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chvelleng/Desktop/NYSI Data/MSE/data/"/>
    </mc:Choice>
  </mc:AlternateContent>
  <xr:revisionPtr revIDLastSave="0" documentId="13_ncr:1_{144126E4-0D57-C042-A5C7-BB56C983FA65}" xr6:coauthVersionLast="47" xr6:coauthVersionMax="47" xr10:uidLastSave="{00000000-0000-0000-0000-000000000000}"/>
  <bookViews>
    <workbookView xWindow="0" yWindow="500" windowWidth="14400" windowHeight="16000" xr2:uid="{9D178A94-B686-BB4B-BB52-B7A6A3D3E61C}"/>
  </bookViews>
  <sheets>
    <sheet name="Holding DB" sheetId="1" r:id="rId1"/>
  </sheets>
  <externalReferences>
    <externalReference r:id="rId2"/>
  </externalReferences>
  <definedNames>
    <definedName name="AgilityLookup">INDEX([1]Images!$E$1:$E$5, MATCH(#REF!, [1]Images!$D$1:$D$5, 0))</definedName>
    <definedName name="lookup">OFFSET([1]Codenames!$C$1, MATCH('[1]Record Form'!$D$5,[1]!Codename[[Test Date]:[Test Date]],0),-1,COUNTIF([1]!Codename[[Test Date]:[Test Date]],'[1]Record Form'!$D$5),1)</definedName>
    <definedName name="ReportList">[1]Physical!$C$4:INDEX([1]Physical!$C$4:$C$120,SUMPRODUCT(--([1]Physical!$C$4:$C$120 &lt;&gt;"")))</definedName>
    <definedName name="trigger">[1]Charts!$K$42</definedName>
    <definedName name="VJLookup">INDEX([1]Images!$E$1:$E$5, MATCH(#REF!, [1]Images!$D$1:$D$5, 0))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15" i="1" l="1"/>
  <c r="AK315" i="1"/>
  <c r="AJ315" i="1"/>
  <c r="AI315" i="1"/>
  <c r="AH315" i="1"/>
  <c r="AG315" i="1"/>
  <c r="AF315" i="1"/>
  <c r="AL314" i="1"/>
  <c r="AK314" i="1"/>
  <c r="AJ314" i="1"/>
  <c r="AI314" i="1"/>
  <c r="AH314" i="1"/>
  <c r="AG314" i="1"/>
  <c r="AF314" i="1"/>
  <c r="AL313" i="1"/>
  <c r="AK313" i="1"/>
  <c r="AJ313" i="1"/>
  <c r="AI313" i="1"/>
  <c r="AH313" i="1"/>
  <c r="AG313" i="1"/>
  <c r="AF313" i="1"/>
  <c r="AL312" i="1"/>
  <c r="AK312" i="1"/>
  <c r="AJ312" i="1"/>
  <c r="AI312" i="1"/>
  <c r="AH312" i="1"/>
  <c r="AG312" i="1"/>
  <c r="AF312" i="1"/>
  <c r="AL311" i="1"/>
  <c r="AK311" i="1"/>
  <c r="AJ311" i="1"/>
  <c r="AI311" i="1"/>
  <c r="AH311" i="1"/>
  <c r="AG311" i="1"/>
  <c r="AF311" i="1"/>
  <c r="AL310" i="1"/>
  <c r="AK310" i="1"/>
  <c r="AJ310" i="1"/>
  <c r="AI310" i="1"/>
  <c r="AH310" i="1"/>
  <c r="AG310" i="1"/>
  <c r="AF310" i="1"/>
  <c r="AL309" i="1"/>
  <c r="AK309" i="1"/>
  <c r="AJ309" i="1"/>
  <c r="AI309" i="1"/>
  <c r="AH309" i="1"/>
  <c r="AG309" i="1"/>
  <c r="AF309" i="1"/>
  <c r="AL308" i="1"/>
  <c r="AK308" i="1"/>
  <c r="AJ308" i="1"/>
  <c r="AI308" i="1"/>
  <c r="AH308" i="1"/>
  <c r="AG308" i="1"/>
  <c r="AF308" i="1"/>
  <c r="AL307" i="1"/>
  <c r="AK307" i="1"/>
  <c r="AJ307" i="1"/>
  <c r="AI307" i="1"/>
  <c r="AH307" i="1"/>
  <c r="AG307" i="1"/>
  <c r="AF307" i="1"/>
  <c r="AL306" i="1"/>
  <c r="AK306" i="1"/>
  <c r="AJ306" i="1"/>
  <c r="AI306" i="1"/>
  <c r="AH306" i="1"/>
  <c r="AG306" i="1"/>
  <c r="AF306" i="1"/>
  <c r="AL305" i="1"/>
  <c r="AK305" i="1"/>
  <c r="AJ305" i="1"/>
  <c r="AI305" i="1"/>
  <c r="AH305" i="1"/>
  <c r="AG305" i="1"/>
  <c r="AF305" i="1"/>
  <c r="AL304" i="1"/>
  <c r="AK304" i="1"/>
  <c r="AJ304" i="1"/>
  <c r="AI304" i="1"/>
  <c r="AH304" i="1"/>
  <c r="AG304" i="1"/>
  <c r="AF304" i="1"/>
  <c r="AL303" i="1"/>
  <c r="AK303" i="1"/>
  <c r="AJ303" i="1"/>
  <c r="AI303" i="1"/>
  <c r="AH303" i="1"/>
  <c r="AG303" i="1"/>
  <c r="AF303" i="1"/>
  <c r="AL302" i="1"/>
  <c r="AK302" i="1"/>
  <c r="AJ302" i="1"/>
  <c r="AI302" i="1"/>
  <c r="AH302" i="1"/>
  <c r="AG302" i="1"/>
  <c r="AF302" i="1"/>
  <c r="AL301" i="1"/>
  <c r="AK301" i="1"/>
  <c r="AJ301" i="1"/>
  <c r="AI301" i="1"/>
  <c r="AH301" i="1"/>
  <c r="AG301" i="1"/>
  <c r="AF301" i="1"/>
  <c r="AL300" i="1"/>
  <c r="AK300" i="1"/>
  <c r="AJ300" i="1"/>
  <c r="AI300" i="1"/>
  <c r="AH300" i="1"/>
  <c r="AG300" i="1"/>
  <c r="AF300" i="1"/>
  <c r="AL299" i="1"/>
  <c r="AK299" i="1"/>
  <c r="AJ299" i="1"/>
  <c r="AI299" i="1"/>
  <c r="AH299" i="1"/>
  <c r="AG299" i="1"/>
  <c r="AF299" i="1"/>
  <c r="AL298" i="1"/>
  <c r="AK298" i="1"/>
  <c r="AJ298" i="1"/>
  <c r="AI298" i="1"/>
  <c r="AH298" i="1"/>
  <c r="AG298" i="1"/>
  <c r="AF298" i="1"/>
  <c r="AL297" i="1"/>
  <c r="AK297" i="1"/>
  <c r="AJ297" i="1"/>
  <c r="AI297" i="1"/>
  <c r="AH297" i="1"/>
  <c r="AG297" i="1"/>
  <c r="AF297" i="1"/>
  <c r="AL296" i="1"/>
  <c r="AK296" i="1"/>
  <c r="AJ296" i="1"/>
  <c r="AI296" i="1"/>
  <c r="AH296" i="1"/>
  <c r="AG296" i="1"/>
  <c r="AF296" i="1"/>
  <c r="AL295" i="1"/>
  <c r="AK295" i="1"/>
  <c r="AJ295" i="1"/>
  <c r="AI295" i="1"/>
  <c r="AH295" i="1"/>
  <c r="AG295" i="1"/>
  <c r="AF295" i="1"/>
  <c r="AL294" i="1"/>
  <c r="AK294" i="1"/>
  <c r="AJ294" i="1"/>
  <c r="AI294" i="1"/>
  <c r="AH294" i="1"/>
  <c r="AG294" i="1"/>
  <c r="AF294" i="1"/>
  <c r="AL293" i="1"/>
  <c r="AK293" i="1"/>
  <c r="AJ293" i="1"/>
  <c r="AI293" i="1"/>
  <c r="AH293" i="1"/>
  <c r="AG293" i="1"/>
  <c r="AF293" i="1"/>
  <c r="AL292" i="1"/>
  <c r="AK292" i="1"/>
  <c r="AJ292" i="1"/>
  <c r="AI292" i="1"/>
  <c r="AH292" i="1"/>
  <c r="AG292" i="1"/>
  <c r="AF292" i="1"/>
  <c r="AL291" i="1"/>
  <c r="AK291" i="1"/>
  <c r="AJ291" i="1"/>
  <c r="AI291" i="1"/>
  <c r="AH291" i="1"/>
  <c r="AG291" i="1"/>
  <c r="AF291" i="1"/>
  <c r="AL290" i="1"/>
  <c r="AK290" i="1"/>
  <c r="AJ290" i="1"/>
  <c r="AI290" i="1"/>
  <c r="AH290" i="1"/>
  <c r="AG290" i="1"/>
  <c r="AF290" i="1"/>
  <c r="AL289" i="1"/>
  <c r="AK289" i="1"/>
  <c r="AJ289" i="1"/>
  <c r="AI289" i="1"/>
  <c r="AH289" i="1"/>
  <c r="AG289" i="1"/>
  <c r="AF289" i="1"/>
  <c r="AL288" i="1"/>
  <c r="AK288" i="1"/>
  <c r="AJ288" i="1"/>
  <c r="AI288" i="1"/>
  <c r="AH288" i="1"/>
  <c r="AG288" i="1"/>
  <c r="AF288" i="1"/>
  <c r="AL287" i="1"/>
  <c r="AK287" i="1"/>
  <c r="AJ287" i="1"/>
  <c r="AI287" i="1"/>
  <c r="AH287" i="1"/>
  <c r="AG287" i="1"/>
  <c r="AF287" i="1"/>
  <c r="AL286" i="1"/>
  <c r="AK286" i="1"/>
  <c r="AJ286" i="1"/>
  <c r="AI286" i="1"/>
  <c r="AH286" i="1"/>
  <c r="AG286" i="1"/>
  <c r="AF286" i="1"/>
  <c r="AL285" i="1"/>
  <c r="AK285" i="1"/>
  <c r="AJ285" i="1"/>
  <c r="AI285" i="1"/>
  <c r="AH285" i="1"/>
  <c r="AG285" i="1"/>
  <c r="AF285" i="1"/>
  <c r="AL284" i="1"/>
  <c r="AK284" i="1"/>
  <c r="AJ284" i="1"/>
  <c r="AI284" i="1"/>
  <c r="AH284" i="1"/>
  <c r="AG284" i="1"/>
  <c r="AF284" i="1"/>
  <c r="AL283" i="1"/>
  <c r="AK283" i="1"/>
  <c r="AJ283" i="1"/>
  <c r="AI283" i="1"/>
  <c r="AH283" i="1"/>
  <c r="AG283" i="1"/>
  <c r="AF283" i="1"/>
  <c r="AL282" i="1"/>
  <c r="AK282" i="1"/>
  <c r="AJ282" i="1"/>
  <c r="AI282" i="1"/>
  <c r="AH282" i="1"/>
  <c r="AG282" i="1"/>
  <c r="AF282" i="1"/>
  <c r="AL281" i="1"/>
  <c r="AK281" i="1"/>
  <c r="AJ281" i="1"/>
  <c r="AI281" i="1"/>
  <c r="AH281" i="1"/>
  <c r="AG281" i="1"/>
  <c r="AF281" i="1"/>
  <c r="AL280" i="1"/>
  <c r="AK280" i="1"/>
  <c r="AJ280" i="1"/>
  <c r="AI280" i="1"/>
  <c r="AH280" i="1"/>
  <c r="AG280" i="1"/>
  <c r="AF280" i="1"/>
  <c r="AL279" i="1"/>
  <c r="AK279" i="1"/>
  <c r="AJ279" i="1"/>
  <c r="AI279" i="1"/>
  <c r="AH279" i="1"/>
  <c r="AG279" i="1"/>
  <c r="AF279" i="1"/>
  <c r="AL278" i="1"/>
  <c r="AK278" i="1"/>
  <c r="AJ278" i="1"/>
  <c r="AI278" i="1"/>
  <c r="AH278" i="1"/>
  <c r="AG278" i="1"/>
  <c r="AF278" i="1"/>
  <c r="AL277" i="1"/>
  <c r="AK277" i="1"/>
  <c r="AJ277" i="1"/>
  <c r="AI277" i="1"/>
  <c r="AH277" i="1"/>
  <c r="AG277" i="1"/>
  <c r="AF277" i="1"/>
  <c r="AL276" i="1"/>
  <c r="AK276" i="1"/>
  <c r="AJ276" i="1"/>
  <c r="AI276" i="1"/>
  <c r="AH276" i="1"/>
  <c r="AG276" i="1"/>
  <c r="AF276" i="1"/>
  <c r="AL275" i="1"/>
  <c r="AK275" i="1"/>
  <c r="AJ275" i="1"/>
  <c r="AI275" i="1"/>
  <c r="AH275" i="1"/>
  <c r="AG275" i="1"/>
  <c r="AF275" i="1"/>
  <c r="AL274" i="1"/>
  <c r="AK274" i="1"/>
  <c r="AJ274" i="1"/>
  <c r="AI274" i="1"/>
  <c r="AH274" i="1"/>
  <c r="AG274" i="1"/>
  <c r="AF274" i="1"/>
  <c r="AL273" i="1"/>
  <c r="AK273" i="1"/>
  <c r="AJ273" i="1"/>
  <c r="AI273" i="1"/>
  <c r="AH273" i="1"/>
  <c r="AG273" i="1"/>
  <c r="AF273" i="1"/>
  <c r="AL272" i="1"/>
  <c r="AK272" i="1"/>
  <c r="AJ272" i="1"/>
  <c r="AI272" i="1"/>
  <c r="AH272" i="1"/>
  <c r="AG272" i="1"/>
  <c r="AF272" i="1"/>
  <c r="AL271" i="1"/>
  <c r="AK271" i="1"/>
  <c r="AJ271" i="1"/>
  <c r="AI271" i="1"/>
  <c r="AH271" i="1"/>
  <c r="AG271" i="1"/>
  <c r="AF271" i="1"/>
  <c r="AL270" i="1"/>
  <c r="AK270" i="1"/>
  <c r="AJ270" i="1"/>
  <c r="AI270" i="1"/>
  <c r="AH270" i="1"/>
  <c r="AG270" i="1"/>
  <c r="AF270" i="1"/>
  <c r="AL269" i="1"/>
  <c r="AK269" i="1"/>
  <c r="AJ269" i="1"/>
  <c r="AI269" i="1"/>
  <c r="AH269" i="1"/>
  <c r="AG269" i="1"/>
  <c r="AF269" i="1"/>
  <c r="AL268" i="1"/>
  <c r="AK268" i="1"/>
  <c r="AJ268" i="1"/>
  <c r="AI268" i="1"/>
  <c r="AH268" i="1"/>
  <c r="AG268" i="1"/>
  <c r="AF268" i="1"/>
  <c r="AL267" i="1"/>
  <c r="AK267" i="1"/>
  <c r="AJ267" i="1"/>
  <c r="AI267" i="1"/>
  <c r="AH267" i="1"/>
  <c r="AG267" i="1"/>
  <c r="AF267" i="1"/>
  <c r="AL266" i="1"/>
  <c r="AK266" i="1"/>
  <c r="AJ266" i="1"/>
  <c r="AI266" i="1"/>
  <c r="AH266" i="1"/>
  <c r="AG266" i="1"/>
  <c r="AF266" i="1"/>
  <c r="AL265" i="1"/>
  <c r="AK265" i="1"/>
  <c r="AJ265" i="1"/>
  <c r="AI265" i="1"/>
  <c r="AH265" i="1"/>
  <c r="AG265" i="1"/>
  <c r="AF265" i="1"/>
  <c r="AL264" i="1"/>
  <c r="AK264" i="1"/>
  <c r="AJ264" i="1"/>
  <c r="AI264" i="1"/>
  <c r="AH264" i="1"/>
  <c r="AG264" i="1"/>
  <c r="AF264" i="1"/>
  <c r="AL263" i="1"/>
  <c r="AK263" i="1"/>
  <c r="AJ263" i="1"/>
  <c r="AI263" i="1"/>
  <c r="AH263" i="1"/>
  <c r="AG263" i="1"/>
  <c r="AF263" i="1"/>
  <c r="AL262" i="1"/>
  <c r="AK262" i="1"/>
  <c r="AJ262" i="1"/>
  <c r="AI262" i="1"/>
  <c r="AH262" i="1"/>
  <c r="AG262" i="1"/>
  <c r="AF262" i="1"/>
  <c r="AL261" i="1"/>
  <c r="AK261" i="1"/>
  <c r="AJ261" i="1"/>
  <c r="AI261" i="1"/>
  <c r="AH261" i="1"/>
  <c r="AG261" i="1"/>
  <c r="AF261" i="1"/>
  <c r="AL260" i="1"/>
  <c r="AK260" i="1"/>
  <c r="AJ260" i="1"/>
  <c r="AI260" i="1"/>
  <c r="AH260" i="1"/>
  <c r="AG260" i="1"/>
  <c r="AF260" i="1"/>
  <c r="AL259" i="1"/>
  <c r="AK259" i="1"/>
  <c r="AJ259" i="1"/>
  <c r="AI259" i="1"/>
  <c r="AH259" i="1"/>
  <c r="AG259" i="1"/>
  <c r="AF259" i="1"/>
  <c r="AL258" i="1"/>
  <c r="AK258" i="1"/>
  <c r="AJ258" i="1"/>
  <c r="AI258" i="1"/>
  <c r="AH258" i="1"/>
  <c r="AG258" i="1"/>
  <c r="AF258" i="1"/>
  <c r="AL257" i="1"/>
  <c r="AK257" i="1"/>
  <c r="AJ257" i="1"/>
  <c r="AI257" i="1"/>
  <c r="AH257" i="1"/>
  <c r="AG257" i="1"/>
  <c r="AF257" i="1"/>
  <c r="AL256" i="1"/>
  <c r="AK256" i="1"/>
  <c r="AJ256" i="1"/>
  <c r="AI256" i="1"/>
  <c r="AH256" i="1"/>
  <c r="AG256" i="1"/>
  <c r="AF256" i="1"/>
  <c r="AL255" i="1"/>
  <c r="AK255" i="1"/>
  <c r="AJ255" i="1"/>
  <c r="AI255" i="1"/>
  <c r="AH255" i="1"/>
  <c r="AG255" i="1"/>
  <c r="AF255" i="1"/>
  <c r="AL254" i="1"/>
  <c r="AK254" i="1"/>
  <c r="AJ254" i="1"/>
  <c r="AI254" i="1"/>
  <c r="AH254" i="1"/>
  <c r="AG254" i="1"/>
  <c r="AF254" i="1"/>
  <c r="AL253" i="1"/>
  <c r="AK253" i="1"/>
  <c r="AJ253" i="1"/>
  <c r="AI253" i="1"/>
  <c r="AH253" i="1"/>
  <c r="AG253" i="1"/>
  <c r="AF253" i="1"/>
  <c r="AL252" i="1"/>
  <c r="AK252" i="1"/>
  <c r="AJ252" i="1"/>
  <c r="AI252" i="1"/>
  <c r="AH252" i="1"/>
  <c r="AG252" i="1"/>
  <c r="AF252" i="1"/>
  <c r="AL251" i="1"/>
  <c r="AK251" i="1"/>
  <c r="AJ251" i="1"/>
  <c r="AI251" i="1"/>
  <c r="AH251" i="1"/>
  <c r="AG251" i="1"/>
  <c r="AF251" i="1"/>
  <c r="AL250" i="1"/>
  <c r="AK250" i="1"/>
  <c r="AJ250" i="1"/>
  <c r="AI250" i="1"/>
  <c r="AH250" i="1"/>
  <c r="AG250" i="1"/>
  <c r="AF250" i="1"/>
  <c r="AL249" i="1"/>
  <c r="AK249" i="1"/>
  <c r="AJ249" i="1"/>
  <c r="AI249" i="1"/>
  <c r="AH249" i="1"/>
  <c r="AG249" i="1"/>
  <c r="AF249" i="1"/>
  <c r="AL248" i="1"/>
  <c r="AK248" i="1"/>
  <c r="AJ248" i="1"/>
  <c r="AI248" i="1"/>
  <c r="AH248" i="1"/>
  <c r="AG248" i="1"/>
  <c r="AF248" i="1"/>
  <c r="AL247" i="1"/>
  <c r="AK247" i="1"/>
  <c r="AJ247" i="1"/>
  <c r="AI247" i="1"/>
  <c r="AH247" i="1"/>
  <c r="AG247" i="1"/>
  <c r="AF247" i="1"/>
  <c r="AL246" i="1"/>
  <c r="AK246" i="1"/>
  <c r="AJ246" i="1"/>
  <c r="AI246" i="1"/>
  <c r="AH246" i="1"/>
  <c r="AG246" i="1"/>
  <c r="AF246" i="1"/>
  <c r="AL245" i="1"/>
  <c r="AK245" i="1"/>
  <c r="AJ245" i="1"/>
  <c r="AI245" i="1"/>
  <c r="AH245" i="1"/>
  <c r="AG245" i="1"/>
  <c r="AF245" i="1"/>
  <c r="AL244" i="1"/>
  <c r="AK244" i="1"/>
  <c r="AJ244" i="1"/>
  <c r="AI244" i="1"/>
  <c r="AH244" i="1"/>
  <c r="AG244" i="1"/>
  <c r="AF244" i="1"/>
  <c r="AL243" i="1"/>
  <c r="AK243" i="1"/>
  <c r="AJ243" i="1"/>
  <c r="AI243" i="1"/>
  <c r="AH243" i="1"/>
  <c r="AG243" i="1"/>
  <c r="AF243" i="1"/>
  <c r="AL242" i="1"/>
  <c r="AK242" i="1"/>
  <c r="AJ242" i="1"/>
  <c r="AI242" i="1"/>
  <c r="AH242" i="1"/>
  <c r="AG242" i="1"/>
  <c r="AF242" i="1"/>
  <c r="AL241" i="1"/>
  <c r="AK241" i="1"/>
  <c r="AJ241" i="1"/>
  <c r="AI241" i="1"/>
  <c r="AH241" i="1"/>
  <c r="AG241" i="1"/>
  <c r="AF241" i="1"/>
  <c r="AL240" i="1"/>
  <c r="AK240" i="1"/>
  <c r="AJ240" i="1"/>
  <c r="AI240" i="1"/>
  <c r="AH240" i="1"/>
  <c r="AG240" i="1"/>
  <c r="AF240" i="1"/>
  <c r="AL239" i="1"/>
  <c r="AK239" i="1"/>
  <c r="AJ239" i="1"/>
  <c r="AI239" i="1"/>
  <c r="AH239" i="1"/>
  <c r="AG239" i="1"/>
  <c r="AF239" i="1"/>
  <c r="AL238" i="1"/>
  <c r="AK238" i="1"/>
  <c r="AJ238" i="1"/>
  <c r="AI238" i="1"/>
  <c r="AH238" i="1"/>
  <c r="AG238" i="1"/>
  <c r="AF238" i="1"/>
  <c r="AL237" i="1"/>
  <c r="AK237" i="1"/>
  <c r="AJ237" i="1"/>
  <c r="AI237" i="1"/>
  <c r="AH237" i="1"/>
  <c r="AG237" i="1"/>
  <c r="AF237" i="1"/>
  <c r="AL236" i="1"/>
  <c r="AK236" i="1"/>
  <c r="AJ236" i="1"/>
  <c r="AI236" i="1"/>
  <c r="AH236" i="1"/>
  <c r="AG236" i="1"/>
  <c r="AF236" i="1"/>
  <c r="AL235" i="1"/>
  <c r="AK235" i="1"/>
  <c r="AJ235" i="1"/>
  <c r="AI235" i="1"/>
  <c r="AH235" i="1"/>
  <c r="AG235" i="1"/>
  <c r="AF235" i="1"/>
  <c r="AL234" i="1"/>
  <c r="AK234" i="1"/>
  <c r="AJ234" i="1"/>
  <c r="AI234" i="1"/>
  <c r="AH234" i="1"/>
  <c r="AG234" i="1"/>
  <c r="AF234" i="1"/>
  <c r="AL233" i="1"/>
  <c r="AK233" i="1"/>
  <c r="AJ233" i="1"/>
  <c r="AI233" i="1"/>
  <c r="AH233" i="1"/>
  <c r="AG233" i="1"/>
  <c r="AF233" i="1"/>
  <c r="AL232" i="1"/>
  <c r="AK232" i="1"/>
  <c r="AJ232" i="1"/>
  <c r="AI232" i="1"/>
  <c r="AH232" i="1"/>
  <c r="AG232" i="1"/>
  <c r="AF232" i="1"/>
  <c r="AL231" i="1"/>
  <c r="AK231" i="1"/>
  <c r="AJ231" i="1"/>
  <c r="AI231" i="1"/>
  <c r="AH231" i="1"/>
  <c r="AG231" i="1"/>
  <c r="AF231" i="1"/>
  <c r="AL230" i="1"/>
  <c r="AK230" i="1"/>
  <c r="AJ230" i="1"/>
  <c r="AI230" i="1"/>
  <c r="AH230" i="1"/>
  <c r="AG230" i="1"/>
  <c r="AF230" i="1"/>
  <c r="AL229" i="1"/>
  <c r="AK229" i="1"/>
  <c r="AJ229" i="1"/>
  <c r="AI229" i="1"/>
  <c r="AH229" i="1"/>
  <c r="AG229" i="1"/>
  <c r="AF229" i="1"/>
  <c r="AL228" i="1"/>
  <c r="AK228" i="1"/>
  <c r="AJ228" i="1"/>
  <c r="AI228" i="1"/>
  <c r="AH228" i="1"/>
  <c r="AG228" i="1"/>
  <c r="AF228" i="1"/>
  <c r="AL227" i="1"/>
  <c r="AK227" i="1"/>
  <c r="AJ227" i="1"/>
  <c r="AI227" i="1"/>
  <c r="AH227" i="1"/>
  <c r="AG227" i="1"/>
  <c r="AF227" i="1"/>
  <c r="AL226" i="1"/>
  <c r="AK226" i="1"/>
  <c r="AJ226" i="1"/>
  <c r="AI226" i="1"/>
  <c r="AH226" i="1"/>
  <c r="AG226" i="1"/>
  <c r="AF226" i="1"/>
  <c r="AL225" i="1"/>
  <c r="AK225" i="1"/>
  <c r="AJ225" i="1"/>
  <c r="AI225" i="1"/>
  <c r="AH225" i="1"/>
  <c r="AG225" i="1"/>
  <c r="AF225" i="1"/>
  <c r="AL224" i="1"/>
  <c r="AK224" i="1"/>
  <c r="AJ224" i="1"/>
  <c r="AI224" i="1"/>
  <c r="AH224" i="1"/>
  <c r="AG224" i="1"/>
  <c r="AF224" i="1"/>
  <c r="AL223" i="1"/>
  <c r="AK223" i="1"/>
  <c r="AJ223" i="1"/>
  <c r="AI223" i="1"/>
  <c r="AH223" i="1"/>
  <c r="AG223" i="1"/>
  <c r="AF223" i="1"/>
  <c r="AL222" i="1"/>
  <c r="AK222" i="1"/>
  <c r="AJ222" i="1"/>
  <c r="AI222" i="1"/>
  <c r="AH222" i="1"/>
  <c r="AG222" i="1"/>
  <c r="AF222" i="1"/>
  <c r="AL221" i="1"/>
  <c r="AK221" i="1"/>
  <c r="AJ221" i="1"/>
  <c r="AI221" i="1"/>
  <c r="AH221" i="1"/>
  <c r="AG221" i="1"/>
  <c r="AF221" i="1"/>
  <c r="AL220" i="1"/>
  <c r="AK220" i="1"/>
  <c r="AJ220" i="1"/>
  <c r="AI220" i="1"/>
  <c r="AH220" i="1"/>
  <c r="AG220" i="1"/>
  <c r="AF220" i="1"/>
  <c r="AL219" i="1"/>
  <c r="AK219" i="1"/>
  <c r="AJ219" i="1"/>
  <c r="AI219" i="1"/>
  <c r="AH219" i="1"/>
  <c r="AG219" i="1"/>
  <c r="AF219" i="1"/>
  <c r="AL218" i="1"/>
  <c r="AK218" i="1"/>
  <c r="AJ218" i="1"/>
  <c r="AI218" i="1"/>
  <c r="AH218" i="1"/>
  <c r="AG218" i="1"/>
  <c r="AF218" i="1"/>
  <c r="AL217" i="1"/>
  <c r="AK217" i="1"/>
  <c r="AJ217" i="1"/>
  <c r="AI217" i="1"/>
  <c r="AH217" i="1"/>
  <c r="AG217" i="1"/>
  <c r="AF217" i="1"/>
  <c r="AL216" i="1"/>
  <c r="AK216" i="1"/>
  <c r="AJ216" i="1"/>
  <c r="AI216" i="1"/>
  <c r="AH216" i="1"/>
  <c r="AG216" i="1"/>
  <c r="AF216" i="1"/>
  <c r="AL215" i="1"/>
  <c r="AK215" i="1"/>
  <c r="AJ215" i="1"/>
  <c r="AI215" i="1"/>
  <c r="AH215" i="1"/>
  <c r="AG215" i="1"/>
  <c r="AF215" i="1"/>
  <c r="AL214" i="1"/>
  <c r="AK214" i="1"/>
  <c r="AJ214" i="1"/>
  <c r="AI214" i="1"/>
  <c r="AH214" i="1"/>
  <c r="AG214" i="1"/>
  <c r="AF214" i="1"/>
  <c r="AL213" i="1"/>
  <c r="AK213" i="1"/>
  <c r="AJ213" i="1"/>
  <c r="AI213" i="1"/>
  <c r="AH213" i="1"/>
  <c r="AG213" i="1"/>
  <c r="AF213" i="1"/>
  <c r="AL212" i="1"/>
  <c r="AK212" i="1"/>
  <c r="AJ212" i="1"/>
  <c r="AI212" i="1"/>
  <c r="AH212" i="1"/>
  <c r="AG212" i="1"/>
  <c r="AF212" i="1"/>
  <c r="AL211" i="1"/>
  <c r="AK211" i="1"/>
  <c r="AJ211" i="1"/>
  <c r="AI211" i="1"/>
  <c r="AH211" i="1"/>
  <c r="AG211" i="1"/>
  <c r="AF211" i="1"/>
  <c r="AL210" i="1"/>
  <c r="AK210" i="1"/>
  <c r="AJ210" i="1"/>
  <c r="AI210" i="1"/>
  <c r="AH210" i="1"/>
  <c r="AG210" i="1"/>
  <c r="AF210" i="1"/>
  <c r="AL209" i="1"/>
  <c r="AK209" i="1"/>
  <c r="AJ209" i="1"/>
  <c r="AI209" i="1"/>
  <c r="AH209" i="1"/>
  <c r="AG209" i="1"/>
  <c r="AF209" i="1"/>
  <c r="AL208" i="1"/>
  <c r="AK208" i="1"/>
  <c r="AJ208" i="1"/>
  <c r="AI208" i="1"/>
  <c r="AH208" i="1"/>
  <c r="AG208" i="1"/>
  <c r="AF208" i="1"/>
  <c r="AL207" i="1"/>
  <c r="AK207" i="1"/>
  <c r="AJ207" i="1"/>
  <c r="AI207" i="1"/>
  <c r="AH207" i="1"/>
  <c r="AG207" i="1"/>
  <c r="AF207" i="1"/>
  <c r="AL206" i="1"/>
  <c r="AK206" i="1"/>
  <c r="AJ206" i="1"/>
  <c r="AI206" i="1"/>
  <c r="AH206" i="1"/>
  <c r="AG206" i="1"/>
  <c r="AF206" i="1"/>
  <c r="AL205" i="1"/>
  <c r="AK205" i="1"/>
  <c r="AJ205" i="1"/>
  <c r="AI205" i="1"/>
  <c r="AH205" i="1"/>
  <c r="AG205" i="1"/>
  <c r="AF205" i="1"/>
  <c r="AL204" i="1"/>
  <c r="AK204" i="1"/>
  <c r="AJ204" i="1"/>
  <c r="AI204" i="1"/>
  <c r="AH204" i="1"/>
  <c r="AG204" i="1"/>
  <c r="AF204" i="1"/>
  <c r="AL203" i="1"/>
  <c r="AK203" i="1"/>
  <c r="AJ203" i="1"/>
  <c r="AI203" i="1"/>
  <c r="AH203" i="1"/>
  <c r="AG203" i="1"/>
  <c r="AF203" i="1"/>
  <c r="AL202" i="1"/>
  <c r="AK202" i="1"/>
  <c r="AJ202" i="1"/>
  <c r="AI202" i="1"/>
  <c r="AH202" i="1"/>
  <c r="AG202" i="1"/>
  <c r="AF202" i="1"/>
  <c r="AL201" i="1"/>
  <c r="AK201" i="1"/>
  <c r="AJ201" i="1"/>
  <c r="AI201" i="1"/>
  <c r="AH201" i="1"/>
  <c r="AG201" i="1"/>
  <c r="AF201" i="1"/>
  <c r="AL200" i="1"/>
  <c r="AK200" i="1"/>
  <c r="AJ200" i="1"/>
  <c r="AI200" i="1"/>
  <c r="AH200" i="1"/>
  <c r="AG200" i="1"/>
  <c r="AF200" i="1"/>
  <c r="AL199" i="1"/>
  <c r="AK199" i="1"/>
  <c r="AJ199" i="1"/>
  <c r="AI199" i="1"/>
  <c r="AH199" i="1"/>
  <c r="AG199" i="1"/>
  <c r="AF199" i="1"/>
  <c r="AL198" i="1"/>
  <c r="AK198" i="1"/>
  <c r="AJ198" i="1"/>
  <c r="AI198" i="1"/>
  <c r="AH198" i="1"/>
  <c r="AG198" i="1"/>
  <c r="AF198" i="1"/>
  <c r="AL197" i="1"/>
  <c r="AK197" i="1"/>
  <c r="AJ197" i="1"/>
  <c r="AI197" i="1"/>
  <c r="AH197" i="1"/>
  <c r="AG197" i="1"/>
  <c r="AF197" i="1"/>
  <c r="AL196" i="1"/>
  <c r="AK196" i="1"/>
  <c r="AJ196" i="1"/>
  <c r="AI196" i="1"/>
  <c r="AH196" i="1"/>
  <c r="AG196" i="1"/>
  <c r="AF196" i="1"/>
  <c r="AL195" i="1"/>
  <c r="AK195" i="1"/>
  <c r="AJ195" i="1"/>
  <c r="AI195" i="1"/>
  <c r="AH195" i="1"/>
  <c r="AG195" i="1"/>
  <c r="AF195" i="1"/>
  <c r="AL194" i="1"/>
  <c r="AK194" i="1"/>
  <c r="AJ194" i="1"/>
  <c r="AI194" i="1"/>
  <c r="AH194" i="1"/>
  <c r="AG194" i="1"/>
  <c r="AF194" i="1"/>
  <c r="AL193" i="1"/>
  <c r="AK193" i="1"/>
  <c r="AJ193" i="1"/>
  <c r="AI193" i="1"/>
  <c r="AH193" i="1"/>
  <c r="AG193" i="1"/>
  <c r="AF193" i="1"/>
  <c r="AL192" i="1"/>
  <c r="AK192" i="1"/>
  <c r="AJ192" i="1"/>
  <c r="AI192" i="1"/>
  <c r="AH192" i="1"/>
  <c r="AG192" i="1"/>
  <c r="AF192" i="1"/>
  <c r="AL191" i="1"/>
  <c r="AK191" i="1"/>
  <c r="AJ191" i="1"/>
  <c r="AI191" i="1"/>
  <c r="AH191" i="1"/>
  <c r="AG191" i="1"/>
  <c r="AF191" i="1"/>
  <c r="AL190" i="1"/>
  <c r="AK190" i="1"/>
  <c r="AJ190" i="1"/>
  <c r="AI190" i="1"/>
  <c r="AH190" i="1"/>
  <c r="AG190" i="1"/>
  <c r="AF190" i="1"/>
  <c r="AL189" i="1"/>
  <c r="AK189" i="1"/>
  <c r="AJ189" i="1"/>
  <c r="AI189" i="1"/>
  <c r="AH189" i="1"/>
  <c r="AG189" i="1"/>
  <c r="AF189" i="1"/>
  <c r="AL188" i="1"/>
  <c r="AK188" i="1"/>
  <c r="AJ188" i="1"/>
  <c r="AI188" i="1"/>
  <c r="AH188" i="1"/>
  <c r="AG188" i="1"/>
  <c r="AF188" i="1"/>
  <c r="AL187" i="1"/>
  <c r="AK187" i="1"/>
  <c r="AJ187" i="1"/>
  <c r="AI187" i="1"/>
  <c r="AH187" i="1"/>
  <c r="AG187" i="1"/>
  <c r="AF187" i="1"/>
  <c r="AL186" i="1"/>
  <c r="AK186" i="1"/>
  <c r="AJ186" i="1"/>
  <c r="AI186" i="1"/>
  <c r="AH186" i="1"/>
  <c r="AG186" i="1"/>
  <c r="AF186" i="1"/>
  <c r="AL185" i="1"/>
  <c r="AK185" i="1"/>
  <c r="AJ185" i="1"/>
  <c r="AI185" i="1"/>
  <c r="AH185" i="1"/>
  <c r="AG185" i="1"/>
  <c r="AF185" i="1"/>
  <c r="AL184" i="1"/>
  <c r="AK184" i="1"/>
  <c r="AJ184" i="1"/>
  <c r="AI184" i="1"/>
  <c r="AH184" i="1"/>
  <c r="AG184" i="1"/>
  <c r="AF184" i="1"/>
  <c r="AL183" i="1"/>
  <c r="AK183" i="1"/>
  <c r="AJ183" i="1"/>
  <c r="AI183" i="1"/>
  <c r="AH183" i="1"/>
  <c r="AG183" i="1"/>
  <c r="AF183" i="1"/>
  <c r="AL182" i="1"/>
  <c r="AK182" i="1"/>
  <c r="AJ182" i="1"/>
  <c r="AI182" i="1"/>
  <c r="AH182" i="1"/>
  <c r="AG182" i="1"/>
  <c r="AF182" i="1"/>
  <c r="AL181" i="1"/>
  <c r="AK181" i="1"/>
  <c r="AJ181" i="1"/>
  <c r="AI181" i="1"/>
  <c r="AH181" i="1"/>
  <c r="AG181" i="1"/>
  <c r="AF181" i="1"/>
  <c r="AL180" i="1"/>
  <c r="AK180" i="1"/>
  <c r="AJ180" i="1"/>
  <c r="AI180" i="1"/>
  <c r="AH180" i="1"/>
  <c r="AG180" i="1"/>
  <c r="AF180" i="1"/>
  <c r="AL179" i="1"/>
  <c r="AK179" i="1"/>
  <c r="AJ179" i="1"/>
  <c r="AI179" i="1"/>
  <c r="AH179" i="1"/>
  <c r="AG179" i="1"/>
  <c r="AF179" i="1"/>
  <c r="AL178" i="1"/>
  <c r="AK178" i="1"/>
  <c r="AJ178" i="1"/>
  <c r="AI178" i="1"/>
  <c r="AH178" i="1"/>
  <c r="AG178" i="1"/>
  <c r="AF178" i="1"/>
  <c r="AL177" i="1"/>
  <c r="AK177" i="1"/>
  <c r="AJ177" i="1"/>
  <c r="AI177" i="1"/>
  <c r="AH177" i="1"/>
  <c r="AG177" i="1"/>
  <c r="AF177" i="1"/>
  <c r="AL176" i="1"/>
  <c r="AK176" i="1"/>
  <c r="AJ176" i="1"/>
  <c r="AI176" i="1"/>
  <c r="AH176" i="1"/>
  <c r="AG176" i="1"/>
  <c r="AF176" i="1"/>
  <c r="AL175" i="1"/>
  <c r="AK175" i="1"/>
  <c r="AJ175" i="1"/>
  <c r="AI175" i="1"/>
  <c r="AH175" i="1"/>
  <c r="AG175" i="1"/>
  <c r="AF175" i="1"/>
  <c r="AL174" i="1"/>
  <c r="AK174" i="1"/>
  <c r="AJ174" i="1"/>
  <c r="AI174" i="1"/>
  <c r="AH174" i="1"/>
  <c r="AG174" i="1"/>
  <c r="AF174" i="1"/>
  <c r="AL173" i="1"/>
  <c r="AK173" i="1"/>
  <c r="AJ173" i="1"/>
  <c r="AI173" i="1"/>
  <c r="AH173" i="1"/>
  <c r="AG173" i="1"/>
  <c r="AF173" i="1"/>
  <c r="AL172" i="1"/>
  <c r="AK172" i="1"/>
  <c r="AJ172" i="1"/>
  <c r="AI172" i="1"/>
  <c r="AH172" i="1"/>
  <c r="AG172" i="1"/>
  <c r="AF172" i="1"/>
  <c r="AL171" i="1"/>
  <c r="AK171" i="1"/>
  <c r="AJ171" i="1"/>
  <c r="AI171" i="1"/>
  <c r="AH171" i="1"/>
  <c r="AG171" i="1"/>
  <c r="AF171" i="1"/>
  <c r="AL170" i="1"/>
  <c r="AK170" i="1"/>
  <c r="AJ170" i="1"/>
  <c r="AI170" i="1"/>
  <c r="AH170" i="1"/>
  <c r="AG170" i="1"/>
  <c r="AF170" i="1"/>
  <c r="AL169" i="1"/>
  <c r="AK169" i="1"/>
  <c r="AJ169" i="1"/>
  <c r="AI169" i="1"/>
  <c r="AH169" i="1"/>
  <c r="AG169" i="1"/>
  <c r="AF169" i="1"/>
  <c r="AL168" i="1"/>
  <c r="AK168" i="1"/>
  <c r="AJ168" i="1"/>
  <c r="AI168" i="1"/>
  <c r="AH168" i="1"/>
  <c r="AG168" i="1"/>
  <c r="AF168" i="1"/>
  <c r="AL167" i="1"/>
  <c r="AK167" i="1"/>
  <c r="AJ167" i="1"/>
  <c r="AI167" i="1"/>
  <c r="AH167" i="1"/>
  <c r="AG167" i="1"/>
  <c r="AF167" i="1"/>
  <c r="AL166" i="1"/>
  <c r="AK166" i="1"/>
  <c r="AJ166" i="1"/>
  <c r="AI166" i="1"/>
  <c r="AH166" i="1"/>
  <c r="AG166" i="1"/>
  <c r="AF166" i="1"/>
  <c r="AL165" i="1"/>
  <c r="AK165" i="1"/>
  <c r="AJ165" i="1"/>
  <c r="AI165" i="1"/>
  <c r="AH165" i="1"/>
  <c r="AG165" i="1"/>
  <c r="AF165" i="1"/>
  <c r="AL164" i="1"/>
  <c r="AK164" i="1"/>
  <c r="AJ164" i="1"/>
  <c r="AI164" i="1"/>
  <c r="AH164" i="1"/>
  <c r="AG164" i="1"/>
  <c r="AF164" i="1"/>
  <c r="AL163" i="1"/>
  <c r="AK163" i="1"/>
  <c r="AJ163" i="1"/>
  <c r="AI163" i="1"/>
  <c r="AH163" i="1"/>
  <c r="AG163" i="1"/>
  <c r="AF163" i="1"/>
  <c r="AL162" i="1"/>
  <c r="AK162" i="1"/>
  <c r="AJ162" i="1"/>
  <c r="AI162" i="1"/>
  <c r="AH162" i="1"/>
  <c r="AG162" i="1"/>
  <c r="AF162" i="1"/>
  <c r="AL161" i="1"/>
  <c r="AK161" i="1"/>
  <c r="AJ161" i="1"/>
  <c r="AI161" i="1"/>
  <c r="AH161" i="1"/>
  <c r="AG161" i="1"/>
  <c r="AF161" i="1"/>
  <c r="AL160" i="1"/>
  <c r="AK160" i="1"/>
  <c r="AJ160" i="1"/>
  <c r="AI160" i="1"/>
  <c r="AH160" i="1"/>
  <c r="AG160" i="1"/>
  <c r="AF160" i="1"/>
  <c r="AL159" i="1"/>
  <c r="AK159" i="1"/>
  <c r="AJ159" i="1"/>
  <c r="AI159" i="1"/>
  <c r="AH159" i="1"/>
  <c r="AG159" i="1"/>
  <c r="AF159" i="1"/>
  <c r="AL158" i="1"/>
  <c r="AK158" i="1"/>
  <c r="AJ158" i="1"/>
  <c r="AI158" i="1"/>
  <c r="AH158" i="1"/>
  <c r="AG158" i="1"/>
  <c r="AF158" i="1"/>
  <c r="AL157" i="1"/>
  <c r="AK157" i="1"/>
  <c r="AJ157" i="1"/>
  <c r="AI157" i="1"/>
  <c r="AH157" i="1"/>
  <c r="AG157" i="1"/>
  <c r="AF157" i="1"/>
  <c r="AL156" i="1"/>
  <c r="AK156" i="1"/>
  <c r="AJ156" i="1"/>
  <c r="AI156" i="1"/>
  <c r="AH156" i="1"/>
  <c r="AG156" i="1"/>
  <c r="AF156" i="1"/>
  <c r="AL155" i="1"/>
  <c r="AK155" i="1"/>
  <c r="AJ155" i="1"/>
  <c r="AI155" i="1"/>
  <c r="AH155" i="1"/>
  <c r="AG155" i="1"/>
  <c r="AF155" i="1"/>
  <c r="AL154" i="1"/>
  <c r="AK154" i="1"/>
  <c r="AJ154" i="1"/>
  <c r="AI154" i="1"/>
  <c r="AH154" i="1"/>
  <c r="AG154" i="1"/>
  <c r="AF154" i="1"/>
  <c r="AL153" i="1"/>
  <c r="AK153" i="1"/>
  <c r="AJ153" i="1"/>
  <c r="AI153" i="1"/>
  <c r="AH153" i="1"/>
  <c r="AG153" i="1"/>
  <c r="AF153" i="1"/>
  <c r="AL152" i="1"/>
  <c r="AK152" i="1"/>
  <c r="AJ152" i="1"/>
  <c r="AI152" i="1"/>
  <c r="AH152" i="1"/>
  <c r="AG152" i="1"/>
  <c r="AF152" i="1"/>
  <c r="AL151" i="1"/>
  <c r="AK151" i="1"/>
  <c r="AJ151" i="1"/>
  <c r="AI151" i="1"/>
  <c r="AH151" i="1"/>
  <c r="AG151" i="1"/>
  <c r="AF151" i="1"/>
  <c r="AL150" i="1"/>
  <c r="AK150" i="1"/>
  <c r="AJ150" i="1"/>
  <c r="AI150" i="1"/>
  <c r="AH150" i="1"/>
  <c r="AG150" i="1"/>
  <c r="AF150" i="1"/>
  <c r="AL149" i="1"/>
  <c r="AK149" i="1"/>
  <c r="AJ149" i="1"/>
  <c r="AI149" i="1"/>
  <c r="AH149" i="1"/>
  <c r="AG149" i="1"/>
  <c r="AF149" i="1"/>
  <c r="AL148" i="1"/>
  <c r="AK148" i="1"/>
  <c r="AJ148" i="1"/>
  <c r="AI148" i="1"/>
  <c r="AH148" i="1"/>
  <c r="AG148" i="1"/>
  <c r="AF148" i="1"/>
  <c r="AL147" i="1"/>
  <c r="AK147" i="1"/>
  <c r="AJ147" i="1"/>
  <c r="AI147" i="1"/>
  <c r="AH147" i="1"/>
  <c r="AG147" i="1"/>
  <c r="AF147" i="1"/>
  <c r="AL146" i="1"/>
  <c r="AK146" i="1"/>
  <c r="AJ146" i="1"/>
  <c r="AI146" i="1"/>
  <c r="AH146" i="1"/>
  <c r="AG146" i="1"/>
  <c r="AF146" i="1"/>
  <c r="AL145" i="1"/>
  <c r="AK145" i="1"/>
  <c r="AJ145" i="1"/>
  <c r="AI145" i="1"/>
  <c r="AH145" i="1"/>
  <c r="AG145" i="1"/>
  <c r="AF145" i="1"/>
  <c r="AL144" i="1"/>
  <c r="AK144" i="1"/>
  <c r="AJ144" i="1"/>
  <c r="AI144" i="1"/>
  <c r="AH144" i="1"/>
  <c r="AG144" i="1"/>
  <c r="AF144" i="1"/>
  <c r="AL143" i="1"/>
  <c r="AK143" i="1"/>
  <c r="AJ143" i="1"/>
  <c r="AI143" i="1"/>
  <c r="AH143" i="1"/>
  <c r="AG143" i="1"/>
  <c r="AF143" i="1"/>
  <c r="AL142" i="1"/>
  <c r="AK142" i="1"/>
  <c r="AJ142" i="1"/>
  <c r="AI142" i="1"/>
  <c r="AH142" i="1"/>
  <c r="AG142" i="1"/>
  <c r="AF142" i="1"/>
  <c r="AL141" i="1"/>
  <c r="AK141" i="1"/>
  <c r="AJ141" i="1"/>
  <c r="AI141" i="1"/>
  <c r="AH141" i="1"/>
  <c r="AG141" i="1"/>
  <c r="AF141" i="1"/>
  <c r="AL140" i="1"/>
  <c r="AK140" i="1"/>
  <c r="AJ140" i="1"/>
  <c r="AI140" i="1"/>
  <c r="AH140" i="1"/>
  <c r="AG140" i="1"/>
  <c r="AF140" i="1"/>
  <c r="AL139" i="1"/>
  <c r="AK139" i="1"/>
  <c r="AJ139" i="1"/>
  <c r="AI139" i="1"/>
  <c r="AH139" i="1"/>
  <c r="AG139" i="1"/>
  <c r="AF139" i="1"/>
  <c r="AL138" i="1"/>
  <c r="AK138" i="1"/>
  <c r="AJ138" i="1"/>
  <c r="AI138" i="1"/>
  <c r="AH138" i="1"/>
  <c r="AG138" i="1"/>
  <c r="AF138" i="1"/>
  <c r="AL137" i="1"/>
  <c r="AK137" i="1"/>
  <c r="AJ137" i="1"/>
  <c r="AI137" i="1"/>
  <c r="AH137" i="1"/>
  <c r="AG137" i="1"/>
  <c r="AF137" i="1"/>
  <c r="AL136" i="1"/>
  <c r="AK136" i="1"/>
  <c r="AJ136" i="1"/>
  <c r="AI136" i="1"/>
  <c r="AH136" i="1"/>
  <c r="AG136" i="1"/>
  <c r="AF136" i="1"/>
  <c r="AL135" i="1"/>
  <c r="AK135" i="1"/>
  <c r="AJ135" i="1"/>
  <c r="AI135" i="1"/>
  <c r="AH135" i="1"/>
  <c r="AG135" i="1"/>
  <c r="AF135" i="1"/>
  <c r="AL134" i="1"/>
  <c r="AK134" i="1"/>
  <c r="AJ134" i="1"/>
  <c r="AI134" i="1"/>
  <c r="AH134" i="1"/>
  <c r="AG134" i="1"/>
  <c r="AF134" i="1"/>
  <c r="AL133" i="1"/>
  <c r="AK133" i="1"/>
  <c r="AJ133" i="1"/>
  <c r="AI133" i="1"/>
  <c r="AH133" i="1"/>
  <c r="AG133" i="1"/>
  <c r="AF133" i="1"/>
  <c r="AL132" i="1"/>
  <c r="AK132" i="1"/>
  <c r="AJ132" i="1"/>
  <c r="AI132" i="1"/>
  <c r="AH132" i="1"/>
  <c r="AG132" i="1"/>
  <c r="AF132" i="1"/>
  <c r="AL131" i="1"/>
  <c r="AK131" i="1"/>
  <c r="AJ131" i="1"/>
  <c r="AI131" i="1"/>
  <c r="AH131" i="1"/>
  <c r="AG131" i="1"/>
  <c r="AF131" i="1"/>
  <c r="AL130" i="1"/>
  <c r="AK130" i="1"/>
  <c r="AJ130" i="1"/>
  <c r="AI130" i="1"/>
  <c r="AH130" i="1"/>
  <c r="AG130" i="1"/>
  <c r="AF130" i="1"/>
  <c r="AL129" i="1"/>
  <c r="AK129" i="1"/>
  <c r="AJ129" i="1"/>
  <c r="AI129" i="1"/>
  <c r="AH129" i="1"/>
  <c r="AG129" i="1"/>
  <c r="AF129" i="1"/>
  <c r="AL128" i="1"/>
  <c r="AK128" i="1"/>
  <c r="AJ128" i="1"/>
  <c r="AI128" i="1"/>
  <c r="AH128" i="1"/>
  <c r="AG128" i="1"/>
  <c r="AF128" i="1"/>
  <c r="AL127" i="1"/>
  <c r="AK127" i="1"/>
  <c r="AJ127" i="1"/>
  <c r="AI127" i="1"/>
  <c r="AH127" i="1"/>
  <c r="AG127" i="1"/>
  <c r="AF127" i="1"/>
  <c r="AL126" i="1"/>
  <c r="AK126" i="1"/>
  <c r="AJ126" i="1"/>
  <c r="AI126" i="1"/>
  <c r="AH126" i="1"/>
  <c r="AG126" i="1"/>
  <c r="AF126" i="1"/>
  <c r="AL125" i="1"/>
  <c r="AK125" i="1"/>
  <c r="AJ125" i="1"/>
  <c r="AI125" i="1"/>
  <c r="AH125" i="1"/>
  <c r="AG125" i="1"/>
  <c r="AF125" i="1"/>
  <c r="AL124" i="1"/>
  <c r="AK124" i="1"/>
  <c r="AJ124" i="1"/>
  <c r="AI124" i="1"/>
  <c r="AH124" i="1"/>
  <c r="AG124" i="1"/>
  <c r="AF124" i="1"/>
  <c r="AL123" i="1"/>
  <c r="AK123" i="1"/>
  <c r="AJ123" i="1"/>
  <c r="AI123" i="1"/>
  <c r="AH123" i="1"/>
  <c r="AG123" i="1"/>
  <c r="AF123" i="1"/>
  <c r="AL122" i="1"/>
  <c r="AK122" i="1"/>
  <c r="AJ122" i="1"/>
  <c r="AI122" i="1"/>
  <c r="AH122" i="1"/>
  <c r="AG122" i="1"/>
  <c r="AF122" i="1"/>
  <c r="AL121" i="1"/>
  <c r="AK121" i="1"/>
  <c r="AJ121" i="1"/>
  <c r="AI121" i="1"/>
  <c r="AH121" i="1"/>
  <c r="AG121" i="1"/>
  <c r="AF121" i="1"/>
  <c r="AL120" i="1"/>
  <c r="AK120" i="1"/>
  <c r="AJ120" i="1"/>
  <c r="AI120" i="1"/>
  <c r="AH120" i="1"/>
  <c r="AG120" i="1"/>
  <c r="AF120" i="1"/>
  <c r="AL119" i="1"/>
  <c r="AK119" i="1"/>
  <c r="AJ119" i="1"/>
  <c r="AI119" i="1"/>
  <c r="AH119" i="1"/>
  <c r="AG119" i="1"/>
  <c r="AF119" i="1"/>
  <c r="AL118" i="1"/>
  <c r="AK118" i="1"/>
  <c r="AJ118" i="1"/>
  <c r="AI118" i="1"/>
  <c r="AH118" i="1"/>
  <c r="AG118" i="1"/>
  <c r="AF118" i="1"/>
  <c r="AL117" i="1"/>
  <c r="AK117" i="1"/>
  <c r="AJ117" i="1"/>
  <c r="AI117" i="1"/>
  <c r="AH117" i="1"/>
  <c r="AG117" i="1"/>
  <c r="AF117" i="1"/>
  <c r="AL116" i="1"/>
  <c r="AK116" i="1"/>
  <c r="AJ116" i="1"/>
  <c r="AI116" i="1"/>
  <c r="AH116" i="1"/>
  <c r="AG116" i="1"/>
  <c r="AF116" i="1"/>
  <c r="AL115" i="1"/>
  <c r="AK115" i="1"/>
  <c r="AJ115" i="1"/>
  <c r="AI115" i="1"/>
  <c r="AH115" i="1"/>
  <c r="AG115" i="1"/>
  <c r="AF115" i="1"/>
  <c r="AL114" i="1"/>
  <c r="AK114" i="1"/>
  <c r="AJ114" i="1"/>
  <c r="AI114" i="1"/>
  <c r="AH114" i="1"/>
  <c r="AG114" i="1"/>
  <c r="AF114" i="1"/>
  <c r="AL113" i="1"/>
  <c r="AK113" i="1"/>
  <c r="AJ113" i="1"/>
  <c r="AI113" i="1"/>
  <c r="AH113" i="1"/>
  <c r="AG113" i="1"/>
  <c r="AF113" i="1"/>
  <c r="AL112" i="1"/>
  <c r="AK112" i="1"/>
  <c r="AJ112" i="1"/>
  <c r="AI112" i="1"/>
  <c r="AH112" i="1"/>
  <c r="AG112" i="1"/>
  <c r="AF112" i="1"/>
  <c r="AL111" i="1"/>
  <c r="AK111" i="1"/>
  <c r="AJ111" i="1"/>
  <c r="AI111" i="1"/>
  <c r="AH111" i="1"/>
  <c r="AG111" i="1"/>
  <c r="AF111" i="1"/>
  <c r="AL110" i="1"/>
  <c r="AK110" i="1"/>
  <c r="AJ110" i="1"/>
  <c r="AI110" i="1"/>
  <c r="AH110" i="1"/>
  <c r="AG110" i="1"/>
  <c r="AF110" i="1"/>
  <c r="AL109" i="1"/>
  <c r="AK109" i="1"/>
  <c r="AJ109" i="1"/>
  <c r="AI109" i="1"/>
  <c r="AH109" i="1"/>
  <c r="AG109" i="1"/>
  <c r="AF109" i="1"/>
  <c r="AL108" i="1"/>
  <c r="AK108" i="1"/>
  <c r="AJ108" i="1"/>
  <c r="AI108" i="1"/>
  <c r="AH108" i="1"/>
  <c r="AG108" i="1"/>
  <c r="AF108" i="1"/>
  <c r="AL107" i="1"/>
  <c r="AK107" i="1"/>
  <c r="AJ107" i="1"/>
  <c r="AI107" i="1"/>
  <c r="AH107" i="1"/>
  <c r="AG107" i="1"/>
  <c r="AF107" i="1"/>
  <c r="AL106" i="1"/>
  <c r="AK106" i="1"/>
  <c r="AJ106" i="1"/>
  <c r="AI106" i="1"/>
  <c r="AH106" i="1"/>
  <c r="AG106" i="1"/>
  <c r="AF106" i="1"/>
  <c r="AL105" i="1"/>
  <c r="AK105" i="1"/>
  <c r="AJ105" i="1"/>
  <c r="AI105" i="1"/>
  <c r="AH105" i="1"/>
  <c r="AG105" i="1"/>
  <c r="AF105" i="1"/>
  <c r="AL104" i="1"/>
  <c r="AK104" i="1"/>
  <c r="AJ104" i="1"/>
  <c r="AI104" i="1"/>
  <c r="AH104" i="1"/>
  <c r="AG104" i="1"/>
  <c r="AF104" i="1"/>
  <c r="AL103" i="1"/>
  <c r="AK103" i="1"/>
  <c r="AJ103" i="1"/>
  <c r="AI103" i="1"/>
  <c r="AH103" i="1"/>
  <c r="AG103" i="1"/>
  <c r="AF103" i="1"/>
  <c r="AL102" i="1"/>
  <c r="AK102" i="1"/>
  <c r="AJ102" i="1"/>
  <c r="AI102" i="1"/>
  <c r="AH102" i="1"/>
  <c r="AG102" i="1"/>
  <c r="AF102" i="1"/>
  <c r="AL101" i="1"/>
  <c r="AK101" i="1"/>
  <c r="AJ101" i="1"/>
  <c r="AI101" i="1"/>
  <c r="AH101" i="1"/>
  <c r="AG101" i="1"/>
  <c r="AF101" i="1"/>
  <c r="AL100" i="1"/>
  <c r="AK100" i="1"/>
  <c r="AJ100" i="1"/>
  <c r="AI100" i="1"/>
  <c r="AH100" i="1"/>
  <c r="AG100" i="1"/>
  <c r="AF100" i="1"/>
  <c r="AL99" i="1"/>
  <c r="AK99" i="1"/>
  <c r="AJ99" i="1"/>
  <c r="AI99" i="1"/>
  <c r="AH99" i="1"/>
  <c r="AG99" i="1"/>
  <c r="AF99" i="1"/>
  <c r="AL98" i="1"/>
  <c r="AK98" i="1"/>
  <c r="AJ98" i="1"/>
  <c r="AI98" i="1"/>
  <c r="AH98" i="1"/>
  <c r="AG98" i="1"/>
  <c r="AF98" i="1"/>
  <c r="AL97" i="1"/>
  <c r="AK97" i="1"/>
  <c r="AJ97" i="1"/>
  <c r="AI97" i="1"/>
  <c r="AH97" i="1"/>
  <c r="AG97" i="1"/>
  <c r="AF97" i="1"/>
  <c r="AL96" i="1"/>
  <c r="AK96" i="1"/>
  <c r="AJ96" i="1"/>
  <c r="AI96" i="1"/>
  <c r="AH96" i="1"/>
  <c r="AG96" i="1"/>
  <c r="AF96" i="1"/>
  <c r="AL95" i="1"/>
  <c r="AK95" i="1"/>
  <c r="AJ95" i="1"/>
  <c r="AI95" i="1"/>
  <c r="AH95" i="1"/>
  <c r="AG95" i="1"/>
  <c r="AF95" i="1"/>
  <c r="AL94" i="1"/>
  <c r="AK94" i="1"/>
  <c r="AJ94" i="1"/>
  <c r="AI94" i="1"/>
  <c r="AH94" i="1"/>
  <c r="AG94" i="1"/>
  <c r="AF94" i="1"/>
  <c r="AL93" i="1"/>
  <c r="AK93" i="1"/>
  <c r="AJ93" i="1"/>
  <c r="AI93" i="1"/>
  <c r="AH93" i="1"/>
  <c r="AG93" i="1"/>
  <c r="AF93" i="1"/>
  <c r="AL92" i="1"/>
  <c r="AK92" i="1"/>
  <c r="AJ92" i="1"/>
  <c r="AI92" i="1"/>
  <c r="AH92" i="1"/>
  <c r="AG92" i="1"/>
  <c r="AF92" i="1"/>
  <c r="AL91" i="1"/>
  <c r="AK91" i="1"/>
  <c r="AJ91" i="1"/>
  <c r="AI91" i="1"/>
  <c r="AH91" i="1"/>
  <c r="AG91" i="1"/>
  <c r="AF91" i="1"/>
  <c r="AL90" i="1"/>
  <c r="AK90" i="1"/>
  <c r="AJ90" i="1"/>
  <c r="AI90" i="1"/>
  <c r="AH90" i="1"/>
  <c r="AG90" i="1"/>
  <c r="AF90" i="1"/>
  <c r="AL89" i="1"/>
  <c r="AK89" i="1"/>
  <c r="AJ89" i="1"/>
  <c r="AI89" i="1"/>
  <c r="AH89" i="1"/>
  <c r="AG89" i="1"/>
  <c r="AF89" i="1"/>
  <c r="AL88" i="1"/>
  <c r="AK88" i="1"/>
  <c r="AJ88" i="1"/>
  <c r="AI88" i="1"/>
  <c r="AH88" i="1"/>
  <c r="AG88" i="1"/>
  <c r="AF88" i="1"/>
  <c r="AL87" i="1"/>
  <c r="AK87" i="1"/>
  <c r="AJ87" i="1"/>
  <c r="AI87" i="1"/>
  <c r="AH87" i="1"/>
  <c r="AG87" i="1"/>
  <c r="AF87" i="1"/>
  <c r="AL86" i="1"/>
  <c r="AK86" i="1"/>
  <c r="AJ86" i="1"/>
  <c r="AI86" i="1"/>
  <c r="AH86" i="1"/>
  <c r="AG86" i="1"/>
  <c r="AF86" i="1"/>
  <c r="AL85" i="1"/>
  <c r="AK85" i="1"/>
  <c r="AJ85" i="1"/>
  <c r="AI85" i="1"/>
  <c r="AH85" i="1"/>
  <c r="AG85" i="1"/>
  <c r="AF85" i="1"/>
  <c r="AL84" i="1"/>
  <c r="AK84" i="1"/>
  <c r="AJ84" i="1"/>
  <c r="AI84" i="1"/>
  <c r="AH84" i="1"/>
  <c r="AG84" i="1"/>
  <c r="AF84" i="1"/>
  <c r="AL83" i="1"/>
  <c r="AK83" i="1"/>
  <c r="AJ83" i="1"/>
  <c r="AI83" i="1"/>
  <c r="AH83" i="1"/>
  <c r="AG83" i="1"/>
  <c r="AF83" i="1"/>
  <c r="AL82" i="1"/>
  <c r="AK82" i="1"/>
  <c r="AJ82" i="1"/>
  <c r="AI82" i="1"/>
  <c r="AH82" i="1"/>
  <c r="AG82" i="1"/>
  <c r="AF82" i="1"/>
  <c r="AL81" i="1"/>
  <c r="AK81" i="1"/>
  <c r="AJ81" i="1"/>
  <c r="AI81" i="1"/>
  <c r="AH81" i="1"/>
  <c r="AG81" i="1"/>
  <c r="AF81" i="1"/>
  <c r="AL80" i="1"/>
  <c r="AK80" i="1"/>
  <c r="AJ80" i="1"/>
  <c r="AI80" i="1"/>
  <c r="AH80" i="1"/>
  <c r="AG80" i="1"/>
  <c r="AF80" i="1"/>
  <c r="AL79" i="1"/>
  <c r="AK79" i="1"/>
  <c r="AJ79" i="1"/>
  <c r="AI79" i="1"/>
  <c r="AH79" i="1"/>
  <c r="AG79" i="1"/>
  <c r="AF79" i="1"/>
  <c r="AL78" i="1"/>
  <c r="AK78" i="1"/>
  <c r="AJ78" i="1"/>
  <c r="AI78" i="1"/>
  <c r="AH78" i="1"/>
  <c r="AG78" i="1"/>
  <c r="AF78" i="1"/>
  <c r="AL77" i="1"/>
  <c r="AK77" i="1"/>
  <c r="AJ77" i="1"/>
  <c r="AI77" i="1"/>
  <c r="AH77" i="1"/>
  <c r="AG77" i="1"/>
  <c r="AF77" i="1"/>
  <c r="AL76" i="1"/>
  <c r="AK76" i="1"/>
  <c r="AJ76" i="1"/>
  <c r="AI76" i="1"/>
  <c r="AH76" i="1"/>
  <c r="AG76" i="1"/>
  <c r="AF76" i="1"/>
  <c r="AL75" i="1"/>
  <c r="AK75" i="1"/>
  <c r="AJ75" i="1"/>
  <c r="AI75" i="1"/>
  <c r="AH75" i="1"/>
  <c r="AG75" i="1"/>
  <c r="AF75" i="1"/>
  <c r="AL74" i="1"/>
  <c r="AK74" i="1"/>
  <c r="AJ74" i="1"/>
  <c r="AI74" i="1"/>
  <c r="AH74" i="1"/>
  <c r="AG74" i="1"/>
  <c r="AF74" i="1"/>
  <c r="AL73" i="1"/>
  <c r="AK73" i="1"/>
  <c r="AJ73" i="1"/>
  <c r="AI73" i="1"/>
  <c r="AH73" i="1"/>
  <c r="AG73" i="1"/>
  <c r="AF73" i="1"/>
  <c r="AL72" i="1"/>
  <c r="AK72" i="1"/>
  <c r="AJ72" i="1"/>
  <c r="AI72" i="1"/>
  <c r="AH72" i="1"/>
  <c r="AG72" i="1"/>
  <c r="AF72" i="1"/>
  <c r="AL71" i="1"/>
  <c r="AK71" i="1"/>
  <c r="AJ71" i="1"/>
  <c r="AI71" i="1"/>
  <c r="AH71" i="1"/>
  <c r="AG71" i="1"/>
  <c r="AF71" i="1"/>
  <c r="AL70" i="1"/>
  <c r="AK70" i="1"/>
  <c r="AJ70" i="1"/>
  <c r="AI70" i="1"/>
  <c r="AH70" i="1"/>
  <c r="AG70" i="1"/>
  <c r="AF70" i="1"/>
  <c r="AL69" i="1"/>
  <c r="AK69" i="1"/>
  <c r="AJ69" i="1"/>
  <c r="AI69" i="1"/>
  <c r="AH69" i="1"/>
  <c r="AG69" i="1"/>
  <c r="AF69" i="1"/>
  <c r="AL68" i="1"/>
  <c r="AK68" i="1"/>
  <c r="AJ68" i="1"/>
  <c r="AI68" i="1"/>
  <c r="AH68" i="1"/>
  <c r="AG68" i="1"/>
  <c r="AF68" i="1"/>
  <c r="AL67" i="1"/>
  <c r="AK67" i="1"/>
  <c r="AJ67" i="1"/>
  <c r="AI67" i="1"/>
  <c r="AH67" i="1"/>
  <c r="AG67" i="1"/>
  <c r="AF67" i="1"/>
  <c r="AL66" i="1"/>
  <c r="AK66" i="1"/>
  <c r="AJ66" i="1"/>
  <c r="AI66" i="1"/>
  <c r="AH66" i="1"/>
  <c r="AG66" i="1"/>
  <c r="AF66" i="1"/>
  <c r="AL65" i="1"/>
  <c r="AK65" i="1"/>
  <c r="AJ65" i="1"/>
  <c r="AI65" i="1"/>
  <c r="AH65" i="1"/>
  <c r="AG65" i="1"/>
  <c r="AF65" i="1"/>
  <c r="AL64" i="1"/>
  <c r="AK64" i="1"/>
  <c r="AJ64" i="1"/>
  <c r="AI64" i="1"/>
  <c r="AH64" i="1"/>
  <c r="AG64" i="1"/>
  <c r="AF64" i="1"/>
  <c r="AL63" i="1"/>
  <c r="AK63" i="1"/>
  <c r="AJ63" i="1"/>
  <c r="AI63" i="1"/>
  <c r="AH63" i="1"/>
  <c r="AG63" i="1"/>
  <c r="AF63" i="1"/>
  <c r="AL62" i="1"/>
  <c r="AK62" i="1"/>
  <c r="AJ62" i="1"/>
  <c r="AI62" i="1"/>
  <c r="AH62" i="1"/>
  <c r="AG62" i="1"/>
  <c r="AF62" i="1"/>
  <c r="AL61" i="1"/>
  <c r="AK61" i="1"/>
  <c r="AJ61" i="1"/>
  <c r="AI61" i="1"/>
  <c r="AH61" i="1"/>
  <c r="AG61" i="1"/>
  <c r="AF61" i="1"/>
  <c r="AL60" i="1"/>
  <c r="AK60" i="1"/>
  <c r="AJ60" i="1"/>
  <c r="AI60" i="1"/>
  <c r="AH60" i="1"/>
  <c r="AG60" i="1"/>
  <c r="AF60" i="1"/>
  <c r="AL59" i="1"/>
  <c r="AK59" i="1"/>
  <c r="AJ59" i="1"/>
  <c r="AI59" i="1"/>
  <c r="AH59" i="1"/>
  <c r="AG59" i="1"/>
  <c r="AF59" i="1"/>
  <c r="AL58" i="1"/>
  <c r="AK58" i="1"/>
  <c r="AJ58" i="1"/>
  <c r="AI58" i="1"/>
  <c r="AH58" i="1"/>
  <c r="AG58" i="1"/>
  <c r="AF58" i="1"/>
  <c r="AL57" i="1"/>
  <c r="AK57" i="1"/>
  <c r="AJ57" i="1"/>
  <c r="AI57" i="1"/>
  <c r="AH57" i="1"/>
  <c r="AG57" i="1"/>
  <c r="AF57" i="1"/>
  <c r="AL56" i="1"/>
  <c r="AK56" i="1"/>
  <c r="AJ56" i="1"/>
  <c r="AI56" i="1"/>
  <c r="AH56" i="1"/>
  <c r="AG56" i="1"/>
  <c r="AF56" i="1"/>
  <c r="AL55" i="1"/>
  <c r="AK55" i="1"/>
  <c r="AJ55" i="1"/>
  <c r="AI55" i="1"/>
  <c r="AH55" i="1"/>
  <c r="AG55" i="1"/>
  <c r="AF55" i="1"/>
  <c r="AL54" i="1"/>
  <c r="AK54" i="1"/>
  <c r="AJ54" i="1"/>
  <c r="AI54" i="1"/>
  <c r="AH54" i="1"/>
  <c r="AG54" i="1"/>
  <c r="AF54" i="1"/>
  <c r="AL53" i="1"/>
  <c r="AK53" i="1"/>
  <c r="AJ53" i="1"/>
  <c r="AI53" i="1"/>
  <c r="AH53" i="1"/>
  <c r="AG53" i="1"/>
  <c r="AF53" i="1"/>
  <c r="AL52" i="1"/>
  <c r="AK52" i="1"/>
  <c r="AJ52" i="1"/>
  <c r="AI52" i="1"/>
  <c r="AH52" i="1"/>
  <c r="AG52" i="1"/>
  <c r="AF52" i="1"/>
  <c r="AL51" i="1"/>
  <c r="AK51" i="1"/>
  <c r="AJ51" i="1"/>
  <c r="AI51" i="1"/>
  <c r="AH51" i="1"/>
  <c r="AG51" i="1"/>
  <c r="AF51" i="1"/>
  <c r="AL50" i="1"/>
  <c r="AK50" i="1"/>
  <c r="AJ50" i="1"/>
  <c r="AI50" i="1"/>
  <c r="AH50" i="1"/>
  <c r="AG50" i="1"/>
  <c r="AF50" i="1"/>
  <c r="AL49" i="1"/>
  <c r="AK49" i="1"/>
  <c r="AJ49" i="1"/>
  <c r="AI49" i="1"/>
  <c r="AH49" i="1"/>
  <c r="AG49" i="1"/>
  <c r="AF49" i="1"/>
  <c r="AL48" i="1"/>
  <c r="AK48" i="1"/>
  <c r="AJ48" i="1"/>
  <c r="AI48" i="1"/>
  <c r="AH48" i="1"/>
  <c r="AG48" i="1"/>
  <c r="AF48" i="1"/>
  <c r="AL47" i="1"/>
  <c r="AK47" i="1"/>
  <c r="AJ47" i="1"/>
  <c r="AI47" i="1"/>
  <c r="AH47" i="1"/>
  <c r="AG47" i="1"/>
  <c r="AF47" i="1"/>
  <c r="AL46" i="1"/>
  <c r="AK46" i="1"/>
  <c r="AJ46" i="1"/>
  <c r="AI46" i="1"/>
  <c r="AH46" i="1"/>
  <c r="AG46" i="1"/>
  <c r="AF46" i="1"/>
  <c r="AL45" i="1"/>
  <c r="AK45" i="1"/>
  <c r="AJ45" i="1"/>
  <c r="AI45" i="1"/>
  <c r="AH45" i="1"/>
  <c r="AG45" i="1"/>
  <c r="AF45" i="1"/>
  <c r="AL44" i="1"/>
  <c r="AK44" i="1"/>
  <c r="AJ44" i="1"/>
  <c r="AI44" i="1"/>
  <c r="AH44" i="1"/>
  <c r="AG44" i="1"/>
  <c r="AF44" i="1"/>
  <c r="AL43" i="1"/>
  <c r="AK43" i="1"/>
  <c r="AJ43" i="1"/>
  <c r="AI43" i="1"/>
  <c r="AH43" i="1"/>
  <c r="AG43" i="1"/>
  <c r="AF43" i="1"/>
  <c r="AL42" i="1"/>
  <c r="AK42" i="1"/>
  <c r="AJ42" i="1"/>
  <c r="AI42" i="1"/>
  <c r="AH42" i="1"/>
  <c r="AG42" i="1"/>
  <c r="AF42" i="1"/>
  <c r="AL41" i="1"/>
  <c r="AK41" i="1"/>
  <c r="AJ41" i="1"/>
  <c r="AI41" i="1"/>
  <c r="AH41" i="1"/>
  <c r="AG41" i="1"/>
  <c r="AF41" i="1"/>
  <c r="AL40" i="1"/>
  <c r="AK40" i="1"/>
  <c r="AJ40" i="1"/>
  <c r="AI40" i="1"/>
  <c r="AH40" i="1"/>
  <c r="AG40" i="1"/>
  <c r="AF40" i="1"/>
  <c r="AL39" i="1"/>
  <c r="AK39" i="1"/>
  <c r="AJ39" i="1"/>
  <c r="AI39" i="1"/>
  <c r="AH39" i="1"/>
  <c r="AG39" i="1"/>
  <c r="AF39" i="1"/>
  <c r="AL38" i="1"/>
  <c r="AK38" i="1"/>
  <c r="AJ38" i="1"/>
  <c r="AI38" i="1"/>
  <c r="AH38" i="1"/>
  <c r="AG38" i="1"/>
  <c r="AF38" i="1"/>
  <c r="AL37" i="1"/>
  <c r="AK37" i="1"/>
  <c r="AJ37" i="1"/>
  <c r="AI37" i="1"/>
  <c r="AH37" i="1"/>
  <c r="AG37" i="1"/>
  <c r="AF37" i="1"/>
  <c r="AL36" i="1"/>
  <c r="AK36" i="1"/>
  <c r="AJ36" i="1"/>
  <c r="AI36" i="1"/>
  <c r="AH36" i="1"/>
  <c r="AG36" i="1"/>
  <c r="AF36" i="1"/>
  <c r="AL35" i="1"/>
  <c r="AK35" i="1"/>
  <c r="AJ35" i="1"/>
  <c r="AI35" i="1"/>
  <c r="AH35" i="1"/>
  <c r="AG35" i="1"/>
  <c r="AF35" i="1"/>
  <c r="AL34" i="1"/>
  <c r="AK34" i="1"/>
  <c r="AJ34" i="1"/>
  <c r="AI34" i="1"/>
  <c r="AH34" i="1"/>
  <c r="AG34" i="1"/>
  <c r="AF34" i="1"/>
  <c r="AL33" i="1"/>
  <c r="AK33" i="1"/>
  <c r="AJ33" i="1"/>
  <c r="AI33" i="1"/>
  <c r="AH33" i="1"/>
  <c r="AG33" i="1"/>
  <c r="AF33" i="1"/>
  <c r="AL32" i="1"/>
  <c r="AK32" i="1"/>
  <c r="AJ32" i="1"/>
  <c r="AI32" i="1"/>
  <c r="AH32" i="1"/>
  <c r="AG32" i="1"/>
  <c r="AF32" i="1"/>
  <c r="AL31" i="1"/>
  <c r="AK31" i="1"/>
  <c r="AJ31" i="1"/>
  <c r="AI31" i="1"/>
  <c r="AH31" i="1"/>
  <c r="AG31" i="1"/>
  <c r="AF31" i="1"/>
  <c r="AL30" i="1"/>
  <c r="AK30" i="1"/>
  <c r="AJ30" i="1"/>
  <c r="AI30" i="1"/>
  <c r="AH30" i="1"/>
  <c r="AG30" i="1"/>
  <c r="AF30" i="1"/>
  <c r="AL29" i="1"/>
  <c r="AK29" i="1"/>
  <c r="AJ29" i="1"/>
  <c r="AI29" i="1"/>
  <c r="AH29" i="1"/>
  <c r="AG29" i="1"/>
  <c r="AF29" i="1"/>
  <c r="AL28" i="1"/>
  <c r="AK28" i="1"/>
  <c r="AJ28" i="1"/>
  <c r="AI28" i="1"/>
  <c r="AH28" i="1"/>
  <c r="AG28" i="1"/>
  <c r="AF28" i="1"/>
  <c r="AL27" i="1"/>
  <c r="AK27" i="1"/>
  <c r="AJ27" i="1"/>
  <c r="AI27" i="1"/>
  <c r="AH27" i="1"/>
  <c r="AG27" i="1"/>
  <c r="AF27" i="1"/>
  <c r="AL26" i="1"/>
  <c r="AK26" i="1"/>
  <c r="AJ26" i="1"/>
  <c r="AI26" i="1"/>
  <c r="AH26" i="1"/>
  <c r="AG26" i="1"/>
  <c r="AF26" i="1"/>
  <c r="AL25" i="1"/>
  <c r="AK25" i="1"/>
  <c r="AJ25" i="1"/>
  <c r="AI25" i="1"/>
  <c r="AH25" i="1"/>
  <c r="AG25" i="1"/>
  <c r="AF25" i="1"/>
  <c r="AL24" i="1"/>
  <c r="AK24" i="1"/>
  <c r="AJ24" i="1"/>
  <c r="AI24" i="1"/>
  <c r="AH24" i="1"/>
  <c r="AG24" i="1"/>
  <c r="AF24" i="1"/>
  <c r="AL23" i="1"/>
  <c r="AK23" i="1"/>
  <c r="AJ23" i="1"/>
  <c r="AI23" i="1"/>
  <c r="AH23" i="1"/>
  <c r="AG23" i="1"/>
  <c r="AF23" i="1"/>
  <c r="AL22" i="1"/>
  <c r="AK22" i="1"/>
  <c r="AJ22" i="1"/>
  <c r="AI22" i="1"/>
  <c r="AH22" i="1"/>
  <c r="AG22" i="1"/>
  <c r="AF22" i="1"/>
  <c r="AL21" i="1"/>
  <c r="AK21" i="1"/>
  <c r="AJ21" i="1"/>
  <c r="AI21" i="1"/>
  <c r="AH21" i="1"/>
  <c r="AG21" i="1"/>
  <c r="AF21" i="1"/>
  <c r="AL20" i="1"/>
  <c r="AK20" i="1"/>
  <c r="AJ20" i="1"/>
  <c r="AI20" i="1"/>
  <c r="AH20" i="1"/>
  <c r="AG20" i="1"/>
  <c r="AF20" i="1"/>
  <c r="AL19" i="1"/>
  <c r="AK19" i="1"/>
  <c r="AJ19" i="1"/>
  <c r="AI19" i="1"/>
  <c r="AH19" i="1"/>
  <c r="AG19" i="1"/>
  <c r="AF19" i="1"/>
  <c r="AL18" i="1"/>
  <c r="AK18" i="1"/>
  <c r="AJ18" i="1"/>
  <c r="AI18" i="1"/>
  <c r="AH18" i="1"/>
  <c r="AG18" i="1"/>
  <c r="AF18" i="1"/>
  <c r="AL17" i="1"/>
  <c r="AK17" i="1"/>
  <c r="AJ17" i="1"/>
  <c r="AI17" i="1"/>
  <c r="AH17" i="1"/>
  <c r="AG17" i="1"/>
  <c r="AF17" i="1"/>
  <c r="AL16" i="1"/>
  <c r="AK16" i="1"/>
  <c r="AJ16" i="1"/>
  <c r="AI16" i="1"/>
  <c r="AH16" i="1"/>
  <c r="AG16" i="1"/>
  <c r="AF16" i="1"/>
  <c r="AL15" i="1"/>
  <c r="AK15" i="1"/>
  <c r="AJ15" i="1"/>
  <c r="AI15" i="1"/>
  <c r="AH15" i="1"/>
  <c r="AG15" i="1"/>
  <c r="AF15" i="1"/>
  <c r="AL14" i="1"/>
  <c r="AK14" i="1"/>
  <c r="AJ14" i="1"/>
  <c r="AI14" i="1"/>
  <c r="AH14" i="1"/>
  <c r="AG14" i="1"/>
  <c r="AF14" i="1"/>
  <c r="AL13" i="1"/>
  <c r="AK13" i="1"/>
  <c r="AJ13" i="1"/>
  <c r="AI13" i="1"/>
  <c r="AH13" i="1"/>
  <c r="AG13" i="1"/>
  <c r="AF13" i="1"/>
  <c r="AL12" i="1"/>
  <c r="AK12" i="1"/>
  <c r="AJ12" i="1"/>
  <c r="AI12" i="1"/>
  <c r="AH12" i="1"/>
  <c r="AG12" i="1"/>
  <c r="AF12" i="1"/>
  <c r="AL11" i="1"/>
  <c r="AK11" i="1"/>
  <c r="AJ11" i="1"/>
  <c r="AI11" i="1"/>
  <c r="AH11" i="1"/>
  <c r="AG11" i="1"/>
  <c r="AF11" i="1"/>
  <c r="AL10" i="1"/>
  <c r="AK10" i="1"/>
  <c r="AJ10" i="1"/>
  <c r="AI10" i="1"/>
  <c r="AH10" i="1"/>
  <c r="AG10" i="1"/>
  <c r="AF10" i="1"/>
  <c r="AL9" i="1"/>
  <c r="AK9" i="1"/>
  <c r="AJ9" i="1"/>
  <c r="AI9" i="1"/>
  <c r="AH9" i="1"/>
  <c r="AG9" i="1"/>
  <c r="AF9" i="1"/>
  <c r="AL8" i="1"/>
  <c r="AK8" i="1"/>
  <c r="AJ8" i="1"/>
  <c r="AI8" i="1"/>
  <c r="AH8" i="1"/>
  <c r="AG8" i="1"/>
  <c r="AF8" i="1"/>
  <c r="AL7" i="1"/>
  <c r="AK7" i="1"/>
  <c r="AJ7" i="1"/>
  <c r="AI7" i="1"/>
  <c r="AH7" i="1"/>
  <c r="AG7" i="1"/>
  <c r="AF7" i="1"/>
  <c r="AL6" i="1"/>
  <c r="AK6" i="1"/>
  <c r="AJ6" i="1"/>
  <c r="AI6" i="1"/>
  <c r="AH6" i="1"/>
  <c r="AG6" i="1"/>
  <c r="AF6" i="1"/>
  <c r="AL5" i="1"/>
  <c r="AK5" i="1"/>
  <c r="AJ5" i="1"/>
  <c r="AI5" i="1"/>
  <c r="AH5" i="1"/>
  <c r="AG5" i="1"/>
  <c r="AF5" i="1"/>
  <c r="AL4" i="1"/>
  <c r="AK4" i="1"/>
  <c r="AJ4" i="1"/>
  <c r="AI4" i="1"/>
  <c r="AH4" i="1"/>
  <c r="AG4" i="1"/>
  <c r="AF4" i="1"/>
  <c r="AL3" i="1"/>
  <c r="AK3" i="1"/>
  <c r="AJ3" i="1"/>
  <c r="AI3" i="1"/>
  <c r="AH3" i="1"/>
  <c r="AG3" i="1"/>
  <c r="AF3" i="1"/>
  <c r="AL2" i="1"/>
  <c r="AK2" i="1"/>
  <c r="AJ2" i="1"/>
  <c r="AI2" i="1"/>
  <c r="AH2" i="1"/>
  <c r="AG2" i="1"/>
  <c r="AF2" i="1"/>
</calcChain>
</file>

<file path=xl/sharedStrings.xml><?xml version="1.0" encoding="utf-8"?>
<sst xmlns="http://schemas.openxmlformats.org/spreadsheetml/2006/main" count="2033" uniqueCount="318">
  <si>
    <t>Test Date</t>
  </si>
  <si>
    <t>Name</t>
  </si>
  <si>
    <t>Gender</t>
  </si>
  <si>
    <t>Class</t>
  </si>
  <si>
    <t>DOB</t>
  </si>
  <si>
    <t>Height</t>
  </si>
  <si>
    <t>Seated Height</t>
  </si>
  <si>
    <t>Arm Span</t>
  </si>
  <si>
    <t>30m Sprint</t>
  </si>
  <si>
    <t>Agility</t>
  </si>
  <si>
    <t>VJ</t>
  </si>
  <si>
    <t>HGS</t>
  </si>
  <si>
    <t>BB</t>
  </si>
  <si>
    <t>MS</t>
  </si>
  <si>
    <t>JS</t>
  </si>
  <si>
    <t>MQ</t>
  </si>
  <si>
    <t>Aaron Jonathan Ang</t>
  </si>
  <si>
    <t>SWM</t>
  </si>
  <si>
    <t>M</t>
  </si>
  <si>
    <t>NA</t>
  </si>
  <si>
    <t>Alyssa Tan Si En</t>
  </si>
  <si>
    <t>FEN</t>
  </si>
  <si>
    <t>F</t>
  </si>
  <si>
    <t>Amberly Marcia Sin Yan</t>
  </si>
  <si>
    <t>NET</t>
  </si>
  <si>
    <t>Amelia Binte Noor Hisham</t>
  </si>
  <si>
    <t>SHT</t>
  </si>
  <si>
    <t>Amelia Lim Fang Ning</t>
  </si>
  <si>
    <t>Ashley Seah Jia En</t>
  </si>
  <si>
    <t>TNF</t>
  </si>
  <si>
    <t>Ashton Auw Sen Hon</t>
  </si>
  <si>
    <t>Ayden Seah Z-We</t>
  </si>
  <si>
    <t>Azlina Mastamam</t>
  </si>
  <si>
    <t>Brayan Leo Jin Wei</t>
  </si>
  <si>
    <t>FTB</t>
  </si>
  <si>
    <t>Chong Jia Yao Caleb</t>
  </si>
  <si>
    <t>Chua Isaac Wei En</t>
  </si>
  <si>
    <t>Danial Hariz Bin Rizal</t>
  </si>
  <si>
    <t>IND - SLT</t>
  </si>
  <si>
    <t>Della Zuliyah Binte Zulkifli</t>
  </si>
  <si>
    <t>Erdy Thaqib Bin Mohammad Taha</t>
  </si>
  <si>
    <t>Gabriel Isaac Ho Bin</t>
  </si>
  <si>
    <t>Haiel Fudhail Damishqui Bin Khairill Rassidy</t>
  </si>
  <si>
    <t>Haziq Anaqi Bin Mohamad Amirudin</t>
  </si>
  <si>
    <t>Ilhan Dani Bin Muhammad Zaki</t>
  </si>
  <si>
    <t>Inez Tan Zhi Xuan (Chen Zhixuan)</t>
  </si>
  <si>
    <t>Isabelle Lee Ern Swan</t>
  </si>
  <si>
    <t>Javier Ng</t>
  </si>
  <si>
    <t>IND - AQT - WPO</t>
  </si>
  <si>
    <t>Jayden Fan Ze Lin</t>
  </si>
  <si>
    <t>BDM</t>
  </si>
  <si>
    <t>Jayden Han Rong Jun</t>
  </si>
  <si>
    <t>IND - GYM</t>
  </si>
  <si>
    <t>Absent</t>
  </si>
  <si>
    <t xml:space="preserve">Jaylen Yeo Hao Wei </t>
  </si>
  <si>
    <t>Jee Kai En Kyan</t>
  </si>
  <si>
    <t>Josiah Lim Zhi Yu</t>
  </si>
  <si>
    <t>Jovan See Kai Le</t>
  </si>
  <si>
    <t>Koh En Qi, Gwen</t>
  </si>
  <si>
    <t>IND - TKD</t>
  </si>
  <si>
    <t>Koh Li Yun, Nessya</t>
  </si>
  <si>
    <t>IND - WSH</t>
  </si>
  <si>
    <t>Krisha Shashini D/O Jai Raj</t>
  </si>
  <si>
    <t>Lamasan Chantale Rose Koh</t>
  </si>
  <si>
    <t>IND - FBG</t>
  </si>
  <si>
    <t>Lim Zi Yan</t>
  </si>
  <si>
    <t>Loh Ying Fang</t>
  </si>
  <si>
    <t>Low Rui Xuan, Jeanna (Liu Ruixuan)</t>
  </si>
  <si>
    <t>Low Sze Hong Bryant</t>
  </si>
  <si>
    <t>Lucas Goh Seow Rui</t>
  </si>
  <si>
    <t>Luke Tan</t>
  </si>
  <si>
    <t>BWL</t>
  </si>
  <si>
    <t>Maisarah Binte Sahrin</t>
  </si>
  <si>
    <t>Meredith Chow Ern Xi</t>
  </si>
  <si>
    <t>Michael Jinwei Minuzzo</t>
  </si>
  <si>
    <t>Miguel Alexandro Garcia</t>
  </si>
  <si>
    <t>Muhammad Aaryan Ishmael Bin Erfandy</t>
  </si>
  <si>
    <t>Muhammad Aaryan Shah Bin Azhar</t>
  </si>
  <si>
    <t>Muhammad Azim Bin Ali</t>
  </si>
  <si>
    <t>Muhammad Elfan Daniq Bin Muhammad Irwan</t>
  </si>
  <si>
    <t>Muhammad Eshan Bin Giovanni Goldhorn</t>
  </si>
  <si>
    <t>Muhammad Riyyan Haziq Bin Muhammad Isnan</t>
  </si>
  <si>
    <t>Naema Kyrana Abdullah</t>
  </si>
  <si>
    <t>Neo Kai Qi (Liang Kaiqi)</t>
  </si>
  <si>
    <t>Ng Jun Yao, Kenneth</t>
  </si>
  <si>
    <t>Nur Iffah Amberlynn Binte Muhammad Zulhaidi</t>
  </si>
  <si>
    <t>Nuraqyra Shazrynn Binte Abdul Karim</t>
  </si>
  <si>
    <t>Olivia Johanna De Boer</t>
  </si>
  <si>
    <t>Ong Shi Han</t>
  </si>
  <si>
    <t>Pek Sek Kai, Nathanael</t>
  </si>
  <si>
    <t>Por Ke Xin, Kayla</t>
  </si>
  <si>
    <t>Pranav Madhaik</t>
  </si>
  <si>
    <t>Quek Chien Ho Matthew</t>
  </si>
  <si>
    <t>Rhys Vaswani</t>
  </si>
  <si>
    <t>Samantha Nicole D/O Rajenthran</t>
  </si>
  <si>
    <t>Sarah Koh Ya Qi</t>
  </si>
  <si>
    <t>See Zhi Yun, Darius (Xue Zhiyun)</t>
  </si>
  <si>
    <t>Seri Nurinsyirah Binte Indra Saharen</t>
  </si>
  <si>
    <t>Sherayne Ong Xuan En</t>
  </si>
  <si>
    <t>Sie Lay Yin</t>
  </si>
  <si>
    <t>TTS</t>
  </si>
  <si>
    <t>Soo Yin Rui Estroy</t>
  </si>
  <si>
    <t>Sophie Aleena Likwan</t>
  </si>
  <si>
    <t>Sophie Tan Ying Er</t>
  </si>
  <si>
    <t>Tan Jun Kiat</t>
  </si>
  <si>
    <t>Tan Zhi Yu Chloe (Chen Zhiyu)</t>
  </si>
  <si>
    <t>Taryn Kum-Thomas</t>
  </si>
  <si>
    <t>Teo Jing Wen Heather</t>
  </si>
  <si>
    <t>Teo Yu Hao Xandre</t>
  </si>
  <si>
    <t xml:space="preserve">Thaddaeus Ted Lee </t>
  </si>
  <si>
    <t>Tham Yu Kip Ethan</t>
  </si>
  <si>
    <t>Thea Chew</t>
  </si>
  <si>
    <t xml:space="preserve">Tio Ji San, Clarissa </t>
  </si>
  <si>
    <t>Varshana D/O Premanandham</t>
  </si>
  <si>
    <t>Veroy Chua Jia Hao</t>
  </si>
  <si>
    <t>Xavier Pang Sheng Wei</t>
  </si>
  <si>
    <t>Yam Yu En</t>
  </si>
  <si>
    <t>Zachary Chew Jing Hsuan</t>
  </si>
  <si>
    <t>Anakin Chee Hao Ming</t>
  </si>
  <si>
    <t>Au Yong Yi Yong</t>
  </si>
  <si>
    <t>Benjamin Lee Shijie</t>
  </si>
  <si>
    <t>Chew En, Vivienne</t>
  </si>
  <si>
    <t>Chiang Wee Hong, Wayne (Zhang Weihong)</t>
  </si>
  <si>
    <t>Chloe Ng Ker Ee</t>
  </si>
  <si>
    <t>IND - GOLF</t>
  </si>
  <si>
    <t>Hia Jing Xuan Alyssa</t>
  </si>
  <si>
    <t>Ho Yi Xuan</t>
  </si>
  <si>
    <t>Isaiah Patrick Yong En</t>
  </si>
  <si>
    <t>IND-AQT</t>
  </si>
  <si>
    <t>Luisa Marie Vaz</t>
  </si>
  <si>
    <t>Maaravis Sita Naidu</t>
  </si>
  <si>
    <t>Mohamad Nyqil Iyyan Bin Mohamad Ismail</t>
  </si>
  <si>
    <t>Muhammad Amirul Iman Bin Mohamed Farhan</t>
  </si>
  <si>
    <t>Muhammad Haziq Bin Mohammad Yazid</t>
  </si>
  <si>
    <t>Tan Wei Da</t>
  </si>
  <si>
    <t>Tan Wu Yee</t>
  </si>
  <si>
    <t>Andy Reefqy Bin Muhammad Hasyim</t>
  </si>
  <si>
    <t>Azirul Aziq Bin Ariffin</t>
  </si>
  <si>
    <t>Cari-Anne Ong (Wang Yuwen)</t>
  </si>
  <si>
    <t>Chan Cheng Ern Jennica</t>
  </si>
  <si>
    <t>Cheng Xin Tong Samantha</t>
  </si>
  <si>
    <t>Emre Rizq Mika Bin Harris Mulyadi</t>
  </si>
  <si>
    <t>Hazel Tan Rou En (Chen Rou'En)</t>
  </si>
  <si>
    <t>Kayden Kok Zi Ming</t>
  </si>
  <si>
    <t>Keenan Brunkard</t>
  </si>
  <si>
    <t>IND - ROLL</t>
  </si>
  <si>
    <t>Loh Jia Le Jovi</t>
  </si>
  <si>
    <t>Mahalakshmi D/O Suresh Gopalan</t>
  </si>
  <si>
    <t>Nura Salsabila Binte Zulkifli</t>
  </si>
  <si>
    <t>Rauf Anaqi Khan</t>
  </si>
  <si>
    <t>Tan Le Kai</t>
  </si>
  <si>
    <t>Tey Yu Qian Rhiannon</t>
  </si>
  <si>
    <t>Bianca Ng Jia Xuan</t>
  </si>
  <si>
    <t>Charlotte Wong Huei Xin</t>
  </si>
  <si>
    <t>Hwang Jun Wen, Merrill</t>
  </si>
  <si>
    <t>Jaida Quah Hao Xun</t>
  </si>
  <si>
    <t>Jarec Ng Rui Le</t>
  </si>
  <si>
    <t>Loh Geok Qin (Luo Yuqin)</t>
  </si>
  <si>
    <t>IND - SKT</t>
  </si>
  <si>
    <t>Mohamad Norafiq Bin Eindra</t>
  </si>
  <si>
    <t>Morrice Maximus Andrew</t>
  </si>
  <si>
    <t>Muhammad Iliya Naufal Bin Mohammad Idris</t>
  </si>
  <si>
    <t>Ong Nhat Anh Thu</t>
  </si>
  <si>
    <t>Shafrel Ariel Bin Shahrul Nizam</t>
  </si>
  <si>
    <t>Soh Jun Teck Javen</t>
  </si>
  <si>
    <t>Ahmad Martin Bin Roslan</t>
  </si>
  <si>
    <t>Chua Jing Rou</t>
  </si>
  <si>
    <t>Danya Chua (Cai Danya)</t>
  </si>
  <si>
    <t>Kang Hee Hiang</t>
  </si>
  <si>
    <t>Kwek Xin Hwee Rainie (Guo Xinhui)</t>
  </si>
  <si>
    <t>Mohammad Ridzqi Bin Mohammad Fadzil</t>
  </si>
  <si>
    <t>IND - SIL</t>
  </si>
  <si>
    <t>Noor Aydrin Bin Noor Ikhsan</t>
  </si>
  <si>
    <t>Amanda Law Zeyi</t>
  </si>
  <si>
    <t>Ang Shin Siong</t>
  </si>
  <si>
    <t>Har Mint</t>
  </si>
  <si>
    <t>Jaymee Poh (Fu Jiemei)</t>
  </si>
  <si>
    <t>Jeffery Gong Jiazheng</t>
  </si>
  <si>
    <t>Koh Kai Jie</t>
  </si>
  <si>
    <t>Koh Shao Yuan Gianna</t>
  </si>
  <si>
    <t>Lee En Qi</t>
  </si>
  <si>
    <t>Lee Xuan Ying</t>
  </si>
  <si>
    <t>Lee Zhe Kai</t>
  </si>
  <si>
    <t>INJURED</t>
  </si>
  <si>
    <t>Magdalene Lee</t>
  </si>
  <si>
    <t>Matthias Goh Zoltin</t>
  </si>
  <si>
    <t>Tai Jong Waa</t>
  </si>
  <si>
    <t xml:space="preserve">Aiken Tang Bing Heng </t>
  </si>
  <si>
    <t>IND</t>
  </si>
  <si>
    <t>Amirul Qais Bin Mohamed Faizul</t>
  </si>
  <si>
    <t>Ang Shao Kai, Kidd</t>
  </si>
  <si>
    <t>Angelina Tay Shi Ying</t>
  </si>
  <si>
    <t>Ansel Chin Kai Jie</t>
  </si>
  <si>
    <t>Aymann Aris Bin Azhar Aris</t>
  </si>
  <si>
    <t>Benaiah Joel Wangke</t>
  </si>
  <si>
    <t>Bernice Lim Xuanyi</t>
  </si>
  <si>
    <t>Chan Jie Hui Jovan</t>
  </si>
  <si>
    <t>MSA</t>
  </si>
  <si>
    <t>Cheong Sinyee Chloe</t>
  </si>
  <si>
    <t>Chiang Rui En, Janelle</t>
  </si>
  <si>
    <t>Chng Shu Ting, Megan</t>
  </si>
  <si>
    <t>Chua Xin Lin, Caryn</t>
  </si>
  <si>
    <t>Chyler Lim Feng Ting</t>
  </si>
  <si>
    <t>Cornelius Tang En Jie</t>
  </si>
  <si>
    <t>Darlyn Ashley Yeow En Qi</t>
  </si>
  <si>
    <t>Egan Chin Jia Yu</t>
  </si>
  <si>
    <t>Eldrey Bin Hairolnizan</t>
  </si>
  <si>
    <t>Elizabeth Sim</t>
  </si>
  <si>
    <t xml:space="preserve">Elliot Ong </t>
  </si>
  <si>
    <t>Ericca Tan Xin Yu</t>
  </si>
  <si>
    <t>Eshan Shayaan Bin Ahmed Ridzwan</t>
  </si>
  <si>
    <t>Ethan Roman</t>
  </si>
  <si>
    <t>Ethan Tan Zi Jun</t>
  </si>
  <si>
    <t>Felise Chng Xuan Ya</t>
  </si>
  <si>
    <t xml:space="preserve">Hong Quan Le, Jayden </t>
  </si>
  <si>
    <t>Irham Bin Ardhianshah</t>
  </si>
  <si>
    <t>Jade Low</t>
  </si>
  <si>
    <t>Jernice Tan Tze Xuan</t>
  </si>
  <si>
    <t>Jessie Batchelor</t>
  </si>
  <si>
    <t>Jessie Tan Qian Chi</t>
  </si>
  <si>
    <t>Joel Tan Wei Zong</t>
  </si>
  <si>
    <t>Joy Neo Ning Suan</t>
  </si>
  <si>
    <t>Julia Yeo Shu Ning</t>
  </si>
  <si>
    <t xml:space="preserve">Kaelan Leong Yi Zhe </t>
  </si>
  <si>
    <t>Kayle Lee Wen Ting</t>
  </si>
  <si>
    <t>Koh Nur Humaira</t>
  </si>
  <si>
    <t>Koh Zheng Xiang, Corwyn</t>
  </si>
  <si>
    <t>Kok Jing Xuan, Valarie</t>
  </si>
  <si>
    <t>Kong Cheng Xun Jerry</t>
  </si>
  <si>
    <t>Lai Yu Jit Rio</t>
  </si>
  <si>
    <t>Lau Yi Yuan, Benjamin</t>
  </si>
  <si>
    <t>Lee Jia Rong, Kyrston</t>
  </si>
  <si>
    <t xml:space="preserve">Leia Yap </t>
  </si>
  <si>
    <t>Leong Jun Rui, Daryl</t>
  </si>
  <si>
    <t>Leow Yen Ping Nicklaus</t>
  </si>
  <si>
    <t xml:space="preserve">Liew Xin Yu </t>
  </si>
  <si>
    <t>Lim Hong Rui</t>
  </si>
  <si>
    <t>Lim Yet Kee</t>
  </si>
  <si>
    <t>Loy Ming Ying</t>
  </si>
  <si>
    <t>Lum Rui Zhe, Anders</t>
  </si>
  <si>
    <t>Meredyth Han Min Yu</t>
  </si>
  <si>
    <t>Mikel Low Gin Qi</t>
  </si>
  <si>
    <t xml:space="preserve">Mohammed Thamir Khairan </t>
  </si>
  <si>
    <t>Muhamad Eshan Darwish Bin Herwan</t>
  </si>
  <si>
    <t xml:space="preserve">Muhammad Aniq Farish Bin Roslan </t>
  </si>
  <si>
    <t>Muhammad Dafi Fitri Bin Johari</t>
  </si>
  <si>
    <t xml:space="preserve">Muhammad Reza Bin Zool Ihsan </t>
  </si>
  <si>
    <t>Ng Yu Xuan</t>
  </si>
  <si>
    <t>Nichole Lim Yi Han</t>
  </si>
  <si>
    <t>Nur Emelda Aw</t>
  </si>
  <si>
    <t>Nur Syadiyah Binte Mohammad Shah</t>
  </si>
  <si>
    <t>Ong Jun Hao</t>
  </si>
  <si>
    <t xml:space="preserve">Ong Jun Kai </t>
  </si>
  <si>
    <t>Passion Hsu Le Ting</t>
  </si>
  <si>
    <t xml:space="preserve">Quek Gek Ling </t>
  </si>
  <si>
    <t>Reeyern Ng</t>
  </si>
  <si>
    <t xml:space="preserve">Russell Yuan Zhihan </t>
  </si>
  <si>
    <t xml:space="preserve">Ryan Chua </t>
  </si>
  <si>
    <t>Sarah Sophia Tan</t>
  </si>
  <si>
    <t>Seah Shih Luck Benaiah</t>
  </si>
  <si>
    <t>Seu Hoy Xuan, Evelyn</t>
  </si>
  <si>
    <t>Shifa Binti Erwan</t>
  </si>
  <si>
    <t>Siu Hoi Fung</t>
  </si>
  <si>
    <t>Soliano Cameron Alexander Tan</t>
  </si>
  <si>
    <t>Sophie Dayana Tunstall</t>
  </si>
  <si>
    <t>Svea Nadia Hertzman</t>
  </si>
  <si>
    <t>Tai Wan Yuu</t>
  </si>
  <si>
    <t>Tan Yi Kai, Julian Clement</t>
  </si>
  <si>
    <t>Tan Zi Loong, Nicholas</t>
  </si>
  <si>
    <t>Tang Rui Isaiah</t>
  </si>
  <si>
    <t>Tang Yingqi</t>
  </si>
  <si>
    <t xml:space="preserve">Tay Jun Ming, Dylan </t>
  </si>
  <si>
    <t>Taylor Siew Ying Min</t>
  </si>
  <si>
    <t>Tee Yin Jie</t>
  </si>
  <si>
    <t xml:space="preserve">Terrance Chhoa Jing Wei </t>
  </si>
  <si>
    <t>Timothy Ng Le En</t>
  </si>
  <si>
    <t>Toh Jun Wei</t>
  </si>
  <si>
    <t>Tristen Yee Rui Bing</t>
  </si>
  <si>
    <t xml:space="preserve">Tuah Iskandar Junaidi Iskandar </t>
  </si>
  <si>
    <t>Verona Lim Ruo Ya</t>
  </si>
  <si>
    <t>IND-FBG</t>
  </si>
  <si>
    <t>Wilson Tan Shen Kai</t>
  </si>
  <si>
    <t>Xu Ziyan</t>
  </si>
  <si>
    <t>Xuan Ilyas Bin Mohammed Azhar</t>
  </si>
  <si>
    <t>Yunus Adam Sim Sin Musa Ibraahim Sim</t>
  </si>
  <si>
    <t>1A</t>
  </si>
  <si>
    <t>1C</t>
  </si>
  <si>
    <t>1B</t>
  </si>
  <si>
    <t>1D</t>
  </si>
  <si>
    <t>1E</t>
  </si>
  <si>
    <t>IND-AQT - WPO</t>
  </si>
  <si>
    <t>IND - TKW</t>
  </si>
  <si>
    <t>IND - WUSH</t>
  </si>
  <si>
    <t>Muhammad Darwisy Fitri Bin Johari</t>
  </si>
  <si>
    <t xml:space="preserve">Sie Lay Yin </t>
  </si>
  <si>
    <t>Academy</t>
  </si>
  <si>
    <t xml:space="preserve">20m (1) </t>
  </si>
  <si>
    <t>20m (2)</t>
  </si>
  <si>
    <t>505 (1)</t>
  </si>
  <si>
    <t>505 (2)</t>
  </si>
  <si>
    <t>Reach Height</t>
  </si>
  <si>
    <t>Raw VJ (1)</t>
  </si>
  <si>
    <t>Raw VJ (2)</t>
  </si>
  <si>
    <t xml:space="preserve">HG (1) </t>
  </si>
  <si>
    <t xml:space="preserve">HG (2) </t>
  </si>
  <si>
    <t>BB 6cm (1)</t>
  </si>
  <si>
    <t>BB 6cm (2)</t>
  </si>
  <si>
    <t>BB 6cm (3)</t>
  </si>
  <si>
    <t>BB 4.5cm (1)</t>
  </si>
  <si>
    <t>BB 4.5cm (2)</t>
  </si>
  <si>
    <t>BB 4.5cm (3)</t>
  </si>
  <si>
    <t>BB 3cm (1)</t>
  </si>
  <si>
    <t>BB 3cm (2)</t>
  </si>
  <si>
    <t>BB 3cm (3)</t>
  </si>
  <si>
    <t>MS (1)</t>
  </si>
  <si>
    <t>MS (2)</t>
  </si>
  <si>
    <t>JS (1)</t>
  </si>
  <si>
    <t>JS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</si>
</sst>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6" formatCode="0.0"/>
  </numFmts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FFFFFF"/>
      <name val="Aptos Narrow"/>
      <family val="2"/>
      <scheme val="minor"/>
    </font>
    <font>
      <sz val="12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theme="6"/>
      </patternFill>
    </fill>
    <fill>
      <patternFill patternType="solid">
        <fgColor rgb="FFFFC000"/>
        <bgColor rgb="FFA5A5A5"/>
      </patternFill>
    </fill>
  </fills>
  <borders count="6">
    <border>
      <left/>
      <right/>
      <top/>
      <bottom/>
      <diagonal/>
    </border>
    <border>
      <left style="thin">
        <color rgb="FF8EA9DB"/>
      </left>
      <right/>
      <top style="medium">
        <color rgb="FF000000"/>
      </top>
      <bottom style="thin">
        <color rgb="FF8EA9DB"/>
      </bottom>
      <diagonal/>
    </border>
    <border>
      <left/>
      <right/>
      <top style="medium">
        <color rgb="FF000000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/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1" fillId="2" borderId="0" xfId="0" applyNumberFormat="1" applyFont="1" applyFill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64" fontId="3" fillId="0" borderId="5" xfId="0" applyNumberFormat="1" applyFont="1" applyBorder="1" applyAlignment="1">
      <alignment horizontal="left"/>
    </xf>
    <xf numFmtId="164" fontId="0" fillId="0" borderId="0" xfId="0" applyNumberFormat="1"/>
    <xf numFmtId="164" fontId="3" fillId="0" borderId="0" xfId="0" applyNumberFormat="1" applyFont="1" applyAlignment="1">
      <alignment horizontal="left"/>
    </xf>
    <xf numFmtId="166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3">
    <dxf>
      <numFmt numFmtId="164" formatCode="yyyy\-mm\-dd;@"/>
    </dxf>
    <dxf>
      <numFmt numFmtId="164" formatCode="yyyy\-mm\-dd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solid">
          <fgColor theme="6"/>
          <bgColor rgb="FFFFC000"/>
        </patternFill>
      </fill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chvelleng/Downloads/Data/2022_SSP%20Orientation.xlsm" TargetMode="External"/><Relationship Id="rId1" Type="http://schemas.openxmlformats.org/officeDocument/2006/relationships/externalLinkPath" Target="/Users/schvelleng/Downloads/Data/2022_SSP%20Orienta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 Analysis"/>
      <sheetName val="U8 Physical (F) "/>
      <sheetName val="Charts"/>
      <sheetName val="Physical"/>
      <sheetName val="Report"/>
      <sheetName val="Images"/>
      <sheetName val="Record Form"/>
      <sheetName val="Report (Coaches)"/>
      <sheetName val="Codenames"/>
      <sheetName val="Holding DB"/>
      <sheetName val="Data Entry"/>
      <sheetName val="Anthro Norms"/>
      <sheetName val="List"/>
      <sheetName val="Physical (F)"/>
      <sheetName val="2022_SSP Orientation"/>
    </sheetNames>
    <sheetDataSet>
      <sheetData sheetId="0"/>
      <sheetData sheetId="1"/>
      <sheetData sheetId="2">
        <row r="42">
          <cell r="K42" t="str">
            <v>Height</v>
          </cell>
        </row>
      </sheetData>
      <sheetData sheetId="3">
        <row r="4">
          <cell r="C4" t="str">
            <v>Aaron Jonathan Ang</v>
          </cell>
        </row>
        <row r="5">
          <cell r="C5" t="str">
            <v>Alyssa Tan Si En</v>
          </cell>
        </row>
        <row r="6">
          <cell r="C6" t="str">
            <v>Amberly Marcia Sin Yan</v>
          </cell>
        </row>
        <row r="7">
          <cell r="C7" t="str">
            <v>Amelia Binte Noor Hisham</v>
          </cell>
        </row>
        <row r="8">
          <cell r="C8" t="str">
            <v>Amelia Lim Fang Ning</v>
          </cell>
        </row>
        <row r="9">
          <cell r="C9" t="str">
            <v>Ashley Seah Jia En</v>
          </cell>
        </row>
        <row r="10">
          <cell r="C10" t="str">
            <v>Ashton Auw Sen Hon</v>
          </cell>
        </row>
        <row r="11">
          <cell r="C11" t="str">
            <v>Ayden Seah Z-We</v>
          </cell>
        </row>
        <row r="12">
          <cell r="C12" t="str">
            <v>Azlina Mastamam</v>
          </cell>
        </row>
        <row r="13">
          <cell r="C13" t="str">
            <v>Brayan Leo Jin Wei</v>
          </cell>
        </row>
        <row r="14">
          <cell r="C14" t="str">
            <v>Chong Jia Yao Caleb</v>
          </cell>
        </row>
        <row r="15">
          <cell r="C15" t="str">
            <v>Chua Isaac Wei En</v>
          </cell>
        </row>
        <row r="16">
          <cell r="C16" t="str">
            <v>Danial Hariz Bin Rizal</v>
          </cell>
        </row>
        <row r="17">
          <cell r="C17" t="str">
            <v>Della Zuliyah Binte Zulkifli</v>
          </cell>
        </row>
        <row r="18">
          <cell r="C18" t="str">
            <v>Erdy Thaqib Bin Mohammad Taha</v>
          </cell>
        </row>
        <row r="19">
          <cell r="C19" t="str">
            <v>Gabriel Isaac Ho Bin</v>
          </cell>
        </row>
        <row r="20">
          <cell r="C20" t="str">
            <v>Haiel Fudhail Damishqui Bin Khairill Rassidy</v>
          </cell>
        </row>
        <row r="21">
          <cell r="C21" t="str">
            <v>Haziq Anaqi Bin Mohamad Amirudin</v>
          </cell>
        </row>
        <row r="22">
          <cell r="C22" t="str">
            <v>Ilhan Dani Bin Muhammad Zaki</v>
          </cell>
        </row>
        <row r="23">
          <cell r="C23" t="str">
            <v>Inez Tan Zhi Xuan (Chen Zhixuan)</v>
          </cell>
        </row>
        <row r="24">
          <cell r="C24" t="str">
            <v>Isabelle Lee Ern Swan</v>
          </cell>
        </row>
        <row r="25">
          <cell r="C25" t="str">
            <v>Javier Ng</v>
          </cell>
        </row>
        <row r="26">
          <cell r="C26" t="str">
            <v>Jayden Fan Ze Lin</v>
          </cell>
        </row>
        <row r="27">
          <cell r="C27" t="str">
            <v>Jayden Han Rong Jun</v>
          </cell>
        </row>
        <row r="28">
          <cell r="C28" t="str">
            <v xml:space="preserve">Jaylen Yeo Hao Wei </v>
          </cell>
        </row>
        <row r="29">
          <cell r="C29" t="str">
            <v>Jee Kai En Kyan</v>
          </cell>
        </row>
        <row r="30">
          <cell r="C30" t="str">
            <v>Josiah Lim Zhi Yu</v>
          </cell>
        </row>
        <row r="31">
          <cell r="C31" t="str">
            <v>Jovan See Kai Le</v>
          </cell>
        </row>
        <row r="32">
          <cell r="C32" t="str">
            <v>Koh En Qi, Gwen</v>
          </cell>
        </row>
        <row r="33">
          <cell r="C33" t="str">
            <v>Koh Li Yun, Nessya</v>
          </cell>
        </row>
        <row r="34">
          <cell r="C34" t="str">
            <v>Krisha Shashini D/O Jai Raj</v>
          </cell>
        </row>
        <row r="35">
          <cell r="C35" t="str">
            <v>Lamasan Chantale Rose Koh</v>
          </cell>
        </row>
        <row r="36">
          <cell r="C36" t="str">
            <v>Lim Zi Yan</v>
          </cell>
        </row>
        <row r="37">
          <cell r="C37" t="str">
            <v>Loh Ying Fang</v>
          </cell>
        </row>
        <row r="38">
          <cell r="C38" t="str">
            <v>Low Rui Xuan, Jeanna (Liu Ruixuan)</v>
          </cell>
        </row>
        <row r="39">
          <cell r="C39" t="str">
            <v>Low Sze Hong Bryant</v>
          </cell>
        </row>
        <row r="40">
          <cell r="C40" t="str">
            <v>Lucas Goh Seow Rui</v>
          </cell>
        </row>
        <row r="41">
          <cell r="C41" t="str">
            <v>Luke Tan</v>
          </cell>
        </row>
        <row r="42">
          <cell r="C42" t="str">
            <v>Maisarah Binte Sahrin</v>
          </cell>
        </row>
        <row r="43">
          <cell r="C43" t="str">
            <v>Meredith Chow Ern Xi</v>
          </cell>
        </row>
        <row r="44">
          <cell r="C44" t="str">
            <v>Michael Jinwei Minuzzo</v>
          </cell>
        </row>
        <row r="45">
          <cell r="C45" t="str">
            <v>Miguel Alexandro Garcia</v>
          </cell>
        </row>
        <row r="46">
          <cell r="C46" t="str">
            <v>Muhammad Aaryan Ishmael Bin Erfandy</v>
          </cell>
        </row>
        <row r="47">
          <cell r="C47" t="str">
            <v>Muhammad Aaryan Shah Bin Azhar</v>
          </cell>
        </row>
        <row r="48">
          <cell r="C48" t="str">
            <v>Muhammad Azim Bin Ali</v>
          </cell>
        </row>
        <row r="49">
          <cell r="C49" t="str">
            <v>Muhammad Elfan Daniq Bin Muhammad Irwan</v>
          </cell>
        </row>
        <row r="50">
          <cell r="C50" t="str">
            <v>Muhammad Eshan Bin Giovanni Goldhorn</v>
          </cell>
        </row>
        <row r="51">
          <cell r="C51" t="str">
            <v>Muhammad Riyyan Haziq Bin Muhammad Isnan</v>
          </cell>
        </row>
        <row r="52">
          <cell r="C52" t="str">
            <v>Naema Kyrana Abdullah</v>
          </cell>
        </row>
        <row r="53">
          <cell r="C53" t="str">
            <v>Neo Kai Qi (Liang Kaiqi)</v>
          </cell>
        </row>
        <row r="54">
          <cell r="C54" t="str">
            <v>Ng Jun Yao, Kenneth</v>
          </cell>
        </row>
        <row r="55">
          <cell r="C55" t="str">
            <v>Nur Iffah Amberlynn Binte Muhammad Zulhaidi</v>
          </cell>
        </row>
        <row r="56">
          <cell r="C56" t="str">
            <v>Nuraqyra Shazrynn Binte Abdul Karim</v>
          </cell>
        </row>
        <row r="57">
          <cell r="C57" t="str">
            <v>Olivia Johanna De Boer</v>
          </cell>
        </row>
        <row r="58">
          <cell r="C58" t="str">
            <v>Ong Shi Han</v>
          </cell>
        </row>
        <row r="59">
          <cell r="C59" t="str">
            <v>Pek Sek Kai, Nathanael</v>
          </cell>
        </row>
        <row r="60">
          <cell r="C60" t="str">
            <v>Por Ke Xin, Kayla</v>
          </cell>
        </row>
        <row r="61">
          <cell r="C61" t="str">
            <v>Pranav Madhaik</v>
          </cell>
        </row>
        <row r="62">
          <cell r="C62" t="str">
            <v>Quek Chien Ho Matthew</v>
          </cell>
        </row>
        <row r="63">
          <cell r="C63" t="str">
            <v>Rhys Vaswani</v>
          </cell>
        </row>
        <row r="64">
          <cell r="C64" t="str">
            <v>Samantha Nicole D/O Rajenthran</v>
          </cell>
        </row>
        <row r="65">
          <cell r="C65" t="str">
            <v>Sarah Koh Ya Qi</v>
          </cell>
        </row>
        <row r="66">
          <cell r="C66" t="str">
            <v>See Zhi Yun, Darius (Xue Zhiyun)</v>
          </cell>
        </row>
        <row r="67">
          <cell r="C67" t="str">
            <v>Seri Nurinsyirah Binte Indra Saharen</v>
          </cell>
        </row>
        <row r="68">
          <cell r="C68" t="str">
            <v>Sherayne Ong Xuan En</v>
          </cell>
        </row>
        <row r="69">
          <cell r="C69" t="str">
            <v>Sie Lay Yin</v>
          </cell>
        </row>
        <row r="70">
          <cell r="C70" t="str">
            <v>Soo Yin Rui Estroy</v>
          </cell>
        </row>
        <row r="71">
          <cell r="C71" t="str">
            <v>Sophie Aleena Likwan</v>
          </cell>
        </row>
        <row r="72">
          <cell r="C72" t="str">
            <v>Sophie Tan Ying Er</v>
          </cell>
        </row>
        <row r="73">
          <cell r="C73" t="str">
            <v>Tan Jun Kiat</v>
          </cell>
        </row>
        <row r="74">
          <cell r="C74" t="str">
            <v>Tan Zhi Yu Chloe (Chen Zhiyu)</v>
          </cell>
        </row>
        <row r="75">
          <cell r="C75" t="str">
            <v>Taryn Kum-Thomas</v>
          </cell>
        </row>
        <row r="76">
          <cell r="C76" t="str">
            <v>Teo Jing Wen Heather</v>
          </cell>
        </row>
        <row r="77">
          <cell r="C77" t="str">
            <v>Teo Yu Hao Xandre</v>
          </cell>
        </row>
        <row r="78">
          <cell r="C78" t="str">
            <v xml:space="preserve">Thaddaeus Ted Lee </v>
          </cell>
        </row>
        <row r="79">
          <cell r="C79" t="str">
            <v>Tham Yu Kip Ethan</v>
          </cell>
        </row>
        <row r="80">
          <cell r="C80" t="str">
            <v>Thea Chew</v>
          </cell>
        </row>
        <row r="81">
          <cell r="C81" t="str">
            <v xml:space="preserve">Tio Ji San, Clarissa </v>
          </cell>
        </row>
        <row r="82">
          <cell r="C82" t="str">
            <v>Varshana D/O Premanandham</v>
          </cell>
        </row>
        <row r="83">
          <cell r="C83" t="str">
            <v>Veroy Chua Jia Hao</v>
          </cell>
        </row>
        <row r="84">
          <cell r="C84" t="str">
            <v>Xavier Pang Sheng Wei</v>
          </cell>
        </row>
        <row r="85">
          <cell r="C85" t="str">
            <v>Yam Yu En</v>
          </cell>
        </row>
        <row r="86">
          <cell r="C86" t="str">
            <v>Zachary Chew Jing Hsuan</v>
          </cell>
        </row>
        <row r="87">
          <cell r="C87" t="str">
            <v>Anakin Chee Hao Ming</v>
          </cell>
        </row>
        <row r="88">
          <cell r="C88" t="str">
            <v>Au Yong Yi Yong</v>
          </cell>
        </row>
        <row r="89">
          <cell r="C89" t="str">
            <v>Benjamin Lee Shijie</v>
          </cell>
        </row>
        <row r="90">
          <cell r="C90" t="str">
            <v>Chew En, Vivienne</v>
          </cell>
        </row>
        <row r="91">
          <cell r="C91" t="str">
            <v>Chiang Wee Hong, Wayne (Zhang Weihong)</v>
          </cell>
        </row>
        <row r="92">
          <cell r="C92" t="str">
            <v>Chloe Ng Ker Ee</v>
          </cell>
        </row>
        <row r="93">
          <cell r="C93" t="str">
            <v>Hia Jing Xuan Alyssa</v>
          </cell>
        </row>
        <row r="94">
          <cell r="C94" t="str">
            <v>Ho Yi Xuan</v>
          </cell>
        </row>
        <row r="95">
          <cell r="C95" t="str">
            <v>Isaiah Patrick Yong En</v>
          </cell>
        </row>
        <row r="96">
          <cell r="C96" t="str">
            <v>Luisa Marie Vaz</v>
          </cell>
        </row>
        <row r="97">
          <cell r="C97" t="str">
            <v>Maaravis Sita Naidu</v>
          </cell>
        </row>
        <row r="98">
          <cell r="C98" t="str">
            <v>Mohamad Nyqil Iyyan Bin Mohamad Ismail</v>
          </cell>
        </row>
        <row r="99">
          <cell r="C99" t="str">
            <v>Muhammad Amirul Iman Bin Mohamed Farhan</v>
          </cell>
        </row>
        <row r="100">
          <cell r="C100" t="str">
            <v>Muhammad Haziq Bin Mohammad Yazid</v>
          </cell>
        </row>
        <row r="101">
          <cell r="C101" t="str">
            <v>Tan Wei Da</v>
          </cell>
        </row>
        <row r="102">
          <cell r="C102" t="str">
            <v>Tan Wu Yee</v>
          </cell>
        </row>
        <row r="103">
          <cell r="C103" t="str">
            <v>Andy Reefqy Bin Muhammad Hasyim</v>
          </cell>
        </row>
        <row r="104">
          <cell r="C104" t="str">
            <v>Azirul Aziq Bin Ariffin</v>
          </cell>
        </row>
        <row r="105">
          <cell r="C105" t="str">
            <v>Cari-Anne Ong (Wang Yuwen)</v>
          </cell>
        </row>
        <row r="106">
          <cell r="C106" t="str">
            <v>Chan Cheng Ern Jennica</v>
          </cell>
        </row>
        <row r="107">
          <cell r="C107" t="str">
            <v>Cheng Xin Tong Samantha</v>
          </cell>
        </row>
        <row r="108">
          <cell r="C108" t="str">
            <v>Emre Rizq Mika Bin Harris Mulyadi</v>
          </cell>
        </row>
        <row r="109">
          <cell r="C109" t="str">
            <v>Hazel Tan Rou En (Chen Rou'En)</v>
          </cell>
        </row>
        <row r="110">
          <cell r="C110" t="str">
            <v>Kayden Kok Zi Ming</v>
          </cell>
        </row>
        <row r="111">
          <cell r="C111" t="str">
            <v>Keenan Brunkard</v>
          </cell>
        </row>
        <row r="112">
          <cell r="C112" t="str">
            <v>Loh Jia Le Jovi</v>
          </cell>
        </row>
        <row r="113">
          <cell r="C113" t="str">
            <v>Mahalakshmi D/O Suresh Gopalan</v>
          </cell>
        </row>
        <row r="114">
          <cell r="C114" t="str">
            <v>Nura Salsabila Binte Zulkifli</v>
          </cell>
        </row>
        <row r="115">
          <cell r="C115" t="str">
            <v>Rauf Anaqi Khan</v>
          </cell>
        </row>
        <row r="116">
          <cell r="C116" t="str">
            <v>Tan Le Kai</v>
          </cell>
        </row>
        <row r="117">
          <cell r="C117" t="str">
            <v>Tey Yu Qian Rhiannon</v>
          </cell>
        </row>
        <row r="118">
          <cell r="C118" t="str">
            <v>Bianca Ng Jia Xuan</v>
          </cell>
        </row>
        <row r="119">
          <cell r="C119" t="str">
            <v>Charlotte Wong Huei Xin</v>
          </cell>
        </row>
        <row r="120">
          <cell r="C120" t="str">
            <v>Hwang Jun Wen, Merrill</v>
          </cell>
        </row>
      </sheetData>
      <sheetData sheetId="4"/>
      <sheetData sheetId="5">
        <row r="1">
          <cell r="D1" t="str">
            <v>Excellent</v>
          </cell>
        </row>
        <row r="2">
          <cell r="D2" t="str">
            <v>Good</v>
          </cell>
        </row>
        <row r="3">
          <cell r="D3" t="str">
            <v>Above Average</v>
          </cell>
        </row>
        <row r="4">
          <cell r="D4" t="str">
            <v>Below Average</v>
          </cell>
          <cell r="E4" t="str">
            <v>\</v>
          </cell>
        </row>
        <row r="5">
          <cell r="D5" t="str">
            <v>Poor</v>
          </cell>
        </row>
      </sheetData>
      <sheetData sheetId="6">
        <row r="5">
          <cell r="D5">
            <v>44873</v>
          </cell>
        </row>
      </sheetData>
      <sheetData sheetId="7"/>
      <sheetData sheetId="8">
        <row r="1">
          <cell r="C1" t="str">
            <v>Test Date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436725-89DB-F84C-A56C-C8C660A8BE8D}" name="HoldingDB" displayName="HoldingDB" ref="A1:AM315" totalsRowShown="0" headerRowDxfId="2">
  <autoFilter ref="A1:AM315" xr:uid="{00000000-0009-0000-0100-000011000000}">
    <filterColumn colId="0">
      <filters>
        <dateGroupItem year="2022" month="1" dateTimeGrouping="month"/>
        <dateGroupItem year="2022" month="10" dateTimeGrouping="month"/>
        <dateGroupItem year="2022" month="11" day="8" dateTimeGrouping="day"/>
        <dateGroupItem year="2022" month="11" day="9" dateTimeGrouping="day"/>
      </filters>
    </filterColumn>
  </autoFilter>
  <sortState xmlns:xlrd2="http://schemas.microsoft.com/office/spreadsheetml/2017/richdata2" ref="A2:AE84">
    <sortCondition ref="B1:B84"/>
  </sortState>
  <tableColumns count="39">
    <tableColumn id="1" xr3:uid="{2C0823A9-CDB5-E846-8873-71919E87EF6C}" name="Test Date" dataDxfId="1"/>
    <tableColumn id="2" xr3:uid="{FDD4FF0B-0BF4-164B-A6B0-DEA40A5FEACD}" name="Name"/>
    <tableColumn id="3" xr3:uid="{D3B02291-5540-DC45-87E1-48FDF3B3161C}" name="Academy"/>
    <tableColumn id="4" xr3:uid="{AEB1CCBF-1798-BE4A-9357-FD3934D7A7C9}" name="Gender"/>
    <tableColumn id="14" xr3:uid="{289B0CF6-A1B3-354B-9CDA-B3EDC8351F1C}" name="Class"/>
    <tableColumn id="5" xr3:uid="{4ADCEB97-663C-344B-9AB1-4EA732E3C229}" name="DOB" dataDxfId="0"/>
    <tableColumn id="11" xr3:uid="{2077368C-F335-1445-A68A-9F15FBF170C1}" name="Height"/>
    <tableColumn id="12" xr3:uid="{ED3E5433-2D9E-3F47-95CC-3FE0115BEB52}" name="Seated Height"/>
    <tableColumn id="17" xr3:uid="{654D6F7F-A69F-4249-A300-7CCDD65CE5BF}" name="Arm Span"/>
    <tableColumn id="16" xr3:uid="{5F3A7D66-96A3-2142-A428-E96BC6212379}" name="20m (1) "/>
    <tableColumn id="22" xr3:uid="{D1822D3B-F8EB-B749-B544-7B9AD05E6A15}" name="20m (2)"/>
    <tableColumn id="24" xr3:uid="{7F67CD6C-13E7-794A-A048-947A06112AF3}" name="505 (1)"/>
    <tableColumn id="25" xr3:uid="{11C1B50B-FFD5-B942-BFA1-114E269ABDBD}" name="505 (2)"/>
    <tableColumn id="26" xr3:uid="{351E8307-B6A5-B74E-A159-87F4383A3874}" name="Reach Height"/>
    <tableColumn id="27" xr3:uid="{6A8592DD-CDB2-904B-BFEA-4A9D337B041C}" name="Raw VJ (1)"/>
    <tableColumn id="28" xr3:uid="{89B463EC-DE50-0040-B648-0E97E13D844A}" name="Raw VJ (2)"/>
    <tableColumn id="49" xr3:uid="{657392E2-C999-4445-9E91-BB9239B35CB8}" name="HG (1) "/>
    <tableColumn id="18" xr3:uid="{07202681-2E00-1348-95DE-C57CD9E29D23}" name="HG (2) "/>
    <tableColumn id="29" xr3:uid="{37DF3008-4364-6F49-AAFB-E611BA1E66ED}" name="BB 6cm (1)"/>
    <tableColumn id="30" xr3:uid="{3B1538A9-8A1B-3E40-8A61-B7BEB5042EE5}" name="BB 6cm (2)"/>
    <tableColumn id="32" xr3:uid="{B540435A-8F3F-AD4E-973F-5B42285C834B}" name="BB 6cm (3)"/>
    <tableColumn id="33" xr3:uid="{B994A7B6-A904-A74E-A2B9-603054B36939}" name="BB 4.5cm (1)"/>
    <tableColumn id="34" xr3:uid="{85C86738-CA55-C644-A07D-1D2CBC326ECC}" name="BB 4.5cm (2)"/>
    <tableColumn id="35" xr3:uid="{D31D0818-DC8E-4046-B1EE-5E68924B769E}" name="BB 4.5cm (3)"/>
    <tableColumn id="37" xr3:uid="{E01B798B-04EC-8F43-9C6B-84B40FC5F09F}" name="BB 3cm (1)"/>
    <tableColumn id="38" xr3:uid="{6E0F2A00-DB6D-BF4E-A1B5-326FD10599AF}" name="BB 3cm (2)"/>
    <tableColumn id="39" xr3:uid="{1EFF74B0-D52B-F342-B9D7-EDFB7E75D19E}" name="BB 3cm (3)"/>
    <tableColumn id="40" xr3:uid="{5886A589-7536-C54B-83A2-1AA012852CEE}" name="MS (1)"/>
    <tableColumn id="41" xr3:uid="{D551B0EB-76E9-BB4C-AE43-4A8C043B2A09}" name="MS (2)"/>
    <tableColumn id="42" xr3:uid="{66A58709-656D-6540-A716-751A1E989466}" name="JS (1)"/>
    <tableColumn id="43" xr3:uid="{603C6D59-5852-034E-9EA8-529A3D917B80}" name="JS (2)"/>
    <tableColumn id="46" xr3:uid="{13B39730-E570-A549-AF35-BBD3F160D6DF}" name="30m Sprint">
      <calculatedColumnFormula>IF(#REF! = "NA", "NA",  MIN(#REF!, #REF!))</calculatedColumnFormula>
    </tableColumn>
    <tableColumn id="48" xr3:uid="{E3983697-98BA-4E4E-A25D-F313D8806821}" name="Agility">
      <calculatedColumnFormula>IF(HoldingDB[[#This Row],[505 (1)]] = "NA", "NA",  MIN(HoldingDB[[#This Row],[505 (1)]], HoldingDB[[#This Row],[505 (2)]]))</calculatedColumnFormula>
    </tableColumn>
    <tableColumn id="50" xr3:uid="{1A34E9EF-E315-654E-9E15-C31D1A841DC1}" name="VJ">
      <calculatedColumnFormula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calculatedColumnFormula>
    </tableColumn>
    <tableColumn id="51" xr3:uid="{91C4E0FF-1E35-8F4B-96EC-FF91D9EABB9A}" name="HGS">
      <calculatedColumnFormula>IF(HoldingDB[[#This Row],[HG (1) ]]= "NA", "NA", MAX(HoldingDB[[#This Row],[HG (1) ]], HoldingDB[[#This Row],[HG (2) ]]))</calculatedColumnFormula>
    </tableColumn>
    <tableColumn id="52" xr3:uid="{9FC5D72D-2794-3746-80D0-53AA3412BEF2}" name="BB">
      <calculatedColumnFormula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calculatedColumnFormula>
    </tableColumn>
    <tableColumn id="53" xr3:uid="{4AF40058-CC0F-7E46-B491-DE348BAA7030}" name="MS">
      <calculatedColumnFormula>IF(OR(HoldingDB[[#This Row],[MS (1)]] = "NA",HoldingDB[[#This Row],[MS (2)]] = "NA"), "NA", SUM(HoldingDB[[#This Row],[MS (1)]:[MS (2)]]))</calculatedColumnFormula>
    </tableColumn>
    <tableColumn id="54" xr3:uid="{F28A08B3-E123-D646-BE07-8581A5BE4671}" name="JS">
      <calculatedColumnFormula>IF(OR(HoldingDB[[#This Row],[JS (1)]] = "NA", HoldingDB[[#This Row],[JS (2)]] = "NA"), "NA", SUM(HoldingDB[[#This Row],[JS (1)]:[JS (2)]]))</calculatedColumnFormula>
    </tableColumn>
    <tableColumn id="55" xr3:uid="{F78D0968-82A8-294A-AFC0-8DBF2176FFD5}" name="MQ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CF8EB-1751-8A45-9F90-9ADA47F19EC7}">
  <sheetPr codeName="Sheet13"/>
  <dimension ref="A1:AM315"/>
  <sheetViews>
    <sheetView tabSelected="1" zoomScaleNormal="93" workbookViewId="0">
      <pane xSplit="2" topLeftCell="AI1" activePane="topRight" state="frozen"/>
      <selection pane="topRight" activeCell="N1" sqref="N1"/>
    </sheetView>
  </sheetViews>
  <sheetFormatPr baseColWidth="10" defaultColWidth="11" defaultRowHeight="16" x14ac:dyDescent="0.2"/>
  <cols>
    <col min="1" max="1" width="11.5" style="9" customWidth="1"/>
    <col min="2" max="2" width="34.83203125" customWidth="1"/>
    <col min="3" max="3" width="16.1640625" customWidth="1"/>
    <col min="6" max="6" width="21.5" customWidth="1"/>
    <col min="7" max="7" width="16.83203125" customWidth="1"/>
    <col min="9" max="9" width="16.83203125" customWidth="1"/>
    <col min="10" max="10" width="15.6640625" customWidth="1"/>
    <col min="11" max="11" width="23.33203125" customWidth="1"/>
    <col min="12" max="12" width="23.83203125" customWidth="1"/>
    <col min="13" max="13" width="17.33203125" customWidth="1"/>
    <col min="14" max="14" width="16.1640625" customWidth="1"/>
    <col min="15" max="17" width="16.5" customWidth="1"/>
    <col min="18" max="18" width="15.33203125" customWidth="1"/>
    <col min="19" max="19" width="17.33203125" customWidth="1"/>
    <col min="20" max="20" width="15.83203125" customWidth="1"/>
    <col min="21" max="21" width="16.33203125" customWidth="1"/>
    <col min="22" max="22" width="19.33203125" customWidth="1"/>
    <col min="23" max="23" width="23.6640625" customWidth="1"/>
    <col min="24" max="24" width="23.83203125" customWidth="1"/>
    <col min="25" max="25" width="25.1640625" customWidth="1"/>
    <col min="26" max="26" width="25.6640625" customWidth="1"/>
    <col min="27" max="27" width="24.5" customWidth="1"/>
    <col min="28" max="28" width="23.6640625" customWidth="1"/>
    <col min="29" max="29" width="24.1640625" customWidth="1"/>
    <col min="30" max="30" width="23" customWidth="1"/>
  </cols>
  <sheetData>
    <row r="1" spans="1:39" x14ac:dyDescent="0.2">
      <c r="A1" s="1" t="s">
        <v>0</v>
      </c>
      <c r="B1" s="2" t="s">
        <v>1</v>
      </c>
      <c r="C1" s="3" t="s">
        <v>295</v>
      </c>
      <c r="D1" s="3" t="s">
        <v>2</v>
      </c>
      <c r="E1" s="3" t="s">
        <v>3</v>
      </c>
      <c r="F1" s="3" t="s">
        <v>4</v>
      </c>
      <c r="G1" s="4" t="s">
        <v>5</v>
      </c>
      <c r="H1" s="13" t="s">
        <v>6</v>
      </c>
      <c r="I1" s="5" t="s">
        <v>7</v>
      </c>
      <c r="J1" s="12" t="s">
        <v>296</v>
      </c>
      <c r="K1" s="12" t="s">
        <v>297</v>
      </c>
      <c r="L1" s="12" t="s">
        <v>298</v>
      </c>
      <c r="M1" s="12" t="s">
        <v>299</v>
      </c>
      <c r="N1" s="6" t="s">
        <v>300</v>
      </c>
      <c r="O1" s="12" t="s">
        <v>301</v>
      </c>
      <c r="P1" s="12" t="s">
        <v>302</v>
      </c>
      <c r="Q1" s="12" t="s">
        <v>303</v>
      </c>
      <c r="R1" s="12" t="s">
        <v>304</v>
      </c>
      <c r="S1" s="13" t="s">
        <v>305</v>
      </c>
      <c r="T1" s="13" t="s">
        <v>306</v>
      </c>
      <c r="U1" s="13" t="s">
        <v>307</v>
      </c>
      <c r="V1" s="13" t="s">
        <v>308</v>
      </c>
      <c r="W1" s="13" t="s">
        <v>309</v>
      </c>
      <c r="X1" s="13" t="s">
        <v>310</v>
      </c>
      <c r="Y1" s="13" t="s">
        <v>311</v>
      </c>
      <c r="Z1" s="13" t="s">
        <v>312</v>
      </c>
      <c r="AA1" s="13" t="s">
        <v>313</v>
      </c>
      <c r="AB1" s="13" t="s">
        <v>314</v>
      </c>
      <c r="AC1" s="13" t="s">
        <v>315</v>
      </c>
      <c r="AD1" s="13" t="s">
        <v>316</v>
      </c>
      <c r="AE1" s="13" t="s">
        <v>317</v>
      </c>
      <c r="AF1" s="7" t="s">
        <v>8</v>
      </c>
      <c r="AG1" s="7" t="s">
        <v>9</v>
      </c>
      <c r="AH1" s="7" t="s">
        <v>10</v>
      </c>
      <c r="AI1" s="7" t="s">
        <v>11</v>
      </c>
      <c r="AJ1" s="7" t="s">
        <v>12</v>
      </c>
      <c r="AK1" s="7" t="s">
        <v>13</v>
      </c>
      <c r="AL1" s="7" t="s">
        <v>14</v>
      </c>
      <c r="AM1" s="7" t="s">
        <v>15</v>
      </c>
    </row>
    <row r="2" spans="1:39" x14ac:dyDescent="0.2">
      <c r="A2" s="8">
        <v>44567</v>
      </c>
      <c r="B2" t="s">
        <v>16</v>
      </c>
      <c r="C2" t="s">
        <v>17</v>
      </c>
      <c r="D2" t="s">
        <v>18</v>
      </c>
      <c r="E2" t="s">
        <v>19</v>
      </c>
      <c r="F2" s="9">
        <v>39833</v>
      </c>
      <c r="G2">
        <v>164.5</v>
      </c>
      <c r="H2">
        <v>123.9</v>
      </c>
      <c r="I2">
        <v>116</v>
      </c>
      <c r="J2">
        <v>3.3530000000000002</v>
      </c>
      <c r="K2">
        <v>3.3340000000000001</v>
      </c>
      <c r="L2">
        <v>2.673</v>
      </c>
      <c r="M2">
        <v>2.7090000000000001</v>
      </c>
      <c r="N2">
        <v>32</v>
      </c>
      <c r="O2">
        <v>85</v>
      </c>
      <c r="P2">
        <v>82</v>
      </c>
      <c r="Q2" t="s">
        <v>19</v>
      </c>
      <c r="R2" t="s">
        <v>19</v>
      </c>
      <c r="S2">
        <v>8</v>
      </c>
      <c r="T2">
        <v>8</v>
      </c>
      <c r="U2">
        <v>8</v>
      </c>
      <c r="V2">
        <v>4</v>
      </c>
      <c r="W2">
        <v>4</v>
      </c>
      <c r="X2">
        <v>8</v>
      </c>
      <c r="Y2">
        <v>0</v>
      </c>
      <c r="Z2">
        <v>0</v>
      </c>
      <c r="AA2">
        <v>0</v>
      </c>
      <c r="AB2">
        <v>20</v>
      </c>
      <c r="AC2">
        <v>26</v>
      </c>
      <c r="AD2">
        <v>44</v>
      </c>
      <c r="AE2">
        <v>41</v>
      </c>
      <c r="AF2" t="e">
        <f>IF(#REF! = "NA", "NA",  MIN(#REF!, #REF!))</f>
        <v>#REF!</v>
      </c>
      <c r="AG2">
        <f>IF(HoldingDB[[#This Row],[505 (1)]] = "NA", "NA",  MIN(HoldingDB[[#This Row],[505 (1)]], HoldingDB[[#This Row],[505 (2)]]))</f>
        <v>2.673</v>
      </c>
      <c r="AH2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53</v>
      </c>
      <c r="AI2" t="str">
        <f>IF(HoldingDB[[#This Row],[HG (1) ]]= "NA", "NA", MAX(HoldingDB[[#This Row],[HG (1) ]], HoldingDB[[#This Row],[HG (2) ]]))</f>
        <v>NA</v>
      </c>
      <c r="AJ2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40</v>
      </c>
      <c r="AK2">
        <f>IF(OR(HoldingDB[[#This Row],[MS (1)]] = "NA",HoldingDB[[#This Row],[MS (2)]] = "NA"), "NA", SUM(HoldingDB[[#This Row],[MS (1)]:[MS (2)]]))</f>
        <v>46</v>
      </c>
      <c r="AL2">
        <f>IF(OR(HoldingDB[[#This Row],[JS (1)]] = "NA", HoldingDB[[#This Row],[JS (2)]] = "NA"), "NA", SUM(HoldingDB[[#This Row],[JS (1)]:[JS (2)]]))</f>
        <v>85</v>
      </c>
      <c r="AM2">
        <v>74.50202462</v>
      </c>
    </row>
    <row r="3" spans="1:39" x14ac:dyDescent="0.2">
      <c r="A3" s="8">
        <v>44567</v>
      </c>
      <c r="B3" t="s">
        <v>20</v>
      </c>
      <c r="C3" t="s">
        <v>21</v>
      </c>
      <c r="D3" t="s">
        <v>22</v>
      </c>
      <c r="E3" t="s">
        <v>19</v>
      </c>
      <c r="F3" s="9">
        <v>39971</v>
      </c>
      <c r="G3" t="s">
        <v>19</v>
      </c>
      <c r="H3" t="s">
        <v>19</v>
      </c>
      <c r="I3" t="s">
        <v>19</v>
      </c>
      <c r="J3" t="s">
        <v>19</v>
      </c>
      <c r="K3" t="s">
        <v>19</v>
      </c>
      <c r="L3" t="s">
        <v>19</v>
      </c>
      <c r="M3" t="s">
        <v>19</v>
      </c>
      <c r="N3">
        <v>17</v>
      </c>
      <c r="O3">
        <v>48</v>
      </c>
      <c r="P3">
        <v>46</v>
      </c>
      <c r="Q3" t="s">
        <v>19</v>
      </c>
      <c r="R3" t="s">
        <v>19</v>
      </c>
      <c r="S3">
        <v>8</v>
      </c>
      <c r="T3">
        <v>8</v>
      </c>
      <c r="U3">
        <v>8</v>
      </c>
      <c r="V3">
        <v>8</v>
      </c>
      <c r="W3">
        <v>8</v>
      </c>
      <c r="X3">
        <v>4</v>
      </c>
      <c r="Y3">
        <v>1</v>
      </c>
      <c r="Z3">
        <v>1</v>
      </c>
      <c r="AA3">
        <v>8</v>
      </c>
      <c r="AB3">
        <v>20</v>
      </c>
      <c r="AC3">
        <v>28</v>
      </c>
      <c r="AD3">
        <v>37</v>
      </c>
      <c r="AE3">
        <v>41</v>
      </c>
      <c r="AF3" t="e">
        <f>IF(#REF! = "NA", "NA",  MIN(#REF!, #REF!))</f>
        <v>#REF!</v>
      </c>
      <c r="AG3" t="str">
        <f>IF(HoldingDB[[#This Row],[505 (1)]] = "NA", "NA",  MIN(HoldingDB[[#This Row],[505 (1)]], HoldingDB[[#This Row],[505 (2)]]))</f>
        <v>NA</v>
      </c>
      <c r="AH3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31</v>
      </c>
      <c r="AI3" t="str">
        <f>IF(HoldingDB[[#This Row],[HG (1) ]]= "NA", "NA", MAX(HoldingDB[[#This Row],[HG (1) ]], HoldingDB[[#This Row],[HG (2) ]]))</f>
        <v>NA</v>
      </c>
      <c r="AJ3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54</v>
      </c>
      <c r="AK3">
        <f>IF(OR(HoldingDB[[#This Row],[MS (1)]] = "NA",HoldingDB[[#This Row],[MS (2)]] = "NA"), "NA", SUM(HoldingDB[[#This Row],[MS (1)]:[MS (2)]]))</f>
        <v>48</v>
      </c>
      <c r="AL3">
        <f>IF(OR(HoldingDB[[#This Row],[JS (1)]] = "NA", HoldingDB[[#This Row],[JS (2)]] = "NA"), "NA", SUM(HoldingDB[[#This Row],[JS (1)]:[JS (2)]]))</f>
        <v>78</v>
      </c>
      <c r="AM3">
        <v>94.488591900000003</v>
      </c>
    </row>
    <row r="4" spans="1:39" x14ac:dyDescent="0.2">
      <c r="A4" s="8">
        <v>44567</v>
      </c>
      <c r="B4" t="s">
        <v>23</v>
      </c>
      <c r="C4" t="s">
        <v>24</v>
      </c>
      <c r="D4" t="s">
        <v>22</v>
      </c>
      <c r="E4" t="s">
        <v>19</v>
      </c>
      <c r="F4" s="9">
        <v>40128</v>
      </c>
      <c r="G4">
        <v>155.1</v>
      </c>
      <c r="H4">
        <v>116.5</v>
      </c>
      <c r="I4">
        <v>142.5</v>
      </c>
      <c r="J4" t="s">
        <v>19</v>
      </c>
      <c r="K4" t="s">
        <v>19</v>
      </c>
      <c r="L4">
        <v>2.66</v>
      </c>
      <c r="M4">
        <v>2.66</v>
      </c>
      <c r="N4">
        <v>15</v>
      </c>
      <c r="O4">
        <v>60</v>
      </c>
      <c r="P4">
        <v>60</v>
      </c>
      <c r="Q4" t="s">
        <v>19</v>
      </c>
      <c r="R4" t="s">
        <v>19</v>
      </c>
      <c r="S4">
        <v>8</v>
      </c>
      <c r="T4">
        <v>8</v>
      </c>
      <c r="U4">
        <v>8</v>
      </c>
      <c r="V4">
        <v>8</v>
      </c>
      <c r="W4">
        <v>8</v>
      </c>
      <c r="X4">
        <v>8</v>
      </c>
      <c r="Y4">
        <v>2</v>
      </c>
      <c r="Z4">
        <v>8</v>
      </c>
      <c r="AA4">
        <v>8</v>
      </c>
      <c r="AB4">
        <v>30</v>
      </c>
      <c r="AC4">
        <v>34</v>
      </c>
      <c r="AD4">
        <v>39</v>
      </c>
      <c r="AE4">
        <v>42</v>
      </c>
      <c r="AF4" t="e">
        <f>IF(#REF! = "NA", "NA",  MIN(#REF!, #REF!))</f>
        <v>#REF!</v>
      </c>
      <c r="AG4">
        <f>IF(HoldingDB[[#This Row],[505 (1)]] = "NA", "NA",  MIN(HoldingDB[[#This Row],[505 (1)]], HoldingDB[[#This Row],[505 (2)]]))</f>
        <v>2.66</v>
      </c>
      <c r="AH4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45</v>
      </c>
      <c r="AI4" t="str">
        <f>IF(HoldingDB[[#This Row],[HG (1) ]]= "NA", "NA", MAX(HoldingDB[[#This Row],[HG (1) ]], HoldingDB[[#This Row],[HG (2) ]]))</f>
        <v>NA</v>
      </c>
      <c r="AJ4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66</v>
      </c>
      <c r="AK4">
        <f>IF(OR(HoldingDB[[#This Row],[MS (1)]] = "NA",HoldingDB[[#This Row],[MS (2)]] = "NA"), "NA", SUM(HoldingDB[[#This Row],[MS (1)]:[MS (2)]]))</f>
        <v>64</v>
      </c>
      <c r="AL4">
        <f>IF(OR(HoldingDB[[#This Row],[JS (1)]] = "NA", HoldingDB[[#This Row],[JS (2)]] = "NA"), "NA", SUM(HoldingDB[[#This Row],[JS (1)]:[JS (2)]]))</f>
        <v>81</v>
      </c>
      <c r="AM4">
        <v>129.82123809999999</v>
      </c>
    </row>
    <row r="5" spans="1:39" x14ac:dyDescent="0.2">
      <c r="A5" s="8">
        <v>44567</v>
      </c>
      <c r="B5" t="s">
        <v>25</v>
      </c>
      <c r="C5" t="s">
        <v>26</v>
      </c>
      <c r="D5" t="s">
        <v>22</v>
      </c>
      <c r="E5" t="s">
        <v>19</v>
      </c>
      <c r="F5" s="9">
        <v>40123</v>
      </c>
      <c r="G5" t="s">
        <v>19</v>
      </c>
      <c r="H5" t="s">
        <v>19</v>
      </c>
      <c r="I5" t="s">
        <v>19</v>
      </c>
      <c r="J5">
        <v>4.4420000000000002</v>
      </c>
      <c r="K5">
        <v>4.6159999999999997</v>
      </c>
      <c r="L5">
        <v>3.3109999999999999</v>
      </c>
      <c r="M5">
        <v>3.3260000000000001</v>
      </c>
      <c r="N5">
        <v>27</v>
      </c>
      <c r="O5">
        <v>58</v>
      </c>
      <c r="P5">
        <v>53</v>
      </c>
      <c r="Q5" t="s">
        <v>19</v>
      </c>
      <c r="R5" t="s">
        <v>19</v>
      </c>
      <c r="S5">
        <v>1</v>
      </c>
      <c r="T5">
        <v>2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12</v>
      </c>
      <c r="AC5">
        <v>16</v>
      </c>
      <c r="AD5">
        <v>26</v>
      </c>
      <c r="AE5">
        <v>29</v>
      </c>
      <c r="AF5" t="e">
        <f>IF(#REF! = "NA", "NA",  MIN(#REF!, #REF!))</f>
        <v>#REF!</v>
      </c>
      <c r="AG5">
        <f>IF(HoldingDB[[#This Row],[505 (1)]] = "NA", "NA",  MIN(HoldingDB[[#This Row],[505 (1)]], HoldingDB[[#This Row],[505 (2)]]))</f>
        <v>3.3109999999999999</v>
      </c>
      <c r="AH5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31</v>
      </c>
      <c r="AI5" t="str">
        <f>IF(HoldingDB[[#This Row],[HG (1) ]]= "NA", "NA", MAX(HoldingDB[[#This Row],[HG (1) ]], HoldingDB[[#This Row],[HG (2) ]]))</f>
        <v>NA</v>
      </c>
      <c r="AJ5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</v>
      </c>
      <c r="AK5">
        <f>IF(OR(HoldingDB[[#This Row],[MS (1)]] = "NA",HoldingDB[[#This Row],[MS (2)]] = "NA"), "NA", SUM(HoldingDB[[#This Row],[MS (1)]:[MS (2)]]))</f>
        <v>28</v>
      </c>
      <c r="AL5">
        <f>IF(OR(HoldingDB[[#This Row],[JS (1)]] = "NA", HoldingDB[[#This Row],[JS (2)]] = "NA"), "NA", SUM(HoldingDB[[#This Row],[JS (1)]:[JS (2)]]))</f>
        <v>55</v>
      </c>
      <c r="AM5">
        <v>-11.718521150000001</v>
      </c>
    </row>
    <row r="6" spans="1:39" x14ac:dyDescent="0.2">
      <c r="A6" s="8">
        <v>44567</v>
      </c>
      <c r="B6" t="s">
        <v>27</v>
      </c>
      <c r="C6" t="s">
        <v>17</v>
      </c>
      <c r="D6" t="s">
        <v>22</v>
      </c>
      <c r="E6" t="s">
        <v>19</v>
      </c>
      <c r="F6" s="9">
        <v>39875</v>
      </c>
      <c r="G6">
        <v>156.4</v>
      </c>
      <c r="H6">
        <v>123</v>
      </c>
      <c r="I6">
        <v>157</v>
      </c>
      <c r="J6">
        <v>3.8929999999999998</v>
      </c>
      <c r="K6">
        <v>3.84</v>
      </c>
      <c r="L6">
        <v>2.68</v>
      </c>
      <c r="M6">
        <v>2.6890000000000001</v>
      </c>
      <c r="N6">
        <v>18</v>
      </c>
      <c r="O6">
        <v>54</v>
      </c>
      <c r="P6">
        <v>54</v>
      </c>
      <c r="Q6" t="s">
        <v>19</v>
      </c>
      <c r="R6" t="s">
        <v>19</v>
      </c>
      <c r="S6">
        <v>8</v>
      </c>
      <c r="T6">
        <v>8</v>
      </c>
      <c r="U6">
        <v>5</v>
      </c>
      <c r="V6">
        <v>2</v>
      </c>
      <c r="W6">
        <v>7</v>
      </c>
      <c r="X6">
        <v>3</v>
      </c>
      <c r="Y6">
        <v>1</v>
      </c>
      <c r="Z6">
        <v>3</v>
      </c>
      <c r="AA6">
        <v>2</v>
      </c>
      <c r="AB6">
        <v>26</v>
      </c>
      <c r="AC6">
        <v>27</v>
      </c>
      <c r="AD6">
        <v>39</v>
      </c>
      <c r="AE6">
        <v>43</v>
      </c>
      <c r="AF6" t="e">
        <f>IF(#REF! = "NA", "NA",  MIN(#REF!, #REF!))</f>
        <v>#REF!</v>
      </c>
      <c r="AG6">
        <f>IF(HoldingDB[[#This Row],[505 (1)]] = "NA", "NA",  MIN(HoldingDB[[#This Row],[505 (1)]], HoldingDB[[#This Row],[505 (2)]]))</f>
        <v>2.68</v>
      </c>
      <c r="AH6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36</v>
      </c>
      <c r="AI6" t="str">
        <f>IF(HoldingDB[[#This Row],[HG (1) ]]= "NA", "NA", MAX(HoldingDB[[#This Row],[HG (1) ]], HoldingDB[[#This Row],[HG (2) ]]))</f>
        <v>NA</v>
      </c>
      <c r="AJ6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39</v>
      </c>
      <c r="AK6">
        <f>IF(OR(HoldingDB[[#This Row],[MS (1)]] = "NA",HoldingDB[[#This Row],[MS (2)]] = "NA"), "NA", SUM(HoldingDB[[#This Row],[MS (1)]:[MS (2)]]))</f>
        <v>53</v>
      </c>
      <c r="AL6">
        <f>IF(OR(HoldingDB[[#This Row],[JS (1)]] = "NA", HoldingDB[[#This Row],[JS (2)]] = "NA"), "NA", SUM(HoldingDB[[#This Row],[JS (1)]:[JS (2)]]))</f>
        <v>82</v>
      </c>
      <c r="AM6">
        <v>86.974815730000003</v>
      </c>
    </row>
    <row r="7" spans="1:39" x14ac:dyDescent="0.2">
      <c r="A7" s="8">
        <v>44567</v>
      </c>
      <c r="B7" t="s">
        <v>28</v>
      </c>
      <c r="C7" t="s">
        <v>29</v>
      </c>
      <c r="D7" t="s">
        <v>22</v>
      </c>
      <c r="E7" t="s">
        <v>19</v>
      </c>
      <c r="F7" s="9">
        <v>39835</v>
      </c>
      <c r="G7">
        <v>155.69999999999999</v>
      </c>
      <c r="H7" t="s">
        <v>19</v>
      </c>
      <c r="I7" t="s">
        <v>19</v>
      </c>
      <c r="J7" t="s">
        <v>19</v>
      </c>
      <c r="K7" t="s">
        <v>19</v>
      </c>
      <c r="L7">
        <v>2.3740000000000001</v>
      </c>
      <c r="M7">
        <v>2.5110000000000001</v>
      </c>
      <c r="N7">
        <v>17</v>
      </c>
      <c r="O7">
        <v>61</v>
      </c>
      <c r="P7">
        <v>60</v>
      </c>
      <c r="Q7" t="s">
        <v>19</v>
      </c>
      <c r="R7" t="s">
        <v>19</v>
      </c>
      <c r="S7">
        <v>8</v>
      </c>
      <c r="T7">
        <v>8</v>
      </c>
      <c r="U7">
        <v>8</v>
      </c>
      <c r="V7">
        <v>8</v>
      </c>
      <c r="W7">
        <v>8</v>
      </c>
      <c r="X7">
        <v>8</v>
      </c>
      <c r="Y7">
        <v>2</v>
      </c>
      <c r="Z7">
        <v>8</v>
      </c>
      <c r="AA7">
        <v>8</v>
      </c>
      <c r="AB7">
        <v>26</v>
      </c>
      <c r="AC7">
        <v>24</v>
      </c>
      <c r="AD7">
        <v>43</v>
      </c>
      <c r="AE7">
        <v>48</v>
      </c>
      <c r="AF7" t="e">
        <f>IF(#REF! = "NA", "NA",  MIN(#REF!, #REF!))</f>
        <v>#REF!</v>
      </c>
      <c r="AG7">
        <f>IF(HoldingDB[[#This Row],[505 (1)]] = "NA", "NA",  MIN(HoldingDB[[#This Row],[505 (1)]], HoldingDB[[#This Row],[505 (2)]]))</f>
        <v>2.3740000000000001</v>
      </c>
      <c r="AH7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44</v>
      </c>
      <c r="AI7" t="str">
        <f>IF(HoldingDB[[#This Row],[HG (1) ]]= "NA", "NA", MAX(HoldingDB[[#This Row],[HG (1) ]], HoldingDB[[#This Row],[HG (2) ]]))</f>
        <v>NA</v>
      </c>
      <c r="AJ7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66</v>
      </c>
      <c r="AK7">
        <f>IF(OR(HoldingDB[[#This Row],[MS (1)]] = "NA",HoldingDB[[#This Row],[MS (2)]] = "NA"), "NA", SUM(HoldingDB[[#This Row],[MS (1)]:[MS (2)]]))</f>
        <v>50</v>
      </c>
      <c r="AL7">
        <f>IF(OR(HoldingDB[[#This Row],[JS (1)]] = "NA", HoldingDB[[#This Row],[JS (2)]] = "NA"), "NA", SUM(HoldingDB[[#This Row],[JS (1)]:[JS (2)]]))</f>
        <v>91</v>
      </c>
      <c r="AM7">
        <v>125.03652649999999</v>
      </c>
    </row>
    <row r="8" spans="1:39" ht="14.25" customHeight="1" x14ac:dyDescent="0.2">
      <c r="A8" s="8">
        <v>44567</v>
      </c>
      <c r="B8" s="10" t="s">
        <v>30</v>
      </c>
      <c r="C8" t="s">
        <v>21</v>
      </c>
      <c r="D8" t="s">
        <v>18</v>
      </c>
      <c r="E8" t="s">
        <v>19</v>
      </c>
      <c r="F8" s="9">
        <v>39815</v>
      </c>
      <c r="G8" t="s">
        <v>19</v>
      </c>
      <c r="H8" t="s">
        <v>19</v>
      </c>
      <c r="I8" t="s">
        <v>19</v>
      </c>
      <c r="J8" t="s">
        <v>19</v>
      </c>
      <c r="K8" t="s">
        <v>19</v>
      </c>
      <c r="L8">
        <v>2.6019999999999999</v>
      </c>
      <c r="M8">
        <v>2.653</v>
      </c>
      <c r="N8">
        <v>28</v>
      </c>
      <c r="O8">
        <v>76</v>
      </c>
      <c r="P8">
        <v>75</v>
      </c>
      <c r="Q8" t="s">
        <v>19</v>
      </c>
      <c r="R8" t="s">
        <v>19</v>
      </c>
      <c r="S8">
        <v>8</v>
      </c>
      <c r="T8">
        <v>8</v>
      </c>
      <c r="U8">
        <v>8</v>
      </c>
      <c r="V8">
        <v>8</v>
      </c>
      <c r="W8">
        <v>3</v>
      </c>
      <c r="X8">
        <v>8</v>
      </c>
      <c r="Y8">
        <v>5</v>
      </c>
      <c r="Z8">
        <v>2</v>
      </c>
      <c r="AA8">
        <v>2</v>
      </c>
      <c r="AB8">
        <v>32</v>
      </c>
      <c r="AC8">
        <v>41</v>
      </c>
      <c r="AD8">
        <v>49</v>
      </c>
      <c r="AE8">
        <v>48</v>
      </c>
      <c r="AF8" t="e">
        <f>IF(#REF! = "NA", "NA",  MIN(#REF!, #REF!))</f>
        <v>#REF!</v>
      </c>
      <c r="AG8">
        <f>IF(HoldingDB[[#This Row],[505 (1)]] = "NA", "NA",  MIN(HoldingDB[[#This Row],[505 (1)]], HoldingDB[[#This Row],[505 (2)]]))</f>
        <v>2.6019999999999999</v>
      </c>
      <c r="AH8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48</v>
      </c>
      <c r="AI8" t="str">
        <f>IF(HoldingDB[[#This Row],[HG (1) ]]= "NA", "NA", MAX(HoldingDB[[#This Row],[HG (1) ]], HoldingDB[[#This Row],[HG (2) ]]))</f>
        <v>NA</v>
      </c>
      <c r="AJ8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52</v>
      </c>
      <c r="AK8">
        <f>IF(OR(HoldingDB[[#This Row],[MS (1)]] = "NA",HoldingDB[[#This Row],[MS (2)]] = "NA"), "NA", SUM(HoldingDB[[#This Row],[MS (1)]:[MS (2)]]))</f>
        <v>73</v>
      </c>
      <c r="AL8">
        <f>IF(OR(HoldingDB[[#This Row],[JS (1)]] = "NA", HoldingDB[[#This Row],[JS (2)]] = "NA"), "NA", SUM(HoldingDB[[#This Row],[JS (1)]:[JS (2)]]))</f>
        <v>97</v>
      </c>
      <c r="AM8">
        <v>136.0719963</v>
      </c>
    </row>
    <row r="9" spans="1:39" x14ac:dyDescent="0.2">
      <c r="A9" s="8">
        <v>44567</v>
      </c>
      <c r="B9" s="10" t="s">
        <v>31</v>
      </c>
      <c r="C9" t="s">
        <v>26</v>
      </c>
      <c r="D9" t="s">
        <v>18</v>
      </c>
      <c r="E9" t="s">
        <v>19</v>
      </c>
      <c r="F9" s="9">
        <v>40162</v>
      </c>
      <c r="G9" t="s">
        <v>19</v>
      </c>
      <c r="H9" t="s">
        <v>19</v>
      </c>
      <c r="I9" t="s">
        <v>19</v>
      </c>
      <c r="J9">
        <v>3.351</v>
      </c>
      <c r="K9">
        <v>3.383</v>
      </c>
      <c r="L9">
        <v>2.5339999999999998</v>
      </c>
      <c r="M9">
        <v>2.577</v>
      </c>
      <c r="N9">
        <v>31</v>
      </c>
      <c r="O9">
        <v>73</v>
      </c>
      <c r="P9">
        <v>70</v>
      </c>
      <c r="Q9" t="s">
        <v>19</v>
      </c>
      <c r="R9" t="s">
        <v>19</v>
      </c>
      <c r="S9">
        <v>8</v>
      </c>
      <c r="T9">
        <v>8</v>
      </c>
      <c r="U9">
        <v>8</v>
      </c>
      <c r="V9">
        <v>1</v>
      </c>
      <c r="W9">
        <v>8</v>
      </c>
      <c r="X9">
        <v>4</v>
      </c>
      <c r="Y9">
        <v>8</v>
      </c>
      <c r="Z9">
        <v>1</v>
      </c>
      <c r="AA9">
        <v>2</v>
      </c>
      <c r="AB9">
        <v>32</v>
      </c>
      <c r="AC9">
        <v>32</v>
      </c>
      <c r="AD9">
        <v>49</v>
      </c>
      <c r="AE9">
        <v>44</v>
      </c>
      <c r="AF9" t="e">
        <f>IF(#REF! = "NA", "NA",  MIN(#REF!, #REF!))</f>
        <v>#REF!</v>
      </c>
      <c r="AG9">
        <f>IF(HoldingDB[[#This Row],[505 (1)]] = "NA", "NA",  MIN(HoldingDB[[#This Row],[505 (1)]], HoldingDB[[#This Row],[505 (2)]]))</f>
        <v>2.5339999999999998</v>
      </c>
      <c r="AH9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42</v>
      </c>
      <c r="AI9" t="str">
        <f>IF(HoldingDB[[#This Row],[HG (1) ]]= "NA", "NA", MAX(HoldingDB[[#This Row],[HG (1) ]], HoldingDB[[#This Row],[HG (2) ]]))</f>
        <v>NA</v>
      </c>
      <c r="AJ9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48</v>
      </c>
      <c r="AK9">
        <f>IF(OR(HoldingDB[[#This Row],[MS (1)]] = "NA",HoldingDB[[#This Row],[MS (2)]] = "NA"), "NA", SUM(HoldingDB[[#This Row],[MS (1)]:[MS (2)]]))</f>
        <v>64</v>
      </c>
      <c r="AL9">
        <f>IF(OR(HoldingDB[[#This Row],[JS (1)]] = "NA", HoldingDB[[#This Row],[JS (2)]] = "NA"), "NA", SUM(HoldingDB[[#This Row],[JS (1)]:[JS (2)]]))</f>
        <v>93</v>
      </c>
      <c r="AM9">
        <v>115.5486724</v>
      </c>
    </row>
    <row r="10" spans="1:39" x14ac:dyDescent="0.2">
      <c r="A10" s="8">
        <v>44567</v>
      </c>
      <c r="B10" t="s">
        <v>32</v>
      </c>
      <c r="C10" t="s">
        <v>17</v>
      </c>
      <c r="D10" t="s">
        <v>22</v>
      </c>
      <c r="E10" t="s">
        <v>19</v>
      </c>
      <c r="F10" s="9">
        <v>40035</v>
      </c>
      <c r="G10">
        <v>158.69999999999999</v>
      </c>
      <c r="H10">
        <v>123.8</v>
      </c>
      <c r="I10">
        <v>162</v>
      </c>
      <c r="J10">
        <v>3.9809999999999999</v>
      </c>
      <c r="K10">
        <v>3.8220000000000001</v>
      </c>
      <c r="L10">
        <v>2.8410000000000002</v>
      </c>
      <c r="M10">
        <v>2.8660000000000001</v>
      </c>
      <c r="N10">
        <v>28</v>
      </c>
      <c r="O10">
        <v>64</v>
      </c>
      <c r="P10">
        <v>63</v>
      </c>
      <c r="Q10" t="s">
        <v>19</v>
      </c>
      <c r="R10" t="s">
        <v>19</v>
      </c>
      <c r="S10">
        <v>8</v>
      </c>
      <c r="T10">
        <v>2</v>
      </c>
      <c r="U10">
        <v>8</v>
      </c>
      <c r="V10">
        <v>5</v>
      </c>
      <c r="W10">
        <v>3</v>
      </c>
      <c r="X10">
        <v>1</v>
      </c>
      <c r="Y10">
        <v>1</v>
      </c>
      <c r="Z10">
        <v>1</v>
      </c>
      <c r="AA10">
        <v>0</v>
      </c>
      <c r="AB10">
        <v>19</v>
      </c>
      <c r="AC10">
        <v>22</v>
      </c>
      <c r="AD10">
        <v>34</v>
      </c>
      <c r="AE10">
        <v>37</v>
      </c>
      <c r="AF10" t="e">
        <f>IF(#REF! = "NA", "NA",  MIN(#REF!, #REF!))</f>
        <v>#REF!</v>
      </c>
      <c r="AG10">
        <f>IF(HoldingDB[[#This Row],[505 (1)]] = "NA", "NA",  MIN(HoldingDB[[#This Row],[505 (1)]], HoldingDB[[#This Row],[505 (2)]]))</f>
        <v>2.8410000000000002</v>
      </c>
      <c r="AH10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36</v>
      </c>
      <c r="AI10" t="str">
        <f>IF(HoldingDB[[#This Row],[HG (1) ]]= "NA", "NA", MAX(HoldingDB[[#This Row],[HG (1) ]], HoldingDB[[#This Row],[HG (2) ]]))</f>
        <v>NA</v>
      </c>
      <c r="AJ10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29</v>
      </c>
      <c r="AK10">
        <f>IF(OR(HoldingDB[[#This Row],[MS (1)]] = "NA",HoldingDB[[#This Row],[MS (2)]] = "NA"), "NA", SUM(HoldingDB[[#This Row],[MS (1)]:[MS (2)]]))</f>
        <v>41</v>
      </c>
      <c r="AL10">
        <f>IF(OR(HoldingDB[[#This Row],[JS (1)]] = "NA", HoldingDB[[#This Row],[JS (2)]] = "NA"), "NA", SUM(HoldingDB[[#This Row],[JS (1)]:[JS (2)]]))</f>
        <v>71</v>
      </c>
      <c r="AM10">
        <v>49.701920809999997</v>
      </c>
    </row>
    <row r="11" spans="1:39" x14ac:dyDescent="0.2">
      <c r="A11" s="8">
        <v>44567</v>
      </c>
      <c r="B11" t="s">
        <v>33</v>
      </c>
      <c r="C11" t="s">
        <v>34</v>
      </c>
      <c r="D11" t="s">
        <v>18</v>
      </c>
      <c r="E11" t="s">
        <v>19</v>
      </c>
      <c r="F11" s="9">
        <v>40019</v>
      </c>
      <c r="G11" s="11">
        <v>150.30000000000001</v>
      </c>
      <c r="H11" s="11">
        <v>111.5</v>
      </c>
      <c r="I11" t="s">
        <v>19</v>
      </c>
      <c r="J11" t="s">
        <v>19</v>
      </c>
      <c r="K11" t="s">
        <v>19</v>
      </c>
      <c r="L11" t="s">
        <v>19</v>
      </c>
      <c r="M11" t="s">
        <v>19</v>
      </c>
      <c r="N11">
        <v>13</v>
      </c>
      <c r="O11">
        <v>49</v>
      </c>
      <c r="P11">
        <v>48</v>
      </c>
      <c r="Q11" t="s">
        <v>19</v>
      </c>
      <c r="R11" t="s">
        <v>19</v>
      </c>
      <c r="S11">
        <v>8</v>
      </c>
      <c r="T11">
        <v>8</v>
      </c>
      <c r="U11">
        <v>8</v>
      </c>
      <c r="V11">
        <v>8</v>
      </c>
      <c r="W11">
        <v>8</v>
      </c>
      <c r="X11">
        <v>4</v>
      </c>
      <c r="Y11">
        <v>2</v>
      </c>
      <c r="Z11">
        <v>7</v>
      </c>
      <c r="AA11">
        <v>1</v>
      </c>
      <c r="AB11">
        <v>24</v>
      </c>
      <c r="AC11">
        <v>30</v>
      </c>
      <c r="AD11">
        <v>46</v>
      </c>
      <c r="AE11">
        <v>48</v>
      </c>
      <c r="AF11" t="e">
        <f>IF(#REF! = "NA", "NA",  MIN(#REF!, #REF!))</f>
        <v>#REF!</v>
      </c>
      <c r="AG11" t="str">
        <f>IF(HoldingDB[[#This Row],[505 (1)]] = "NA", "NA",  MIN(HoldingDB[[#This Row],[505 (1)]], HoldingDB[[#This Row],[505 (2)]]))</f>
        <v>NA</v>
      </c>
      <c r="AH11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36</v>
      </c>
      <c r="AI11" t="str">
        <f>IF(HoldingDB[[#This Row],[HG (1) ]]= "NA", "NA", MAX(HoldingDB[[#This Row],[HG (1) ]], HoldingDB[[#This Row],[HG (2) ]]))</f>
        <v>NA</v>
      </c>
      <c r="AJ11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54</v>
      </c>
      <c r="AK11">
        <f>IF(OR(HoldingDB[[#This Row],[MS (1)]] = "NA",HoldingDB[[#This Row],[MS (2)]] = "NA"), "NA", SUM(HoldingDB[[#This Row],[MS (1)]:[MS (2)]]))</f>
        <v>54</v>
      </c>
      <c r="AL11">
        <f>IF(OR(HoldingDB[[#This Row],[JS (1)]] = "NA", HoldingDB[[#This Row],[JS (2)]] = "NA"), "NA", SUM(HoldingDB[[#This Row],[JS (1)]:[JS (2)]]))</f>
        <v>94</v>
      </c>
      <c r="AM11">
        <v>110.07375469999999</v>
      </c>
    </row>
    <row r="12" spans="1:39" x14ac:dyDescent="0.2">
      <c r="A12" s="8">
        <v>44567</v>
      </c>
      <c r="B12" t="s">
        <v>35</v>
      </c>
      <c r="C12" t="s">
        <v>17</v>
      </c>
      <c r="D12" t="s">
        <v>18</v>
      </c>
      <c r="E12" t="s">
        <v>19</v>
      </c>
      <c r="F12" s="9">
        <v>39987</v>
      </c>
      <c r="G12">
        <v>165.5</v>
      </c>
      <c r="H12">
        <v>125</v>
      </c>
      <c r="I12">
        <v>166</v>
      </c>
      <c r="J12">
        <v>3.31</v>
      </c>
      <c r="K12">
        <v>3.286</v>
      </c>
      <c r="L12">
        <v>2.8370000000000002</v>
      </c>
      <c r="M12">
        <v>2.843</v>
      </c>
      <c r="N12">
        <v>37</v>
      </c>
      <c r="O12">
        <v>86</v>
      </c>
      <c r="P12">
        <v>83</v>
      </c>
      <c r="Q12" t="s">
        <v>19</v>
      </c>
      <c r="R12" t="s">
        <v>19</v>
      </c>
      <c r="S12">
        <v>8</v>
      </c>
      <c r="T12">
        <v>1</v>
      </c>
      <c r="U12">
        <v>3</v>
      </c>
      <c r="V12">
        <v>0</v>
      </c>
      <c r="W12">
        <v>1</v>
      </c>
      <c r="X12">
        <v>0</v>
      </c>
      <c r="Y12">
        <v>0</v>
      </c>
      <c r="Z12">
        <v>1</v>
      </c>
      <c r="AA12">
        <v>1</v>
      </c>
      <c r="AB12">
        <v>23</v>
      </c>
      <c r="AC12">
        <v>30</v>
      </c>
      <c r="AD12">
        <v>41</v>
      </c>
      <c r="AE12">
        <v>48</v>
      </c>
      <c r="AF12" t="e">
        <f>IF(#REF! = "NA", "NA",  MIN(#REF!, #REF!))</f>
        <v>#REF!</v>
      </c>
      <c r="AG12">
        <f>IF(HoldingDB[[#This Row],[505 (1)]] = "NA", "NA",  MIN(HoldingDB[[#This Row],[505 (1)]], HoldingDB[[#This Row],[505 (2)]]))</f>
        <v>2.8370000000000002</v>
      </c>
      <c r="AH12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49</v>
      </c>
      <c r="AI12" t="str">
        <f>IF(HoldingDB[[#This Row],[HG (1) ]]= "NA", "NA", MAX(HoldingDB[[#This Row],[HG (1) ]], HoldingDB[[#This Row],[HG (2) ]]))</f>
        <v>NA</v>
      </c>
      <c r="AJ12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15</v>
      </c>
      <c r="AK12">
        <f>IF(OR(HoldingDB[[#This Row],[MS (1)]] = "NA",HoldingDB[[#This Row],[MS (2)]] = "NA"), "NA", SUM(HoldingDB[[#This Row],[MS (1)]:[MS (2)]]))</f>
        <v>53</v>
      </c>
      <c r="AL12">
        <f>IF(OR(HoldingDB[[#This Row],[JS (1)]] = "NA", HoldingDB[[#This Row],[JS (2)]] = "NA"), "NA", SUM(HoldingDB[[#This Row],[JS (1)]:[JS (2)]]))</f>
        <v>89</v>
      </c>
      <c r="AM12">
        <v>63.86602431</v>
      </c>
    </row>
    <row r="13" spans="1:39" x14ac:dyDescent="0.2">
      <c r="A13" s="8">
        <v>44567</v>
      </c>
      <c r="B13" t="s">
        <v>36</v>
      </c>
      <c r="C13" t="s">
        <v>17</v>
      </c>
      <c r="D13" t="s">
        <v>18</v>
      </c>
      <c r="E13" t="s">
        <v>19</v>
      </c>
      <c r="F13" s="9">
        <v>39860</v>
      </c>
      <c r="G13">
        <v>159.69999999999999</v>
      </c>
      <c r="H13">
        <v>124.4</v>
      </c>
      <c r="I13">
        <v>158</v>
      </c>
      <c r="J13">
        <v>3.6480000000000001</v>
      </c>
      <c r="K13">
        <v>3.6030000000000002</v>
      </c>
      <c r="L13">
        <v>3.0259999999999998</v>
      </c>
      <c r="M13">
        <v>3.1240000000000001</v>
      </c>
      <c r="N13">
        <v>32</v>
      </c>
      <c r="O13">
        <v>67</v>
      </c>
      <c r="P13">
        <v>66</v>
      </c>
      <c r="Q13" t="s">
        <v>19</v>
      </c>
      <c r="R13" t="s">
        <v>19</v>
      </c>
      <c r="S13">
        <v>2</v>
      </c>
      <c r="T13">
        <v>3</v>
      </c>
      <c r="U13">
        <v>1</v>
      </c>
      <c r="V13">
        <v>2</v>
      </c>
      <c r="W13">
        <v>1</v>
      </c>
      <c r="X13">
        <v>1</v>
      </c>
      <c r="Y13">
        <v>0</v>
      </c>
      <c r="Z13">
        <v>0</v>
      </c>
      <c r="AA13">
        <v>0</v>
      </c>
      <c r="AB13">
        <v>26</v>
      </c>
      <c r="AC13">
        <v>24</v>
      </c>
      <c r="AD13">
        <v>34</v>
      </c>
      <c r="AE13">
        <v>34</v>
      </c>
      <c r="AF13" t="e">
        <f>IF(#REF! = "NA", "NA",  MIN(#REF!, #REF!))</f>
        <v>#REF!</v>
      </c>
      <c r="AG13">
        <f>IF(HoldingDB[[#This Row],[505 (1)]] = "NA", "NA",  MIN(HoldingDB[[#This Row],[505 (1)]], HoldingDB[[#This Row],[505 (2)]]))</f>
        <v>3.0259999999999998</v>
      </c>
      <c r="AH13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35</v>
      </c>
      <c r="AI13" t="str">
        <f>IF(HoldingDB[[#This Row],[HG (1) ]]= "NA", "NA", MAX(HoldingDB[[#This Row],[HG (1) ]], HoldingDB[[#This Row],[HG (2) ]]))</f>
        <v>NA</v>
      </c>
      <c r="AJ13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10</v>
      </c>
      <c r="AK13">
        <f>IF(OR(HoldingDB[[#This Row],[MS (1)]] = "NA",HoldingDB[[#This Row],[MS (2)]] = "NA"), "NA", SUM(HoldingDB[[#This Row],[MS (1)]:[MS (2)]]))</f>
        <v>50</v>
      </c>
      <c r="AL13">
        <f>IF(OR(HoldingDB[[#This Row],[JS (1)]] = "NA", HoldingDB[[#This Row],[JS (2)]] = "NA"), "NA", SUM(HoldingDB[[#This Row],[JS (1)]:[JS (2)]]))</f>
        <v>68</v>
      </c>
      <c r="AM13">
        <v>28.046489359999999</v>
      </c>
    </row>
    <row r="14" spans="1:39" x14ac:dyDescent="0.2">
      <c r="A14" s="8">
        <v>44567</v>
      </c>
      <c r="B14" t="s">
        <v>37</v>
      </c>
      <c r="C14" t="s">
        <v>38</v>
      </c>
      <c r="D14" t="s">
        <v>18</v>
      </c>
      <c r="E14" t="s">
        <v>19</v>
      </c>
      <c r="F14" s="9">
        <v>40018</v>
      </c>
      <c r="G14">
        <v>160.19999999999999</v>
      </c>
      <c r="H14">
        <v>120.5</v>
      </c>
      <c r="I14">
        <v>165</v>
      </c>
      <c r="J14" t="s">
        <v>19</v>
      </c>
      <c r="K14" t="s">
        <v>19</v>
      </c>
      <c r="L14" t="s">
        <v>19</v>
      </c>
      <c r="M14" t="s">
        <v>19</v>
      </c>
      <c r="N14">
        <v>31</v>
      </c>
      <c r="O14">
        <v>74</v>
      </c>
      <c r="P14">
        <v>0</v>
      </c>
      <c r="Q14" t="s">
        <v>19</v>
      </c>
      <c r="R14" t="s">
        <v>19</v>
      </c>
      <c r="S14">
        <v>8</v>
      </c>
      <c r="T14">
        <v>8</v>
      </c>
      <c r="U14">
        <v>8</v>
      </c>
      <c r="V14">
        <v>5</v>
      </c>
      <c r="W14">
        <v>2</v>
      </c>
      <c r="X14">
        <v>8</v>
      </c>
      <c r="Y14">
        <v>3</v>
      </c>
      <c r="Z14">
        <v>3</v>
      </c>
      <c r="AA14">
        <v>1</v>
      </c>
      <c r="AB14" t="s">
        <v>19</v>
      </c>
      <c r="AC14" t="s">
        <v>19</v>
      </c>
      <c r="AD14" t="s">
        <v>19</v>
      </c>
      <c r="AE14" t="s">
        <v>19</v>
      </c>
      <c r="AF14" t="e">
        <f>IF(#REF! = "NA", "NA",  MIN(#REF!, #REF!))</f>
        <v>#REF!</v>
      </c>
      <c r="AG14" t="str">
        <f>IF(HoldingDB[[#This Row],[505 (1)]] = "NA", "NA",  MIN(HoldingDB[[#This Row],[505 (1)]], HoldingDB[[#This Row],[505 (2)]]))</f>
        <v>NA</v>
      </c>
      <c r="AH14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43</v>
      </c>
      <c r="AI14" t="str">
        <f>IF(HoldingDB[[#This Row],[HG (1) ]]= "NA", "NA", MAX(HoldingDB[[#This Row],[HG (1) ]], HoldingDB[[#This Row],[HG (2) ]]))</f>
        <v>NA</v>
      </c>
      <c r="AJ14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46</v>
      </c>
      <c r="AK14" t="str">
        <f>IF(OR(HoldingDB[[#This Row],[MS (1)]] = "NA",HoldingDB[[#This Row],[MS (2)]] = "NA"), "NA", SUM(HoldingDB[[#This Row],[MS (1)]:[MS (2)]]))</f>
        <v>NA</v>
      </c>
      <c r="AL14" t="str">
        <f>IF(OR(HoldingDB[[#This Row],[JS (1)]] = "NA", HoldingDB[[#This Row],[JS (2)]] = "NA"), "NA", SUM(HoldingDB[[#This Row],[JS (1)]:[JS (2)]]))</f>
        <v>NA</v>
      </c>
      <c r="AM14" t="s">
        <v>19</v>
      </c>
    </row>
    <row r="15" spans="1:39" x14ac:dyDescent="0.2">
      <c r="A15" s="8">
        <v>44567</v>
      </c>
      <c r="B15" t="s">
        <v>39</v>
      </c>
      <c r="C15" t="s">
        <v>24</v>
      </c>
      <c r="D15" t="s">
        <v>22</v>
      </c>
      <c r="E15" t="s">
        <v>19</v>
      </c>
      <c r="F15" s="9">
        <v>39863</v>
      </c>
      <c r="G15">
        <v>155.5</v>
      </c>
      <c r="H15">
        <v>113.4</v>
      </c>
      <c r="I15">
        <v>136</v>
      </c>
      <c r="J15" t="s">
        <v>19</v>
      </c>
      <c r="K15" t="s">
        <v>19</v>
      </c>
      <c r="L15">
        <v>2.08</v>
      </c>
      <c r="M15">
        <v>2.67</v>
      </c>
      <c r="N15">
        <v>19</v>
      </c>
      <c r="O15">
        <v>57</v>
      </c>
      <c r="P15">
        <v>56</v>
      </c>
      <c r="Q15" t="s">
        <v>19</v>
      </c>
      <c r="R15" t="s">
        <v>19</v>
      </c>
      <c r="S15">
        <v>8</v>
      </c>
      <c r="T15">
        <v>8</v>
      </c>
      <c r="U15">
        <v>8</v>
      </c>
      <c r="V15">
        <v>8</v>
      </c>
      <c r="W15">
        <v>4</v>
      </c>
      <c r="X15">
        <v>8</v>
      </c>
      <c r="Y15">
        <v>1</v>
      </c>
      <c r="Z15">
        <v>1</v>
      </c>
      <c r="AA15">
        <v>1</v>
      </c>
      <c r="AB15">
        <v>19</v>
      </c>
      <c r="AC15">
        <v>29</v>
      </c>
      <c r="AD15">
        <v>38</v>
      </c>
      <c r="AE15">
        <v>38</v>
      </c>
      <c r="AF15" t="e">
        <f>IF(#REF! = "NA", "NA",  MIN(#REF!, #REF!))</f>
        <v>#REF!</v>
      </c>
      <c r="AG15">
        <f>IF(HoldingDB[[#This Row],[505 (1)]] = "NA", "NA",  MIN(HoldingDB[[#This Row],[505 (1)]], HoldingDB[[#This Row],[505 (2)]]))</f>
        <v>2.08</v>
      </c>
      <c r="AH15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38</v>
      </c>
      <c r="AI15" t="str">
        <f>IF(HoldingDB[[#This Row],[HG (1) ]]= "NA", "NA", MAX(HoldingDB[[#This Row],[HG (1) ]], HoldingDB[[#This Row],[HG (2) ]]))</f>
        <v>NA</v>
      </c>
      <c r="AJ15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47</v>
      </c>
      <c r="AK15">
        <f>IF(OR(HoldingDB[[#This Row],[MS (1)]] = "NA",HoldingDB[[#This Row],[MS (2)]] = "NA"), "NA", SUM(HoldingDB[[#This Row],[MS (1)]:[MS (2)]]))</f>
        <v>48</v>
      </c>
      <c r="AL15">
        <f>IF(OR(HoldingDB[[#This Row],[JS (1)]] = "NA", HoldingDB[[#This Row],[JS (2)]] = "NA"), "NA", SUM(HoldingDB[[#This Row],[JS (1)]:[JS (2)]]))</f>
        <v>76</v>
      </c>
      <c r="AM15">
        <v>84.110999480000004</v>
      </c>
    </row>
    <row r="16" spans="1:39" x14ac:dyDescent="0.2">
      <c r="A16" s="8">
        <v>44567</v>
      </c>
      <c r="B16" t="s">
        <v>40</v>
      </c>
      <c r="C16" t="s">
        <v>34</v>
      </c>
      <c r="D16" t="s">
        <v>18</v>
      </c>
      <c r="E16" t="s">
        <v>19</v>
      </c>
      <c r="F16" s="9">
        <v>40135</v>
      </c>
      <c r="G16" s="11">
        <v>150</v>
      </c>
      <c r="H16" s="11">
        <v>112.8</v>
      </c>
      <c r="I16" t="s">
        <v>19</v>
      </c>
      <c r="J16" t="s">
        <v>19</v>
      </c>
      <c r="K16" t="s">
        <v>19</v>
      </c>
      <c r="L16">
        <v>2.5289999999999999</v>
      </c>
      <c r="M16">
        <v>2.6059999999999999</v>
      </c>
      <c r="N16">
        <v>16</v>
      </c>
      <c r="O16">
        <v>61</v>
      </c>
      <c r="P16">
        <v>58</v>
      </c>
      <c r="Q16" t="s">
        <v>19</v>
      </c>
      <c r="R16" t="s">
        <v>19</v>
      </c>
      <c r="S16">
        <v>8</v>
      </c>
      <c r="T16">
        <v>8</v>
      </c>
      <c r="U16">
        <v>8</v>
      </c>
      <c r="V16">
        <v>1</v>
      </c>
      <c r="W16">
        <v>2</v>
      </c>
      <c r="X16">
        <v>4</v>
      </c>
      <c r="Y16">
        <v>1</v>
      </c>
      <c r="Z16">
        <v>1</v>
      </c>
      <c r="AA16">
        <v>3</v>
      </c>
      <c r="AB16">
        <v>31</v>
      </c>
      <c r="AC16">
        <v>30</v>
      </c>
      <c r="AD16">
        <v>53</v>
      </c>
      <c r="AE16">
        <v>55</v>
      </c>
      <c r="AF16" t="e">
        <f>IF(#REF! = "NA", "NA",  MIN(#REF!, #REF!))</f>
        <v>#REF!</v>
      </c>
      <c r="AG16">
        <f>IF(HoldingDB[[#This Row],[505 (1)]] = "NA", "NA",  MIN(HoldingDB[[#This Row],[505 (1)]], HoldingDB[[#This Row],[505 (2)]]))</f>
        <v>2.5289999999999999</v>
      </c>
      <c r="AH16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45</v>
      </c>
      <c r="AI16" t="str">
        <f>IF(HoldingDB[[#This Row],[HG (1) ]]= "NA", "NA", MAX(HoldingDB[[#This Row],[HG (1) ]], HoldingDB[[#This Row],[HG (2) ]]))</f>
        <v>NA</v>
      </c>
      <c r="AJ16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36</v>
      </c>
      <c r="AK16">
        <f>IF(OR(HoldingDB[[#This Row],[MS (1)]] = "NA",HoldingDB[[#This Row],[MS (2)]] = "NA"), "NA", SUM(HoldingDB[[#This Row],[MS (1)]:[MS (2)]]))</f>
        <v>61</v>
      </c>
      <c r="AL16">
        <f>IF(OR(HoldingDB[[#This Row],[JS (1)]] = "NA", HoldingDB[[#This Row],[JS (2)]] = "NA"), "NA", SUM(HoldingDB[[#This Row],[JS (1)]:[JS (2)]]))</f>
        <v>108</v>
      </c>
      <c r="AM16">
        <v>119.2412162</v>
      </c>
    </row>
    <row r="17" spans="1:39" x14ac:dyDescent="0.2">
      <c r="A17" s="8">
        <v>44567</v>
      </c>
      <c r="B17" t="s">
        <v>41</v>
      </c>
      <c r="C17" t="s">
        <v>26</v>
      </c>
      <c r="D17" t="s">
        <v>18</v>
      </c>
      <c r="E17" t="s">
        <v>19</v>
      </c>
      <c r="F17" s="9">
        <v>40038</v>
      </c>
      <c r="G17" t="s">
        <v>19</v>
      </c>
      <c r="H17" t="s">
        <v>19</v>
      </c>
      <c r="I17" t="s">
        <v>19</v>
      </c>
      <c r="J17">
        <v>4.2089999999999996</v>
      </c>
      <c r="K17">
        <v>4.84</v>
      </c>
      <c r="L17">
        <v>3.1720000000000002</v>
      </c>
      <c r="M17">
        <v>3.254</v>
      </c>
      <c r="N17">
        <v>29</v>
      </c>
      <c r="O17">
        <v>61</v>
      </c>
      <c r="P17">
        <v>58</v>
      </c>
      <c r="Q17" t="s">
        <v>19</v>
      </c>
      <c r="R17" t="s">
        <v>19</v>
      </c>
      <c r="S17">
        <v>2</v>
      </c>
      <c r="T17">
        <v>2</v>
      </c>
      <c r="U17">
        <v>1</v>
      </c>
      <c r="V17">
        <v>0</v>
      </c>
      <c r="W17">
        <v>0</v>
      </c>
      <c r="X17">
        <v>0</v>
      </c>
      <c r="Y17">
        <v>2</v>
      </c>
      <c r="Z17">
        <v>1</v>
      </c>
      <c r="AA17">
        <v>2</v>
      </c>
      <c r="AB17">
        <v>27</v>
      </c>
      <c r="AC17">
        <v>30</v>
      </c>
      <c r="AD17">
        <v>34</v>
      </c>
      <c r="AE17">
        <v>39</v>
      </c>
      <c r="AF17" t="e">
        <f>IF(#REF! = "NA", "NA",  MIN(#REF!, #REF!))</f>
        <v>#REF!</v>
      </c>
      <c r="AG17">
        <f>IF(HoldingDB[[#This Row],[505 (1)]] = "NA", "NA",  MIN(HoldingDB[[#This Row],[505 (1)]], HoldingDB[[#This Row],[505 (2)]]))</f>
        <v>3.1720000000000002</v>
      </c>
      <c r="AH17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32</v>
      </c>
      <c r="AI17" t="str">
        <f>IF(HoldingDB[[#This Row],[HG (1) ]]= "NA", "NA", MAX(HoldingDB[[#This Row],[HG (1) ]], HoldingDB[[#This Row],[HG (2) ]]))</f>
        <v>NA</v>
      </c>
      <c r="AJ17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10</v>
      </c>
      <c r="AK17">
        <f>IF(OR(HoldingDB[[#This Row],[MS (1)]] = "NA",HoldingDB[[#This Row],[MS (2)]] = "NA"), "NA", SUM(HoldingDB[[#This Row],[MS (1)]:[MS (2)]]))</f>
        <v>57</v>
      </c>
      <c r="AL17">
        <f>IF(OR(HoldingDB[[#This Row],[JS (1)]] = "NA", HoldingDB[[#This Row],[JS (2)]] = "NA"), "NA", SUM(HoldingDB[[#This Row],[JS (1)]:[JS (2)]]))</f>
        <v>73</v>
      </c>
      <c r="AM17">
        <v>43.374168419999997</v>
      </c>
    </row>
    <row r="18" spans="1:39" x14ac:dyDescent="0.2">
      <c r="A18" s="8">
        <v>44567</v>
      </c>
      <c r="B18" t="s">
        <v>42</v>
      </c>
      <c r="C18" t="s">
        <v>34</v>
      </c>
      <c r="D18" t="s">
        <v>18</v>
      </c>
      <c r="E18" t="s">
        <v>19</v>
      </c>
      <c r="F18" s="9">
        <v>39960</v>
      </c>
      <c r="G18" s="11">
        <v>151.5</v>
      </c>
      <c r="H18" s="11">
        <v>108.3</v>
      </c>
      <c r="I18" t="s">
        <v>19</v>
      </c>
      <c r="J18" t="s">
        <v>19</v>
      </c>
      <c r="K18" t="s">
        <v>19</v>
      </c>
      <c r="L18">
        <v>2.431</v>
      </c>
      <c r="M18">
        <v>2.456</v>
      </c>
      <c r="N18">
        <v>13</v>
      </c>
      <c r="O18">
        <v>67</v>
      </c>
      <c r="P18">
        <v>66</v>
      </c>
      <c r="Q18" t="s">
        <v>19</v>
      </c>
      <c r="R18" t="s">
        <v>19</v>
      </c>
      <c r="S18">
        <v>8</v>
      </c>
      <c r="T18">
        <v>8</v>
      </c>
      <c r="U18">
        <v>8</v>
      </c>
      <c r="V18">
        <v>3</v>
      </c>
      <c r="W18">
        <v>1</v>
      </c>
      <c r="X18">
        <v>4</v>
      </c>
      <c r="Y18">
        <v>7</v>
      </c>
      <c r="Z18">
        <v>2</v>
      </c>
      <c r="AA18">
        <v>3</v>
      </c>
      <c r="AB18">
        <v>22</v>
      </c>
      <c r="AC18">
        <v>28</v>
      </c>
      <c r="AD18">
        <v>39</v>
      </c>
      <c r="AE18">
        <v>47</v>
      </c>
      <c r="AF18" t="e">
        <f>IF(#REF! = "NA", "NA",  MIN(#REF!, #REF!))</f>
        <v>#REF!</v>
      </c>
      <c r="AG18">
        <f>IF(HoldingDB[[#This Row],[505 (1)]] = "NA", "NA",  MIN(HoldingDB[[#This Row],[505 (1)]], HoldingDB[[#This Row],[505 (2)]]))</f>
        <v>2.431</v>
      </c>
      <c r="AH18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54</v>
      </c>
      <c r="AI18" t="str">
        <f>IF(HoldingDB[[#This Row],[HG (1) ]]= "NA", "NA", MAX(HoldingDB[[#This Row],[HG (1) ]], HoldingDB[[#This Row],[HG (2) ]]))</f>
        <v>NA</v>
      </c>
      <c r="AJ18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44</v>
      </c>
      <c r="AK18">
        <f>IF(OR(HoldingDB[[#This Row],[MS (1)]] = "NA",HoldingDB[[#This Row],[MS (2)]] = "NA"), "NA", SUM(HoldingDB[[#This Row],[MS (1)]:[MS (2)]]))</f>
        <v>50</v>
      </c>
      <c r="AL18">
        <f>IF(OR(HoldingDB[[#This Row],[JS (1)]] = "NA", HoldingDB[[#This Row],[JS (2)]] = "NA"), "NA", SUM(HoldingDB[[#This Row],[JS (1)]:[JS (2)]]))</f>
        <v>86</v>
      </c>
      <c r="AM18">
        <v>84.813845349999994</v>
      </c>
    </row>
    <row r="19" spans="1:39" x14ac:dyDescent="0.2">
      <c r="A19" s="8">
        <v>44567</v>
      </c>
      <c r="B19" t="s">
        <v>43</v>
      </c>
      <c r="C19" t="s">
        <v>34</v>
      </c>
      <c r="D19" t="s">
        <v>18</v>
      </c>
      <c r="E19" t="s">
        <v>19</v>
      </c>
      <c r="F19" s="9">
        <v>39891</v>
      </c>
      <c r="G19" s="11">
        <v>165.6</v>
      </c>
      <c r="H19" s="11">
        <v>116.8</v>
      </c>
      <c r="I19" t="s">
        <v>19</v>
      </c>
      <c r="J19" t="s">
        <v>19</v>
      </c>
      <c r="K19" t="s">
        <v>19</v>
      </c>
      <c r="L19" t="s">
        <v>19</v>
      </c>
      <c r="M19" t="s">
        <v>19</v>
      </c>
      <c r="N19">
        <v>36</v>
      </c>
      <c r="O19">
        <v>87</v>
      </c>
      <c r="P19">
        <v>86</v>
      </c>
      <c r="Q19" t="s">
        <v>19</v>
      </c>
      <c r="R19" t="s">
        <v>19</v>
      </c>
      <c r="S19">
        <v>1</v>
      </c>
      <c r="T19">
        <v>8</v>
      </c>
      <c r="U19">
        <v>8</v>
      </c>
      <c r="V19">
        <v>4</v>
      </c>
      <c r="W19">
        <v>5</v>
      </c>
      <c r="X19">
        <v>1</v>
      </c>
      <c r="Y19">
        <v>3</v>
      </c>
      <c r="Z19">
        <v>2</v>
      </c>
      <c r="AA19">
        <v>1</v>
      </c>
      <c r="AB19">
        <v>27</v>
      </c>
      <c r="AC19">
        <v>31</v>
      </c>
      <c r="AD19">
        <v>45</v>
      </c>
      <c r="AE19">
        <v>47</v>
      </c>
      <c r="AF19" t="e">
        <f>IF(#REF! = "NA", "NA",  MIN(#REF!, #REF!))</f>
        <v>#REF!</v>
      </c>
      <c r="AG19" t="str">
        <f>IF(HoldingDB[[#This Row],[505 (1)]] = "NA", "NA",  MIN(HoldingDB[[#This Row],[505 (1)]], HoldingDB[[#This Row],[505 (2)]]))</f>
        <v>NA</v>
      </c>
      <c r="AH19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51</v>
      </c>
      <c r="AI19" t="str">
        <f>IF(HoldingDB[[#This Row],[HG (1) ]]= "NA", "NA", MAX(HoldingDB[[#This Row],[HG (1) ]], HoldingDB[[#This Row],[HG (2) ]]))</f>
        <v>NA</v>
      </c>
      <c r="AJ19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33</v>
      </c>
      <c r="AK19">
        <f>IF(OR(HoldingDB[[#This Row],[MS (1)]] = "NA",HoldingDB[[#This Row],[MS (2)]] = "NA"), "NA", SUM(HoldingDB[[#This Row],[MS (1)]:[MS (2)]]))</f>
        <v>58</v>
      </c>
      <c r="AL19">
        <f>IF(OR(HoldingDB[[#This Row],[JS (1)]] = "NA", HoldingDB[[#This Row],[JS (2)]] = "NA"), "NA", SUM(HoldingDB[[#This Row],[JS (1)]:[JS (2)]]))</f>
        <v>92</v>
      </c>
      <c r="AM19">
        <v>91.842959469999997</v>
      </c>
    </row>
    <row r="20" spans="1:39" x14ac:dyDescent="0.2">
      <c r="A20" s="8">
        <v>44567</v>
      </c>
      <c r="B20" t="s">
        <v>44</v>
      </c>
      <c r="C20" t="s">
        <v>38</v>
      </c>
      <c r="D20" t="s">
        <v>18</v>
      </c>
      <c r="E20" t="s">
        <v>19</v>
      </c>
      <c r="F20" s="9">
        <v>40033</v>
      </c>
      <c r="G20">
        <v>150.9</v>
      </c>
      <c r="H20">
        <v>117.5</v>
      </c>
      <c r="I20">
        <v>162</v>
      </c>
      <c r="J20" t="s">
        <v>19</v>
      </c>
      <c r="K20" t="s">
        <v>19</v>
      </c>
      <c r="L20" t="s">
        <v>19</v>
      </c>
      <c r="M20" t="s">
        <v>19</v>
      </c>
      <c r="N20">
        <v>24</v>
      </c>
      <c r="O20">
        <v>54</v>
      </c>
      <c r="P20">
        <v>53</v>
      </c>
      <c r="Q20" t="s">
        <v>19</v>
      </c>
      <c r="R20" t="s">
        <v>19</v>
      </c>
      <c r="S20">
        <v>3</v>
      </c>
      <c r="T20">
        <v>4</v>
      </c>
      <c r="U20">
        <v>8</v>
      </c>
      <c r="V20">
        <v>4</v>
      </c>
      <c r="W20">
        <v>1</v>
      </c>
      <c r="X20">
        <v>1</v>
      </c>
      <c r="Y20">
        <v>0</v>
      </c>
      <c r="Z20">
        <v>1</v>
      </c>
      <c r="AA20">
        <v>1</v>
      </c>
      <c r="AB20" t="s">
        <v>19</v>
      </c>
      <c r="AC20" t="s">
        <v>19</v>
      </c>
      <c r="AD20" t="s">
        <v>19</v>
      </c>
      <c r="AE20" t="s">
        <v>19</v>
      </c>
      <c r="AF20" t="e">
        <f>IF(#REF! = "NA", "NA",  MIN(#REF!, #REF!))</f>
        <v>#REF!</v>
      </c>
      <c r="AG20" t="str">
        <f>IF(HoldingDB[[#This Row],[505 (1)]] = "NA", "NA",  MIN(HoldingDB[[#This Row],[505 (1)]], HoldingDB[[#This Row],[505 (2)]]))</f>
        <v>NA</v>
      </c>
      <c r="AH20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30</v>
      </c>
      <c r="AI20" t="str">
        <f>IF(HoldingDB[[#This Row],[HG (1) ]]= "NA", "NA", MAX(HoldingDB[[#This Row],[HG (1) ]], HoldingDB[[#This Row],[HG (2) ]]))</f>
        <v>NA</v>
      </c>
      <c r="AJ20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23</v>
      </c>
      <c r="AK20" t="str">
        <f>IF(OR(HoldingDB[[#This Row],[MS (1)]] = "NA",HoldingDB[[#This Row],[MS (2)]] = "NA"), "NA", SUM(HoldingDB[[#This Row],[MS (1)]:[MS (2)]]))</f>
        <v>NA</v>
      </c>
      <c r="AL20" t="str">
        <f>IF(OR(HoldingDB[[#This Row],[JS (1)]] = "NA", HoldingDB[[#This Row],[JS (2)]] = "NA"), "NA", SUM(HoldingDB[[#This Row],[JS (1)]:[JS (2)]]))</f>
        <v>NA</v>
      </c>
      <c r="AM20" t="s">
        <v>19</v>
      </c>
    </row>
    <row r="21" spans="1:39" x14ac:dyDescent="0.2">
      <c r="A21" s="8">
        <v>44567</v>
      </c>
      <c r="B21" t="s">
        <v>45</v>
      </c>
      <c r="C21" t="s">
        <v>29</v>
      </c>
      <c r="D21" t="s">
        <v>22</v>
      </c>
      <c r="E21" t="s">
        <v>19</v>
      </c>
      <c r="F21" s="9">
        <v>40069</v>
      </c>
      <c r="G21">
        <v>154.4</v>
      </c>
      <c r="H21" t="s">
        <v>19</v>
      </c>
      <c r="I21" t="s">
        <v>19</v>
      </c>
      <c r="J21" t="s">
        <v>19</v>
      </c>
      <c r="K21" t="s">
        <v>19</v>
      </c>
      <c r="L21">
        <v>2.5590000000000002</v>
      </c>
      <c r="M21">
        <v>2.5640000000000001</v>
      </c>
      <c r="N21">
        <v>23</v>
      </c>
      <c r="O21">
        <v>64</v>
      </c>
      <c r="P21">
        <v>64</v>
      </c>
      <c r="Q21" t="s">
        <v>19</v>
      </c>
      <c r="R21" t="s">
        <v>19</v>
      </c>
      <c r="S21">
        <v>8</v>
      </c>
      <c r="T21">
        <v>3</v>
      </c>
      <c r="U21">
        <v>8</v>
      </c>
      <c r="V21">
        <v>3</v>
      </c>
      <c r="W21">
        <v>2</v>
      </c>
      <c r="X21">
        <v>8</v>
      </c>
      <c r="Y21">
        <v>2</v>
      </c>
      <c r="Z21">
        <v>2</v>
      </c>
      <c r="AA21">
        <v>2</v>
      </c>
      <c r="AB21">
        <v>23</v>
      </c>
      <c r="AC21">
        <v>27</v>
      </c>
      <c r="AD21">
        <v>45</v>
      </c>
      <c r="AE21">
        <v>46</v>
      </c>
      <c r="AF21" t="e">
        <f>IF(#REF! = "NA", "NA",  MIN(#REF!, #REF!))</f>
        <v>#REF!</v>
      </c>
      <c r="AG21">
        <f>IF(HoldingDB[[#This Row],[505 (1)]] = "NA", "NA",  MIN(HoldingDB[[#This Row],[505 (1)]], HoldingDB[[#This Row],[505 (2)]]))</f>
        <v>2.5590000000000002</v>
      </c>
      <c r="AH21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41</v>
      </c>
      <c r="AI21" t="str">
        <f>IF(HoldingDB[[#This Row],[HG (1) ]]= "NA", "NA", MAX(HoldingDB[[#This Row],[HG (1) ]], HoldingDB[[#This Row],[HG (2) ]]))</f>
        <v>NA</v>
      </c>
      <c r="AJ21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38</v>
      </c>
      <c r="AK21">
        <f>IF(OR(HoldingDB[[#This Row],[MS (1)]] = "NA",HoldingDB[[#This Row],[MS (2)]] = "NA"), "NA", SUM(HoldingDB[[#This Row],[MS (1)]:[MS (2)]]))</f>
        <v>50</v>
      </c>
      <c r="AL21">
        <f>IF(OR(HoldingDB[[#This Row],[JS (1)]] = "NA", HoldingDB[[#This Row],[JS (2)]] = "NA"), "NA", SUM(HoldingDB[[#This Row],[JS (1)]:[JS (2)]]))</f>
        <v>91</v>
      </c>
      <c r="AM21">
        <v>92.307426640000003</v>
      </c>
    </row>
    <row r="22" spans="1:39" x14ac:dyDescent="0.2">
      <c r="A22" s="8">
        <v>44567</v>
      </c>
      <c r="B22" s="10" t="s">
        <v>46</v>
      </c>
      <c r="C22" t="s">
        <v>21</v>
      </c>
      <c r="D22" t="s">
        <v>22</v>
      </c>
      <c r="E22" t="s">
        <v>19</v>
      </c>
      <c r="F22" s="9">
        <v>39872</v>
      </c>
      <c r="G22" t="s">
        <v>19</v>
      </c>
      <c r="H22" t="s">
        <v>19</v>
      </c>
      <c r="I22">
        <v>125.5</v>
      </c>
      <c r="J22">
        <v>3.714</v>
      </c>
      <c r="K22">
        <v>3.6869999999999998</v>
      </c>
      <c r="L22">
        <v>2.7850000000000001</v>
      </c>
      <c r="M22">
        <v>2.9129999999999998</v>
      </c>
      <c r="N22">
        <v>19</v>
      </c>
      <c r="O22">
        <v>56</v>
      </c>
      <c r="P22">
        <v>54</v>
      </c>
      <c r="Q22" t="s">
        <v>19</v>
      </c>
      <c r="R22" t="s">
        <v>19</v>
      </c>
      <c r="S22">
        <v>8</v>
      </c>
      <c r="T22">
        <v>8</v>
      </c>
      <c r="U22">
        <v>8</v>
      </c>
      <c r="V22">
        <v>8</v>
      </c>
      <c r="W22">
        <v>7</v>
      </c>
      <c r="X22">
        <v>8</v>
      </c>
      <c r="Y22">
        <v>3</v>
      </c>
      <c r="Z22">
        <v>6</v>
      </c>
      <c r="AA22">
        <v>1</v>
      </c>
      <c r="AB22">
        <v>24</v>
      </c>
      <c r="AC22">
        <v>24</v>
      </c>
      <c r="AD22">
        <v>40</v>
      </c>
      <c r="AE22">
        <v>44</v>
      </c>
      <c r="AF22" t="e">
        <f>IF(#REF! = "NA", "NA",  MIN(#REF!, #REF!))</f>
        <v>#REF!</v>
      </c>
      <c r="AG22">
        <f>IF(HoldingDB[[#This Row],[505 (1)]] = "NA", "NA",  MIN(HoldingDB[[#This Row],[505 (1)]], HoldingDB[[#This Row],[505 (2)]]))</f>
        <v>2.7850000000000001</v>
      </c>
      <c r="AH22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37</v>
      </c>
      <c r="AI22" t="str">
        <f>IF(HoldingDB[[#This Row],[HG (1) ]]= "NA", "NA", MAX(HoldingDB[[#This Row],[HG (1) ]], HoldingDB[[#This Row],[HG (2) ]]))</f>
        <v>NA</v>
      </c>
      <c r="AJ22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57</v>
      </c>
      <c r="AK22">
        <f>IF(OR(HoldingDB[[#This Row],[MS (1)]] = "NA",HoldingDB[[#This Row],[MS (2)]] = "NA"), "NA", SUM(HoldingDB[[#This Row],[MS (1)]:[MS (2)]]))</f>
        <v>48</v>
      </c>
      <c r="AL22">
        <f>IF(OR(HoldingDB[[#This Row],[JS (1)]] = "NA", HoldingDB[[#This Row],[JS (2)]] = "NA"), "NA", SUM(HoldingDB[[#This Row],[JS (1)]:[JS (2)]]))</f>
        <v>84</v>
      </c>
      <c r="AM22">
        <v>104.5812335</v>
      </c>
    </row>
    <row r="23" spans="1:39" x14ac:dyDescent="0.2">
      <c r="A23" s="8">
        <v>44567</v>
      </c>
      <c r="B23" t="s">
        <v>47</v>
      </c>
      <c r="C23" t="s">
        <v>48</v>
      </c>
      <c r="D23" t="s">
        <v>18</v>
      </c>
      <c r="E23" t="s">
        <v>19</v>
      </c>
      <c r="F23" s="9">
        <v>40092</v>
      </c>
      <c r="G23">
        <v>168.8</v>
      </c>
      <c r="H23">
        <v>126</v>
      </c>
      <c r="I23">
        <v>172</v>
      </c>
      <c r="J23" t="s">
        <v>19</v>
      </c>
      <c r="K23" t="s">
        <v>19</v>
      </c>
      <c r="L23">
        <v>2.8780000000000001</v>
      </c>
      <c r="M23">
        <v>2.9289999999999998</v>
      </c>
      <c r="N23">
        <v>41</v>
      </c>
      <c r="O23">
        <v>69</v>
      </c>
      <c r="P23">
        <v>17</v>
      </c>
      <c r="Q23" t="s">
        <v>19</v>
      </c>
      <c r="R23" t="s">
        <v>19</v>
      </c>
      <c r="S23">
        <v>5</v>
      </c>
      <c r="T23">
        <v>8</v>
      </c>
      <c r="U23">
        <v>8</v>
      </c>
      <c r="V23">
        <v>1</v>
      </c>
      <c r="W23">
        <v>2</v>
      </c>
      <c r="X23">
        <v>8</v>
      </c>
      <c r="Y23">
        <v>1</v>
      </c>
      <c r="Z23">
        <v>1</v>
      </c>
      <c r="AA23">
        <v>1</v>
      </c>
      <c r="AB23">
        <v>23</v>
      </c>
      <c r="AC23">
        <v>26</v>
      </c>
      <c r="AD23">
        <v>40</v>
      </c>
      <c r="AE23">
        <v>41</v>
      </c>
      <c r="AF23" t="e">
        <f>IF(#REF! = "NA", "NA",  MIN(#REF!, #REF!))</f>
        <v>#REF!</v>
      </c>
      <c r="AG23">
        <f>IF(HoldingDB[[#This Row],[505 (1)]] = "NA", "NA",  MIN(HoldingDB[[#This Row],[505 (1)]], HoldingDB[[#This Row],[505 (2)]]))</f>
        <v>2.8780000000000001</v>
      </c>
      <c r="AH23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28</v>
      </c>
      <c r="AI23" t="str">
        <f>IF(HoldingDB[[#This Row],[HG (1) ]]= "NA", "NA", MAX(HoldingDB[[#This Row],[HG (1) ]], HoldingDB[[#This Row],[HG (2) ]]))</f>
        <v>NA</v>
      </c>
      <c r="AJ23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35</v>
      </c>
      <c r="AK23">
        <f>IF(OR(HoldingDB[[#This Row],[MS (1)]] = "NA",HoldingDB[[#This Row],[MS (2)]] = "NA"), "NA", SUM(HoldingDB[[#This Row],[MS (1)]:[MS (2)]]))</f>
        <v>49</v>
      </c>
      <c r="AL23">
        <f>IF(OR(HoldingDB[[#This Row],[JS (1)]] = "NA", HoldingDB[[#This Row],[JS (2)]] = "NA"), "NA", SUM(HoldingDB[[#This Row],[JS (1)]:[JS (2)]]))</f>
        <v>81</v>
      </c>
      <c r="AM23">
        <v>68.215168329999997</v>
      </c>
    </row>
    <row r="24" spans="1:39" x14ac:dyDescent="0.2">
      <c r="A24" s="8">
        <v>44567</v>
      </c>
      <c r="B24" t="s">
        <v>49</v>
      </c>
      <c r="C24" t="s">
        <v>50</v>
      </c>
      <c r="D24" t="s">
        <v>18</v>
      </c>
      <c r="E24" t="s">
        <v>19</v>
      </c>
      <c r="F24" s="9">
        <v>39917</v>
      </c>
      <c r="G24">
        <v>157.69999999999999</v>
      </c>
      <c r="H24">
        <v>120</v>
      </c>
      <c r="I24">
        <v>161.5</v>
      </c>
      <c r="J24" t="s">
        <v>19</v>
      </c>
      <c r="K24" t="s">
        <v>19</v>
      </c>
      <c r="L24">
        <v>2.3570000000000002</v>
      </c>
      <c r="M24">
        <v>2.4350000000000001</v>
      </c>
      <c r="N24">
        <v>29</v>
      </c>
      <c r="O24">
        <v>94</v>
      </c>
      <c r="P24">
        <v>86</v>
      </c>
      <c r="Q24" t="s">
        <v>19</v>
      </c>
      <c r="R24" t="s">
        <v>19</v>
      </c>
      <c r="S24">
        <v>8</v>
      </c>
      <c r="T24">
        <v>8</v>
      </c>
      <c r="U24">
        <v>5</v>
      </c>
      <c r="V24">
        <v>8</v>
      </c>
      <c r="W24">
        <v>3</v>
      </c>
      <c r="X24">
        <v>2</v>
      </c>
      <c r="Y24">
        <v>1</v>
      </c>
      <c r="Z24">
        <v>2</v>
      </c>
      <c r="AA24">
        <v>6</v>
      </c>
      <c r="AB24">
        <v>31</v>
      </c>
      <c r="AC24">
        <v>32</v>
      </c>
      <c r="AD24">
        <v>50</v>
      </c>
      <c r="AE24">
        <v>50</v>
      </c>
      <c r="AF24" t="e">
        <f>IF(#REF! = "NA", "NA",  MIN(#REF!, #REF!))</f>
        <v>#REF!</v>
      </c>
      <c r="AG24">
        <f>IF(HoldingDB[[#This Row],[505 (1)]] = "NA", "NA",  MIN(HoldingDB[[#This Row],[505 (1)]], HoldingDB[[#This Row],[505 (2)]]))</f>
        <v>2.3570000000000002</v>
      </c>
      <c r="AH24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65</v>
      </c>
      <c r="AI24" t="str">
        <f>IF(HoldingDB[[#This Row],[HG (1) ]]= "NA", "NA", MAX(HoldingDB[[#This Row],[HG (1) ]], HoldingDB[[#This Row],[HG (2) ]]))</f>
        <v>NA</v>
      </c>
      <c r="AJ24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43</v>
      </c>
      <c r="AK24">
        <f>IF(OR(HoldingDB[[#This Row],[MS (1)]] = "NA",HoldingDB[[#This Row],[MS (2)]] = "NA"), "NA", SUM(HoldingDB[[#This Row],[MS (1)]:[MS (2)]]))</f>
        <v>63</v>
      </c>
      <c r="AL24">
        <f>IF(OR(HoldingDB[[#This Row],[JS (1)]] = "NA", HoldingDB[[#This Row],[JS (2)]] = "NA"), "NA", SUM(HoldingDB[[#This Row],[JS (1)]:[JS (2)]]))</f>
        <v>100</v>
      </c>
      <c r="AM24">
        <v>118.3714884</v>
      </c>
    </row>
    <row r="25" spans="1:39" x14ac:dyDescent="0.2">
      <c r="A25" s="8">
        <v>44567</v>
      </c>
      <c r="B25" t="s">
        <v>51</v>
      </c>
      <c r="C25" t="s">
        <v>52</v>
      </c>
      <c r="D25" t="s">
        <v>18</v>
      </c>
      <c r="E25" t="s">
        <v>19</v>
      </c>
      <c r="F25" s="9">
        <v>40159</v>
      </c>
      <c r="G25" t="s">
        <v>53</v>
      </c>
      <c r="H25" t="s">
        <v>53</v>
      </c>
      <c r="I25" t="s">
        <v>53</v>
      </c>
      <c r="J25">
        <v>3.8210000000000002</v>
      </c>
      <c r="K25">
        <v>3.8410000000000002</v>
      </c>
      <c r="L25">
        <v>2.899</v>
      </c>
      <c r="M25">
        <v>2.9009999999999998</v>
      </c>
      <c r="N25">
        <v>4</v>
      </c>
      <c r="O25">
        <v>35</v>
      </c>
      <c r="P25">
        <v>34</v>
      </c>
      <c r="Q25" t="s">
        <v>19</v>
      </c>
      <c r="R25" t="s">
        <v>19</v>
      </c>
      <c r="S25">
        <v>8</v>
      </c>
      <c r="T25">
        <v>8</v>
      </c>
      <c r="U25">
        <v>8</v>
      </c>
      <c r="V25">
        <v>8</v>
      </c>
      <c r="W25">
        <v>8</v>
      </c>
      <c r="X25">
        <v>8</v>
      </c>
      <c r="Y25">
        <v>8</v>
      </c>
      <c r="Z25">
        <v>6</v>
      </c>
      <c r="AA25">
        <v>8</v>
      </c>
      <c r="AB25">
        <v>21</v>
      </c>
      <c r="AC25">
        <v>27</v>
      </c>
      <c r="AD25">
        <v>42</v>
      </c>
      <c r="AE25">
        <v>46</v>
      </c>
      <c r="AF25" t="e">
        <f>IF(#REF! = "NA", "NA",  MIN(#REF!, #REF!))</f>
        <v>#REF!</v>
      </c>
      <c r="AG25">
        <f>IF(HoldingDB[[#This Row],[505 (1)]] = "NA", "NA",  MIN(HoldingDB[[#This Row],[505 (1)]], HoldingDB[[#This Row],[505 (2)]]))</f>
        <v>2.899</v>
      </c>
      <c r="AH25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31</v>
      </c>
      <c r="AI25" t="str">
        <f>IF(HoldingDB[[#This Row],[HG (1) ]]= "NA", "NA", MAX(HoldingDB[[#This Row],[HG (1) ]], HoldingDB[[#This Row],[HG (2) ]]))</f>
        <v>NA</v>
      </c>
      <c r="AJ25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70</v>
      </c>
      <c r="AK25">
        <f>IF(OR(HoldingDB[[#This Row],[MS (1)]] = "NA",HoldingDB[[#This Row],[MS (2)]] = "NA"), "NA", SUM(HoldingDB[[#This Row],[MS (1)]:[MS (2)]]))</f>
        <v>48</v>
      </c>
      <c r="AL25">
        <f>IF(OR(HoldingDB[[#This Row],[JS (1)]] = "NA", HoldingDB[[#This Row],[JS (2)]] = "NA"), "NA", SUM(HoldingDB[[#This Row],[JS (1)]:[JS (2)]]))</f>
        <v>88</v>
      </c>
      <c r="AM25">
        <v>110.5167221</v>
      </c>
    </row>
    <row r="26" spans="1:39" x14ac:dyDescent="0.2">
      <c r="A26" s="8">
        <v>44567</v>
      </c>
      <c r="B26" s="10" t="s">
        <v>54</v>
      </c>
      <c r="C26" t="s">
        <v>48</v>
      </c>
      <c r="D26" t="s">
        <v>18</v>
      </c>
      <c r="E26" t="s">
        <v>19</v>
      </c>
      <c r="F26" s="9">
        <v>40123</v>
      </c>
      <c r="G26">
        <v>154.9</v>
      </c>
      <c r="H26">
        <v>119.6</v>
      </c>
      <c r="I26">
        <v>155.5</v>
      </c>
      <c r="J26" t="s">
        <v>19</v>
      </c>
      <c r="K26" t="s">
        <v>19</v>
      </c>
      <c r="L26">
        <v>2.847</v>
      </c>
      <c r="M26">
        <v>2.9049999999999998</v>
      </c>
      <c r="N26">
        <v>25</v>
      </c>
      <c r="O26">
        <v>58</v>
      </c>
      <c r="P26">
        <v>0</v>
      </c>
      <c r="Q26" t="s">
        <v>19</v>
      </c>
      <c r="R26" t="s">
        <v>19</v>
      </c>
      <c r="S26">
        <v>3</v>
      </c>
      <c r="T26">
        <v>3</v>
      </c>
      <c r="U26">
        <v>8</v>
      </c>
      <c r="V26">
        <v>6</v>
      </c>
      <c r="W26">
        <v>4</v>
      </c>
      <c r="X26">
        <v>2</v>
      </c>
      <c r="Y26">
        <v>1</v>
      </c>
      <c r="Z26">
        <v>1</v>
      </c>
      <c r="AA26">
        <v>2</v>
      </c>
      <c r="AB26">
        <v>22</v>
      </c>
      <c r="AC26">
        <v>32</v>
      </c>
      <c r="AD26">
        <v>30</v>
      </c>
      <c r="AE26">
        <v>37</v>
      </c>
      <c r="AF26" t="e">
        <f>IF(#REF! = "NA", "NA",  MIN(#REF!, #REF!))</f>
        <v>#REF!</v>
      </c>
      <c r="AG26">
        <f>IF(HoldingDB[[#This Row],[505 (1)]] = "NA", "NA",  MIN(HoldingDB[[#This Row],[505 (1)]], HoldingDB[[#This Row],[505 (2)]]))</f>
        <v>2.847</v>
      </c>
      <c r="AH26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33</v>
      </c>
      <c r="AI26" t="str">
        <f>IF(HoldingDB[[#This Row],[HG (1) ]]= "NA", "NA", MAX(HoldingDB[[#This Row],[HG (1) ]], HoldingDB[[#This Row],[HG (2) ]]))</f>
        <v>NA</v>
      </c>
      <c r="AJ26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30</v>
      </c>
      <c r="AK26">
        <f>IF(OR(HoldingDB[[#This Row],[MS (1)]] = "NA",HoldingDB[[#This Row],[MS (2)]] = "NA"), "NA", SUM(HoldingDB[[#This Row],[MS (1)]:[MS (2)]]))</f>
        <v>54</v>
      </c>
      <c r="AL26">
        <f>IF(OR(HoldingDB[[#This Row],[JS (1)]] = "NA", HoldingDB[[#This Row],[JS (2)]] = "NA"), "NA", SUM(HoldingDB[[#This Row],[JS (1)]:[JS (2)]]))</f>
        <v>67</v>
      </c>
      <c r="AM26">
        <v>51.570868650000001</v>
      </c>
    </row>
    <row r="27" spans="1:39" x14ac:dyDescent="0.2">
      <c r="A27" s="8">
        <v>44567</v>
      </c>
      <c r="B27" t="s">
        <v>55</v>
      </c>
      <c r="C27" t="s">
        <v>29</v>
      </c>
      <c r="D27" t="s">
        <v>18</v>
      </c>
      <c r="E27" t="s">
        <v>19</v>
      </c>
      <c r="F27" s="9">
        <v>39909</v>
      </c>
      <c r="G27">
        <v>164.1</v>
      </c>
      <c r="H27" t="s">
        <v>19</v>
      </c>
      <c r="I27" t="s">
        <v>19</v>
      </c>
      <c r="J27" t="s">
        <v>19</v>
      </c>
      <c r="K27" t="s">
        <v>19</v>
      </c>
      <c r="L27">
        <v>2.343</v>
      </c>
      <c r="M27">
        <v>2.379</v>
      </c>
      <c r="N27">
        <v>34</v>
      </c>
      <c r="O27">
        <v>89</v>
      </c>
      <c r="P27">
        <v>88</v>
      </c>
      <c r="Q27" t="s">
        <v>19</v>
      </c>
      <c r="R27" t="s">
        <v>19</v>
      </c>
      <c r="S27">
        <v>8</v>
      </c>
      <c r="T27">
        <v>5</v>
      </c>
      <c r="U27">
        <v>8</v>
      </c>
      <c r="V27">
        <v>2</v>
      </c>
      <c r="W27">
        <v>4</v>
      </c>
      <c r="X27">
        <v>2</v>
      </c>
      <c r="Y27">
        <v>1</v>
      </c>
      <c r="Z27">
        <v>2</v>
      </c>
      <c r="AA27">
        <v>2</v>
      </c>
      <c r="AB27">
        <v>22</v>
      </c>
      <c r="AC27">
        <v>27</v>
      </c>
      <c r="AD27">
        <v>44</v>
      </c>
      <c r="AE27">
        <v>52</v>
      </c>
      <c r="AF27" t="e">
        <f>IF(#REF! = "NA", "NA",  MIN(#REF!, #REF!))</f>
        <v>#REF!</v>
      </c>
      <c r="AG27">
        <f>IF(HoldingDB[[#This Row],[505 (1)]] = "NA", "NA",  MIN(HoldingDB[[#This Row],[505 (1)]], HoldingDB[[#This Row],[505 (2)]]))</f>
        <v>2.343</v>
      </c>
      <c r="AH27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55</v>
      </c>
      <c r="AI27" t="str">
        <f>IF(HoldingDB[[#This Row],[HG (1) ]]= "NA", "NA", MAX(HoldingDB[[#This Row],[HG (1) ]], HoldingDB[[#This Row],[HG (2) ]]))</f>
        <v>NA</v>
      </c>
      <c r="AJ27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34</v>
      </c>
      <c r="AK27">
        <f>IF(OR(HoldingDB[[#This Row],[MS (1)]] = "NA",HoldingDB[[#This Row],[MS (2)]] = "NA"), "NA", SUM(HoldingDB[[#This Row],[MS (1)]:[MS (2)]]))</f>
        <v>49</v>
      </c>
      <c r="AL27">
        <f>IF(OR(HoldingDB[[#This Row],[JS (1)]] = "NA", HoldingDB[[#This Row],[JS (2)]] = "NA"), "NA", SUM(HoldingDB[[#This Row],[JS (1)]:[JS (2)]]))</f>
        <v>96</v>
      </c>
      <c r="AM27">
        <v>86.570223970000001</v>
      </c>
    </row>
    <row r="28" spans="1:39" x14ac:dyDescent="0.2">
      <c r="A28" s="8">
        <v>44567</v>
      </c>
      <c r="B28" t="s">
        <v>56</v>
      </c>
      <c r="C28" t="s">
        <v>34</v>
      </c>
      <c r="D28" t="s">
        <v>18</v>
      </c>
      <c r="E28" t="s">
        <v>19</v>
      </c>
      <c r="F28" s="9">
        <v>40001</v>
      </c>
      <c r="G28" s="11">
        <v>161</v>
      </c>
      <c r="H28" s="11">
        <v>118.8</v>
      </c>
      <c r="I28" t="s">
        <v>19</v>
      </c>
      <c r="J28" t="s">
        <v>19</v>
      </c>
      <c r="K28" t="s">
        <v>19</v>
      </c>
      <c r="L28" t="s">
        <v>19</v>
      </c>
      <c r="M28" t="s">
        <v>19</v>
      </c>
      <c r="N28">
        <v>29</v>
      </c>
      <c r="O28">
        <v>74</v>
      </c>
      <c r="P28">
        <v>71</v>
      </c>
      <c r="Q28" t="s">
        <v>19</v>
      </c>
      <c r="R28" t="s">
        <v>19</v>
      </c>
      <c r="S28">
        <v>8</v>
      </c>
      <c r="T28">
        <v>8</v>
      </c>
      <c r="U28">
        <v>8</v>
      </c>
      <c r="V28">
        <v>3</v>
      </c>
      <c r="W28">
        <v>1</v>
      </c>
      <c r="X28">
        <v>8</v>
      </c>
      <c r="Y28">
        <v>2</v>
      </c>
      <c r="Z28">
        <v>6</v>
      </c>
      <c r="AA28">
        <v>2</v>
      </c>
      <c r="AB28">
        <v>32</v>
      </c>
      <c r="AC28">
        <v>39</v>
      </c>
      <c r="AD28">
        <v>45</v>
      </c>
      <c r="AE28">
        <v>51</v>
      </c>
      <c r="AF28" t="e">
        <f>IF(#REF! = "NA", "NA",  MIN(#REF!, #REF!))</f>
        <v>#REF!</v>
      </c>
      <c r="AG28" t="str">
        <f>IF(HoldingDB[[#This Row],[505 (1)]] = "NA", "NA",  MIN(HoldingDB[[#This Row],[505 (1)]], HoldingDB[[#This Row],[505 (2)]]))</f>
        <v>NA</v>
      </c>
      <c r="AH28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45</v>
      </c>
      <c r="AI28" t="str">
        <f>IF(HoldingDB[[#This Row],[HG (1) ]]= "NA", "NA", MAX(HoldingDB[[#This Row],[HG (1) ]], HoldingDB[[#This Row],[HG (2) ]]))</f>
        <v>NA</v>
      </c>
      <c r="AJ28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46</v>
      </c>
      <c r="AK28">
        <f>IF(OR(HoldingDB[[#This Row],[MS (1)]] = "NA",HoldingDB[[#This Row],[MS (2)]] = "NA"), "NA", SUM(HoldingDB[[#This Row],[MS (1)]:[MS (2)]]))</f>
        <v>71</v>
      </c>
      <c r="AL28">
        <f>IF(OR(HoldingDB[[#This Row],[JS (1)]] = "NA", HoldingDB[[#This Row],[JS (2)]] = "NA"), "NA", SUM(HoldingDB[[#This Row],[JS (1)]:[JS (2)]]))</f>
        <v>96</v>
      </c>
      <c r="AM28">
        <v>126.3234781</v>
      </c>
    </row>
    <row r="29" spans="1:39" x14ac:dyDescent="0.2">
      <c r="A29" s="8">
        <v>44567</v>
      </c>
      <c r="B29" t="s">
        <v>57</v>
      </c>
      <c r="C29" t="s">
        <v>29</v>
      </c>
      <c r="D29" t="s">
        <v>18</v>
      </c>
      <c r="E29" t="s">
        <v>19</v>
      </c>
      <c r="F29" s="9">
        <v>39982</v>
      </c>
      <c r="G29">
        <v>144</v>
      </c>
      <c r="H29" t="s">
        <v>19</v>
      </c>
      <c r="I29" t="s">
        <v>19</v>
      </c>
      <c r="J29" t="s">
        <v>19</v>
      </c>
      <c r="K29" t="s">
        <v>19</v>
      </c>
      <c r="L29">
        <v>2.6709999999999998</v>
      </c>
      <c r="M29">
        <v>2.7330000000000001</v>
      </c>
      <c r="N29">
        <v>14</v>
      </c>
      <c r="O29">
        <v>49</v>
      </c>
      <c r="P29">
        <v>49</v>
      </c>
      <c r="Q29" t="s">
        <v>19</v>
      </c>
      <c r="R29" t="s">
        <v>19</v>
      </c>
      <c r="S29">
        <v>8</v>
      </c>
      <c r="T29">
        <v>8</v>
      </c>
      <c r="U29">
        <v>2</v>
      </c>
      <c r="V29">
        <v>8</v>
      </c>
      <c r="W29">
        <v>7</v>
      </c>
      <c r="X29">
        <v>6</v>
      </c>
      <c r="Y29">
        <v>5</v>
      </c>
      <c r="Z29">
        <v>2</v>
      </c>
      <c r="AA29">
        <v>5</v>
      </c>
      <c r="AB29">
        <v>27</v>
      </c>
      <c r="AC29">
        <v>33</v>
      </c>
      <c r="AD29">
        <v>45</v>
      </c>
      <c r="AE29">
        <v>55</v>
      </c>
      <c r="AF29" t="e">
        <f>IF(#REF! = "NA", "NA",  MIN(#REF!, #REF!))</f>
        <v>#REF!</v>
      </c>
      <c r="AG29">
        <f>IF(HoldingDB[[#This Row],[505 (1)]] = "NA", "NA",  MIN(HoldingDB[[#This Row],[505 (1)]], HoldingDB[[#This Row],[505 (2)]]))</f>
        <v>2.6709999999999998</v>
      </c>
      <c r="AH29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35</v>
      </c>
      <c r="AI29" t="str">
        <f>IF(HoldingDB[[#This Row],[HG (1) ]]= "NA", "NA", MAX(HoldingDB[[#This Row],[HG (1) ]], HoldingDB[[#This Row],[HG (2) ]]))</f>
        <v>NA</v>
      </c>
      <c r="AJ29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51</v>
      </c>
      <c r="AK29">
        <f>IF(OR(HoldingDB[[#This Row],[MS (1)]] = "NA",HoldingDB[[#This Row],[MS (2)]] = "NA"), "NA", SUM(HoldingDB[[#This Row],[MS (1)]:[MS (2)]]))</f>
        <v>60</v>
      </c>
      <c r="AL29">
        <f>IF(OR(HoldingDB[[#This Row],[JS (1)]] = "NA", HoldingDB[[#This Row],[JS (2)]] = "NA"), "NA", SUM(HoldingDB[[#This Row],[JS (1)]:[JS (2)]]))</f>
        <v>100</v>
      </c>
      <c r="AM29">
        <v>122.461377</v>
      </c>
    </row>
    <row r="30" spans="1:39" x14ac:dyDescent="0.2">
      <c r="A30" s="8">
        <v>44567</v>
      </c>
      <c r="B30" t="s">
        <v>58</v>
      </c>
      <c r="C30" t="s">
        <v>59</v>
      </c>
      <c r="D30" t="s">
        <v>22</v>
      </c>
      <c r="E30" t="s">
        <v>19</v>
      </c>
      <c r="F30" s="9">
        <v>39893</v>
      </c>
      <c r="G30">
        <v>143.4</v>
      </c>
      <c r="H30">
        <v>116.4</v>
      </c>
      <c r="I30">
        <v>140.19999999999999</v>
      </c>
      <c r="J30" t="s">
        <v>19</v>
      </c>
      <c r="K30" t="s">
        <v>19</v>
      </c>
      <c r="L30">
        <v>2.7559999999999998</v>
      </c>
      <c r="M30">
        <v>2.7570000000000001</v>
      </c>
      <c r="N30">
        <v>7</v>
      </c>
      <c r="O30">
        <v>39</v>
      </c>
      <c r="P30">
        <v>37</v>
      </c>
      <c r="Q30" t="s">
        <v>19</v>
      </c>
      <c r="R30" t="s">
        <v>19</v>
      </c>
      <c r="S30">
        <v>8</v>
      </c>
      <c r="T30">
        <v>8</v>
      </c>
      <c r="U30">
        <v>8</v>
      </c>
      <c r="V30">
        <v>2</v>
      </c>
      <c r="W30">
        <v>8</v>
      </c>
      <c r="X30">
        <v>8</v>
      </c>
      <c r="Y30">
        <v>0</v>
      </c>
      <c r="Z30">
        <v>0</v>
      </c>
      <c r="AA30">
        <v>1</v>
      </c>
      <c r="AB30">
        <v>21</v>
      </c>
      <c r="AC30">
        <v>28</v>
      </c>
      <c r="AD30">
        <v>40</v>
      </c>
      <c r="AE30">
        <v>45</v>
      </c>
      <c r="AF30" t="e">
        <f>IF(#REF! = "NA", "NA",  MIN(#REF!, #REF!))</f>
        <v>#REF!</v>
      </c>
      <c r="AG30">
        <f>IF(HoldingDB[[#This Row],[505 (1)]] = "NA", "NA",  MIN(HoldingDB[[#This Row],[505 (1)]], HoldingDB[[#This Row],[505 (2)]]))</f>
        <v>2.7559999999999998</v>
      </c>
      <c r="AH30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32</v>
      </c>
      <c r="AI30" t="str">
        <f>IF(HoldingDB[[#This Row],[HG (1) ]]= "NA", "NA", MAX(HoldingDB[[#This Row],[HG (1) ]], HoldingDB[[#This Row],[HG (2) ]]))</f>
        <v>NA</v>
      </c>
      <c r="AJ30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43</v>
      </c>
      <c r="AK30">
        <f>IF(OR(HoldingDB[[#This Row],[MS (1)]] = "NA",HoldingDB[[#This Row],[MS (2)]] = "NA"), "NA", SUM(HoldingDB[[#This Row],[MS (1)]:[MS (2)]]))</f>
        <v>49</v>
      </c>
      <c r="AL30">
        <f>IF(OR(HoldingDB[[#This Row],[JS (1)]] = "NA", HoldingDB[[#This Row],[JS (2)]] = "NA"), "NA", SUM(HoldingDB[[#This Row],[JS (1)]:[JS (2)]]))</f>
        <v>85</v>
      </c>
      <c r="AM30">
        <v>90.440149360000007</v>
      </c>
    </row>
    <row r="31" spans="1:39" x14ac:dyDescent="0.2">
      <c r="A31" s="8">
        <v>44567</v>
      </c>
      <c r="B31" t="s">
        <v>60</v>
      </c>
      <c r="C31" t="s">
        <v>61</v>
      </c>
      <c r="D31" t="s">
        <v>22</v>
      </c>
      <c r="E31" t="s">
        <v>19</v>
      </c>
      <c r="F31" s="9">
        <v>40008</v>
      </c>
      <c r="G31" t="s">
        <v>19</v>
      </c>
      <c r="H31" t="s">
        <v>19</v>
      </c>
      <c r="I31" t="s">
        <v>19</v>
      </c>
      <c r="J31" t="s">
        <v>19</v>
      </c>
      <c r="K31" t="s">
        <v>19</v>
      </c>
      <c r="L31" t="s">
        <v>19</v>
      </c>
      <c r="M31" t="s">
        <v>19</v>
      </c>
      <c r="N31" t="s">
        <v>19</v>
      </c>
      <c r="O31" t="s">
        <v>19</v>
      </c>
      <c r="P31" t="s">
        <v>19</v>
      </c>
      <c r="Q31" t="s">
        <v>19</v>
      </c>
      <c r="R31" t="s">
        <v>19</v>
      </c>
      <c r="S31" t="s">
        <v>19</v>
      </c>
      <c r="T31" t="s">
        <v>19</v>
      </c>
      <c r="U31" t="s">
        <v>19</v>
      </c>
      <c r="V31" t="s">
        <v>19</v>
      </c>
      <c r="W31" t="s">
        <v>19</v>
      </c>
      <c r="X31" t="s">
        <v>19</v>
      </c>
      <c r="Y31" t="s">
        <v>19</v>
      </c>
      <c r="Z31" t="s">
        <v>19</v>
      </c>
      <c r="AA31" t="s">
        <v>19</v>
      </c>
      <c r="AB31" t="s">
        <v>19</v>
      </c>
      <c r="AC31" t="s">
        <v>19</v>
      </c>
      <c r="AD31" t="s">
        <v>19</v>
      </c>
      <c r="AE31" t="s">
        <v>19</v>
      </c>
      <c r="AF31" t="e">
        <f>IF(#REF! = "NA", "NA",  MIN(#REF!, #REF!))</f>
        <v>#REF!</v>
      </c>
      <c r="AG31" t="str">
        <f>IF(HoldingDB[[#This Row],[505 (1)]] = "NA", "NA",  MIN(HoldingDB[[#This Row],[505 (1)]], HoldingDB[[#This Row],[505 (2)]]))</f>
        <v>NA</v>
      </c>
      <c r="AH31" t="str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NA</v>
      </c>
      <c r="AI31" t="str">
        <f>IF(HoldingDB[[#This Row],[HG (1) ]]= "NA", "NA", MAX(HoldingDB[[#This Row],[HG (1) ]], HoldingDB[[#This Row],[HG (2) ]]))</f>
        <v>NA</v>
      </c>
      <c r="AJ31" t="str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NA</v>
      </c>
      <c r="AK31" t="str">
        <f>IF(OR(HoldingDB[[#This Row],[MS (1)]] = "NA",HoldingDB[[#This Row],[MS (2)]] = "NA"), "NA", SUM(HoldingDB[[#This Row],[MS (1)]:[MS (2)]]))</f>
        <v>NA</v>
      </c>
      <c r="AL31" t="str">
        <f>IF(OR(HoldingDB[[#This Row],[JS (1)]] = "NA", HoldingDB[[#This Row],[JS (2)]] = "NA"), "NA", SUM(HoldingDB[[#This Row],[JS (1)]:[JS (2)]]))</f>
        <v>NA</v>
      </c>
      <c r="AM31" t="s">
        <v>19</v>
      </c>
    </row>
    <row r="32" spans="1:39" x14ac:dyDescent="0.2">
      <c r="A32" s="8">
        <v>44567</v>
      </c>
      <c r="B32" t="s">
        <v>62</v>
      </c>
      <c r="C32" t="s">
        <v>29</v>
      </c>
      <c r="D32" t="s">
        <v>22</v>
      </c>
      <c r="E32" t="s">
        <v>19</v>
      </c>
      <c r="F32" s="9">
        <v>39959</v>
      </c>
      <c r="G32">
        <v>151</v>
      </c>
      <c r="H32" t="s">
        <v>19</v>
      </c>
      <c r="I32" t="s">
        <v>19</v>
      </c>
      <c r="J32" t="s">
        <v>19</v>
      </c>
      <c r="K32" t="s">
        <v>19</v>
      </c>
      <c r="L32">
        <v>2.6960000000000002</v>
      </c>
      <c r="M32">
        <v>2.6970000000000001</v>
      </c>
      <c r="N32">
        <v>1</v>
      </c>
      <c r="O32">
        <v>36</v>
      </c>
      <c r="P32">
        <v>35</v>
      </c>
      <c r="Q32" t="s">
        <v>19</v>
      </c>
      <c r="R32" t="s">
        <v>19</v>
      </c>
      <c r="S32">
        <v>8</v>
      </c>
      <c r="T32">
        <v>8</v>
      </c>
      <c r="U32">
        <v>8</v>
      </c>
      <c r="V32">
        <v>8</v>
      </c>
      <c r="W32">
        <v>8</v>
      </c>
      <c r="X32">
        <v>8</v>
      </c>
      <c r="Y32">
        <v>5</v>
      </c>
      <c r="Z32">
        <v>2</v>
      </c>
      <c r="AA32">
        <v>2</v>
      </c>
      <c r="AB32">
        <v>20</v>
      </c>
      <c r="AC32">
        <v>20</v>
      </c>
      <c r="AD32">
        <v>40</v>
      </c>
      <c r="AE32">
        <v>39</v>
      </c>
      <c r="AF32" t="e">
        <f>IF(#REF! = "NA", "NA",  MIN(#REF!, #REF!))</f>
        <v>#REF!</v>
      </c>
      <c r="AG32">
        <f>IF(HoldingDB[[#This Row],[505 (1)]] = "NA", "NA",  MIN(HoldingDB[[#This Row],[505 (1)]], HoldingDB[[#This Row],[505 (2)]]))</f>
        <v>2.6960000000000002</v>
      </c>
      <c r="AH32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35</v>
      </c>
      <c r="AI32" t="str">
        <f>IF(HoldingDB[[#This Row],[HG (1) ]]= "NA", "NA", MAX(HoldingDB[[#This Row],[HG (1) ]], HoldingDB[[#This Row],[HG (2) ]]))</f>
        <v>NA</v>
      </c>
      <c r="AJ32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57</v>
      </c>
      <c r="AK32">
        <f>IF(OR(HoldingDB[[#This Row],[MS (1)]] = "NA",HoldingDB[[#This Row],[MS (2)]] = "NA"), "NA", SUM(HoldingDB[[#This Row],[MS (1)]:[MS (2)]]))</f>
        <v>40</v>
      </c>
      <c r="AL32">
        <f>IF(OR(HoldingDB[[#This Row],[JS (1)]] = "NA", HoldingDB[[#This Row],[JS (2)]] = "NA"), "NA", SUM(HoldingDB[[#This Row],[JS (1)]:[JS (2)]]))</f>
        <v>79</v>
      </c>
      <c r="AM32">
        <v>90.086483419999993</v>
      </c>
    </row>
    <row r="33" spans="1:39" x14ac:dyDescent="0.2">
      <c r="A33" s="8">
        <v>44567</v>
      </c>
      <c r="B33" t="s">
        <v>63</v>
      </c>
      <c r="C33" t="s">
        <v>64</v>
      </c>
      <c r="D33" t="s">
        <v>22</v>
      </c>
      <c r="E33" t="s">
        <v>19</v>
      </c>
      <c r="F33" s="9">
        <v>39824</v>
      </c>
      <c r="G33" t="s">
        <v>19</v>
      </c>
      <c r="H33" t="s">
        <v>19</v>
      </c>
      <c r="I33" t="s">
        <v>19</v>
      </c>
      <c r="J33">
        <v>3.569</v>
      </c>
      <c r="K33">
        <v>3.6230000000000002</v>
      </c>
      <c r="L33">
        <v>2.621</v>
      </c>
      <c r="M33">
        <v>2.7010000000000001</v>
      </c>
      <c r="N33">
        <v>26</v>
      </c>
      <c r="O33">
        <v>64</v>
      </c>
      <c r="P33">
        <v>58</v>
      </c>
      <c r="Q33" t="s">
        <v>19</v>
      </c>
      <c r="R33" t="s">
        <v>19</v>
      </c>
      <c r="S33">
        <v>5</v>
      </c>
      <c r="T33">
        <v>8</v>
      </c>
      <c r="U33">
        <v>8</v>
      </c>
      <c r="V33">
        <v>7</v>
      </c>
      <c r="W33">
        <v>4</v>
      </c>
      <c r="X33">
        <v>2</v>
      </c>
      <c r="Y33">
        <v>1</v>
      </c>
      <c r="Z33">
        <v>1</v>
      </c>
      <c r="AA33">
        <v>4</v>
      </c>
      <c r="AB33">
        <v>26</v>
      </c>
      <c r="AC33">
        <v>26</v>
      </c>
      <c r="AD33">
        <v>43</v>
      </c>
      <c r="AE33">
        <v>44</v>
      </c>
      <c r="AF33" t="e">
        <f>IF(#REF! = "NA", "NA",  MIN(#REF!, #REF!))</f>
        <v>#REF!</v>
      </c>
      <c r="AG33">
        <f>IF(HoldingDB[[#This Row],[505 (1)]] = "NA", "NA",  MIN(HoldingDB[[#This Row],[505 (1)]], HoldingDB[[#This Row],[505 (2)]]))</f>
        <v>2.621</v>
      </c>
      <c r="AH33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38</v>
      </c>
      <c r="AI33" t="str">
        <f>IF(HoldingDB[[#This Row],[HG (1) ]]= "NA", "NA", MAX(HoldingDB[[#This Row],[HG (1) ]], HoldingDB[[#This Row],[HG (2) ]]))</f>
        <v>NA</v>
      </c>
      <c r="AJ33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40</v>
      </c>
      <c r="AK33">
        <f>IF(OR(HoldingDB[[#This Row],[MS (1)]] = "NA",HoldingDB[[#This Row],[MS (2)]] = "NA"), "NA", SUM(HoldingDB[[#This Row],[MS (1)]:[MS (2)]]))</f>
        <v>52</v>
      </c>
      <c r="AL33">
        <f>IF(OR(HoldingDB[[#This Row],[JS (1)]] = "NA", HoldingDB[[#This Row],[JS (2)]] = "NA"), "NA", SUM(HoldingDB[[#This Row],[JS (1)]:[JS (2)]]))</f>
        <v>87</v>
      </c>
      <c r="AM33">
        <v>92.506198710000007</v>
      </c>
    </row>
    <row r="34" spans="1:39" x14ac:dyDescent="0.2">
      <c r="A34" s="8">
        <v>44567</v>
      </c>
      <c r="B34" t="s">
        <v>65</v>
      </c>
      <c r="C34" t="s">
        <v>24</v>
      </c>
      <c r="D34" t="s">
        <v>22</v>
      </c>
      <c r="E34" t="s">
        <v>19</v>
      </c>
      <c r="F34" s="9">
        <v>39898</v>
      </c>
      <c r="G34">
        <v>163.6</v>
      </c>
      <c r="H34">
        <v>123.4</v>
      </c>
      <c r="I34">
        <v>141</v>
      </c>
      <c r="J34" t="s">
        <v>19</v>
      </c>
      <c r="K34" t="s">
        <v>19</v>
      </c>
      <c r="L34">
        <v>2.11</v>
      </c>
      <c r="M34">
        <v>2.65</v>
      </c>
      <c r="N34">
        <v>22</v>
      </c>
      <c r="O34">
        <v>65</v>
      </c>
      <c r="P34">
        <v>62</v>
      </c>
      <c r="Q34" t="s">
        <v>19</v>
      </c>
      <c r="R34" t="s">
        <v>19</v>
      </c>
      <c r="S34">
        <v>1</v>
      </c>
      <c r="T34">
        <v>8</v>
      </c>
      <c r="U34">
        <v>8</v>
      </c>
      <c r="V34">
        <v>1</v>
      </c>
      <c r="W34">
        <v>6</v>
      </c>
      <c r="X34">
        <v>5</v>
      </c>
      <c r="Y34">
        <v>1</v>
      </c>
      <c r="Z34">
        <v>1</v>
      </c>
      <c r="AA34">
        <v>4</v>
      </c>
      <c r="AB34">
        <v>25</v>
      </c>
      <c r="AC34">
        <v>28</v>
      </c>
      <c r="AD34">
        <v>36</v>
      </c>
      <c r="AE34">
        <v>37</v>
      </c>
      <c r="AF34" t="e">
        <f>IF(#REF! = "NA", "NA",  MIN(#REF!, #REF!))</f>
        <v>#REF!</v>
      </c>
      <c r="AG34">
        <f>IF(HoldingDB[[#This Row],[505 (1)]] = "NA", "NA",  MIN(HoldingDB[[#This Row],[505 (1)]], HoldingDB[[#This Row],[505 (2)]]))</f>
        <v>2.11</v>
      </c>
      <c r="AH34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43</v>
      </c>
      <c r="AI34" t="str">
        <f>IF(HoldingDB[[#This Row],[HG (1) ]]= "NA", "NA", MAX(HoldingDB[[#This Row],[HG (1) ]], HoldingDB[[#This Row],[HG (2) ]]))</f>
        <v>NA</v>
      </c>
      <c r="AJ34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35</v>
      </c>
      <c r="AK34">
        <f>IF(OR(HoldingDB[[#This Row],[MS (1)]] = "NA",HoldingDB[[#This Row],[MS (2)]] = "NA"), "NA", SUM(HoldingDB[[#This Row],[MS (1)]:[MS (2)]]))</f>
        <v>53</v>
      </c>
      <c r="AL34">
        <f>IF(OR(HoldingDB[[#This Row],[JS (1)]] = "NA", HoldingDB[[#This Row],[JS (2)]] = "NA"), "NA", SUM(HoldingDB[[#This Row],[JS (1)]:[JS (2)]]))</f>
        <v>73</v>
      </c>
      <c r="AM34">
        <v>72.420301510000002</v>
      </c>
    </row>
    <row r="35" spans="1:39" x14ac:dyDescent="0.2">
      <c r="A35" s="8">
        <v>44567</v>
      </c>
      <c r="B35" t="s">
        <v>66</v>
      </c>
      <c r="C35" t="s">
        <v>50</v>
      </c>
      <c r="D35" t="s">
        <v>22</v>
      </c>
      <c r="E35" t="s">
        <v>19</v>
      </c>
      <c r="F35" s="9">
        <v>39853</v>
      </c>
      <c r="G35">
        <v>146.30000000000001</v>
      </c>
      <c r="H35">
        <v>116.8</v>
      </c>
      <c r="I35">
        <v>145.80000000000001</v>
      </c>
      <c r="J35" t="s">
        <v>19</v>
      </c>
      <c r="K35" t="s">
        <v>19</v>
      </c>
      <c r="L35" t="s">
        <v>19</v>
      </c>
      <c r="M35" t="s">
        <v>19</v>
      </c>
      <c r="N35">
        <v>13</v>
      </c>
      <c r="O35">
        <v>49</v>
      </c>
      <c r="P35">
        <v>46</v>
      </c>
      <c r="Q35" t="s">
        <v>19</v>
      </c>
      <c r="R35" t="s">
        <v>19</v>
      </c>
      <c r="S35">
        <v>8</v>
      </c>
      <c r="T35">
        <v>8</v>
      </c>
      <c r="U35">
        <v>7</v>
      </c>
      <c r="V35">
        <v>1</v>
      </c>
      <c r="W35">
        <v>1</v>
      </c>
      <c r="X35">
        <v>1</v>
      </c>
      <c r="Y35">
        <v>1</v>
      </c>
      <c r="Z35">
        <v>1</v>
      </c>
      <c r="AA35">
        <v>2</v>
      </c>
      <c r="AB35">
        <v>23</v>
      </c>
      <c r="AC35">
        <v>33</v>
      </c>
      <c r="AD35" t="s">
        <v>19</v>
      </c>
      <c r="AE35" t="s">
        <v>19</v>
      </c>
      <c r="AF35" t="e">
        <f>IF(#REF! = "NA", "NA",  MIN(#REF!, #REF!))</f>
        <v>#REF!</v>
      </c>
      <c r="AG35" t="str">
        <f>IF(HoldingDB[[#This Row],[505 (1)]] = "NA", "NA",  MIN(HoldingDB[[#This Row],[505 (1)]], HoldingDB[[#This Row],[505 (2)]]))</f>
        <v>NA</v>
      </c>
      <c r="AH35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36</v>
      </c>
      <c r="AI35" t="str">
        <f>IF(HoldingDB[[#This Row],[HG (1) ]]= "NA", "NA", MAX(HoldingDB[[#This Row],[HG (1) ]], HoldingDB[[#This Row],[HG (2) ]]))</f>
        <v>NA</v>
      </c>
      <c r="AJ35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30</v>
      </c>
      <c r="AK35">
        <f>IF(OR(HoldingDB[[#This Row],[MS (1)]] = "NA",HoldingDB[[#This Row],[MS (2)]] = "NA"), "NA", SUM(HoldingDB[[#This Row],[MS (1)]:[MS (2)]]))</f>
        <v>56</v>
      </c>
      <c r="AL35" t="str">
        <f>IF(OR(HoldingDB[[#This Row],[JS (1)]] = "NA", HoldingDB[[#This Row],[JS (2)]] = "NA"), "NA", SUM(HoldingDB[[#This Row],[JS (1)]:[JS (2)]]))</f>
        <v>NA</v>
      </c>
      <c r="AM35" t="s">
        <v>19</v>
      </c>
    </row>
    <row r="36" spans="1:39" x14ac:dyDescent="0.2">
      <c r="A36" s="8">
        <v>44567</v>
      </c>
      <c r="B36" t="s">
        <v>67</v>
      </c>
      <c r="C36" t="s">
        <v>50</v>
      </c>
      <c r="D36" t="s">
        <v>22</v>
      </c>
      <c r="E36" t="s">
        <v>19</v>
      </c>
      <c r="F36" s="9">
        <v>39958</v>
      </c>
      <c r="G36">
        <v>156.30000000000001</v>
      </c>
      <c r="H36">
        <v>119</v>
      </c>
      <c r="I36">
        <v>151.19999999999999</v>
      </c>
      <c r="J36" t="s">
        <v>19</v>
      </c>
      <c r="K36" t="s">
        <v>19</v>
      </c>
      <c r="L36">
        <v>2.8239999999999998</v>
      </c>
      <c r="M36">
        <v>2.8319999999999999</v>
      </c>
      <c r="N36">
        <v>21</v>
      </c>
      <c r="O36">
        <v>51</v>
      </c>
      <c r="P36">
        <v>48</v>
      </c>
      <c r="Q36" t="s">
        <v>19</v>
      </c>
      <c r="R36" t="s">
        <v>19</v>
      </c>
      <c r="S36">
        <v>8</v>
      </c>
      <c r="T36">
        <v>8</v>
      </c>
      <c r="U36">
        <v>8</v>
      </c>
      <c r="V36">
        <v>4</v>
      </c>
      <c r="W36">
        <v>8</v>
      </c>
      <c r="X36">
        <v>8</v>
      </c>
      <c r="Y36">
        <v>2</v>
      </c>
      <c r="Z36">
        <v>2</v>
      </c>
      <c r="AA36">
        <v>6</v>
      </c>
      <c r="AB36">
        <v>19</v>
      </c>
      <c r="AC36">
        <v>24</v>
      </c>
      <c r="AD36">
        <v>46</v>
      </c>
      <c r="AE36">
        <v>47</v>
      </c>
      <c r="AF36" t="e">
        <f>IF(#REF! = "NA", "NA",  MIN(#REF!, #REF!))</f>
        <v>#REF!</v>
      </c>
      <c r="AG36">
        <f>IF(HoldingDB[[#This Row],[505 (1)]] = "NA", "NA",  MIN(HoldingDB[[#This Row],[505 (1)]], HoldingDB[[#This Row],[505 (2)]]))</f>
        <v>2.8239999999999998</v>
      </c>
      <c r="AH36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30</v>
      </c>
      <c r="AI36" t="str">
        <f>IF(HoldingDB[[#This Row],[HG (1) ]]= "NA", "NA", MAX(HoldingDB[[#This Row],[HG (1) ]], HoldingDB[[#This Row],[HG (2) ]]))</f>
        <v>NA</v>
      </c>
      <c r="AJ36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54</v>
      </c>
      <c r="AK36">
        <f>IF(OR(HoldingDB[[#This Row],[MS (1)]] = "NA",HoldingDB[[#This Row],[MS (2)]] = "NA"), "NA", SUM(HoldingDB[[#This Row],[MS (1)]:[MS (2)]]))</f>
        <v>43</v>
      </c>
      <c r="AL36">
        <f>IF(OR(HoldingDB[[#This Row],[JS (1)]] = "NA", HoldingDB[[#This Row],[JS (2)]] = "NA"), "NA", SUM(HoldingDB[[#This Row],[JS (1)]:[JS (2)]]))</f>
        <v>93</v>
      </c>
      <c r="AM36">
        <v>105.3244375</v>
      </c>
    </row>
    <row r="37" spans="1:39" x14ac:dyDescent="0.2">
      <c r="A37" s="8">
        <v>44567</v>
      </c>
      <c r="B37" t="s">
        <v>68</v>
      </c>
      <c r="C37" t="s">
        <v>50</v>
      </c>
      <c r="D37" t="s">
        <v>18</v>
      </c>
      <c r="E37" t="s">
        <v>19</v>
      </c>
      <c r="F37" s="9">
        <v>39903</v>
      </c>
      <c r="G37">
        <v>148.69999999999999</v>
      </c>
      <c r="H37">
        <v>117</v>
      </c>
      <c r="I37">
        <v>143</v>
      </c>
      <c r="J37" t="s">
        <v>19</v>
      </c>
      <c r="K37" t="s">
        <v>19</v>
      </c>
      <c r="L37">
        <v>2.5049999999999999</v>
      </c>
      <c r="M37">
        <v>2.67</v>
      </c>
      <c r="N37">
        <v>13</v>
      </c>
      <c r="O37">
        <v>47</v>
      </c>
      <c r="P37">
        <v>44</v>
      </c>
      <c r="Q37" t="s">
        <v>19</v>
      </c>
      <c r="R37" t="s">
        <v>19</v>
      </c>
      <c r="S37">
        <v>8</v>
      </c>
      <c r="T37">
        <v>8</v>
      </c>
      <c r="U37">
        <v>8</v>
      </c>
      <c r="V37">
        <v>8</v>
      </c>
      <c r="W37">
        <v>2</v>
      </c>
      <c r="X37">
        <v>8</v>
      </c>
      <c r="Y37">
        <v>2</v>
      </c>
      <c r="Z37">
        <v>4</v>
      </c>
      <c r="AA37">
        <v>6</v>
      </c>
      <c r="AB37">
        <v>43</v>
      </c>
      <c r="AC37">
        <v>54</v>
      </c>
      <c r="AD37">
        <v>49</v>
      </c>
      <c r="AE37">
        <v>52</v>
      </c>
      <c r="AF37" t="e">
        <f>IF(#REF! = "NA", "NA",  MIN(#REF!, #REF!))</f>
        <v>#REF!</v>
      </c>
      <c r="AG37">
        <f>IF(HoldingDB[[#This Row],[505 (1)]] = "NA", "NA",  MIN(HoldingDB[[#This Row],[505 (1)]], HoldingDB[[#This Row],[505 (2)]]))</f>
        <v>2.5049999999999999</v>
      </c>
      <c r="AH37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34</v>
      </c>
      <c r="AI37" t="str">
        <f>IF(HoldingDB[[#This Row],[HG (1) ]]= "NA", "NA", MAX(HoldingDB[[#This Row],[HG (1) ]], HoldingDB[[#This Row],[HG (2) ]]))</f>
        <v>NA</v>
      </c>
      <c r="AJ37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54</v>
      </c>
      <c r="AK37">
        <f>IF(OR(HoldingDB[[#This Row],[MS (1)]] = "NA",HoldingDB[[#This Row],[MS (2)]] = "NA"), "NA", SUM(HoldingDB[[#This Row],[MS (1)]:[MS (2)]]))</f>
        <v>97</v>
      </c>
      <c r="AL37">
        <f>IF(OR(HoldingDB[[#This Row],[JS (1)]] = "NA", HoldingDB[[#This Row],[JS (2)]] = "NA"), "NA", SUM(HoldingDB[[#This Row],[JS (1)]:[JS (2)]]))</f>
        <v>101</v>
      </c>
      <c r="AM37">
        <v>173.6506784</v>
      </c>
    </row>
    <row r="38" spans="1:39" x14ac:dyDescent="0.2">
      <c r="A38" s="8">
        <v>44567</v>
      </c>
      <c r="B38" t="s">
        <v>69</v>
      </c>
      <c r="C38" t="s">
        <v>17</v>
      </c>
      <c r="D38" t="s">
        <v>18</v>
      </c>
      <c r="E38" t="s">
        <v>19</v>
      </c>
      <c r="F38" s="9">
        <v>39875</v>
      </c>
      <c r="G38">
        <v>168.9</v>
      </c>
      <c r="H38">
        <v>126.9</v>
      </c>
      <c r="I38">
        <v>169</v>
      </c>
      <c r="J38" t="s">
        <v>19</v>
      </c>
      <c r="K38" t="s">
        <v>19</v>
      </c>
      <c r="L38">
        <v>2.3919999999999999</v>
      </c>
      <c r="M38">
        <v>2.4990000000000001</v>
      </c>
      <c r="N38">
        <v>34</v>
      </c>
      <c r="O38">
        <v>95</v>
      </c>
      <c r="P38">
        <v>95</v>
      </c>
      <c r="Q38" t="s">
        <v>19</v>
      </c>
      <c r="R38" t="s">
        <v>19</v>
      </c>
      <c r="S38">
        <v>6</v>
      </c>
      <c r="T38">
        <v>8</v>
      </c>
      <c r="U38">
        <v>6</v>
      </c>
      <c r="V38">
        <v>6</v>
      </c>
      <c r="W38">
        <v>1</v>
      </c>
      <c r="X38">
        <v>2</v>
      </c>
      <c r="Y38">
        <v>3</v>
      </c>
      <c r="Z38">
        <v>3</v>
      </c>
      <c r="AA38">
        <v>3</v>
      </c>
      <c r="AB38">
        <v>20</v>
      </c>
      <c r="AC38">
        <v>30</v>
      </c>
      <c r="AD38">
        <v>36</v>
      </c>
      <c r="AE38">
        <v>37</v>
      </c>
      <c r="AF38" t="e">
        <f>IF(#REF! = "NA", "NA",  MIN(#REF!, #REF!))</f>
        <v>#REF!</v>
      </c>
      <c r="AG38">
        <f>IF(HoldingDB[[#This Row],[505 (1)]] = "NA", "NA",  MIN(HoldingDB[[#This Row],[505 (1)]], HoldingDB[[#This Row],[505 (2)]]))</f>
        <v>2.3919999999999999</v>
      </c>
      <c r="AH38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61</v>
      </c>
      <c r="AI38" t="str">
        <f>IF(HoldingDB[[#This Row],[HG (1) ]]= "NA", "NA", MAX(HoldingDB[[#This Row],[HG (1) ]], HoldingDB[[#This Row],[HG (2) ]]))</f>
        <v>NA</v>
      </c>
      <c r="AJ38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38</v>
      </c>
      <c r="AK38">
        <f>IF(OR(HoldingDB[[#This Row],[MS (1)]] = "NA",HoldingDB[[#This Row],[MS (2)]] = "NA"), "NA", SUM(HoldingDB[[#This Row],[MS (1)]:[MS (2)]]))</f>
        <v>50</v>
      </c>
      <c r="AL38">
        <f>IF(OR(HoldingDB[[#This Row],[JS (1)]] = "NA", HoldingDB[[#This Row],[JS (2)]] = "NA"), "NA", SUM(HoldingDB[[#This Row],[JS (1)]:[JS (2)]]))</f>
        <v>73</v>
      </c>
      <c r="AM38">
        <v>62.128947150000002</v>
      </c>
    </row>
    <row r="39" spans="1:39" x14ac:dyDescent="0.2">
      <c r="A39" s="8">
        <v>44567</v>
      </c>
      <c r="B39" t="s">
        <v>70</v>
      </c>
      <c r="C39" t="s">
        <v>71</v>
      </c>
      <c r="D39" t="s">
        <v>18</v>
      </c>
      <c r="E39" t="s">
        <v>19</v>
      </c>
      <c r="F39" s="9">
        <v>39847</v>
      </c>
      <c r="G39" t="s">
        <v>19</v>
      </c>
      <c r="H39" t="s">
        <v>19</v>
      </c>
      <c r="I39" t="s">
        <v>19</v>
      </c>
      <c r="J39">
        <v>4.8789999999999996</v>
      </c>
      <c r="K39">
        <v>3.7589999999999999</v>
      </c>
      <c r="L39">
        <v>2.8519999999999999</v>
      </c>
      <c r="M39">
        <v>3.0680000000000001</v>
      </c>
      <c r="N39">
        <v>30</v>
      </c>
      <c r="O39">
        <v>81</v>
      </c>
      <c r="P39">
        <v>71</v>
      </c>
      <c r="Q39" t="s">
        <v>19</v>
      </c>
      <c r="R39" t="s">
        <v>19</v>
      </c>
      <c r="S39">
        <v>8</v>
      </c>
      <c r="T39">
        <v>8</v>
      </c>
      <c r="U39">
        <v>8</v>
      </c>
      <c r="V39">
        <v>2</v>
      </c>
      <c r="W39">
        <v>7</v>
      </c>
      <c r="X39">
        <v>3</v>
      </c>
      <c r="Y39">
        <v>2</v>
      </c>
      <c r="Z39">
        <v>5</v>
      </c>
      <c r="AA39">
        <v>1</v>
      </c>
      <c r="AB39">
        <v>30</v>
      </c>
      <c r="AC39">
        <v>30</v>
      </c>
      <c r="AD39">
        <v>40</v>
      </c>
      <c r="AE39">
        <v>42</v>
      </c>
      <c r="AF39" t="e">
        <f>IF(#REF! = "NA", "NA",  MIN(#REF!, #REF!))</f>
        <v>#REF!</v>
      </c>
      <c r="AG39">
        <f>IF(HoldingDB[[#This Row],[505 (1)]] = "NA", "NA",  MIN(HoldingDB[[#This Row],[505 (1)]], HoldingDB[[#This Row],[505 (2)]]))</f>
        <v>2.8519999999999999</v>
      </c>
      <c r="AH39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51</v>
      </c>
      <c r="AI39" t="str">
        <f>IF(HoldingDB[[#This Row],[HG (1) ]]= "NA", "NA", MAX(HoldingDB[[#This Row],[HG (1) ]], HoldingDB[[#This Row],[HG (2) ]]))</f>
        <v>NA</v>
      </c>
      <c r="AJ39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44</v>
      </c>
      <c r="AK39">
        <f>IF(OR(HoldingDB[[#This Row],[MS (1)]] = "NA",HoldingDB[[#This Row],[MS (2)]] = "NA"), "NA", SUM(HoldingDB[[#This Row],[MS (1)]:[MS (2)]]))</f>
        <v>60</v>
      </c>
      <c r="AL39">
        <f>IF(OR(HoldingDB[[#This Row],[JS (1)]] = "NA", HoldingDB[[#This Row],[JS (2)]] = "NA"), "NA", SUM(HoldingDB[[#This Row],[JS (1)]:[JS (2)]]))</f>
        <v>82</v>
      </c>
      <c r="AM39">
        <v>92.342168970000003</v>
      </c>
    </row>
    <row r="40" spans="1:39" x14ac:dyDescent="0.2">
      <c r="A40" s="8">
        <v>44567</v>
      </c>
      <c r="B40" t="s">
        <v>72</v>
      </c>
      <c r="C40" t="s">
        <v>38</v>
      </c>
      <c r="D40" t="s">
        <v>22</v>
      </c>
      <c r="E40" t="s">
        <v>19</v>
      </c>
      <c r="F40" s="9">
        <v>40111</v>
      </c>
      <c r="G40">
        <v>146.80000000000001</v>
      </c>
      <c r="H40">
        <v>115.8</v>
      </c>
      <c r="I40">
        <v>149</v>
      </c>
      <c r="J40" t="s">
        <v>19</v>
      </c>
      <c r="K40" t="s">
        <v>19</v>
      </c>
      <c r="L40" t="s">
        <v>19</v>
      </c>
      <c r="M40" t="s">
        <v>19</v>
      </c>
      <c r="N40">
        <v>16</v>
      </c>
      <c r="O40">
        <v>42</v>
      </c>
      <c r="P40">
        <v>0</v>
      </c>
      <c r="Q40" t="s">
        <v>19</v>
      </c>
      <c r="R40" t="s">
        <v>19</v>
      </c>
      <c r="S40">
        <v>8</v>
      </c>
      <c r="T40">
        <v>8</v>
      </c>
      <c r="U40">
        <v>5</v>
      </c>
      <c r="V40">
        <v>2</v>
      </c>
      <c r="W40">
        <v>1</v>
      </c>
      <c r="X40">
        <v>2</v>
      </c>
      <c r="Y40">
        <v>5</v>
      </c>
      <c r="Z40">
        <v>2</v>
      </c>
      <c r="AA40">
        <v>2</v>
      </c>
      <c r="AB40" t="s">
        <v>19</v>
      </c>
      <c r="AC40" t="s">
        <v>19</v>
      </c>
      <c r="AD40" t="s">
        <v>19</v>
      </c>
      <c r="AE40" t="s">
        <v>19</v>
      </c>
      <c r="AF40" t="e">
        <f>IF(#REF! = "NA", "NA",  MIN(#REF!, #REF!))</f>
        <v>#REF!</v>
      </c>
      <c r="AG40" t="str">
        <f>IF(HoldingDB[[#This Row],[505 (1)]] = "NA", "NA",  MIN(HoldingDB[[#This Row],[505 (1)]], HoldingDB[[#This Row],[505 (2)]]))</f>
        <v>NA</v>
      </c>
      <c r="AH40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26</v>
      </c>
      <c r="AI40" t="str">
        <f>IF(HoldingDB[[#This Row],[HG (1) ]]= "NA", "NA", MAX(HoldingDB[[#This Row],[HG (1) ]], HoldingDB[[#This Row],[HG (2) ]]))</f>
        <v>NA</v>
      </c>
      <c r="AJ40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35</v>
      </c>
      <c r="AK40" t="str">
        <f>IF(OR(HoldingDB[[#This Row],[MS (1)]] = "NA",HoldingDB[[#This Row],[MS (2)]] = "NA"), "NA", SUM(HoldingDB[[#This Row],[MS (1)]:[MS (2)]]))</f>
        <v>NA</v>
      </c>
      <c r="AL40" t="str">
        <f>IF(OR(HoldingDB[[#This Row],[JS (1)]] = "NA", HoldingDB[[#This Row],[JS (2)]] = "NA"), "NA", SUM(HoldingDB[[#This Row],[JS (1)]:[JS (2)]]))</f>
        <v>NA</v>
      </c>
      <c r="AM40" t="s">
        <v>19</v>
      </c>
    </row>
    <row r="41" spans="1:39" x14ac:dyDescent="0.2">
      <c r="A41" s="8">
        <v>44567</v>
      </c>
      <c r="B41" t="s">
        <v>73</v>
      </c>
      <c r="C41" t="s">
        <v>24</v>
      </c>
      <c r="D41" t="s">
        <v>22</v>
      </c>
      <c r="E41" t="s">
        <v>19</v>
      </c>
      <c r="F41" s="9">
        <v>40028</v>
      </c>
      <c r="G41">
        <v>155.4</v>
      </c>
      <c r="H41">
        <v>119.2</v>
      </c>
      <c r="I41">
        <v>137</v>
      </c>
      <c r="J41" t="s">
        <v>19</v>
      </c>
      <c r="K41" t="s">
        <v>19</v>
      </c>
      <c r="L41" t="s">
        <v>19</v>
      </c>
      <c r="M41">
        <v>2.41</v>
      </c>
      <c r="N41">
        <v>15</v>
      </c>
      <c r="O41">
        <v>57</v>
      </c>
      <c r="P41">
        <v>54</v>
      </c>
      <c r="Q41" t="s">
        <v>19</v>
      </c>
      <c r="R41" t="s">
        <v>19</v>
      </c>
      <c r="S41">
        <v>8</v>
      </c>
      <c r="T41">
        <v>8</v>
      </c>
      <c r="U41">
        <v>8</v>
      </c>
      <c r="V41">
        <v>8</v>
      </c>
      <c r="W41">
        <v>8</v>
      </c>
      <c r="X41">
        <v>8</v>
      </c>
      <c r="Y41">
        <v>4</v>
      </c>
      <c r="Z41">
        <v>3</v>
      </c>
      <c r="AA41">
        <v>5</v>
      </c>
      <c r="AB41">
        <v>37</v>
      </c>
      <c r="AC41">
        <v>36</v>
      </c>
      <c r="AD41">
        <v>43</v>
      </c>
      <c r="AE41">
        <v>44</v>
      </c>
      <c r="AF41" t="e">
        <f>IF(#REF! = "NA", "NA",  MIN(#REF!, #REF!))</f>
        <v>#REF!</v>
      </c>
      <c r="AG41" t="str">
        <f>IF(HoldingDB[[#This Row],[505 (1)]] = "NA", "NA",  MIN(HoldingDB[[#This Row],[505 (1)]], HoldingDB[[#This Row],[505 (2)]]))</f>
        <v>NA</v>
      </c>
      <c r="AH41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42</v>
      </c>
      <c r="AI41" t="str">
        <f>IF(HoldingDB[[#This Row],[HG (1) ]]= "NA", "NA", MAX(HoldingDB[[#This Row],[HG (1) ]], HoldingDB[[#This Row],[HG (2) ]]))</f>
        <v>NA</v>
      </c>
      <c r="AJ41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60</v>
      </c>
      <c r="AK41">
        <f>IF(OR(HoldingDB[[#This Row],[MS (1)]] = "NA",HoldingDB[[#This Row],[MS (2)]] = "NA"), "NA", SUM(HoldingDB[[#This Row],[MS (1)]:[MS (2)]]))</f>
        <v>73</v>
      </c>
      <c r="AL41">
        <f>IF(OR(HoldingDB[[#This Row],[JS (1)]] = "NA", HoldingDB[[#This Row],[JS (2)]] = "NA"), "NA", SUM(HoldingDB[[#This Row],[JS (1)]:[JS (2)]]))</f>
        <v>87</v>
      </c>
      <c r="AM41">
        <v>139.5260754</v>
      </c>
    </row>
    <row r="42" spans="1:39" x14ac:dyDescent="0.2">
      <c r="A42" s="8">
        <v>44567</v>
      </c>
      <c r="B42" t="s">
        <v>74</v>
      </c>
      <c r="C42" t="s">
        <v>34</v>
      </c>
      <c r="D42" t="s">
        <v>18</v>
      </c>
      <c r="E42" t="s">
        <v>19</v>
      </c>
      <c r="F42" s="9">
        <v>40052</v>
      </c>
      <c r="G42" s="11">
        <v>152.6</v>
      </c>
      <c r="H42" s="11">
        <v>110.6</v>
      </c>
      <c r="I42" t="s">
        <v>19</v>
      </c>
      <c r="J42" t="s">
        <v>19</v>
      </c>
      <c r="K42" t="s">
        <v>19</v>
      </c>
      <c r="L42" t="s">
        <v>19</v>
      </c>
      <c r="M42" t="s">
        <v>19</v>
      </c>
      <c r="N42">
        <v>10</v>
      </c>
      <c r="O42">
        <v>52</v>
      </c>
      <c r="P42">
        <v>51</v>
      </c>
      <c r="Q42" t="s">
        <v>19</v>
      </c>
      <c r="R42" t="s">
        <v>19</v>
      </c>
      <c r="S42">
        <v>8</v>
      </c>
      <c r="T42">
        <v>8</v>
      </c>
      <c r="U42">
        <v>8</v>
      </c>
      <c r="V42">
        <v>2</v>
      </c>
      <c r="W42">
        <v>8</v>
      </c>
      <c r="X42">
        <v>7</v>
      </c>
      <c r="Y42">
        <v>2</v>
      </c>
      <c r="Z42">
        <v>8</v>
      </c>
      <c r="AA42">
        <v>1</v>
      </c>
      <c r="AB42">
        <v>33</v>
      </c>
      <c r="AC42">
        <v>33</v>
      </c>
      <c r="AD42">
        <v>42</v>
      </c>
      <c r="AE42">
        <v>47</v>
      </c>
      <c r="AF42" t="e">
        <f>IF(#REF! = "NA", "NA",  MIN(#REF!, #REF!))</f>
        <v>#REF!</v>
      </c>
      <c r="AG42" t="str">
        <f>IF(HoldingDB[[#This Row],[505 (1)]] = "NA", "NA",  MIN(HoldingDB[[#This Row],[505 (1)]], HoldingDB[[#This Row],[505 (2)]]))</f>
        <v>NA</v>
      </c>
      <c r="AH42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42</v>
      </c>
      <c r="AI42" t="str">
        <f>IF(HoldingDB[[#This Row],[HG (1) ]]= "NA", "NA", MAX(HoldingDB[[#This Row],[HG (1) ]], HoldingDB[[#This Row],[HG (2) ]]))</f>
        <v>NA</v>
      </c>
      <c r="AJ42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52</v>
      </c>
      <c r="AK42">
        <f>IF(OR(HoldingDB[[#This Row],[MS (1)]] = "NA",HoldingDB[[#This Row],[MS (2)]] = "NA"), "NA", SUM(HoldingDB[[#This Row],[MS (1)]:[MS (2)]]))</f>
        <v>66</v>
      </c>
      <c r="AL42">
        <f>IF(OR(HoldingDB[[#This Row],[JS (1)]] = "NA", HoldingDB[[#This Row],[JS (2)]] = "NA"), "NA", SUM(HoldingDB[[#This Row],[JS (1)]:[JS (2)]]))</f>
        <v>89</v>
      </c>
      <c r="AM42">
        <v>116.8759125</v>
      </c>
    </row>
    <row r="43" spans="1:39" x14ac:dyDescent="0.2">
      <c r="A43" s="8">
        <v>44567</v>
      </c>
      <c r="B43" t="s">
        <v>75</v>
      </c>
      <c r="C43" t="s">
        <v>34</v>
      </c>
      <c r="D43" t="s">
        <v>18</v>
      </c>
      <c r="E43" t="s">
        <v>19</v>
      </c>
      <c r="F43" s="9">
        <v>39835</v>
      </c>
      <c r="G43" s="11">
        <v>160.69999999999999</v>
      </c>
      <c r="H43" s="11">
        <v>119.5</v>
      </c>
      <c r="I43" t="s">
        <v>19</v>
      </c>
      <c r="J43" t="s">
        <v>19</v>
      </c>
      <c r="K43" t="s">
        <v>19</v>
      </c>
      <c r="L43">
        <v>2.4620000000000002</v>
      </c>
      <c r="M43">
        <v>2.54</v>
      </c>
      <c r="N43">
        <v>25</v>
      </c>
      <c r="O43">
        <v>79</v>
      </c>
      <c r="P43">
        <v>79</v>
      </c>
      <c r="Q43" t="s">
        <v>19</v>
      </c>
      <c r="R43" t="s">
        <v>19</v>
      </c>
      <c r="S43">
        <v>8</v>
      </c>
      <c r="T43">
        <v>3</v>
      </c>
      <c r="U43">
        <v>2</v>
      </c>
      <c r="V43">
        <v>8</v>
      </c>
      <c r="W43">
        <v>8</v>
      </c>
      <c r="X43">
        <v>1</v>
      </c>
      <c r="Y43">
        <v>3</v>
      </c>
      <c r="Z43">
        <v>4</v>
      </c>
      <c r="AA43">
        <v>3</v>
      </c>
      <c r="AB43">
        <v>34</v>
      </c>
      <c r="AC43">
        <v>45</v>
      </c>
      <c r="AD43">
        <v>49</v>
      </c>
      <c r="AE43">
        <v>52</v>
      </c>
      <c r="AF43" t="e">
        <f>IF(#REF! = "NA", "NA",  MIN(#REF!, #REF!))</f>
        <v>#REF!</v>
      </c>
      <c r="AG43">
        <f>IF(HoldingDB[[#This Row],[505 (1)]] = "NA", "NA",  MIN(HoldingDB[[#This Row],[505 (1)]], HoldingDB[[#This Row],[505 (2)]]))</f>
        <v>2.4620000000000002</v>
      </c>
      <c r="AH43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54</v>
      </c>
      <c r="AI43" t="str">
        <f>IF(HoldingDB[[#This Row],[HG (1) ]]= "NA", "NA", MAX(HoldingDB[[#This Row],[HG (1) ]], HoldingDB[[#This Row],[HG (2) ]]))</f>
        <v>NA</v>
      </c>
      <c r="AJ43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40</v>
      </c>
      <c r="AK43">
        <f>IF(OR(HoldingDB[[#This Row],[MS (1)]] = "NA",HoldingDB[[#This Row],[MS (2)]] = "NA"), "NA", SUM(HoldingDB[[#This Row],[MS (1)]:[MS (2)]]))</f>
        <v>79</v>
      </c>
      <c r="AL43">
        <f>IF(OR(HoldingDB[[#This Row],[JS (1)]] = "NA", HoldingDB[[#This Row],[JS (2)]] = "NA"), "NA", SUM(HoldingDB[[#This Row],[JS (1)]:[JS (2)]]))</f>
        <v>101</v>
      </c>
      <c r="AM43">
        <v>136.99796610000001</v>
      </c>
    </row>
    <row r="44" spans="1:39" x14ac:dyDescent="0.2">
      <c r="A44" s="8">
        <v>44567</v>
      </c>
      <c r="B44" t="s">
        <v>76</v>
      </c>
      <c r="C44" t="s">
        <v>34</v>
      </c>
      <c r="D44" t="s">
        <v>18</v>
      </c>
      <c r="E44" t="s">
        <v>19</v>
      </c>
      <c r="F44" s="9">
        <v>39957</v>
      </c>
      <c r="G44" s="11">
        <v>160.4</v>
      </c>
      <c r="H44" s="11">
        <v>116.7</v>
      </c>
      <c r="I44" t="s">
        <v>19</v>
      </c>
      <c r="J44" t="s">
        <v>19</v>
      </c>
      <c r="K44" t="s">
        <v>19</v>
      </c>
      <c r="L44">
        <v>2.6269999999999998</v>
      </c>
      <c r="M44">
        <v>2.65</v>
      </c>
      <c r="N44">
        <v>19</v>
      </c>
      <c r="O44">
        <v>60</v>
      </c>
      <c r="P44">
        <v>57</v>
      </c>
      <c r="Q44" t="s">
        <v>19</v>
      </c>
      <c r="R44" t="s">
        <v>19</v>
      </c>
      <c r="S44">
        <v>8</v>
      </c>
      <c r="T44">
        <v>2</v>
      </c>
      <c r="U44">
        <v>8</v>
      </c>
      <c r="V44">
        <v>3</v>
      </c>
      <c r="W44">
        <v>1</v>
      </c>
      <c r="X44">
        <v>3</v>
      </c>
      <c r="Y44">
        <v>2</v>
      </c>
      <c r="Z44">
        <v>1</v>
      </c>
      <c r="AA44">
        <v>1</v>
      </c>
      <c r="AB44">
        <v>25</v>
      </c>
      <c r="AC44">
        <v>29</v>
      </c>
      <c r="AD44">
        <v>43</v>
      </c>
      <c r="AE44">
        <v>41</v>
      </c>
      <c r="AF44" t="e">
        <f>IF(#REF! = "NA", "NA",  MIN(#REF!, #REF!))</f>
        <v>#REF!</v>
      </c>
      <c r="AG44">
        <f>IF(HoldingDB[[#This Row],[505 (1)]] = "NA", "NA",  MIN(HoldingDB[[#This Row],[505 (1)]], HoldingDB[[#This Row],[505 (2)]]))</f>
        <v>2.6269999999999998</v>
      </c>
      <c r="AH44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41</v>
      </c>
      <c r="AI44" t="str">
        <f>IF(HoldingDB[[#This Row],[HG (1) ]]= "NA", "NA", MAX(HoldingDB[[#This Row],[HG (1) ]], HoldingDB[[#This Row],[HG (2) ]]))</f>
        <v>NA</v>
      </c>
      <c r="AJ44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29</v>
      </c>
      <c r="AK44">
        <f>IF(OR(HoldingDB[[#This Row],[MS (1)]] = "NA",HoldingDB[[#This Row],[MS (2)]] = "NA"), "NA", SUM(HoldingDB[[#This Row],[MS (1)]:[MS (2)]]))</f>
        <v>54</v>
      </c>
      <c r="AL44">
        <f>IF(OR(HoldingDB[[#This Row],[JS (1)]] = "NA", HoldingDB[[#This Row],[JS (2)]] = "NA"), "NA", SUM(HoldingDB[[#This Row],[JS (1)]:[JS (2)]]))</f>
        <v>84</v>
      </c>
      <c r="AM44">
        <v>72.504860829999998</v>
      </c>
    </row>
    <row r="45" spans="1:39" x14ac:dyDescent="0.2">
      <c r="A45" s="8">
        <v>44567</v>
      </c>
      <c r="B45" t="s">
        <v>77</v>
      </c>
      <c r="C45" t="s">
        <v>29</v>
      </c>
      <c r="D45" t="s">
        <v>18</v>
      </c>
      <c r="E45" t="s">
        <v>19</v>
      </c>
      <c r="F45" s="9">
        <v>40092</v>
      </c>
      <c r="G45">
        <v>150.6</v>
      </c>
      <c r="H45">
        <v>115.7</v>
      </c>
      <c r="I45">
        <v>151.5</v>
      </c>
      <c r="J45" t="s">
        <v>19</v>
      </c>
      <c r="K45" t="s">
        <v>19</v>
      </c>
      <c r="L45">
        <v>2.5219999999999998</v>
      </c>
      <c r="M45">
        <v>2.5489999999999999</v>
      </c>
      <c r="N45">
        <v>37</v>
      </c>
      <c r="O45">
        <v>95</v>
      </c>
      <c r="P45">
        <v>91</v>
      </c>
      <c r="Q45" t="s">
        <v>19</v>
      </c>
      <c r="R45" t="s">
        <v>19</v>
      </c>
      <c r="S45">
        <v>8</v>
      </c>
      <c r="T45">
        <v>8</v>
      </c>
      <c r="U45">
        <v>8</v>
      </c>
      <c r="V45">
        <v>8</v>
      </c>
      <c r="W45">
        <v>8</v>
      </c>
      <c r="X45">
        <v>8</v>
      </c>
      <c r="Y45">
        <v>0</v>
      </c>
      <c r="Z45">
        <v>3</v>
      </c>
      <c r="AA45">
        <v>2</v>
      </c>
      <c r="AB45">
        <v>30</v>
      </c>
      <c r="AC45">
        <v>35</v>
      </c>
      <c r="AD45">
        <v>50</v>
      </c>
      <c r="AE45">
        <v>48</v>
      </c>
      <c r="AF45" t="e">
        <f>IF(#REF! = "NA", "NA",  MIN(#REF!, #REF!))</f>
        <v>#REF!</v>
      </c>
      <c r="AG45">
        <f>IF(HoldingDB[[#This Row],[505 (1)]] = "NA", "NA",  MIN(HoldingDB[[#This Row],[505 (1)]], HoldingDB[[#This Row],[505 (2)]]))</f>
        <v>2.5219999999999998</v>
      </c>
      <c r="AH45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58</v>
      </c>
      <c r="AI45" t="str">
        <f>IF(HoldingDB[[#This Row],[HG (1) ]]= "NA", "NA", MAX(HoldingDB[[#This Row],[HG (1) ]], HoldingDB[[#This Row],[HG (2) ]]))</f>
        <v>NA</v>
      </c>
      <c r="AJ45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53</v>
      </c>
      <c r="AK45">
        <f>IF(OR(HoldingDB[[#This Row],[MS (1)]] = "NA",HoldingDB[[#This Row],[MS (2)]] = "NA"), "NA", SUM(HoldingDB[[#This Row],[MS (1)]:[MS (2)]]))</f>
        <v>65</v>
      </c>
      <c r="AL45">
        <f>IF(OR(HoldingDB[[#This Row],[JS (1)]] = "NA", HoldingDB[[#This Row],[JS (2)]] = "NA"), "NA", SUM(HoldingDB[[#This Row],[JS (1)]:[JS (2)]]))</f>
        <v>98</v>
      </c>
      <c r="AM45">
        <v>128.19947569999999</v>
      </c>
    </row>
    <row r="46" spans="1:39" x14ac:dyDescent="0.2">
      <c r="A46" s="8">
        <v>44567</v>
      </c>
      <c r="B46" t="s">
        <v>78</v>
      </c>
      <c r="C46" t="s">
        <v>29</v>
      </c>
      <c r="D46" t="s">
        <v>18</v>
      </c>
      <c r="E46" t="s">
        <v>19</v>
      </c>
      <c r="F46" s="9">
        <v>39818</v>
      </c>
      <c r="G46">
        <v>151.69999999999999</v>
      </c>
      <c r="H46">
        <v>114.9</v>
      </c>
      <c r="I46">
        <v>156</v>
      </c>
      <c r="J46" t="s">
        <v>19</v>
      </c>
      <c r="K46" t="s">
        <v>19</v>
      </c>
      <c r="L46">
        <v>3.004</v>
      </c>
      <c r="M46">
        <v>3.222</v>
      </c>
      <c r="N46">
        <v>42</v>
      </c>
      <c r="O46">
        <v>89</v>
      </c>
      <c r="P46">
        <v>86</v>
      </c>
      <c r="Q46" t="s">
        <v>19</v>
      </c>
      <c r="R46" t="s">
        <v>19</v>
      </c>
      <c r="S46">
        <v>8</v>
      </c>
      <c r="T46">
        <v>8</v>
      </c>
      <c r="U46">
        <v>8</v>
      </c>
      <c r="V46">
        <v>8</v>
      </c>
      <c r="W46">
        <v>8</v>
      </c>
      <c r="X46">
        <v>8</v>
      </c>
      <c r="Y46">
        <v>2</v>
      </c>
      <c r="Z46">
        <v>2</v>
      </c>
      <c r="AA46">
        <v>3</v>
      </c>
      <c r="AB46">
        <v>23</v>
      </c>
      <c r="AC46">
        <v>27</v>
      </c>
      <c r="AD46">
        <v>50</v>
      </c>
      <c r="AE46">
        <v>49</v>
      </c>
      <c r="AF46" t="e">
        <f>IF(#REF! = "NA", "NA",  MIN(#REF!, #REF!))</f>
        <v>#REF!</v>
      </c>
      <c r="AG46">
        <f>IF(HoldingDB[[#This Row],[505 (1)]] = "NA", "NA",  MIN(HoldingDB[[#This Row],[505 (1)]], HoldingDB[[#This Row],[505 (2)]]))</f>
        <v>3.004</v>
      </c>
      <c r="AH46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47</v>
      </c>
      <c r="AI46" t="str">
        <f>IF(HoldingDB[[#This Row],[HG (1) ]]= "NA", "NA", MAX(HoldingDB[[#This Row],[HG (1) ]], HoldingDB[[#This Row],[HG (2) ]]))</f>
        <v>NA</v>
      </c>
      <c r="AJ46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55</v>
      </c>
      <c r="AK46">
        <f>IF(OR(HoldingDB[[#This Row],[MS (1)]] = "NA",HoldingDB[[#This Row],[MS (2)]] = "NA"), "NA", SUM(HoldingDB[[#This Row],[MS (1)]:[MS (2)]]))</f>
        <v>50</v>
      </c>
      <c r="AL46">
        <f>IF(OR(HoldingDB[[#This Row],[JS (1)]] = "NA", HoldingDB[[#This Row],[JS (2)]] = "NA"), "NA", SUM(HoldingDB[[#This Row],[JS (1)]:[JS (2)]]))</f>
        <v>99</v>
      </c>
      <c r="AM46">
        <v>112.4335858</v>
      </c>
    </row>
    <row r="47" spans="1:39" x14ac:dyDescent="0.2">
      <c r="A47" s="8">
        <v>44567</v>
      </c>
      <c r="B47" t="s">
        <v>79</v>
      </c>
      <c r="C47" t="s">
        <v>34</v>
      </c>
      <c r="D47" t="s">
        <v>18</v>
      </c>
      <c r="E47" t="s">
        <v>19</v>
      </c>
      <c r="F47" s="9">
        <v>39897</v>
      </c>
      <c r="G47" s="11">
        <v>154.6</v>
      </c>
      <c r="H47" s="11">
        <v>114.4</v>
      </c>
      <c r="I47" t="s">
        <v>19</v>
      </c>
      <c r="J47" t="s">
        <v>19</v>
      </c>
      <c r="K47" t="s">
        <v>19</v>
      </c>
      <c r="L47">
        <v>2.7290000000000001</v>
      </c>
      <c r="M47">
        <v>2.7349999999999999</v>
      </c>
      <c r="N47">
        <v>23</v>
      </c>
      <c r="O47">
        <v>52</v>
      </c>
      <c r="P47">
        <v>48</v>
      </c>
      <c r="Q47" t="s">
        <v>19</v>
      </c>
      <c r="R47" t="s">
        <v>19</v>
      </c>
      <c r="S47">
        <v>1</v>
      </c>
      <c r="T47">
        <v>8</v>
      </c>
      <c r="U47">
        <v>8</v>
      </c>
      <c r="V47">
        <v>2</v>
      </c>
      <c r="W47">
        <v>4</v>
      </c>
      <c r="X47">
        <v>8</v>
      </c>
      <c r="Y47">
        <v>3</v>
      </c>
      <c r="Z47">
        <v>1</v>
      </c>
      <c r="AA47">
        <v>0</v>
      </c>
      <c r="AB47">
        <v>21</v>
      </c>
      <c r="AC47">
        <v>30</v>
      </c>
      <c r="AD47">
        <v>40</v>
      </c>
      <c r="AE47">
        <v>38</v>
      </c>
      <c r="AF47" t="e">
        <f>IF(#REF! = "NA", "NA",  MIN(#REF!, #REF!))</f>
        <v>#REF!</v>
      </c>
      <c r="AG47">
        <f>IF(HoldingDB[[#This Row],[505 (1)]] = "NA", "NA",  MIN(HoldingDB[[#This Row],[505 (1)]], HoldingDB[[#This Row],[505 (2)]]))</f>
        <v>2.7290000000000001</v>
      </c>
      <c r="AH47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29</v>
      </c>
      <c r="AI47" t="str">
        <f>IF(HoldingDB[[#This Row],[HG (1) ]]= "NA", "NA", MAX(HoldingDB[[#This Row],[HG (1) ]], HoldingDB[[#This Row],[HG (2) ]]))</f>
        <v>NA</v>
      </c>
      <c r="AJ47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35</v>
      </c>
      <c r="AK47">
        <f>IF(OR(HoldingDB[[#This Row],[MS (1)]] = "NA",HoldingDB[[#This Row],[MS (2)]] = "NA"), "NA", SUM(HoldingDB[[#This Row],[MS (1)]:[MS (2)]]))</f>
        <v>51</v>
      </c>
      <c r="AL47">
        <f>IF(OR(HoldingDB[[#This Row],[JS (1)]] = "NA", HoldingDB[[#This Row],[JS (2)]] = "NA"), "NA", SUM(HoldingDB[[#This Row],[JS (1)]:[JS (2)]]))</f>
        <v>78</v>
      </c>
      <c r="AM47">
        <v>66.884002850000002</v>
      </c>
    </row>
    <row r="48" spans="1:39" x14ac:dyDescent="0.2">
      <c r="A48" s="8">
        <v>44567</v>
      </c>
      <c r="B48" t="s">
        <v>80</v>
      </c>
      <c r="C48" t="s">
        <v>71</v>
      </c>
      <c r="D48" t="s">
        <v>18</v>
      </c>
      <c r="E48" t="s">
        <v>19</v>
      </c>
      <c r="F48" s="9">
        <v>39863</v>
      </c>
      <c r="G48" t="s">
        <v>19</v>
      </c>
      <c r="H48" t="s">
        <v>19</v>
      </c>
      <c r="I48" t="s">
        <v>19</v>
      </c>
      <c r="J48" t="s">
        <v>19</v>
      </c>
      <c r="K48" t="s">
        <v>19</v>
      </c>
      <c r="L48">
        <v>2.6379999999999999</v>
      </c>
      <c r="M48">
        <v>2.706</v>
      </c>
      <c r="N48">
        <v>25</v>
      </c>
      <c r="O48">
        <v>71</v>
      </c>
      <c r="P48">
        <v>69</v>
      </c>
      <c r="Q48" t="s">
        <v>19</v>
      </c>
      <c r="R48" t="s">
        <v>19</v>
      </c>
      <c r="S48">
        <v>8</v>
      </c>
      <c r="T48">
        <v>8</v>
      </c>
      <c r="U48">
        <v>8</v>
      </c>
      <c r="V48">
        <v>8</v>
      </c>
      <c r="W48">
        <v>8</v>
      </c>
      <c r="X48">
        <v>3</v>
      </c>
      <c r="Y48">
        <v>4</v>
      </c>
      <c r="Z48">
        <v>5</v>
      </c>
      <c r="AA48">
        <v>1</v>
      </c>
      <c r="AB48">
        <v>28</v>
      </c>
      <c r="AC48">
        <v>32</v>
      </c>
      <c r="AD48">
        <v>50</v>
      </c>
      <c r="AE48">
        <v>50</v>
      </c>
      <c r="AF48" t="e">
        <f>IF(#REF! = "NA", "NA",  MIN(#REF!, #REF!))</f>
        <v>#REF!</v>
      </c>
      <c r="AG48">
        <f>IF(HoldingDB[[#This Row],[505 (1)]] = "NA", "NA",  MIN(HoldingDB[[#This Row],[505 (1)]], HoldingDB[[#This Row],[505 (2)]]))</f>
        <v>2.6379999999999999</v>
      </c>
      <c r="AH48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46</v>
      </c>
      <c r="AI48" t="str">
        <f>IF(HoldingDB[[#This Row],[HG (1) ]]= "NA", "NA", MAX(HoldingDB[[#This Row],[HG (1) ]], HoldingDB[[#This Row],[HG (2) ]]))</f>
        <v>NA</v>
      </c>
      <c r="AJ48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53</v>
      </c>
      <c r="AK48">
        <f>IF(OR(HoldingDB[[#This Row],[MS (1)]] = "NA",HoldingDB[[#This Row],[MS (2)]] = "NA"), "NA", SUM(HoldingDB[[#This Row],[MS (1)]:[MS (2)]]))</f>
        <v>60</v>
      </c>
      <c r="AL48">
        <f>IF(OR(HoldingDB[[#This Row],[JS (1)]] = "NA", HoldingDB[[#This Row],[JS (2)]] = "NA"), "NA", SUM(HoldingDB[[#This Row],[JS (1)]:[JS (2)]]))</f>
        <v>100</v>
      </c>
      <c r="AM48">
        <v>124.4353139</v>
      </c>
    </row>
    <row r="49" spans="1:39" x14ac:dyDescent="0.2">
      <c r="A49" s="8">
        <v>44567</v>
      </c>
      <c r="B49" t="s">
        <v>81</v>
      </c>
      <c r="C49" t="s">
        <v>34</v>
      </c>
      <c r="D49" t="s">
        <v>18</v>
      </c>
      <c r="E49" t="s">
        <v>19</v>
      </c>
      <c r="F49" s="9">
        <v>39842</v>
      </c>
      <c r="G49" s="11">
        <v>155.5</v>
      </c>
      <c r="H49" s="11">
        <v>114.2</v>
      </c>
      <c r="I49" t="s">
        <v>19</v>
      </c>
      <c r="J49" t="s">
        <v>19</v>
      </c>
      <c r="K49" t="s">
        <v>19</v>
      </c>
      <c r="L49" t="s">
        <v>19</v>
      </c>
      <c r="M49" t="s">
        <v>19</v>
      </c>
      <c r="N49">
        <v>24</v>
      </c>
      <c r="O49">
        <v>73</v>
      </c>
      <c r="P49">
        <v>72</v>
      </c>
      <c r="Q49" t="s">
        <v>19</v>
      </c>
      <c r="R49" t="s">
        <v>19</v>
      </c>
      <c r="S49">
        <v>2</v>
      </c>
      <c r="T49">
        <v>5</v>
      </c>
      <c r="U49">
        <v>4</v>
      </c>
      <c r="V49">
        <v>2</v>
      </c>
      <c r="W49">
        <v>4</v>
      </c>
      <c r="X49">
        <v>2</v>
      </c>
      <c r="Y49">
        <v>1</v>
      </c>
      <c r="Z49">
        <v>2</v>
      </c>
      <c r="AA49">
        <v>4</v>
      </c>
      <c r="AB49">
        <v>28</v>
      </c>
      <c r="AC49">
        <v>40</v>
      </c>
      <c r="AD49">
        <v>46</v>
      </c>
      <c r="AE49">
        <v>49</v>
      </c>
      <c r="AF49" t="e">
        <f>IF(#REF! = "NA", "NA",  MIN(#REF!, #REF!))</f>
        <v>#REF!</v>
      </c>
      <c r="AG49" t="str">
        <f>IF(HoldingDB[[#This Row],[505 (1)]] = "NA", "NA",  MIN(HoldingDB[[#This Row],[505 (1)]], HoldingDB[[#This Row],[505 (2)]]))</f>
        <v>NA</v>
      </c>
      <c r="AH49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49</v>
      </c>
      <c r="AI49" t="str">
        <f>IF(HoldingDB[[#This Row],[HG (1) ]]= "NA", "NA", MAX(HoldingDB[[#This Row],[HG (1) ]], HoldingDB[[#This Row],[HG (2) ]]))</f>
        <v>NA</v>
      </c>
      <c r="AJ49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26</v>
      </c>
      <c r="AK49">
        <f>IF(OR(HoldingDB[[#This Row],[MS (1)]] = "NA",HoldingDB[[#This Row],[MS (2)]] = "NA"), "NA", SUM(HoldingDB[[#This Row],[MS (1)]:[MS (2)]]))</f>
        <v>68</v>
      </c>
      <c r="AL49">
        <f>IF(OR(HoldingDB[[#This Row],[JS (1)]] = "NA", HoldingDB[[#This Row],[JS (2)]] = "NA"), "NA", SUM(HoldingDB[[#This Row],[JS (1)]:[JS (2)]]))</f>
        <v>95</v>
      </c>
      <c r="AM49">
        <v>101.48878190000001</v>
      </c>
    </row>
    <row r="50" spans="1:39" x14ac:dyDescent="0.2">
      <c r="A50" s="8">
        <v>44567</v>
      </c>
      <c r="B50" t="s">
        <v>82</v>
      </c>
      <c r="C50" t="s">
        <v>29</v>
      </c>
      <c r="D50" t="s">
        <v>22</v>
      </c>
      <c r="E50" t="s">
        <v>19</v>
      </c>
      <c r="F50" s="9">
        <v>40075</v>
      </c>
      <c r="G50">
        <v>162</v>
      </c>
      <c r="H50">
        <v>120.5</v>
      </c>
      <c r="I50">
        <v>161</v>
      </c>
      <c r="J50" t="s">
        <v>19</v>
      </c>
      <c r="K50" t="s">
        <v>19</v>
      </c>
      <c r="L50">
        <v>2.6240000000000001</v>
      </c>
      <c r="M50">
        <v>2.7250000000000001</v>
      </c>
      <c r="N50">
        <v>34</v>
      </c>
      <c r="O50">
        <v>68</v>
      </c>
      <c r="P50">
        <v>68</v>
      </c>
      <c r="Q50" t="s">
        <v>19</v>
      </c>
      <c r="R50" t="s">
        <v>19</v>
      </c>
      <c r="S50">
        <v>8</v>
      </c>
      <c r="T50">
        <v>8</v>
      </c>
      <c r="U50">
        <v>8</v>
      </c>
      <c r="V50">
        <v>8</v>
      </c>
      <c r="W50">
        <v>3</v>
      </c>
      <c r="X50">
        <v>8</v>
      </c>
      <c r="Y50">
        <v>1</v>
      </c>
      <c r="Z50">
        <v>1</v>
      </c>
      <c r="AA50">
        <v>6</v>
      </c>
      <c r="AB50">
        <v>19</v>
      </c>
      <c r="AC50">
        <v>24</v>
      </c>
      <c r="AD50">
        <v>44</v>
      </c>
      <c r="AE50">
        <v>40</v>
      </c>
      <c r="AF50" t="e">
        <f>IF(#REF! = "NA", "NA",  MIN(#REF!, #REF!))</f>
        <v>#REF!</v>
      </c>
      <c r="AG50">
        <f>IF(HoldingDB[[#This Row],[505 (1)]] = "NA", "NA",  MIN(HoldingDB[[#This Row],[505 (1)]], HoldingDB[[#This Row],[505 (2)]]))</f>
        <v>2.6240000000000001</v>
      </c>
      <c r="AH50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34</v>
      </c>
      <c r="AI50" t="str">
        <f>IF(HoldingDB[[#This Row],[HG (1) ]]= "NA", "NA", MAX(HoldingDB[[#This Row],[HG (1) ]], HoldingDB[[#This Row],[HG (2) ]]))</f>
        <v>NA</v>
      </c>
      <c r="AJ50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51</v>
      </c>
      <c r="AK50">
        <f>IF(OR(HoldingDB[[#This Row],[MS (1)]] = "NA",HoldingDB[[#This Row],[MS (2)]] = "NA"), "NA", SUM(HoldingDB[[#This Row],[MS (1)]:[MS (2)]]))</f>
        <v>43</v>
      </c>
      <c r="AL50">
        <f>IF(OR(HoldingDB[[#This Row],[JS (1)]] = "NA", HoldingDB[[#This Row],[JS (2)]] = "NA"), "NA", SUM(HoldingDB[[#This Row],[JS (1)]:[JS (2)]]))</f>
        <v>84</v>
      </c>
      <c r="AM50">
        <v>91.938819670000001</v>
      </c>
    </row>
    <row r="51" spans="1:39" x14ac:dyDescent="0.2">
      <c r="A51" s="8">
        <v>44567</v>
      </c>
      <c r="B51" t="s">
        <v>83</v>
      </c>
      <c r="C51" t="s">
        <v>24</v>
      </c>
      <c r="D51" t="s">
        <v>22</v>
      </c>
      <c r="E51" t="s">
        <v>19</v>
      </c>
      <c r="F51" s="9">
        <v>39972</v>
      </c>
      <c r="G51">
        <v>158.30000000000001</v>
      </c>
      <c r="H51">
        <v>119.7</v>
      </c>
      <c r="I51">
        <v>137.5</v>
      </c>
      <c r="J51" t="s">
        <v>19</v>
      </c>
      <c r="K51" t="s">
        <v>19</v>
      </c>
      <c r="L51" t="s">
        <v>19</v>
      </c>
      <c r="M51">
        <v>2.65</v>
      </c>
      <c r="N51">
        <v>14</v>
      </c>
      <c r="O51">
        <v>58</v>
      </c>
      <c r="P51">
        <v>54</v>
      </c>
      <c r="Q51" t="s">
        <v>19</v>
      </c>
      <c r="R51" t="s">
        <v>19</v>
      </c>
      <c r="S51">
        <v>8</v>
      </c>
      <c r="T51">
        <v>8</v>
      </c>
      <c r="U51">
        <v>8</v>
      </c>
      <c r="V51">
        <v>4</v>
      </c>
      <c r="W51">
        <v>6</v>
      </c>
      <c r="X51">
        <v>8</v>
      </c>
      <c r="Y51">
        <v>1</v>
      </c>
      <c r="Z51">
        <v>8</v>
      </c>
      <c r="AA51">
        <v>2</v>
      </c>
      <c r="AB51">
        <v>33</v>
      </c>
      <c r="AC51">
        <v>32</v>
      </c>
      <c r="AD51">
        <v>41</v>
      </c>
      <c r="AE51">
        <v>43</v>
      </c>
      <c r="AF51" t="e">
        <f>IF(#REF! = "NA", "NA",  MIN(#REF!, #REF!))</f>
        <v>#REF!</v>
      </c>
      <c r="AG51" t="str">
        <f>IF(HoldingDB[[#This Row],[505 (1)]] = "NA", "NA",  MIN(HoldingDB[[#This Row],[505 (1)]], HoldingDB[[#This Row],[505 (2)]]))</f>
        <v>NA</v>
      </c>
      <c r="AH51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44</v>
      </c>
      <c r="AI51" t="str">
        <f>IF(HoldingDB[[#This Row],[HG (1) ]]= "NA", "NA", MAX(HoldingDB[[#This Row],[HG (1) ]], HoldingDB[[#This Row],[HG (2) ]]))</f>
        <v>NA</v>
      </c>
      <c r="AJ51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53</v>
      </c>
      <c r="AK51">
        <f>IF(OR(HoldingDB[[#This Row],[MS (1)]] = "NA",HoldingDB[[#This Row],[MS (2)]] = "NA"), "NA", SUM(HoldingDB[[#This Row],[MS (1)]:[MS (2)]]))</f>
        <v>65</v>
      </c>
      <c r="AL51">
        <f>IF(OR(HoldingDB[[#This Row],[JS (1)]] = "NA", HoldingDB[[#This Row],[JS (2)]] = "NA"), "NA", SUM(HoldingDB[[#This Row],[JS (1)]:[JS (2)]]))</f>
        <v>84</v>
      </c>
      <c r="AM51">
        <v>119.0443678</v>
      </c>
    </row>
    <row r="52" spans="1:39" x14ac:dyDescent="0.2">
      <c r="A52" s="8">
        <v>44567</v>
      </c>
      <c r="B52" t="s">
        <v>84</v>
      </c>
      <c r="C52" t="s">
        <v>34</v>
      </c>
      <c r="D52" t="s">
        <v>18</v>
      </c>
      <c r="E52" t="s">
        <v>19</v>
      </c>
      <c r="F52" s="9">
        <v>39850</v>
      </c>
      <c r="G52" s="11">
        <v>151.80000000000001</v>
      </c>
      <c r="H52" s="11">
        <v>113.1</v>
      </c>
      <c r="I52" t="s">
        <v>19</v>
      </c>
      <c r="J52" t="s">
        <v>19</v>
      </c>
      <c r="K52" t="s">
        <v>19</v>
      </c>
      <c r="L52">
        <v>2.62</v>
      </c>
      <c r="M52">
        <v>2.665</v>
      </c>
      <c r="N52">
        <v>17</v>
      </c>
      <c r="O52">
        <v>58</v>
      </c>
      <c r="P52">
        <v>0</v>
      </c>
      <c r="Q52" t="s">
        <v>19</v>
      </c>
      <c r="R52" t="s">
        <v>19</v>
      </c>
      <c r="S52">
        <v>8</v>
      </c>
      <c r="T52">
        <v>8</v>
      </c>
      <c r="U52">
        <v>8</v>
      </c>
      <c r="V52">
        <v>4</v>
      </c>
      <c r="W52">
        <v>2</v>
      </c>
      <c r="X52">
        <v>4</v>
      </c>
      <c r="Y52">
        <v>4</v>
      </c>
      <c r="Z52">
        <v>6</v>
      </c>
      <c r="AA52">
        <v>4</v>
      </c>
      <c r="AB52">
        <v>28</v>
      </c>
      <c r="AC52">
        <v>33</v>
      </c>
      <c r="AD52">
        <v>39</v>
      </c>
      <c r="AE52">
        <v>40</v>
      </c>
      <c r="AF52" t="e">
        <f>IF(#REF! = "NA", "NA",  MIN(#REF!, #REF!))</f>
        <v>#REF!</v>
      </c>
      <c r="AG52">
        <f>IF(HoldingDB[[#This Row],[505 (1)]] = "NA", "NA",  MIN(HoldingDB[[#This Row],[505 (1)]], HoldingDB[[#This Row],[505 (2)]]))</f>
        <v>2.62</v>
      </c>
      <c r="AH52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41</v>
      </c>
      <c r="AI52" t="str">
        <f>IF(HoldingDB[[#This Row],[HG (1) ]]= "NA", "NA", MAX(HoldingDB[[#This Row],[HG (1) ]], HoldingDB[[#This Row],[HG (2) ]]))</f>
        <v>NA</v>
      </c>
      <c r="AJ52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48</v>
      </c>
      <c r="AK52">
        <f>IF(OR(HoldingDB[[#This Row],[MS (1)]] = "NA",HoldingDB[[#This Row],[MS (2)]] = "NA"), "NA", SUM(HoldingDB[[#This Row],[MS (1)]:[MS (2)]]))</f>
        <v>61</v>
      </c>
      <c r="AL52">
        <f>IF(OR(HoldingDB[[#This Row],[JS (1)]] = "NA", HoldingDB[[#This Row],[JS (2)]] = "NA"), "NA", SUM(HoldingDB[[#This Row],[JS (1)]:[JS (2)]]))</f>
        <v>79</v>
      </c>
      <c r="AM52">
        <v>93.690257599999995</v>
      </c>
    </row>
    <row r="53" spans="1:39" x14ac:dyDescent="0.2">
      <c r="A53" s="8">
        <v>44567</v>
      </c>
      <c r="B53" t="s">
        <v>85</v>
      </c>
      <c r="C53" t="s">
        <v>71</v>
      </c>
      <c r="D53" t="s">
        <v>22</v>
      </c>
      <c r="E53" t="s">
        <v>19</v>
      </c>
      <c r="F53" s="9">
        <v>39868</v>
      </c>
      <c r="G53" t="s">
        <v>19</v>
      </c>
      <c r="H53" t="s">
        <v>19</v>
      </c>
      <c r="I53" t="s">
        <v>19</v>
      </c>
      <c r="J53">
        <v>4.0529999999999999</v>
      </c>
      <c r="K53">
        <v>4.0970000000000004</v>
      </c>
      <c r="L53">
        <v>2.7410000000000001</v>
      </c>
      <c r="M53">
        <v>2.8180000000000001</v>
      </c>
      <c r="N53">
        <v>10</v>
      </c>
      <c r="O53">
        <v>47</v>
      </c>
      <c r="P53">
        <v>44</v>
      </c>
      <c r="Q53" t="s">
        <v>19</v>
      </c>
      <c r="R53" t="s">
        <v>19</v>
      </c>
      <c r="S53">
        <v>8</v>
      </c>
      <c r="T53">
        <v>8</v>
      </c>
      <c r="U53">
        <v>8</v>
      </c>
      <c r="V53">
        <v>8</v>
      </c>
      <c r="W53">
        <v>8</v>
      </c>
      <c r="X53">
        <v>8</v>
      </c>
      <c r="Y53">
        <v>4</v>
      </c>
      <c r="Z53">
        <v>1</v>
      </c>
      <c r="AA53">
        <v>6</v>
      </c>
      <c r="AB53">
        <v>21</v>
      </c>
      <c r="AC53">
        <v>24</v>
      </c>
      <c r="AD53">
        <v>40</v>
      </c>
      <c r="AE53">
        <v>39</v>
      </c>
      <c r="AF53" t="e">
        <f>IF(#REF! = "NA", "NA",  MIN(#REF!, #REF!))</f>
        <v>#REF!</v>
      </c>
      <c r="AG53">
        <f>IF(HoldingDB[[#This Row],[505 (1)]] = "NA", "NA",  MIN(HoldingDB[[#This Row],[505 (1)]], HoldingDB[[#This Row],[505 (2)]]))</f>
        <v>2.7410000000000001</v>
      </c>
      <c r="AH53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37</v>
      </c>
      <c r="AI53" t="str">
        <f>IF(HoldingDB[[#This Row],[HG (1) ]]= "NA", "NA", MAX(HoldingDB[[#This Row],[HG (1) ]], HoldingDB[[#This Row],[HG (2) ]]))</f>
        <v>NA</v>
      </c>
      <c r="AJ53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59</v>
      </c>
      <c r="AK53">
        <f>IF(OR(HoldingDB[[#This Row],[MS (1)]] = "NA",HoldingDB[[#This Row],[MS (2)]] = "NA"), "NA", SUM(HoldingDB[[#This Row],[MS (1)]:[MS (2)]]))</f>
        <v>45</v>
      </c>
      <c r="AL53">
        <f>IF(OR(HoldingDB[[#This Row],[JS (1)]] = "NA", HoldingDB[[#This Row],[JS (2)]] = "NA"), "NA", SUM(HoldingDB[[#This Row],[JS (1)]:[JS (2)]]))</f>
        <v>79</v>
      </c>
      <c r="AM53">
        <v>98.053311570000005</v>
      </c>
    </row>
    <row r="54" spans="1:39" x14ac:dyDescent="0.2">
      <c r="A54" s="8">
        <v>44567</v>
      </c>
      <c r="B54" t="s">
        <v>86</v>
      </c>
      <c r="C54" t="s">
        <v>29</v>
      </c>
      <c r="D54" t="s">
        <v>22</v>
      </c>
      <c r="E54" t="s">
        <v>19</v>
      </c>
      <c r="F54" s="9">
        <v>39957</v>
      </c>
      <c r="G54">
        <v>150.4</v>
      </c>
      <c r="H54">
        <v>116.6</v>
      </c>
      <c r="I54">
        <v>155.5</v>
      </c>
      <c r="J54" t="s">
        <v>19</v>
      </c>
      <c r="K54" t="s">
        <v>19</v>
      </c>
      <c r="L54">
        <v>2.6339999999999999</v>
      </c>
      <c r="M54">
        <v>2.6680000000000001</v>
      </c>
      <c r="N54">
        <v>41</v>
      </c>
      <c r="O54">
        <v>86</v>
      </c>
      <c r="P54">
        <v>80</v>
      </c>
      <c r="Q54" t="s">
        <v>19</v>
      </c>
      <c r="R54" t="s">
        <v>19</v>
      </c>
      <c r="S54">
        <v>8</v>
      </c>
      <c r="T54">
        <v>8</v>
      </c>
      <c r="U54">
        <v>8</v>
      </c>
      <c r="V54">
        <v>8</v>
      </c>
      <c r="W54">
        <v>8</v>
      </c>
      <c r="X54">
        <v>8</v>
      </c>
      <c r="Y54">
        <v>1</v>
      </c>
      <c r="Z54">
        <v>3</v>
      </c>
      <c r="AA54">
        <v>3</v>
      </c>
      <c r="AB54">
        <v>20</v>
      </c>
      <c r="AC54">
        <v>21</v>
      </c>
      <c r="AD54">
        <v>44</v>
      </c>
      <c r="AE54">
        <v>39</v>
      </c>
      <c r="AF54" t="e">
        <f>IF(#REF! = "NA", "NA",  MIN(#REF!, #REF!))</f>
        <v>#REF!</v>
      </c>
      <c r="AG54">
        <f>IF(HoldingDB[[#This Row],[505 (1)]] = "NA", "NA",  MIN(HoldingDB[[#This Row],[505 (1)]], HoldingDB[[#This Row],[505 (2)]]))</f>
        <v>2.6339999999999999</v>
      </c>
      <c r="AH54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45</v>
      </c>
      <c r="AI54" t="str">
        <f>IF(HoldingDB[[#This Row],[HG (1) ]]= "NA", "NA", MAX(HoldingDB[[#This Row],[HG (1) ]], HoldingDB[[#This Row],[HG (2) ]]))</f>
        <v>NA</v>
      </c>
      <c r="AJ54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55</v>
      </c>
      <c r="AK54">
        <f>IF(OR(HoldingDB[[#This Row],[MS (1)]] = "NA",HoldingDB[[#This Row],[MS (2)]] = "NA"), "NA", SUM(HoldingDB[[#This Row],[MS (1)]:[MS (2)]]))</f>
        <v>41</v>
      </c>
      <c r="AL54">
        <f>IF(OR(HoldingDB[[#This Row],[JS (1)]] = "NA", HoldingDB[[#This Row],[JS (2)]] = "NA"), "NA", SUM(HoldingDB[[#This Row],[JS (1)]:[JS (2)]]))</f>
        <v>83</v>
      </c>
      <c r="AM54">
        <v>93.265132530000002</v>
      </c>
    </row>
    <row r="55" spans="1:39" x14ac:dyDescent="0.2">
      <c r="A55" s="8">
        <v>44567</v>
      </c>
      <c r="B55" t="s">
        <v>87</v>
      </c>
      <c r="C55" t="s">
        <v>21</v>
      </c>
      <c r="D55" t="s">
        <v>22</v>
      </c>
      <c r="E55" t="s">
        <v>19</v>
      </c>
      <c r="F55" s="9">
        <v>39926</v>
      </c>
      <c r="G55" t="s">
        <v>19</v>
      </c>
      <c r="H55" t="s">
        <v>19</v>
      </c>
      <c r="I55" t="s">
        <v>19</v>
      </c>
      <c r="J55" t="s">
        <v>19</v>
      </c>
      <c r="K55" t="s">
        <v>19</v>
      </c>
      <c r="L55" t="s">
        <v>19</v>
      </c>
      <c r="M55" t="s">
        <v>19</v>
      </c>
      <c r="N55" t="s">
        <v>19</v>
      </c>
      <c r="O55" t="s">
        <v>19</v>
      </c>
      <c r="P55" t="s">
        <v>19</v>
      </c>
      <c r="Q55" t="s">
        <v>19</v>
      </c>
      <c r="R55" t="s">
        <v>19</v>
      </c>
      <c r="S55" t="s">
        <v>19</v>
      </c>
      <c r="T55" t="s">
        <v>19</v>
      </c>
      <c r="U55" t="s">
        <v>19</v>
      </c>
      <c r="V55" t="s">
        <v>19</v>
      </c>
      <c r="W55" t="s">
        <v>19</v>
      </c>
      <c r="X55" t="s">
        <v>19</v>
      </c>
      <c r="Y55" t="s">
        <v>19</v>
      </c>
      <c r="Z55" t="s">
        <v>19</v>
      </c>
      <c r="AA55" t="s">
        <v>19</v>
      </c>
      <c r="AB55" t="s">
        <v>19</v>
      </c>
      <c r="AC55" t="s">
        <v>19</v>
      </c>
      <c r="AD55" t="s">
        <v>19</v>
      </c>
      <c r="AE55" t="s">
        <v>19</v>
      </c>
      <c r="AF55" t="e">
        <f>IF(#REF! = "NA", "NA",  MIN(#REF!, #REF!))</f>
        <v>#REF!</v>
      </c>
      <c r="AG55" t="str">
        <f>IF(HoldingDB[[#This Row],[505 (1)]] = "NA", "NA",  MIN(HoldingDB[[#This Row],[505 (1)]], HoldingDB[[#This Row],[505 (2)]]))</f>
        <v>NA</v>
      </c>
      <c r="AH55" t="str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NA</v>
      </c>
      <c r="AI55" t="str">
        <f>IF(HoldingDB[[#This Row],[HG (1) ]]= "NA", "NA", MAX(HoldingDB[[#This Row],[HG (1) ]], HoldingDB[[#This Row],[HG (2) ]]))</f>
        <v>NA</v>
      </c>
      <c r="AJ55" t="str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NA</v>
      </c>
      <c r="AK55" t="str">
        <f>IF(OR(HoldingDB[[#This Row],[MS (1)]] = "NA",HoldingDB[[#This Row],[MS (2)]] = "NA"), "NA", SUM(HoldingDB[[#This Row],[MS (1)]:[MS (2)]]))</f>
        <v>NA</v>
      </c>
      <c r="AL55" t="str">
        <f>IF(OR(HoldingDB[[#This Row],[JS (1)]] = "NA", HoldingDB[[#This Row],[JS (2)]] = "NA"), "NA", SUM(HoldingDB[[#This Row],[JS (1)]:[JS (2)]]))</f>
        <v>NA</v>
      </c>
      <c r="AM55" t="s">
        <v>19</v>
      </c>
    </row>
    <row r="56" spans="1:39" x14ac:dyDescent="0.2">
      <c r="A56" s="8">
        <v>44567</v>
      </c>
      <c r="B56" t="s">
        <v>88</v>
      </c>
      <c r="C56" t="s">
        <v>24</v>
      </c>
      <c r="D56" t="s">
        <v>22</v>
      </c>
      <c r="E56" t="s">
        <v>19</v>
      </c>
      <c r="F56" s="9">
        <v>39932</v>
      </c>
      <c r="G56">
        <v>160.1</v>
      </c>
      <c r="H56">
        <v>117.9</v>
      </c>
      <c r="I56">
        <v>46.35</v>
      </c>
      <c r="J56" t="s">
        <v>19</v>
      </c>
      <c r="K56" t="s">
        <v>19</v>
      </c>
      <c r="L56" t="s">
        <v>19</v>
      </c>
      <c r="M56">
        <v>2.61</v>
      </c>
      <c r="N56">
        <v>16</v>
      </c>
      <c r="O56">
        <v>63</v>
      </c>
      <c r="P56">
        <v>62</v>
      </c>
      <c r="Q56" t="s">
        <v>19</v>
      </c>
      <c r="R56" t="s">
        <v>19</v>
      </c>
      <c r="S56">
        <v>3</v>
      </c>
      <c r="T56">
        <v>1</v>
      </c>
      <c r="U56">
        <v>8</v>
      </c>
      <c r="V56">
        <v>1</v>
      </c>
      <c r="W56">
        <v>3</v>
      </c>
      <c r="X56">
        <v>8</v>
      </c>
      <c r="Y56">
        <v>3</v>
      </c>
      <c r="Z56">
        <v>1</v>
      </c>
      <c r="AA56">
        <v>2</v>
      </c>
      <c r="AB56">
        <v>26</v>
      </c>
      <c r="AC56">
        <v>26</v>
      </c>
      <c r="AD56">
        <v>39</v>
      </c>
      <c r="AE56">
        <v>37</v>
      </c>
      <c r="AF56" t="e">
        <f>IF(#REF! = "NA", "NA",  MIN(#REF!, #REF!))</f>
        <v>#REF!</v>
      </c>
      <c r="AG56" t="str">
        <f>IF(HoldingDB[[#This Row],[505 (1)]] = "NA", "NA",  MIN(HoldingDB[[#This Row],[505 (1)]], HoldingDB[[#This Row],[505 (2)]]))</f>
        <v>NA</v>
      </c>
      <c r="AH56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47</v>
      </c>
      <c r="AI56" t="str">
        <f>IF(HoldingDB[[#This Row],[HG (1) ]]= "NA", "NA", MAX(HoldingDB[[#This Row],[HG (1) ]], HoldingDB[[#This Row],[HG (2) ]]))</f>
        <v>NA</v>
      </c>
      <c r="AJ56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30</v>
      </c>
      <c r="AK56">
        <f>IF(OR(HoldingDB[[#This Row],[MS (1)]] = "NA",HoldingDB[[#This Row],[MS (2)]] = "NA"), "NA", SUM(HoldingDB[[#This Row],[MS (1)]:[MS (2)]]))</f>
        <v>52</v>
      </c>
      <c r="AL56">
        <f>IF(OR(HoldingDB[[#This Row],[JS (1)]] = "NA", HoldingDB[[#This Row],[JS (2)]] = "NA"), "NA", SUM(HoldingDB[[#This Row],[JS (1)]:[JS (2)]]))</f>
        <v>76</v>
      </c>
      <c r="AM56">
        <v>68.742988510000004</v>
      </c>
    </row>
    <row r="57" spans="1:39" x14ac:dyDescent="0.2">
      <c r="A57" s="8">
        <v>44567</v>
      </c>
      <c r="B57" s="10" t="s">
        <v>89</v>
      </c>
      <c r="C57" t="s">
        <v>52</v>
      </c>
      <c r="D57" t="s">
        <v>18</v>
      </c>
      <c r="E57" t="s">
        <v>19</v>
      </c>
      <c r="F57" s="9">
        <v>39965</v>
      </c>
      <c r="G57" t="s">
        <v>19</v>
      </c>
      <c r="H57" t="s">
        <v>19</v>
      </c>
      <c r="I57" t="s">
        <v>19</v>
      </c>
      <c r="J57">
        <v>3.2530000000000001</v>
      </c>
      <c r="K57">
        <v>3.206</v>
      </c>
      <c r="L57">
        <v>2.3050000000000002</v>
      </c>
      <c r="M57">
        <v>2.4420000000000002</v>
      </c>
      <c r="N57">
        <v>18</v>
      </c>
      <c r="O57">
        <v>70</v>
      </c>
      <c r="P57">
        <v>66</v>
      </c>
      <c r="Q57" t="s">
        <v>19</v>
      </c>
      <c r="R57" t="s">
        <v>19</v>
      </c>
      <c r="S57" t="s">
        <v>19</v>
      </c>
      <c r="T57" t="s">
        <v>19</v>
      </c>
      <c r="U57" t="s">
        <v>19</v>
      </c>
      <c r="V57" t="s">
        <v>19</v>
      </c>
      <c r="W57" t="s">
        <v>19</v>
      </c>
      <c r="X57" t="s">
        <v>19</v>
      </c>
      <c r="Y57" t="s">
        <v>19</v>
      </c>
      <c r="Z57" t="s">
        <v>19</v>
      </c>
      <c r="AA57" t="s">
        <v>19</v>
      </c>
      <c r="AB57">
        <v>29</v>
      </c>
      <c r="AC57">
        <v>31</v>
      </c>
      <c r="AD57">
        <v>44</v>
      </c>
      <c r="AE57">
        <v>50</v>
      </c>
      <c r="AF57" t="e">
        <f>IF(#REF! = "NA", "NA",  MIN(#REF!, #REF!))</f>
        <v>#REF!</v>
      </c>
      <c r="AG57">
        <f>IF(HoldingDB[[#This Row],[505 (1)]] = "NA", "NA",  MIN(HoldingDB[[#This Row],[505 (1)]], HoldingDB[[#This Row],[505 (2)]]))</f>
        <v>2.3050000000000002</v>
      </c>
      <c r="AH57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52</v>
      </c>
      <c r="AI57" t="str">
        <f>IF(HoldingDB[[#This Row],[HG (1) ]]= "NA", "NA", MAX(HoldingDB[[#This Row],[HG (1) ]], HoldingDB[[#This Row],[HG (2) ]]))</f>
        <v>NA</v>
      </c>
      <c r="AJ57" t="str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NA</v>
      </c>
      <c r="AK57">
        <f>IF(OR(HoldingDB[[#This Row],[MS (1)]] = "NA",HoldingDB[[#This Row],[MS (2)]] = "NA"), "NA", SUM(HoldingDB[[#This Row],[MS (1)]:[MS (2)]]))</f>
        <v>60</v>
      </c>
      <c r="AL57">
        <f>IF(OR(HoldingDB[[#This Row],[JS (1)]] = "NA", HoldingDB[[#This Row],[JS (2)]] = "NA"), "NA", SUM(HoldingDB[[#This Row],[JS (1)]:[JS (2)]]))</f>
        <v>94</v>
      </c>
      <c r="AM57" t="s">
        <v>19</v>
      </c>
    </row>
    <row r="58" spans="1:39" x14ac:dyDescent="0.2">
      <c r="A58" s="8">
        <v>44567</v>
      </c>
      <c r="B58" t="s">
        <v>90</v>
      </c>
      <c r="C58" t="s">
        <v>21</v>
      </c>
      <c r="D58" t="s">
        <v>22</v>
      </c>
      <c r="E58" t="s">
        <v>19</v>
      </c>
      <c r="F58" s="9">
        <v>40050</v>
      </c>
      <c r="G58">
        <v>159.9</v>
      </c>
      <c r="H58">
        <v>117.1</v>
      </c>
      <c r="I58">
        <v>142.69999999999999</v>
      </c>
      <c r="J58">
        <v>3.742</v>
      </c>
      <c r="K58">
        <v>3.7549999999999999</v>
      </c>
      <c r="L58">
        <v>2.62</v>
      </c>
      <c r="M58">
        <v>2.6709999999999998</v>
      </c>
      <c r="N58">
        <v>19</v>
      </c>
      <c r="O58">
        <v>65</v>
      </c>
      <c r="P58">
        <v>64</v>
      </c>
      <c r="Q58" t="s">
        <v>19</v>
      </c>
      <c r="R58" t="s">
        <v>19</v>
      </c>
      <c r="S58">
        <v>8</v>
      </c>
      <c r="T58">
        <v>8</v>
      </c>
      <c r="U58">
        <v>8</v>
      </c>
      <c r="V58">
        <v>7</v>
      </c>
      <c r="W58">
        <v>8</v>
      </c>
      <c r="X58">
        <v>8</v>
      </c>
      <c r="Y58">
        <v>2</v>
      </c>
      <c r="Z58">
        <v>2</v>
      </c>
      <c r="AA58">
        <v>1</v>
      </c>
      <c r="AB58">
        <v>26</v>
      </c>
      <c r="AC58">
        <v>24</v>
      </c>
      <c r="AD58">
        <v>42</v>
      </c>
      <c r="AE58">
        <v>43</v>
      </c>
      <c r="AF58" t="e">
        <f>IF(#REF! = "NA", "NA",  MIN(#REF!, #REF!))</f>
        <v>#REF!</v>
      </c>
      <c r="AG58">
        <f>IF(HoldingDB[[#This Row],[505 (1)]] = "NA", "NA",  MIN(HoldingDB[[#This Row],[505 (1)]], HoldingDB[[#This Row],[505 (2)]]))</f>
        <v>2.62</v>
      </c>
      <c r="AH58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46</v>
      </c>
      <c r="AI58" t="str">
        <f>IF(HoldingDB[[#This Row],[HG (1) ]]= "NA", "NA", MAX(HoldingDB[[#This Row],[HG (1) ]], HoldingDB[[#This Row],[HG (2) ]]))</f>
        <v>NA</v>
      </c>
      <c r="AJ58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52</v>
      </c>
      <c r="AK58">
        <f>IF(OR(HoldingDB[[#This Row],[MS (1)]] = "NA",HoldingDB[[#This Row],[MS (2)]] = "NA"), "NA", SUM(HoldingDB[[#This Row],[MS (1)]:[MS (2)]]))</f>
        <v>50</v>
      </c>
      <c r="AL58">
        <f>IF(OR(HoldingDB[[#This Row],[JS (1)]] = "NA", HoldingDB[[#This Row],[JS (2)]] = "NA"), "NA", SUM(HoldingDB[[#This Row],[JS (1)]:[JS (2)]]))</f>
        <v>85</v>
      </c>
      <c r="AM58">
        <v>102.0860242</v>
      </c>
    </row>
    <row r="59" spans="1:39" x14ac:dyDescent="0.2">
      <c r="A59" s="8">
        <v>44567</v>
      </c>
      <c r="B59" t="s">
        <v>91</v>
      </c>
      <c r="C59" t="s">
        <v>50</v>
      </c>
      <c r="D59" t="s">
        <v>18</v>
      </c>
      <c r="E59" t="s">
        <v>19</v>
      </c>
      <c r="F59" s="9">
        <v>39931</v>
      </c>
      <c r="G59">
        <v>150.1</v>
      </c>
      <c r="H59">
        <v>115.5</v>
      </c>
      <c r="I59">
        <v>149</v>
      </c>
      <c r="J59" t="s">
        <v>19</v>
      </c>
      <c r="K59" t="s">
        <v>19</v>
      </c>
      <c r="L59">
        <v>2.556</v>
      </c>
      <c r="M59">
        <v>2.6120000000000001</v>
      </c>
      <c r="N59">
        <v>16</v>
      </c>
      <c r="O59">
        <v>48</v>
      </c>
      <c r="P59">
        <v>48</v>
      </c>
      <c r="Q59" t="s">
        <v>19</v>
      </c>
      <c r="R59" t="s">
        <v>19</v>
      </c>
      <c r="S59">
        <v>8</v>
      </c>
      <c r="T59">
        <v>8</v>
      </c>
      <c r="U59">
        <v>8</v>
      </c>
      <c r="V59">
        <v>1</v>
      </c>
      <c r="W59">
        <v>2</v>
      </c>
      <c r="X59">
        <v>1</v>
      </c>
      <c r="Y59">
        <v>2</v>
      </c>
      <c r="Z59">
        <v>3</v>
      </c>
      <c r="AA59">
        <v>4</v>
      </c>
      <c r="AB59">
        <v>45</v>
      </c>
      <c r="AC59">
        <v>48</v>
      </c>
      <c r="AD59">
        <v>21</v>
      </c>
      <c r="AE59">
        <v>47</v>
      </c>
      <c r="AF59" t="e">
        <f>IF(#REF! = "NA", "NA",  MIN(#REF!, #REF!))</f>
        <v>#REF!</v>
      </c>
      <c r="AG59">
        <f>IF(HoldingDB[[#This Row],[505 (1)]] = "NA", "NA",  MIN(HoldingDB[[#This Row],[505 (1)]], HoldingDB[[#This Row],[505 (2)]]))</f>
        <v>2.556</v>
      </c>
      <c r="AH59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32</v>
      </c>
      <c r="AI59" t="str">
        <f>IF(HoldingDB[[#This Row],[HG (1) ]]= "NA", "NA", MAX(HoldingDB[[#This Row],[HG (1) ]], HoldingDB[[#This Row],[HG (2) ]]))</f>
        <v>NA</v>
      </c>
      <c r="AJ59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37</v>
      </c>
      <c r="AK59">
        <f>IF(OR(HoldingDB[[#This Row],[MS (1)]] = "NA",HoldingDB[[#This Row],[MS (2)]] = "NA"), "NA", SUM(HoldingDB[[#This Row],[MS (1)]:[MS (2)]]))</f>
        <v>93</v>
      </c>
      <c r="AL59">
        <f>IF(OR(HoldingDB[[#This Row],[JS (1)]] = "NA", HoldingDB[[#This Row],[JS (2)]] = "NA"), "NA", SUM(HoldingDB[[#This Row],[JS (1)]:[JS (2)]]))</f>
        <v>68</v>
      </c>
      <c r="AM59">
        <v>109.2452832</v>
      </c>
    </row>
    <row r="60" spans="1:39" x14ac:dyDescent="0.2">
      <c r="A60" s="8">
        <v>44567</v>
      </c>
      <c r="B60" t="s">
        <v>92</v>
      </c>
      <c r="C60" t="s">
        <v>71</v>
      </c>
      <c r="D60" t="s">
        <v>18</v>
      </c>
      <c r="E60" t="s">
        <v>19</v>
      </c>
      <c r="F60" s="9">
        <v>39965</v>
      </c>
      <c r="G60" t="s">
        <v>19</v>
      </c>
      <c r="H60" t="s">
        <v>19</v>
      </c>
      <c r="I60" t="s">
        <v>19</v>
      </c>
      <c r="J60">
        <v>3.6269999999999998</v>
      </c>
      <c r="K60">
        <v>3.51</v>
      </c>
      <c r="L60">
        <v>3.0739999999999998</v>
      </c>
      <c r="M60">
        <v>3.117</v>
      </c>
      <c r="N60">
        <v>41</v>
      </c>
      <c r="O60">
        <v>76</v>
      </c>
      <c r="P60">
        <v>76</v>
      </c>
      <c r="Q60" t="s">
        <v>19</v>
      </c>
      <c r="R60" t="s">
        <v>19</v>
      </c>
      <c r="S60">
        <v>2</v>
      </c>
      <c r="T60">
        <v>8</v>
      </c>
      <c r="U60">
        <v>8</v>
      </c>
      <c r="V60">
        <v>1</v>
      </c>
      <c r="W60">
        <v>1</v>
      </c>
      <c r="X60">
        <v>1</v>
      </c>
      <c r="Y60">
        <v>1</v>
      </c>
      <c r="Z60">
        <v>1</v>
      </c>
      <c r="AA60">
        <v>4</v>
      </c>
      <c r="AB60">
        <v>22</v>
      </c>
      <c r="AC60">
        <v>23</v>
      </c>
      <c r="AD60">
        <v>43</v>
      </c>
      <c r="AE60">
        <v>38</v>
      </c>
      <c r="AF60" t="e">
        <f>IF(#REF! = "NA", "NA",  MIN(#REF!, #REF!))</f>
        <v>#REF!</v>
      </c>
      <c r="AG60">
        <f>IF(HoldingDB[[#This Row],[505 (1)]] = "NA", "NA",  MIN(HoldingDB[[#This Row],[505 (1)]], HoldingDB[[#This Row],[505 (2)]]))</f>
        <v>3.0739999999999998</v>
      </c>
      <c r="AH60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35</v>
      </c>
      <c r="AI60" t="str">
        <f>IF(HoldingDB[[#This Row],[HG (1) ]]= "NA", "NA", MAX(HoldingDB[[#This Row],[HG (1) ]], HoldingDB[[#This Row],[HG (2) ]]))</f>
        <v>NA</v>
      </c>
      <c r="AJ60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27</v>
      </c>
      <c r="AK60">
        <f>IF(OR(HoldingDB[[#This Row],[MS (1)]] = "NA",HoldingDB[[#This Row],[MS (2)]] = "NA"), "NA", SUM(HoldingDB[[#This Row],[MS (1)]:[MS (2)]]))</f>
        <v>45</v>
      </c>
      <c r="AL60">
        <f>IF(OR(HoldingDB[[#This Row],[JS (1)]] = "NA", HoldingDB[[#This Row],[JS (2)]] = "NA"), "NA", SUM(HoldingDB[[#This Row],[JS (1)]:[JS (2)]]))</f>
        <v>81</v>
      </c>
      <c r="AM60">
        <v>55.244942090000002</v>
      </c>
    </row>
    <row r="61" spans="1:39" x14ac:dyDescent="0.2">
      <c r="A61" s="8">
        <v>44567</v>
      </c>
      <c r="B61" t="s">
        <v>93</v>
      </c>
      <c r="C61" t="s">
        <v>48</v>
      </c>
      <c r="D61" t="s">
        <v>18</v>
      </c>
      <c r="E61" t="s">
        <v>19</v>
      </c>
      <c r="F61" s="9">
        <v>39891</v>
      </c>
      <c r="G61">
        <v>158.4</v>
      </c>
      <c r="H61">
        <v>117.5</v>
      </c>
      <c r="I61">
        <v>169</v>
      </c>
      <c r="J61" t="s">
        <v>19</v>
      </c>
      <c r="K61" t="s">
        <v>19</v>
      </c>
      <c r="L61">
        <v>2.88</v>
      </c>
      <c r="M61">
        <v>2.9049999999999998</v>
      </c>
      <c r="N61">
        <v>34</v>
      </c>
      <c r="O61">
        <v>71</v>
      </c>
      <c r="P61">
        <v>0</v>
      </c>
      <c r="Q61" t="s">
        <v>19</v>
      </c>
      <c r="R61" t="s">
        <v>19</v>
      </c>
      <c r="S61">
        <v>6</v>
      </c>
      <c r="T61">
        <v>3</v>
      </c>
      <c r="U61">
        <v>4</v>
      </c>
      <c r="V61">
        <v>1</v>
      </c>
      <c r="W61">
        <v>4</v>
      </c>
      <c r="X61">
        <v>1</v>
      </c>
      <c r="Y61">
        <v>1</v>
      </c>
      <c r="Z61">
        <v>1</v>
      </c>
      <c r="AA61">
        <v>2</v>
      </c>
      <c r="AB61">
        <v>22</v>
      </c>
      <c r="AC61">
        <v>28</v>
      </c>
      <c r="AD61">
        <v>34</v>
      </c>
      <c r="AE61">
        <v>41</v>
      </c>
      <c r="AF61" t="e">
        <f>IF(#REF! = "NA", "NA",  MIN(#REF!, #REF!))</f>
        <v>#REF!</v>
      </c>
      <c r="AG61">
        <f>IF(HoldingDB[[#This Row],[505 (1)]] = "NA", "NA",  MIN(HoldingDB[[#This Row],[505 (1)]], HoldingDB[[#This Row],[505 (2)]]))</f>
        <v>2.88</v>
      </c>
      <c r="AH61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37</v>
      </c>
      <c r="AI61" t="str">
        <f>IF(HoldingDB[[#This Row],[HG (1) ]]= "NA", "NA", MAX(HoldingDB[[#This Row],[HG (1) ]], HoldingDB[[#This Row],[HG (2) ]]))</f>
        <v>NA</v>
      </c>
      <c r="AJ61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23</v>
      </c>
      <c r="AK61">
        <f>IF(OR(HoldingDB[[#This Row],[MS (1)]] = "NA",HoldingDB[[#This Row],[MS (2)]] = "NA"), "NA", SUM(HoldingDB[[#This Row],[MS (1)]:[MS (2)]]))</f>
        <v>50</v>
      </c>
      <c r="AL61">
        <f>IF(OR(HoldingDB[[#This Row],[JS (1)]] = "NA", HoldingDB[[#This Row],[JS (2)]] = "NA"), "NA", SUM(HoldingDB[[#This Row],[JS (1)]:[JS (2)]]))</f>
        <v>75</v>
      </c>
      <c r="AM61">
        <v>49.903357040000003</v>
      </c>
    </row>
    <row r="62" spans="1:39" x14ac:dyDescent="0.2">
      <c r="A62" s="8">
        <v>44567</v>
      </c>
      <c r="B62" t="s">
        <v>94</v>
      </c>
      <c r="C62" t="s">
        <v>17</v>
      </c>
      <c r="D62" t="s">
        <v>22</v>
      </c>
      <c r="E62" t="s">
        <v>19</v>
      </c>
      <c r="F62" s="9">
        <v>39867</v>
      </c>
      <c r="G62">
        <v>157.4</v>
      </c>
      <c r="H62">
        <v>118.9</v>
      </c>
      <c r="I62">
        <v>163.30000000000001</v>
      </c>
      <c r="J62" t="s">
        <v>19</v>
      </c>
      <c r="K62" t="s">
        <v>19</v>
      </c>
      <c r="L62">
        <v>2.84</v>
      </c>
      <c r="M62">
        <v>2.931</v>
      </c>
      <c r="N62">
        <v>11</v>
      </c>
      <c r="O62">
        <v>47</v>
      </c>
      <c r="P62">
        <v>42</v>
      </c>
      <c r="Q62" t="s">
        <v>19</v>
      </c>
      <c r="R62" t="s">
        <v>19</v>
      </c>
      <c r="S62">
        <v>8</v>
      </c>
      <c r="T62">
        <v>8</v>
      </c>
      <c r="U62">
        <v>8</v>
      </c>
      <c r="V62">
        <v>2</v>
      </c>
      <c r="W62">
        <v>1</v>
      </c>
      <c r="X62">
        <v>4</v>
      </c>
      <c r="Y62">
        <v>2</v>
      </c>
      <c r="Z62">
        <v>2</v>
      </c>
      <c r="AA62">
        <v>3</v>
      </c>
      <c r="AB62">
        <v>21</v>
      </c>
      <c r="AC62">
        <v>21</v>
      </c>
      <c r="AD62">
        <v>30</v>
      </c>
      <c r="AE62">
        <v>33</v>
      </c>
      <c r="AF62" t="e">
        <f>IF(#REF! = "NA", "NA",  MIN(#REF!, #REF!))</f>
        <v>#REF!</v>
      </c>
      <c r="AG62">
        <f>IF(HoldingDB[[#This Row],[505 (1)]] = "NA", "NA",  MIN(HoldingDB[[#This Row],[505 (1)]], HoldingDB[[#This Row],[505 (2)]]))</f>
        <v>2.84</v>
      </c>
      <c r="AH62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36</v>
      </c>
      <c r="AI62" t="str">
        <f>IF(HoldingDB[[#This Row],[HG (1) ]]= "NA", "NA", MAX(HoldingDB[[#This Row],[HG (1) ]], HoldingDB[[#This Row],[HG (2) ]]))</f>
        <v>NA</v>
      </c>
      <c r="AJ62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38</v>
      </c>
      <c r="AK62">
        <f>IF(OR(HoldingDB[[#This Row],[MS (1)]] = "NA",HoldingDB[[#This Row],[MS (2)]] = "NA"), "NA", SUM(HoldingDB[[#This Row],[MS (1)]:[MS (2)]]))</f>
        <v>42</v>
      </c>
      <c r="AL62">
        <f>IF(OR(HoldingDB[[#This Row],[JS (1)]] = "NA", HoldingDB[[#This Row],[JS (2)]] = "NA"), "NA", SUM(HoldingDB[[#This Row],[JS (1)]:[JS (2)]]))</f>
        <v>63</v>
      </c>
      <c r="AM62">
        <v>52.566525890000001</v>
      </c>
    </row>
    <row r="63" spans="1:39" x14ac:dyDescent="0.2">
      <c r="A63" s="8">
        <v>44567</v>
      </c>
      <c r="B63" t="s">
        <v>95</v>
      </c>
      <c r="C63" t="s">
        <v>21</v>
      </c>
      <c r="D63" t="s">
        <v>22</v>
      </c>
      <c r="E63" t="s">
        <v>19</v>
      </c>
      <c r="F63" s="9">
        <v>40147</v>
      </c>
      <c r="G63">
        <v>159.9</v>
      </c>
      <c r="H63">
        <v>117</v>
      </c>
      <c r="I63">
        <v>137</v>
      </c>
      <c r="J63">
        <v>3.9119999999999999</v>
      </c>
      <c r="K63">
        <v>3.97</v>
      </c>
      <c r="L63">
        <v>2.5760000000000001</v>
      </c>
      <c r="M63">
        <v>2.6240000000000001</v>
      </c>
      <c r="N63">
        <v>24</v>
      </c>
      <c r="O63">
        <v>58</v>
      </c>
      <c r="P63">
        <v>55</v>
      </c>
      <c r="Q63" t="s">
        <v>19</v>
      </c>
      <c r="R63" t="s">
        <v>19</v>
      </c>
      <c r="S63">
        <v>8</v>
      </c>
      <c r="T63">
        <v>8</v>
      </c>
      <c r="U63">
        <v>8</v>
      </c>
      <c r="V63">
        <v>3</v>
      </c>
      <c r="W63">
        <v>7</v>
      </c>
      <c r="X63">
        <v>2</v>
      </c>
      <c r="Y63">
        <v>1</v>
      </c>
      <c r="Z63">
        <v>6</v>
      </c>
      <c r="AA63">
        <v>3</v>
      </c>
      <c r="AB63">
        <v>27</v>
      </c>
      <c r="AC63">
        <v>30</v>
      </c>
      <c r="AD63">
        <v>42</v>
      </c>
      <c r="AE63">
        <v>45</v>
      </c>
      <c r="AF63" t="e">
        <f>IF(#REF! = "NA", "NA",  MIN(#REF!, #REF!))</f>
        <v>#REF!</v>
      </c>
      <c r="AG63">
        <f>IF(HoldingDB[[#This Row],[505 (1)]] = "NA", "NA",  MIN(HoldingDB[[#This Row],[505 (1)]], HoldingDB[[#This Row],[505 (2)]]))</f>
        <v>2.5760000000000001</v>
      </c>
      <c r="AH63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34</v>
      </c>
      <c r="AI63" t="str">
        <f>IF(HoldingDB[[#This Row],[HG (1) ]]= "NA", "NA", MAX(HoldingDB[[#This Row],[HG (1) ]], HoldingDB[[#This Row],[HG (2) ]]))</f>
        <v>NA</v>
      </c>
      <c r="AJ63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46</v>
      </c>
      <c r="AK63">
        <f>IF(OR(HoldingDB[[#This Row],[MS (1)]] = "NA",HoldingDB[[#This Row],[MS (2)]] = "NA"), "NA", SUM(HoldingDB[[#This Row],[MS (1)]:[MS (2)]]))</f>
        <v>57</v>
      </c>
      <c r="AL63">
        <f>IF(OR(HoldingDB[[#This Row],[JS (1)]] = "NA", HoldingDB[[#This Row],[JS (2)]] = "NA"), "NA", SUM(HoldingDB[[#This Row],[JS (1)]:[JS (2)]]))</f>
        <v>87</v>
      </c>
      <c r="AM63">
        <v>105.14861260000001</v>
      </c>
    </row>
    <row r="64" spans="1:39" x14ac:dyDescent="0.2">
      <c r="A64" s="8">
        <v>44567</v>
      </c>
      <c r="B64" t="s">
        <v>96</v>
      </c>
      <c r="C64" t="s">
        <v>71</v>
      </c>
      <c r="D64" t="s">
        <v>18</v>
      </c>
      <c r="E64" t="s">
        <v>19</v>
      </c>
      <c r="F64" s="9">
        <v>40050</v>
      </c>
      <c r="G64" t="s">
        <v>19</v>
      </c>
      <c r="H64" t="s">
        <v>19</v>
      </c>
      <c r="I64" t="s">
        <v>19</v>
      </c>
      <c r="J64">
        <v>3.4119999999999999</v>
      </c>
      <c r="K64">
        <v>3.2669999999999999</v>
      </c>
      <c r="L64">
        <v>2.633</v>
      </c>
      <c r="M64">
        <v>2.7240000000000002</v>
      </c>
      <c r="N64">
        <v>32</v>
      </c>
      <c r="O64">
        <v>83</v>
      </c>
      <c r="P64">
        <v>81</v>
      </c>
      <c r="Q64" t="s">
        <v>19</v>
      </c>
      <c r="R64" t="s">
        <v>19</v>
      </c>
      <c r="S64">
        <v>8</v>
      </c>
      <c r="T64">
        <v>8</v>
      </c>
      <c r="U64">
        <v>1</v>
      </c>
      <c r="V64">
        <v>1</v>
      </c>
      <c r="W64">
        <v>1</v>
      </c>
      <c r="X64">
        <v>4</v>
      </c>
      <c r="Y64">
        <v>1</v>
      </c>
      <c r="Z64">
        <v>1</v>
      </c>
      <c r="AA64">
        <v>1</v>
      </c>
      <c r="AB64">
        <v>21</v>
      </c>
      <c r="AC64">
        <v>25</v>
      </c>
      <c r="AD64">
        <v>45</v>
      </c>
      <c r="AE64">
        <v>44</v>
      </c>
      <c r="AF64" t="e">
        <f>IF(#REF! = "NA", "NA",  MIN(#REF!, #REF!))</f>
        <v>#REF!</v>
      </c>
      <c r="AG64">
        <f>IF(HoldingDB[[#This Row],[505 (1)]] = "NA", "NA",  MIN(HoldingDB[[#This Row],[505 (1)]], HoldingDB[[#This Row],[505 (2)]]))</f>
        <v>2.633</v>
      </c>
      <c r="AH64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51</v>
      </c>
      <c r="AI64" t="str">
        <f>IF(HoldingDB[[#This Row],[HG (1) ]]= "NA", "NA", MAX(HoldingDB[[#This Row],[HG (1) ]], HoldingDB[[#This Row],[HG (2) ]]))</f>
        <v>NA</v>
      </c>
      <c r="AJ64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26</v>
      </c>
      <c r="AK64">
        <f>IF(OR(HoldingDB[[#This Row],[MS (1)]] = "NA",HoldingDB[[#This Row],[MS (2)]] = "NA"), "NA", SUM(HoldingDB[[#This Row],[MS (1)]:[MS (2)]]))</f>
        <v>46</v>
      </c>
      <c r="AL64">
        <f>IF(OR(HoldingDB[[#This Row],[JS (1)]] = "NA", HoldingDB[[#This Row],[JS (2)]] = "NA"), "NA", SUM(HoldingDB[[#This Row],[JS (1)]:[JS (2)]]))</f>
        <v>89</v>
      </c>
      <c r="AM64">
        <v>65.842339499999994</v>
      </c>
    </row>
    <row r="65" spans="1:39" x14ac:dyDescent="0.2">
      <c r="A65" s="8">
        <v>44567</v>
      </c>
      <c r="B65" t="s">
        <v>97</v>
      </c>
      <c r="C65" t="s">
        <v>64</v>
      </c>
      <c r="D65" t="s">
        <v>22</v>
      </c>
      <c r="E65" t="s">
        <v>19</v>
      </c>
      <c r="F65" s="9">
        <v>39842</v>
      </c>
      <c r="G65" t="s">
        <v>19</v>
      </c>
      <c r="H65" t="s">
        <v>19</v>
      </c>
      <c r="I65" t="s">
        <v>19</v>
      </c>
      <c r="J65">
        <v>3.766</v>
      </c>
      <c r="K65">
        <v>3.7370000000000001</v>
      </c>
      <c r="L65">
        <v>2.9809999999999999</v>
      </c>
      <c r="M65">
        <v>2.996</v>
      </c>
      <c r="N65">
        <v>13</v>
      </c>
      <c r="O65">
        <v>51</v>
      </c>
      <c r="P65">
        <v>49</v>
      </c>
      <c r="Q65" t="s">
        <v>19</v>
      </c>
      <c r="R65" t="s">
        <v>19</v>
      </c>
      <c r="S65">
        <v>8</v>
      </c>
      <c r="T65">
        <v>8</v>
      </c>
      <c r="U65">
        <v>7</v>
      </c>
      <c r="V65">
        <v>1</v>
      </c>
      <c r="W65">
        <v>8</v>
      </c>
      <c r="X65">
        <v>2</v>
      </c>
      <c r="Y65">
        <v>1</v>
      </c>
      <c r="Z65">
        <v>4</v>
      </c>
      <c r="AA65">
        <v>1</v>
      </c>
      <c r="AB65">
        <v>22</v>
      </c>
      <c r="AC65">
        <v>26</v>
      </c>
      <c r="AD65">
        <v>45</v>
      </c>
      <c r="AE65">
        <v>44</v>
      </c>
      <c r="AF65" t="e">
        <f>IF(#REF! = "NA", "NA",  MIN(#REF!, #REF!))</f>
        <v>#REF!</v>
      </c>
      <c r="AG65">
        <f>IF(HoldingDB[[#This Row],[505 (1)]] = "NA", "NA",  MIN(HoldingDB[[#This Row],[505 (1)]], HoldingDB[[#This Row],[505 (2)]]))</f>
        <v>2.9809999999999999</v>
      </c>
      <c r="AH65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38</v>
      </c>
      <c r="AI65" t="str">
        <f>IF(HoldingDB[[#This Row],[HG (1) ]]= "NA", "NA", MAX(HoldingDB[[#This Row],[HG (1) ]], HoldingDB[[#This Row],[HG (2) ]]))</f>
        <v>NA</v>
      </c>
      <c r="AJ65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40</v>
      </c>
      <c r="AK65">
        <f>IF(OR(HoldingDB[[#This Row],[MS (1)]] = "NA",HoldingDB[[#This Row],[MS (2)]] = "NA"), "NA", SUM(HoldingDB[[#This Row],[MS (1)]:[MS (2)]]))</f>
        <v>48</v>
      </c>
      <c r="AL65">
        <f>IF(OR(HoldingDB[[#This Row],[JS (1)]] = "NA", HoldingDB[[#This Row],[JS (2)]] = "NA"), "NA", SUM(HoldingDB[[#This Row],[JS (1)]:[JS (2)]]))</f>
        <v>89</v>
      </c>
      <c r="AM65">
        <v>90.198287919999999</v>
      </c>
    </row>
    <row r="66" spans="1:39" x14ac:dyDescent="0.2">
      <c r="A66" s="8">
        <v>44567</v>
      </c>
      <c r="B66" t="s">
        <v>98</v>
      </c>
      <c r="C66" t="s">
        <v>50</v>
      </c>
      <c r="D66" t="s">
        <v>22</v>
      </c>
      <c r="E66" t="s">
        <v>19</v>
      </c>
      <c r="F66" s="9">
        <v>40022</v>
      </c>
      <c r="G66">
        <v>163.5</v>
      </c>
      <c r="H66">
        <v>125.4</v>
      </c>
      <c r="I66">
        <v>160</v>
      </c>
      <c r="J66" t="s">
        <v>19</v>
      </c>
      <c r="K66" t="s">
        <v>19</v>
      </c>
      <c r="L66">
        <v>2.6539999999999999</v>
      </c>
      <c r="M66">
        <v>2.6680000000000001</v>
      </c>
      <c r="N66">
        <v>35</v>
      </c>
      <c r="O66">
        <v>59</v>
      </c>
      <c r="P66">
        <v>59</v>
      </c>
      <c r="Q66" t="s">
        <v>19</v>
      </c>
      <c r="R66" t="s">
        <v>19</v>
      </c>
      <c r="S66">
        <v>6</v>
      </c>
      <c r="T66">
        <v>0</v>
      </c>
      <c r="U66">
        <v>8</v>
      </c>
      <c r="V66">
        <v>2</v>
      </c>
      <c r="W66">
        <v>4</v>
      </c>
      <c r="X66">
        <v>5</v>
      </c>
      <c r="Y66">
        <v>1</v>
      </c>
      <c r="Z66">
        <v>2</v>
      </c>
      <c r="AA66">
        <v>1</v>
      </c>
      <c r="AB66">
        <v>45</v>
      </c>
      <c r="AC66">
        <v>46</v>
      </c>
      <c r="AD66">
        <v>18</v>
      </c>
      <c r="AE66">
        <v>23</v>
      </c>
      <c r="AF66" t="e">
        <f>IF(#REF! = "NA", "NA",  MIN(#REF!, #REF!))</f>
        <v>#REF!</v>
      </c>
      <c r="AG66">
        <f>IF(HoldingDB[[#This Row],[505 (1)]] = "NA", "NA",  MIN(HoldingDB[[#This Row],[505 (1)]], HoldingDB[[#This Row],[505 (2)]]))</f>
        <v>2.6539999999999999</v>
      </c>
      <c r="AH66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24</v>
      </c>
      <c r="AI66" t="str">
        <f>IF(HoldingDB[[#This Row],[HG (1) ]]= "NA", "NA", MAX(HoldingDB[[#This Row],[HG (1) ]], HoldingDB[[#This Row],[HG (2) ]]))</f>
        <v>NA</v>
      </c>
      <c r="AJ66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29</v>
      </c>
      <c r="AK66">
        <f>IF(OR(HoldingDB[[#This Row],[MS (1)]] = "NA",HoldingDB[[#This Row],[MS (2)]] = "NA"), "NA", SUM(HoldingDB[[#This Row],[MS (1)]:[MS (2)]]))</f>
        <v>91</v>
      </c>
      <c r="AL66">
        <f>IF(OR(HoldingDB[[#This Row],[JS (1)]] = "NA", HoldingDB[[#This Row],[JS (2)]] = "NA"), "NA", SUM(HoldingDB[[#This Row],[JS (1)]:[JS (2)]]))</f>
        <v>41</v>
      </c>
      <c r="AM66">
        <v>73.062512060000003</v>
      </c>
    </row>
    <row r="67" spans="1:39" x14ac:dyDescent="0.2">
      <c r="A67" s="8">
        <v>44567</v>
      </c>
      <c r="B67" t="s">
        <v>99</v>
      </c>
      <c r="C67" t="s">
        <v>100</v>
      </c>
      <c r="D67" t="s">
        <v>22</v>
      </c>
      <c r="E67" t="s">
        <v>19</v>
      </c>
      <c r="F67" s="9">
        <v>40064</v>
      </c>
      <c r="G67">
        <v>142.4</v>
      </c>
      <c r="H67">
        <v>114</v>
      </c>
      <c r="I67">
        <v>137</v>
      </c>
      <c r="J67">
        <v>4.8529999999999998</v>
      </c>
      <c r="K67">
        <v>4.1859999999999999</v>
      </c>
      <c r="L67">
        <v>2.927</v>
      </c>
      <c r="M67">
        <v>3</v>
      </c>
      <c r="N67">
        <v>12</v>
      </c>
      <c r="O67">
        <v>54</v>
      </c>
      <c r="P67">
        <v>50</v>
      </c>
      <c r="Q67" t="s">
        <v>19</v>
      </c>
      <c r="R67" t="s">
        <v>19</v>
      </c>
      <c r="S67">
        <v>4</v>
      </c>
      <c r="T67">
        <v>8</v>
      </c>
      <c r="U67">
        <v>8</v>
      </c>
      <c r="V67">
        <v>8</v>
      </c>
      <c r="W67">
        <v>8</v>
      </c>
      <c r="X67">
        <v>2</v>
      </c>
      <c r="Y67">
        <v>1</v>
      </c>
      <c r="Z67">
        <v>2</v>
      </c>
      <c r="AA67">
        <v>1</v>
      </c>
      <c r="AB67">
        <v>42</v>
      </c>
      <c r="AC67">
        <v>48</v>
      </c>
      <c r="AD67">
        <v>13</v>
      </c>
      <c r="AE67">
        <v>21</v>
      </c>
      <c r="AF67" t="e">
        <f>IF(#REF! = "NA", "NA",  MIN(#REF!, #REF!))</f>
        <v>#REF!</v>
      </c>
      <c r="AG67">
        <f>IF(HoldingDB[[#This Row],[505 (1)]] = "NA", "NA",  MIN(HoldingDB[[#This Row],[505 (1)]], HoldingDB[[#This Row],[505 (2)]]))</f>
        <v>2.927</v>
      </c>
      <c r="AH67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42</v>
      </c>
      <c r="AI67" t="str">
        <f>IF(HoldingDB[[#This Row],[HG (1) ]]= "NA", "NA", MAX(HoldingDB[[#This Row],[HG (1) ]], HoldingDB[[#This Row],[HG (2) ]]))</f>
        <v>NA</v>
      </c>
      <c r="AJ67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42</v>
      </c>
      <c r="AK67">
        <f>IF(OR(HoldingDB[[#This Row],[MS (1)]] = "NA",HoldingDB[[#This Row],[MS (2)]] = "NA"), "NA", SUM(HoldingDB[[#This Row],[MS (1)]:[MS (2)]]))</f>
        <v>90</v>
      </c>
      <c r="AL67">
        <f>IF(OR(HoldingDB[[#This Row],[JS (1)]] = "NA", HoldingDB[[#This Row],[JS (2)]] = "NA"), "NA", SUM(HoldingDB[[#This Row],[JS (1)]:[JS (2)]]))</f>
        <v>34</v>
      </c>
      <c r="AM67">
        <v>79.448747440000005</v>
      </c>
    </row>
    <row r="68" spans="1:39" x14ac:dyDescent="0.2">
      <c r="A68" s="8">
        <v>44567</v>
      </c>
      <c r="B68" t="s">
        <v>101</v>
      </c>
      <c r="C68" t="s">
        <v>26</v>
      </c>
      <c r="D68" t="s">
        <v>18</v>
      </c>
      <c r="E68" t="s">
        <v>19</v>
      </c>
      <c r="F68" s="9">
        <v>39996</v>
      </c>
      <c r="G68" t="s">
        <v>19</v>
      </c>
      <c r="H68" t="s">
        <v>19</v>
      </c>
      <c r="I68" t="s">
        <v>19</v>
      </c>
      <c r="J68">
        <v>3.427</v>
      </c>
      <c r="K68">
        <v>3.3839999999999999</v>
      </c>
      <c r="L68">
        <v>2.5569999999999999</v>
      </c>
      <c r="M68">
        <v>2.629</v>
      </c>
      <c r="N68">
        <v>28</v>
      </c>
      <c r="O68">
        <v>79</v>
      </c>
      <c r="P68">
        <v>78</v>
      </c>
      <c r="Q68" t="s">
        <v>19</v>
      </c>
      <c r="R68" t="s">
        <v>19</v>
      </c>
      <c r="S68">
        <v>8</v>
      </c>
      <c r="T68">
        <v>8</v>
      </c>
      <c r="U68">
        <v>8</v>
      </c>
      <c r="V68">
        <v>8</v>
      </c>
      <c r="W68">
        <v>8</v>
      </c>
      <c r="X68">
        <v>3</v>
      </c>
      <c r="Y68">
        <v>4</v>
      </c>
      <c r="Z68">
        <v>8</v>
      </c>
      <c r="AA68">
        <v>8</v>
      </c>
      <c r="AB68">
        <v>29</v>
      </c>
      <c r="AC68">
        <v>37</v>
      </c>
      <c r="AD68">
        <v>50</v>
      </c>
      <c r="AE68">
        <v>54</v>
      </c>
      <c r="AF68" t="e">
        <f>IF(#REF! = "NA", "NA",  MIN(#REF!, #REF!))</f>
        <v>#REF!</v>
      </c>
      <c r="AG68">
        <f>IF(HoldingDB[[#This Row],[505 (1)]] = "NA", "NA",  MIN(HoldingDB[[#This Row],[505 (1)]], HoldingDB[[#This Row],[505 (2)]]))</f>
        <v>2.5569999999999999</v>
      </c>
      <c r="AH68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51</v>
      </c>
      <c r="AI68" t="str">
        <f>IF(HoldingDB[[#This Row],[HG (1) ]]= "NA", "NA", MAX(HoldingDB[[#This Row],[HG (1) ]], HoldingDB[[#This Row],[HG (2) ]]))</f>
        <v>NA</v>
      </c>
      <c r="AJ68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63</v>
      </c>
      <c r="AK68">
        <f>IF(OR(HoldingDB[[#This Row],[MS (1)]] = "NA",HoldingDB[[#This Row],[MS (2)]] = "NA"), "NA", SUM(HoldingDB[[#This Row],[MS (1)]:[MS (2)]]))</f>
        <v>66</v>
      </c>
      <c r="AL68">
        <f>IF(OR(HoldingDB[[#This Row],[JS (1)]] = "NA", HoldingDB[[#This Row],[JS (2)]] = "NA"), "NA", SUM(HoldingDB[[#This Row],[JS (1)]:[JS (2)]]))</f>
        <v>104</v>
      </c>
      <c r="AM68">
        <v>147.07458940000001</v>
      </c>
    </row>
    <row r="69" spans="1:39" x14ac:dyDescent="0.2">
      <c r="A69" s="8">
        <v>44567</v>
      </c>
      <c r="B69" t="s">
        <v>102</v>
      </c>
      <c r="C69" t="s">
        <v>50</v>
      </c>
      <c r="D69" t="s">
        <v>22</v>
      </c>
      <c r="E69" t="s">
        <v>19</v>
      </c>
      <c r="F69" s="9">
        <v>40039</v>
      </c>
      <c r="G69">
        <v>146.80000000000001</v>
      </c>
      <c r="H69">
        <v>117</v>
      </c>
      <c r="I69">
        <v>142</v>
      </c>
      <c r="J69" t="s">
        <v>19</v>
      </c>
      <c r="K69" t="s">
        <v>19</v>
      </c>
      <c r="L69">
        <v>2.6360000000000001</v>
      </c>
      <c r="M69">
        <v>2.66</v>
      </c>
      <c r="N69">
        <v>28</v>
      </c>
      <c r="O69">
        <v>77</v>
      </c>
      <c r="P69">
        <v>74</v>
      </c>
      <c r="Q69" t="s">
        <v>19</v>
      </c>
      <c r="R69" t="s">
        <v>19</v>
      </c>
      <c r="S69">
        <v>8</v>
      </c>
      <c r="T69">
        <v>8</v>
      </c>
      <c r="U69">
        <v>8</v>
      </c>
      <c r="V69">
        <v>8</v>
      </c>
      <c r="W69">
        <v>5</v>
      </c>
      <c r="X69">
        <v>8</v>
      </c>
      <c r="Y69">
        <v>4</v>
      </c>
      <c r="Z69">
        <v>5</v>
      </c>
      <c r="AA69">
        <v>2</v>
      </c>
      <c r="AB69">
        <v>48</v>
      </c>
      <c r="AC69">
        <v>63</v>
      </c>
      <c r="AD69">
        <v>23</v>
      </c>
      <c r="AE69">
        <v>33</v>
      </c>
      <c r="AF69" t="e">
        <f>IF(#REF! = "NA", "NA",  MIN(#REF!, #REF!))</f>
        <v>#REF!</v>
      </c>
      <c r="AG69">
        <f>IF(HoldingDB[[#This Row],[505 (1)]] = "NA", "NA",  MIN(HoldingDB[[#This Row],[505 (1)]], HoldingDB[[#This Row],[505 (2)]]))</f>
        <v>2.6360000000000001</v>
      </c>
      <c r="AH69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49</v>
      </c>
      <c r="AI69" t="str">
        <f>IF(HoldingDB[[#This Row],[HG (1) ]]= "NA", "NA", MAX(HoldingDB[[#This Row],[HG (1) ]], HoldingDB[[#This Row],[HG (2) ]]))</f>
        <v>NA</v>
      </c>
      <c r="AJ69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56</v>
      </c>
      <c r="AK69">
        <f>IF(OR(HoldingDB[[#This Row],[MS (1)]] = "NA",HoldingDB[[#This Row],[MS (2)]] = "NA"), "NA", SUM(HoldingDB[[#This Row],[MS (1)]:[MS (2)]]))</f>
        <v>111</v>
      </c>
      <c r="AL69">
        <f>IF(OR(HoldingDB[[#This Row],[JS (1)]] = "NA", HoldingDB[[#This Row],[JS (2)]] = "NA"), "NA", SUM(HoldingDB[[#This Row],[JS (1)]:[JS (2)]]))</f>
        <v>56</v>
      </c>
      <c r="AM69">
        <v>143.60373759999999</v>
      </c>
    </row>
    <row r="70" spans="1:39" x14ac:dyDescent="0.2">
      <c r="A70" s="8">
        <v>44567</v>
      </c>
      <c r="B70" t="s">
        <v>103</v>
      </c>
      <c r="C70" t="s">
        <v>24</v>
      </c>
      <c r="D70" t="s">
        <v>22</v>
      </c>
      <c r="E70" t="s">
        <v>19</v>
      </c>
      <c r="F70" s="9">
        <v>39968</v>
      </c>
      <c r="G70">
        <v>153.69999999999999</v>
      </c>
      <c r="H70">
        <v>116.2</v>
      </c>
      <c r="I70">
        <v>129.5</v>
      </c>
      <c r="J70" t="s">
        <v>19</v>
      </c>
      <c r="K70" t="s">
        <v>19</v>
      </c>
      <c r="L70" t="s">
        <v>19</v>
      </c>
      <c r="M70">
        <v>2.68</v>
      </c>
      <c r="N70">
        <v>16</v>
      </c>
      <c r="O70">
        <v>47</v>
      </c>
      <c r="P70">
        <v>46</v>
      </c>
      <c r="Q70" t="s">
        <v>19</v>
      </c>
      <c r="R70" t="s">
        <v>19</v>
      </c>
      <c r="S70">
        <v>8</v>
      </c>
      <c r="T70">
        <v>8</v>
      </c>
      <c r="U70">
        <v>8</v>
      </c>
      <c r="V70">
        <v>8</v>
      </c>
      <c r="W70">
        <v>4</v>
      </c>
      <c r="X70">
        <v>1</v>
      </c>
      <c r="Y70">
        <v>1</v>
      </c>
      <c r="Z70">
        <v>1</v>
      </c>
      <c r="AA70">
        <v>3</v>
      </c>
      <c r="AB70">
        <v>28</v>
      </c>
      <c r="AC70">
        <v>31</v>
      </c>
      <c r="AD70">
        <v>42</v>
      </c>
      <c r="AE70">
        <v>43</v>
      </c>
      <c r="AF70" t="e">
        <f>IF(#REF! = "NA", "NA",  MIN(#REF!, #REF!))</f>
        <v>#REF!</v>
      </c>
      <c r="AG70" t="str">
        <f>IF(HoldingDB[[#This Row],[505 (1)]] = "NA", "NA",  MIN(HoldingDB[[#This Row],[505 (1)]], HoldingDB[[#This Row],[505 (2)]]))</f>
        <v>NA</v>
      </c>
      <c r="AH70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31</v>
      </c>
      <c r="AI70" t="str">
        <f>IF(HoldingDB[[#This Row],[HG (1) ]]= "NA", "NA", MAX(HoldingDB[[#This Row],[HG (1) ]], HoldingDB[[#This Row],[HG (2) ]]))</f>
        <v>NA</v>
      </c>
      <c r="AJ70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42</v>
      </c>
      <c r="AK70">
        <f>IF(OR(HoldingDB[[#This Row],[MS (1)]] = "NA",HoldingDB[[#This Row],[MS (2)]] = "NA"), "NA", SUM(HoldingDB[[#This Row],[MS (1)]:[MS (2)]]))</f>
        <v>59</v>
      </c>
      <c r="AL70">
        <f>IF(OR(HoldingDB[[#This Row],[JS (1)]] = "NA", HoldingDB[[#This Row],[JS (2)]] = "NA"), "NA", SUM(HoldingDB[[#This Row],[JS (1)]:[JS (2)]]))</f>
        <v>85</v>
      </c>
      <c r="AM70">
        <v>100.5293235</v>
      </c>
    </row>
    <row r="71" spans="1:39" x14ac:dyDescent="0.2">
      <c r="A71" s="8">
        <v>44567</v>
      </c>
      <c r="B71" t="s">
        <v>104</v>
      </c>
      <c r="C71" t="s">
        <v>71</v>
      </c>
      <c r="D71" t="s">
        <v>18</v>
      </c>
      <c r="E71" t="s">
        <v>19</v>
      </c>
      <c r="F71" s="9">
        <v>39708</v>
      </c>
      <c r="G71" t="s">
        <v>19</v>
      </c>
      <c r="H71" t="s">
        <v>19</v>
      </c>
      <c r="I71" t="s">
        <v>19</v>
      </c>
      <c r="J71">
        <v>4.0650000000000004</v>
      </c>
      <c r="K71">
        <v>3.9940000000000002</v>
      </c>
      <c r="L71">
        <v>2.7629999999999999</v>
      </c>
      <c r="M71">
        <v>2.766</v>
      </c>
      <c r="N71">
        <v>34</v>
      </c>
      <c r="O71">
        <v>73</v>
      </c>
      <c r="P71">
        <v>71</v>
      </c>
      <c r="Q71" t="s">
        <v>19</v>
      </c>
      <c r="R71" t="s">
        <v>19</v>
      </c>
      <c r="S71">
        <v>1</v>
      </c>
      <c r="T71">
        <v>6</v>
      </c>
      <c r="U71">
        <v>7</v>
      </c>
      <c r="V71">
        <v>1</v>
      </c>
      <c r="W71">
        <v>3</v>
      </c>
      <c r="X71">
        <v>1</v>
      </c>
      <c r="Y71">
        <v>1</v>
      </c>
      <c r="Z71">
        <v>3</v>
      </c>
      <c r="AA71">
        <v>1</v>
      </c>
      <c r="AB71">
        <v>17</v>
      </c>
      <c r="AC71">
        <v>22</v>
      </c>
      <c r="AD71">
        <v>33</v>
      </c>
      <c r="AE71">
        <v>37</v>
      </c>
      <c r="AF71" t="e">
        <f>IF(#REF! = "NA", "NA",  MIN(#REF!, #REF!))</f>
        <v>#REF!</v>
      </c>
      <c r="AG71">
        <f>IF(HoldingDB[[#This Row],[505 (1)]] = "NA", "NA",  MIN(HoldingDB[[#This Row],[505 (1)]], HoldingDB[[#This Row],[505 (2)]]))</f>
        <v>2.7629999999999999</v>
      </c>
      <c r="AH71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39</v>
      </c>
      <c r="AI71" t="str">
        <f>IF(HoldingDB[[#This Row],[HG (1) ]]= "NA", "NA", MAX(HoldingDB[[#This Row],[HG (1) ]], HoldingDB[[#This Row],[HG (2) ]]))</f>
        <v>NA</v>
      </c>
      <c r="AJ71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24</v>
      </c>
      <c r="AK71">
        <f>IF(OR(HoldingDB[[#This Row],[MS (1)]] = "NA",HoldingDB[[#This Row],[MS (2)]] = "NA"), "NA", SUM(HoldingDB[[#This Row],[MS (1)]:[MS (2)]]))</f>
        <v>39</v>
      </c>
      <c r="AL71">
        <f>IF(OR(HoldingDB[[#This Row],[JS (1)]] = "NA", HoldingDB[[#This Row],[JS (2)]] = "NA"), "NA", SUM(HoldingDB[[#This Row],[JS (1)]:[JS (2)]]))</f>
        <v>70</v>
      </c>
      <c r="AM71">
        <v>7.6602249740000001</v>
      </c>
    </row>
    <row r="72" spans="1:39" x14ac:dyDescent="0.2">
      <c r="A72" s="8">
        <v>44567</v>
      </c>
      <c r="B72" t="s">
        <v>105</v>
      </c>
      <c r="C72" t="s">
        <v>26</v>
      </c>
      <c r="D72" t="s">
        <v>22</v>
      </c>
      <c r="E72" t="s">
        <v>19</v>
      </c>
      <c r="F72" s="9">
        <v>40051</v>
      </c>
      <c r="G72" t="s">
        <v>19</v>
      </c>
      <c r="H72" t="s">
        <v>19</v>
      </c>
      <c r="I72" t="s">
        <v>19</v>
      </c>
      <c r="J72">
        <v>4.0110000000000001</v>
      </c>
      <c r="K72">
        <v>4.1280000000000001</v>
      </c>
      <c r="L72">
        <v>3.0019999999999998</v>
      </c>
      <c r="M72">
        <v>3.1920000000000002</v>
      </c>
      <c r="N72">
        <v>26</v>
      </c>
      <c r="O72">
        <v>53</v>
      </c>
      <c r="P72">
        <v>53</v>
      </c>
      <c r="Q72" t="s">
        <v>19</v>
      </c>
      <c r="R72" t="s">
        <v>19</v>
      </c>
      <c r="S72">
        <v>8</v>
      </c>
      <c r="T72">
        <v>8</v>
      </c>
      <c r="U72">
        <v>4</v>
      </c>
      <c r="V72">
        <v>4</v>
      </c>
      <c r="W72">
        <v>8</v>
      </c>
      <c r="X72">
        <v>4</v>
      </c>
      <c r="Y72">
        <v>1</v>
      </c>
      <c r="Z72">
        <v>2</v>
      </c>
      <c r="AA72">
        <v>6</v>
      </c>
      <c r="AB72">
        <v>24</v>
      </c>
      <c r="AC72">
        <v>23</v>
      </c>
      <c r="AD72">
        <v>28</v>
      </c>
      <c r="AE72">
        <v>39</v>
      </c>
      <c r="AF72" t="e">
        <f>IF(#REF! = "NA", "NA",  MIN(#REF!, #REF!))</f>
        <v>#REF!</v>
      </c>
      <c r="AG72">
        <f>IF(HoldingDB[[#This Row],[505 (1)]] = "NA", "NA",  MIN(HoldingDB[[#This Row],[505 (1)]], HoldingDB[[#This Row],[505 (2)]]))</f>
        <v>3.0019999999999998</v>
      </c>
      <c r="AH72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27</v>
      </c>
      <c r="AI72" t="str">
        <f>IF(HoldingDB[[#This Row],[HG (1) ]]= "NA", "NA", MAX(HoldingDB[[#This Row],[HG (1) ]], HoldingDB[[#This Row],[HG (2) ]]))</f>
        <v>NA</v>
      </c>
      <c r="AJ72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45</v>
      </c>
      <c r="AK72">
        <f>IF(OR(HoldingDB[[#This Row],[MS (1)]] = "NA",HoldingDB[[#This Row],[MS (2)]] = "NA"), "NA", SUM(HoldingDB[[#This Row],[MS (1)]:[MS (2)]]))</f>
        <v>47</v>
      </c>
      <c r="AL72">
        <f>IF(OR(HoldingDB[[#This Row],[JS (1)]] = "NA", HoldingDB[[#This Row],[JS (2)]] = "NA"), "NA", SUM(HoldingDB[[#This Row],[JS (1)]:[JS (2)]]))</f>
        <v>67</v>
      </c>
      <c r="AM72">
        <v>70.768471059999996</v>
      </c>
    </row>
    <row r="73" spans="1:39" x14ac:dyDescent="0.2">
      <c r="A73" s="8">
        <v>44567</v>
      </c>
      <c r="B73" t="s">
        <v>106</v>
      </c>
      <c r="C73" t="s">
        <v>24</v>
      </c>
      <c r="D73" t="s">
        <v>22</v>
      </c>
      <c r="E73" t="s">
        <v>19</v>
      </c>
      <c r="F73" s="9">
        <v>40125</v>
      </c>
      <c r="G73">
        <v>167.7</v>
      </c>
      <c r="H73">
        <v>120.2</v>
      </c>
      <c r="I73">
        <v>150.5</v>
      </c>
      <c r="J73" t="s">
        <v>19</v>
      </c>
      <c r="K73" t="s">
        <v>19</v>
      </c>
      <c r="L73" t="s">
        <v>19</v>
      </c>
      <c r="M73">
        <v>2.85</v>
      </c>
      <c r="N73">
        <v>38</v>
      </c>
      <c r="O73">
        <v>70</v>
      </c>
      <c r="P73">
        <v>68</v>
      </c>
      <c r="Q73" t="s">
        <v>19</v>
      </c>
      <c r="R73" t="s">
        <v>19</v>
      </c>
      <c r="S73">
        <v>4</v>
      </c>
      <c r="T73">
        <v>4</v>
      </c>
      <c r="U73">
        <v>5</v>
      </c>
      <c r="V73">
        <v>1</v>
      </c>
      <c r="W73">
        <v>6</v>
      </c>
      <c r="X73">
        <v>5</v>
      </c>
      <c r="Y73">
        <v>2</v>
      </c>
      <c r="Z73">
        <v>3</v>
      </c>
      <c r="AA73">
        <v>2</v>
      </c>
      <c r="AB73">
        <v>18</v>
      </c>
      <c r="AC73">
        <v>22</v>
      </c>
      <c r="AD73">
        <v>36</v>
      </c>
      <c r="AE73">
        <v>39</v>
      </c>
      <c r="AF73" t="e">
        <f>IF(#REF! = "NA", "NA",  MIN(#REF!, #REF!))</f>
        <v>#REF!</v>
      </c>
      <c r="AG73" t="str">
        <f>IF(HoldingDB[[#This Row],[505 (1)]] = "NA", "NA",  MIN(HoldingDB[[#This Row],[505 (1)]], HoldingDB[[#This Row],[505 (2)]]))</f>
        <v>NA</v>
      </c>
      <c r="AH73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32</v>
      </c>
      <c r="AI73" t="str">
        <f>IF(HoldingDB[[#This Row],[HG (1) ]]= "NA", "NA", MAX(HoldingDB[[#This Row],[HG (1) ]], HoldingDB[[#This Row],[HG (2) ]]))</f>
        <v>NA</v>
      </c>
      <c r="AJ73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32</v>
      </c>
      <c r="AK73">
        <f>IF(OR(HoldingDB[[#This Row],[MS (1)]] = "NA",HoldingDB[[#This Row],[MS (2)]] = "NA"), "NA", SUM(HoldingDB[[#This Row],[MS (1)]:[MS (2)]]))</f>
        <v>40</v>
      </c>
      <c r="AL73">
        <f>IF(OR(HoldingDB[[#This Row],[JS (1)]] = "NA", HoldingDB[[#This Row],[JS (2)]] = "NA"), "NA", SUM(HoldingDB[[#This Row],[JS (1)]:[JS (2)]]))</f>
        <v>75</v>
      </c>
      <c r="AM73">
        <v>56.473437920000002</v>
      </c>
    </row>
    <row r="74" spans="1:39" x14ac:dyDescent="0.2">
      <c r="A74" s="8">
        <v>44567</v>
      </c>
      <c r="B74" t="s">
        <v>107</v>
      </c>
      <c r="C74" t="s">
        <v>17</v>
      </c>
      <c r="D74" t="s">
        <v>22</v>
      </c>
      <c r="E74" t="s">
        <v>19</v>
      </c>
      <c r="F74" s="9">
        <v>39890</v>
      </c>
      <c r="G74">
        <v>157.1</v>
      </c>
      <c r="H74">
        <v>119</v>
      </c>
      <c r="I74">
        <v>160</v>
      </c>
      <c r="J74" t="s">
        <v>19</v>
      </c>
      <c r="K74" t="s">
        <v>19</v>
      </c>
      <c r="L74">
        <v>3.101</v>
      </c>
      <c r="M74">
        <v>3.3170000000000002</v>
      </c>
      <c r="N74" t="s">
        <v>19</v>
      </c>
      <c r="O74" t="s">
        <v>19</v>
      </c>
      <c r="P74" t="s">
        <v>19</v>
      </c>
      <c r="Q74" t="s">
        <v>19</v>
      </c>
      <c r="R74" t="s">
        <v>19</v>
      </c>
      <c r="S74">
        <v>8</v>
      </c>
      <c r="T74">
        <v>8</v>
      </c>
      <c r="U74">
        <v>2</v>
      </c>
      <c r="V74">
        <v>6</v>
      </c>
      <c r="W74">
        <v>2</v>
      </c>
      <c r="X74">
        <v>1</v>
      </c>
      <c r="Y74">
        <v>1</v>
      </c>
      <c r="Z74">
        <v>0</v>
      </c>
      <c r="AA74">
        <v>0</v>
      </c>
      <c r="AB74" t="s">
        <v>19</v>
      </c>
      <c r="AC74" t="s">
        <v>19</v>
      </c>
      <c r="AD74">
        <v>33</v>
      </c>
      <c r="AE74">
        <v>42</v>
      </c>
      <c r="AF74" t="e">
        <f>IF(#REF! = "NA", "NA",  MIN(#REF!, #REF!))</f>
        <v>#REF!</v>
      </c>
      <c r="AG74">
        <f>IF(HoldingDB[[#This Row],[505 (1)]] = "NA", "NA",  MIN(HoldingDB[[#This Row],[505 (1)]], HoldingDB[[#This Row],[505 (2)]]))</f>
        <v>3.101</v>
      </c>
      <c r="AH74" t="str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NA</v>
      </c>
      <c r="AI74" t="str">
        <f>IF(HoldingDB[[#This Row],[HG (1) ]]= "NA", "NA", MAX(HoldingDB[[#This Row],[HG (1) ]], HoldingDB[[#This Row],[HG (2) ]]))</f>
        <v>NA</v>
      </c>
      <c r="AJ74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28</v>
      </c>
      <c r="AK74" t="str">
        <f>IF(OR(HoldingDB[[#This Row],[MS (1)]] = "NA",HoldingDB[[#This Row],[MS (2)]] = "NA"), "NA", SUM(HoldingDB[[#This Row],[MS (1)]:[MS (2)]]))</f>
        <v>NA</v>
      </c>
      <c r="AL74">
        <f>IF(OR(HoldingDB[[#This Row],[JS (1)]] = "NA", HoldingDB[[#This Row],[JS (2)]] = "NA"), "NA", SUM(HoldingDB[[#This Row],[JS (1)]:[JS (2)]]))</f>
        <v>75</v>
      </c>
      <c r="AM74">
        <v>71.065235900000005</v>
      </c>
    </row>
    <row r="75" spans="1:39" x14ac:dyDescent="0.2">
      <c r="A75" s="8">
        <v>44567</v>
      </c>
      <c r="B75" t="s">
        <v>108</v>
      </c>
      <c r="C75" t="s">
        <v>71</v>
      </c>
      <c r="D75" t="s">
        <v>18</v>
      </c>
      <c r="E75" t="s">
        <v>19</v>
      </c>
      <c r="F75" s="9">
        <v>40130</v>
      </c>
      <c r="G75" t="s">
        <v>19</v>
      </c>
      <c r="H75" t="s">
        <v>19</v>
      </c>
      <c r="I75" t="s">
        <v>19</v>
      </c>
      <c r="J75">
        <v>3.8820000000000001</v>
      </c>
      <c r="K75">
        <v>3.8580000000000001</v>
      </c>
      <c r="L75">
        <v>2.871</v>
      </c>
      <c r="M75">
        <v>2.964</v>
      </c>
      <c r="N75">
        <v>7</v>
      </c>
      <c r="O75">
        <v>38</v>
      </c>
      <c r="P75">
        <v>37</v>
      </c>
      <c r="Q75" t="s">
        <v>19</v>
      </c>
      <c r="R75" t="s">
        <v>19</v>
      </c>
      <c r="S75">
        <v>8</v>
      </c>
      <c r="T75">
        <v>8</v>
      </c>
      <c r="U75">
        <v>8</v>
      </c>
      <c r="V75">
        <v>8</v>
      </c>
      <c r="W75">
        <v>8</v>
      </c>
      <c r="X75">
        <v>8</v>
      </c>
      <c r="Y75">
        <v>1</v>
      </c>
      <c r="Z75">
        <v>4</v>
      </c>
      <c r="AA75">
        <v>6</v>
      </c>
      <c r="AB75">
        <v>22</v>
      </c>
      <c r="AC75">
        <v>27</v>
      </c>
      <c r="AD75">
        <v>36</v>
      </c>
      <c r="AE75">
        <v>41</v>
      </c>
      <c r="AF75" t="e">
        <f>IF(#REF! = "NA", "NA",  MIN(#REF!, #REF!))</f>
        <v>#REF!</v>
      </c>
      <c r="AG75">
        <f>IF(HoldingDB[[#This Row],[505 (1)]] = "NA", "NA",  MIN(HoldingDB[[#This Row],[505 (1)]], HoldingDB[[#This Row],[505 (2)]]))</f>
        <v>2.871</v>
      </c>
      <c r="AH75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31</v>
      </c>
      <c r="AI75" t="str">
        <f>IF(HoldingDB[[#This Row],[HG (1) ]]= "NA", "NA", MAX(HoldingDB[[#This Row],[HG (1) ]], HoldingDB[[#This Row],[HG (2) ]]))</f>
        <v>NA</v>
      </c>
      <c r="AJ75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59</v>
      </c>
      <c r="AK75">
        <f>IF(OR(HoldingDB[[#This Row],[MS (1)]] = "NA",HoldingDB[[#This Row],[MS (2)]] = "NA"), "NA", SUM(HoldingDB[[#This Row],[MS (1)]:[MS (2)]]))</f>
        <v>49</v>
      </c>
      <c r="AL75">
        <f>IF(OR(HoldingDB[[#This Row],[JS (1)]] = "NA", HoldingDB[[#This Row],[JS (2)]] = "NA"), "NA", SUM(HoldingDB[[#This Row],[JS (1)]:[JS (2)]]))</f>
        <v>77</v>
      </c>
      <c r="AM75">
        <v>86.744537890000004</v>
      </c>
    </row>
    <row r="76" spans="1:39" x14ac:dyDescent="0.2">
      <c r="A76" s="8">
        <v>44567</v>
      </c>
      <c r="B76" t="s">
        <v>109</v>
      </c>
      <c r="C76" t="s">
        <v>21</v>
      </c>
      <c r="D76" t="s">
        <v>18</v>
      </c>
      <c r="E76" t="s">
        <v>19</v>
      </c>
      <c r="F76" s="9">
        <v>40048</v>
      </c>
      <c r="G76" t="s">
        <v>19</v>
      </c>
      <c r="H76" t="s">
        <v>19</v>
      </c>
      <c r="I76" t="s">
        <v>19</v>
      </c>
      <c r="J76">
        <v>3.7759999999999998</v>
      </c>
      <c r="K76">
        <v>3.9060000000000001</v>
      </c>
      <c r="L76">
        <v>2.7090000000000001</v>
      </c>
      <c r="M76">
        <v>2.8610000000000002</v>
      </c>
      <c r="N76">
        <v>34</v>
      </c>
      <c r="O76">
        <v>79</v>
      </c>
      <c r="P76">
        <v>78</v>
      </c>
      <c r="Q76" t="s">
        <v>19</v>
      </c>
      <c r="R76" t="s">
        <v>19</v>
      </c>
      <c r="S76">
        <v>8</v>
      </c>
      <c r="T76">
        <v>8</v>
      </c>
      <c r="U76">
        <v>8</v>
      </c>
      <c r="V76">
        <v>8</v>
      </c>
      <c r="W76">
        <v>8</v>
      </c>
      <c r="X76">
        <v>8</v>
      </c>
      <c r="Y76">
        <v>4</v>
      </c>
      <c r="Z76">
        <v>2</v>
      </c>
      <c r="AA76">
        <v>2</v>
      </c>
      <c r="AB76">
        <v>27</v>
      </c>
      <c r="AC76">
        <v>34</v>
      </c>
      <c r="AD76">
        <v>47</v>
      </c>
      <c r="AE76">
        <v>46</v>
      </c>
      <c r="AF76" t="e">
        <f>IF(#REF! = "NA", "NA",  MIN(#REF!, #REF!))</f>
        <v>#REF!</v>
      </c>
      <c r="AG76">
        <f>IF(HoldingDB[[#This Row],[505 (1)]] = "NA", "NA",  MIN(HoldingDB[[#This Row],[505 (1)]], HoldingDB[[#This Row],[505 (2)]]))</f>
        <v>2.7090000000000001</v>
      </c>
      <c r="AH76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45</v>
      </c>
      <c r="AI76" t="str">
        <f>IF(HoldingDB[[#This Row],[HG (1) ]]= "NA", "NA", MAX(HoldingDB[[#This Row],[HG (1) ]], HoldingDB[[#This Row],[HG (2) ]]))</f>
        <v>NA</v>
      </c>
      <c r="AJ76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56</v>
      </c>
      <c r="AK76">
        <f>IF(OR(HoldingDB[[#This Row],[MS (1)]] = "NA",HoldingDB[[#This Row],[MS (2)]] = "NA"), "NA", SUM(HoldingDB[[#This Row],[MS (1)]:[MS (2)]]))</f>
        <v>61</v>
      </c>
      <c r="AL76">
        <f>IF(OR(HoldingDB[[#This Row],[JS (1)]] = "NA", HoldingDB[[#This Row],[JS (2)]] = "NA"), "NA", SUM(HoldingDB[[#This Row],[JS (1)]:[JS (2)]]))</f>
        <v>93</v>
      </c>
      <c r="AM76">
        <v>119.638561</v>
      </c>
    </row>
    <row r="77" spans="1:39" x14ac:dyDescent="0.2">
      <c r="A77" s="8">
        <v>44567</v>
      </c>
      <c r="B77" t="s">
        <v>110</v>
      </c>
      <c r="C77" t="s">
        <v>21</v>
      </c>
      <c r="D77" t="s">
        <v>18</v>
      </c>
      <c r="E77" t="s">
        <v>19</v>
      </c>
      <c r="F77" s="9">
        <v>39842</v>
      </c>
      <c r="G77" t="s">
        <v>19</v>
      </c>
      <c r="H77" t="s">
        <v>19</v>
      </c>
      <c r="I77" t="s">
        <v>19</v>
      </c>
      <c r="J77">
        <v>3.4940000000000002</v>
      </c>
      <c r="K77" t="s">
        <v>19</v>
      </c>
      <c r="L77">
        <v>2.5329999999999999</v>
      </c>
      <c r="M77">
        <v>2.5590000000000002</v>
      </c>
      <c r="N77">
        <v>45</v>
      </c>
      <c r="O77">
        <v>89</v>
      </c>
      <c r="P77">
        <v>89</v>
      </c>
      <c r="Q77" t="s">
        <v>19</v>
      </c>
      <c r="R77" t="s">
        <v>19</v>
      </c>
      <c r="S77">
        <v>8</v>
      </c>
      <c r="T77">
        <v>5</v>
      </c>
      <c r="U77">
        <v>8</v>
      </c>
      <c r="V77">
        <v>1</v>
      </c>
      <c r="W77">
        <v>2</v>
      </c>
      <c r="X77">
        <v>4</v>
      </c>
      <c r="Y77">
        <v>1</v>
      </c>
      <c r="Z77">
        <v>3</v>
      </c>
      <c r="AA77">
        <v>1</v>
      </c>
      <c r="AB77">
        <v>25</v>
      </c>
      <c r="AC77">
        <v>27</v>
      </c>
      <c r="AD77">
        <v>36</v>
      </c>
      <c r="AE77">
        <v>44</v>
      </c>
      <c r="AF77" t="e">
        <f>IF(#REF! = "NA", "NA",  MIN(#REF!, #REF!))</f>
        <v>#REF!</v>
      </c>
      <c r="AG77">
        <f>IF(HoldingDB[[#This Row],[505 (1)]] = "NA", "NA",  MIN(HoldingDB[[#This Row],[505 (1)]], HoldingDB[[#This Row],[505 (2)]]))</f>
        <v>2.5329999999999999</v>
      </c>
      <c r="AH77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44</v>
      </c>
      <c r="AI77" t="str">
        <f>IF(HoldingDB[[#This Row],[HG (1) ]]= "NA", "NA", MAX(HoldingDB[[#This Row],[HG (1) ]], HoldingDB[[#This Row],[HG (2) ]]))</f>
        <v>NA</v>
      </c>
      <c r="AJ77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33</v>
      </c>
      <c r="AK77">
        <f>IF(OR(HoldingDB[[#This Row],[MS (1)]] = "NA",HoldingDB[[#This Row],[MS (2)]] = "NA"), "NA", SUM(HoldingDB[[#This Row],[MS (1)]:[MS (2)]]))</f>
        <v>52</v>
      </c>
      <c r="AL77">
        <f>IF(OR(HoldingDB[[#This Row],[JS (1)]] = "NA", HoldingDB[[#This Row],[JS (2)]] = "NA"), "NA", SUM(HoldingDB[[#This Row],[JS (1)]:[JS (2)]]))</f>
        <v>80</v>
      </c>
      <c r="AM77">
        <v>68.757622179999998</v>
      </c>
    </row>
    <row r="78" spans="1:39" x14ac:dyDescent="0.2">
      <c r="A78" s="8">
        <v>44567</v>
      </c>
      <c r="B78" t="s">
        <v>111</v>
      </c>
      <c r="C78" t="s">
        <v>52</v>
      </c>
      <c r="D78" t="s">
        <v>22</v>
      </c>
      <c r="E78" t="s">
        <v>19</v>
      </c>
      <c r="F78" s="9">
        <v>39856</v>
      </c>
      <c r="G78" t="s">
        <v>19</v>
      </c>
      <c r="H78" t="s">
        <v>19</v>
      </c>
      <c r="I78" t="s">
        <v>19</v>
      </c>
      <c r="J78">
        <v>4.1630000000000003</v>
      </c>
      <c r="K78">
        <v>4.2560000000000002</v>
      </c>
      <c r="L78">
        <v>3.036</v>
      </c>
      <c r="M78">
        <v>3.0840000000000001</v>
      </c>
      <c r="N78">
        <v>17</v>
      </c>
      <c r="O78">
        <v>48</v>
      </c>
      <c r="P78">
        <v>45</v>
      </c>
      <c r="Q78" t="s">
        <v>19</v>
      </c>
      <c r="R78" t="s">
        <v>19</v>
      </c>
      <c r="S78">
        <v>8</v>
      </c>
      <c r="T78">
        <v>8</v>
      </c>
      <c r="U78">
        <v>8</v>
      </c>
      <c r="V78" t="s">
        <v>19</v>
      </c>
      <c r="W78" t="s">
        <v>19</v>
      </c>
      <c r="X78" t="s">
        <v>19</v>
      </c>
      <c r="Y78" t="s">
        <v>19</v>
      </c>
      <c r="Z78" t="s">
        <v>19</v>
      </c>
      <c r="AA78" t="s">
        <v>19</v>
      </c>
      <c r="AB78">
        <v>27</v>
      </c>
      <c r="AC78">
        <v>28</v>
      </c>
      <c r="AD78">
        <v>30</v>
      </c>
      <c r="AE78">
        <v>33</v>
      </c>
      <c r="AF78" t="e">
        <f>IF(#REF! = "NA", "NA",  MIN(#REF!, #REF!))</f>
        <v>#REF!</v>
      </c>
      <c r="AG78">
        <f>IF(HoldingDB[[#This Row],[505 (1)]] = "NA", "NA",  MIN(HoldingDB[[#This Row],[505 (1)]], HoldingDB[[#This Row],[505 (2)]]))</f>
        <v>3.036</v>
      </c>
      <c r="AH78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31</v>
      </c>
      <c r="AI78" t="str">
        <f>IF(HoldingDB[[#This Row],[HG (1) ]]= "NA", "NA", MAX(HoldingDB[[#This Row],[HG (1) ]], HoldingDB[[#This Row],[HG (2) ]]))</f>
        <v>NA</v>
      </c>
      <c r="AJ78" t="str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NA</v>
      </c>
      <c r="AK78">
        <f>IF(OR(HoldingDB[[#This Row],[MS (1)]] = "NA",HoldingDB[[#This Row],[MS (2)]] = "NA"), "NA", SUM(HoldingDB[[#This Row],[MS (1)]:[MS (2)]]))</f>
        <v>55</v>
      </c>
      <c r="AL78">
        <f>IF(OR(HoldingDB[[#This Row],[JS (1)]] = "NA", HoldingDB[[#This Row],[JS (2)]] = "NA"), "NA", SUM(HoldingDB[[#This Row],[JS (1)]:[JS (2)]]))</f>
        <v>63</v>
      </c>
      <c r="AM78" t="s">
        <v>19</v>
      </c>
    </row>
    <row r="79" spans="1:39" x14ac:dyDescent="0.2">
      <c r="A79" s="8">
        <v>44567</v>
      </c>
      <c r="B79" t="s">
        <v>112</v>
      </c>
      <c r="C79" t="s">
        <v>17</v>
      </c>
      <c r="D79" t="s">
        <v>22</v>
      </c>
      <c r="E79" t="s">
        <v>19</v>
      </c>
      <c r="F79" s="9">
        <v>39816</v>
      </c>
      <c r="G79">
        <v>158.6</v>
      </c>
      <c r="H79">
        <v>125.5</v>
      </c>
      <c r="I79">
        <v>161</v>
      </c>
      <c r="J79" t="s">
        <v>19</v>
      </c>
      <c r="K79" t="s">
        <v>19</v>
      </c>
      <c r="L79">
        <v>2.9870000000000001</v>
      </c>
      <c r="M79">
        <v>3.0129999999999999</v>
      </c>
      <c r="N79">
        <v>20</v>
      </c>
      <c r="O79">
        <v>63</v>
      </c>
      <c r="P79">
        <v>63</v>
      </c>
      <c r="Q79" t="s">
        <v>19</v>
      </c>
      <c r="R79" t="s">
        <v>19</v>
      </c>
      <c r="S79">
        <v>4</v>
      </c>
      <c r="T79">
        <v>8</v>
      </c>
      <c r="U79">
        <v>8</v>
      </c>
      <c r="V79">
        <v>2</v>
      </c>
      <c r="W79">
        <v>6</v>
      </c>
      <c r="X79">
        <v>3</v>
      </c>
      <c r="Y79">
        <v>2</v>
      </c>
      <c r="Z79">
        <v>2</v>
      </c>
      <c r="AA79">
        <v>3</v>
      </c>
      <c r="AB79">
        <v>20</v>
      </c>
      <c r="AC79">
        <v>21</v>
      </c>
      <c r="AD79">
        <v>38</v>
      </c>
      <c r="AE79">
        <v>39</v>
      </c>
      <c r="AF79" t="e">
        <f>IF(#REF! = "NA", "NA",  MIN(#REF!, #REF!))</f>
        <v>#REF!</v>
      </c>
      <c r="AG79">
        <f>IF(HoldingDB[[#This Row],[505 (1)]] = "NA", "NA",  MIN(HoldingDB[[#This Row],[505 (1)]], HoldingDB[[#This Row],[505 (2)]]))</f>
        <v>2.9870000000000001</v>
      </c>
      <c r="AH79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43</v>
      </c>
      <c r="AI79" t="str">
        <f>IF(HoldingDB[[#This Row],[HG (1) ]]= "NA", "NA", MAX(HoldingDB[[#This Row],[HG (1) ]], HoldingDB[[#This Row],[HG (2) ]]))</f>
        <v>NA</v>
      </c>
      <c r="AJ79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38</v>
      </c>
      <c r="AK79">
        <f>IF(OR(HoldingDB[[#This Row],[MS (1)]] = "NA",HoldingDB[[#This Row],[MS (2)]] = "NA"), "NA", SUM(HoldingDB[[#This Row],[MS (1)]:[MS (2)]]))</f>
        <v>41</v>
      </c>
      <c r="AL79">
        <f>IF(OR(HoldingDB[[#This Row],[JS (1)]] = "NA", HoldingDB[[#This Row],[JS (2)]] = "NA"), "NA", SUM(HoldingDB[[#This Row],[JS (1)]:[JS (2)]]))</f>
        <v>77</v>
      </c>
      <c r="AM79">
        <v>66.807940970000004</v>
      </c>
    </row>
    <row r="80" spans="1:39" x14ac:dyDescent="0.2">
      <c r="A80" s="8">
        <v>44567</v>
      </c>
      <c r="B80" t="s">
        <v>113</v>
      </c>
      <c r="C80" t="s">
        <v>29</v>
      </c>
      <c r="D80" t="s">
        <v>22</v>
      </c>
      <c r="E80" t="s">
        <v>19</v>
      </c>
      <c r="F80" s="9">
        <v>40109</v>
      </c>
      <c r="G80">
        <v>143.6</v>
      </c>
      <c r="H80">
        <v>114</v>
      </c>
      <c r="I80">
        <v>140</v>
      </c>
      <c r="J80" t="s">
        <v>19</v>
      </c>
      <c r="K80" t="s">
        <v>19</v>
      </c>
      <c r="L80">
        <v>2.7970000000000002</v>
      </c>
      <c r="M80">
        <v>2.8210000000000002</v>
      </c>
      <c r="N80">
        <v>28</v>
      </c>
      <c r="O80">
        <v>59</v>
      </c>
      <c r="P80">
        <v>58</v>
      </c>
      <c r="Q80" t="s">
        <v>19</v>
      </c>
      <c r="R80" t="s">
        <v>19</v>
      </c>
      <c r="S80">
        <v>8</v>
      </c>
      <c r="T80">
        <v>8</v>
      </c>
      <c r="U80">
        <v>8</v>
      </c>
      <c r="V80">
        <v>8</v>
      </c>
      <c r="W80">
        <v>8</v>
      </c>
      <c r="X80">
        <v>8</v>
      </c>
      <c r="Y80">
        <v>3</v>
      </c>
      <c r="Z80">
        <v>0</v>
      </c>
      <c r="AA80">
        <v>0</v>
      </c>
      <c r="AB80">
        <v>17</v>
      </c>
      <c r="AC80">
        <v>21</v>
      </c>
      <c r="AD80">
        <v>33</v>
      </c>
      <c r="AE80">
        <v>33</v>
      </c>
      <c r="AF80" t="e">
        <f>IF(#REF! = "NA", "NA",  MIN(#REF!, #REF!))</f>
        <v>#REF!</v>
      </c>
      <c r="AG80">
        <f>IF(HoldingDB[[#This Row],[505 (1)]] = "NA", "NA",  MIN(HoldingDB[[#This Row],[505 (1)]], HoldingDB[[#This Row],[505 (2)]]))</f>
        <v>2.7970000000000002</v>
      </c>
      <c r="AH80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31</v>
      </c>
      <c r="AI80" t="str">
        <f>IF(HoldingDB[[#This Row],[HG (1) ]]= "NA", "NA", MAX(HoldingDB[[#This Row],[HG (1) ]], HoldingDB[[#This Row],[HG (2) ]]))</f>
        <v>NA</v>
      </c>
      <c r="AJ80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51</v>
      </c>
      <c r="AK80">
        <f>IF(OR(HoldingDB[[#This Row],[MS (1)]] = "NA",HoldingDB[[#This Row],[MS (2)]] = "NA"), "NA", SUM(HoldingDB[[#This Row],[MS (1)]:[MS (2)]]))</f>
        <v>38</v>
      </c>
      <c r="AL80">
        <f>IF(OR(HoldingDB[[#This Row],[JS (1)]] = "NA", HoldingDB[[#This Row],[JS (2)]] = "NA"), "NA", SUM(HoldingDB[[#This Row],[JS (1)]:[JS (2)]]))</f>
        <v>66</v>
      </c>
      <c r="AM80">
        <v>66.551927340000006</v>
      </c>
    </row>
    <row r="81" spans="1:39" x14ac:dyDescent="0.2">
      <c r="A81" s="8">
        <v>44567</v>
      </c>
      <c r="B81" t="s">
        <v>114</v>
      </c>
      <c r="C81" t="s">
        <v>29</v>
      </c>
      <c r="D81" t="s">
        <v>18</v>
      </c>
      <c r="E81" t="s">
        <v>19</v>
      </c>
      <c r="F81" s="9">
        <v>39835</v>
      </c>
      <c r="G81">
        <v>150.30000000000001</v>
      </c>
      <c r="H81">
        <v>118</v>
      </c>
      <c r="I81">
        <v>150</v>
      </c>
      <c r="J81" t="s">
        <v>19</v>
      </c>
      <c r="K81" t="s">
        <v>19</v>
      </c>
      <c r="L81">
        <v>2.4529999999999998</v>
      </c>
      <c r="M81">
        <v>2.5110000000000001</v>
      </c>
      <c r="N81">
        <v>42</v>
      </c>
      <c r="O81">
        <v>90</v>
      </c>
      <c r="P81">
        <v>0</v>
      </c>
      <c r="Q81" t="s">
        <v>19</v>
      </c>
      <c r="R81" t="s">
        <v>19</v>
      </c>
      <c r="S81">
        <v>8</v>
      </c>
      <c r="T81">
        <v>8</v>
      </c>
      <c r="U81">
        <v>8</v>
      </c>
      <c r="V81">
        <v>8</v>
      </c>
      <c r="W81">
        <v>8</v>
      </c>
      <c r="X81">
        <v>8</v>
      </c>
      <c r="Y81">
        <v>4</v>
      </c>
      <c r="Z81">
        <v>4</v>
      </c>
      <c r="AA81">
        <v>1</v>
      </c>
      <c r="AB81">
        <v>14</v>
      </c>
      <c r="AC81">
        <v>19</v>
      </c>
      <c r="AD81">
        <v>48</v>
      </c>
      <c r="AE81">
        <v>48</v>
      </c>
      <c r="AF81" t="e">
        <f>IF(#REF! = "NA", "NA",  MIN(#REF!, #REF!))</f>
        <v>#REF!</v>
      </c>
      <c r="AG81">
        <f>IF(HoldingDB[[#This Row],[505 (1)]] = "NA", "NA",  MIN(HoldingDB[[#This Row],[505 (1)]], HoldingDB[[#This Row],[505 (2)]]))</f>
        <v>2.4529999999999998</v>
      </c>
      <c r="AH81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48</v>
      </c>
      <c r="AI81" t="str">
        <f>IF(HoldingDB[[#This Row],[HG (1) ]]= "NA", "NA", MAX(HoldingDB[[#This Row],[HG (1) ]], HoldingDB[[#This Row],[HG (2) ]]))</f>
        <v>NA</v>
      </c>
      <c r="AJ81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57</v>
      </c>
      <c r="AK81">
        <f>IF(OR(HoldingDB[[#This Row],[MS (1)]] = "NA",HoldingDB[[#This Row],[MS (2)]] = "NA"), "NA", SUM(HoldingDB[[#This Row],[MS (1)]:[MS (2)]]))</f>
        <v>33</v>
      </c>
      <c r="AL81">
        <f>IF(OR(HoldingDB[[#This Row],[JS (1)]] = "NA", HoldingDB[[#This Row],[JS (2)]] = "NA"), "NA", SUM(HoldingDB[[#This Row],[JS (1)]:[JS (2)]]))</f>
        <v>96</v>
      </c>
      <c r="AM81">
        <v>88.972583439999994</v>
      </c>
    </row>
    <row r="82" spans="1:39" x14ac:dyDescent="0.2">
      <c r="A82" s="8">
        <v>44567</v>
      </c>
      <c r="B82" t="s">
        <v>115</v>
      </c>
      <c r="C82" t="s">
        <v>52</v>
      </c>
      <c r="D82" t="s">
        <v>18</v>
      </c>
      <c r="E82" t="s">
        <v>19</v>
      </c>
      <c r="F82" s="9">
        <v>39884</v>
      </c>
      <c r="G82" t="s">
        <v>19</v>
      </c>
      <c r="H82" t="s">
        <v>19</v>
      </c>
      <c r="I82" t="s">
        <v>19</v>
      </c>
      <c r="J82">
        <v>3.532</v>
      </c>
      <c r="K82">
        <v>3.8759999999999999</v>
      </c>
      <c r="L82">
        <v>2.726</v>
      </c>
      <c r="M82">
        <v>2.7280000000000002</v>
      </c>
      <c r="N82">
        <v>9</v>
      </c>
      <c r="O82">
        <v>54</v>
      </c>
      <c r="P82">
        <v>53</v>
      </c>
      <c r="Q82" t="s">
        <v>19</v>
      </c>
      <c r="R82" t="s">
        <v>19</v>
      </c>
      <c r="S82" t="s">
        <v>19</v>
      </c>
      <c r="T82" t="s">
        <v>19</v>
      </c>
      <c r="U82" t="s">
        <v>19</v>
      </c>
      <c r="V82" t="s">
        <v>19</v>
      </c>
      <c r="W82" t="s">
        <v>19</v>
      </c>
      <c r="X82" t="s">
        <v>19</v>
      </c>
      <c r="Y82" t="s">
        <v>19</v>
      </c>
      <c r="Z82" t="s">
        <v>19</v>
      </c>
      <c r="AA82" t="s">
        <v>19</v>
      </c>
      <c r="AB82">
        <v>25</v>
      </c>
      <c r="AC82">
        <v>29</v>
      </c>
      <c r="AD82">
        <v>37</v>
      </c>
      <c r="AE82">
        <v>39</v>
      </c>
      <c r="AF82" t="e">
        <f>IF(#REF! = "NA", "NA",  MIN(#REF!, #REF!))</f>
        <v>#REF!</v>
      </c>
      <c r="AG82">
        <f>IF(HoldingDB[[#This Row],[505 (1)]] = "NA", "NA",  MIN(HoldingDB[[#This Row],[505 (1)]], HoldingDB[[#This Row],[505 (2)]]))</f>
        <v>2.726</v>
      </c>
      <c r="AH82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45</v>
      </c>
      <c r="AI82" t="str">
        <f>IF(HoldingDB[[#This Row],[HG (1) ]]= "NA", "NA", MAX(HoldingDB[[#This Row],[HG (1) ]], HoldingDB[[#This Row],[HG (2) ]]))</f>
        <v>NA</v>
      </c>
      <c r="AJ82" t="str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NA</v>
      </c>
      <c r="AK82">
        <f>IF(OR(HoldingDB[[#This Row],[MS (1)]] = "NA",HoldingDB[[#This Row],[MS (2)]] = "NA"), "NA", SUM(HoldingDB[[#This Row],[MS (1)]:[MS (2)]]))</f>
        <v>54</v>
      </c>
      <c r="AL82">
        <f>IF(OR(HoldingDB[[#This Row],[JS (1)]] = "NA", HoldingDB[[#This Row],[JS (2)]] = "NA"), "NA", SUM(HoldingDB[[#This Row],[JS (1)]:[JS (2)]]))</f>
        <v>76</v>
      </c>
      <c r="AM82" t="s">
        <v>19</v>
      </c>
    </row>
    <row r="83" spans="1:39" x14ac:dyDescent="0.2">
      <c r="A83" s="8">
        <v>44567</v>
      </c>
      <c r="B83" t="s">
        <v>116</v>
      </c>
      <c r="C83" t="s">
        <v>17</v>
      </c>
      <c r="D83" t="s">
        <v>18</v>
      </c>
      <c r="E83" t="s">
        <v>19</v>
      </c>
      <c r="F83" s="9">
        <v>40071</v>
      </c>
      <c r="G83">
        <v>157.5</v>
      </c>
      <c r="H83">
        <v>119.9</v>
      </c>
      <c r="I83">
        <v>163</v>
      </c>
      <c r="J83" t="s">
        <v>19</v>
      </c>
      <c r="K83" t="s">
        <v>19</v>
      </c>
      <c r="L83">
        <v>3.0510000000000002</v>
      </c>
      <c r="M83">
        <v>3.2170000000000001</v>
      </c>
      <c r="N83">
        <v>8</v>
      </c>
      <c r="O83">
        <v>37</v>
      </c>
      <c r="P83">
        <v>36</v>
      </c>
      <c r="Q83" t="s">
        <v>19</v>
      </c>
      <c r="R83" t="s">
        <v>19</v>
      </c>
      <c r="S83">
        <v>8</v>
      </c>
      <c r="T83">
        <v>8</v>
      </c>
      <c r="U83">
        <v>8</v>
      </c>
      <c r="V83">
        <v>8</v>
      </c>
      <c r="W83">
        <v>4</v>
      </c>
      <c r="X83">
        <v>8</v>
      </c>
      <c r="Y83">
        <v>5</v>
      </c>
      <c r="Z83">
        <v>3</v>
      </c>
      <c r="AA83">
        <v>4</v>
      </c>
      <c r="AB83">
        <v>19</v>
      </c>
      <c r="AC83">
        <v>19</v>
      </c>
      <c r="AD83">
        <v>32</v>
      </c>
      <c r="AE83">
        <v>38</v>
      </c>
      <c r="AF83" t="e">
        <f>IF(#REF! = "NA", "NA",  MIN(#REF!, #REF!))</f>
        <v>#REF!</v>
      </c>
      <c r="AG83">
        <f>IF(HoldingDB[[#This Row],[505 (1)]] = "NA", "NA",  MIN(HoldingDB[[#This Row],[505 (1)]], HoldingDB[[#This Row],[505 (2)]]))</f>
        <v>3.0510000000000002</v>
      </c>
      <c r="AH83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29</v>
      </c>
      <c r="AI83" t="str">
        <f>IF(HoldingDB[[#This Row],[HG (1) ]]= "NA", "NA", MAX(HoldingDB[[#This Row],[HG (1) ]], HoldingDB[[#This Row],[HG (2) ]]))</f>
        <v>NA</v>
      </c>
      <c r="AJ83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56</v>
      </c>
      <c r="AK83">
        <f>IF(OR(HoldingDB[[#This Row],[MS (1)]] = "NA",HoldingDB[[#This Row],[MS (2)]] = "NA"), "NA", SUM(HoldingDB[[#This Row],[MS (1)]:[MS (2)]]))</f>
        <v>38</v>
      </c>
      <c r="AL83">
        <f>IF(OR(HoldingDB[[#This Row],[JS (1)]] = "NA", HoldingDB[[#This Row],[JS (2)]] = "NA"), "NA", SUM(HoldingDB[[#This Row],[JS (1)]:[JS (2)]]))</f>
        <v>70</v>
      </c>
      <c r="AM83">
        <v>60.802538269999999</v>
      </c>
    </row>
    <row r="84" spans="1:39" x14ac:dyDescent="0.2">
      <c r="A84" s="8">
        <v>44567</v>
      </c>
      <c r="B84" t="s">
        <v>117</v>
      </c>
      <c r="C84" t="s">
        <v>17</v>
      </c>
      <c r="D84" t="s">
        <v>18</v>
      </c>
      <c r="E84" t="s">
        <v>19</v>
      </c>
      <c r="F84" s="9">
        <v>39984</v>
      </c>
      <c r="G84">
        <v>150</v>
      </c>
      <c r="H84">
        <v>113</v>
      </c>
      <c r="I84">
        <v>157</v>
      </c>
      <c r="J84" t="s">
        <v>19</v>
      </c>
      <c r="K84" t="s">
        <v>19</v>
      </c>
      <c r="L84">
        <v>2.5510000000000002</v>
      </c>
      <c r="M84">
        <v>2.6970000000000001</v>
      </c>
      <c r="N84">
        <v>13</v>
      </c>
      <c r="O84">
        <v>60</v>
      </c>
      <c r="P84">
        <v>59</v>
      </c>
      <c r="Q84" t="s">
        <v>19</v>
      </c>
      <c r="R84" t="s">
        <v>19</v>
      </c>
      <c r="S84">
        <v>8</v>
      </c>
      <c r="T84">
        <v>8</v>
      </c>
      <c r="U84">
        <v>8</v>
      </c>
      <c r="V84">
        <v>3</v>
      </c>
      <c r="W84">
        <v>5</v>
      </c>
      <c r="X84">
        <v>2</v>
      </c>
      <c r="Y84">
        <v>0</v>
      </c>
      <c r="Z84">
        <v>2</v>
      </c>
      <c r="AA84">
        <v>6</v>
      </c>
      <c r="AB84">
        <v>21</v>
      </c>
      <c r="AC84">
        <v>31</v>
      </c>
      <c r="AD84">
        <v>49</v>
      </c>
      <c r="AE84">
        <v>49</v>
      </c>
      <c r="AF84" t="e">
        <f>IF(#REF! = "NA", "NA",  MIN(#REF!, #REF!))</f>
        <v>#REF!</v>
      </c>
      <c r="AG84">
        <f>IF(HoldingDB[[#This Row],[505 (1)]] = "NA", "NA",  MIN(HoldingDB[[#This Row],[505 (1)]], HoldingDB[[#This Row],[505 (2)]]))</f>
        <v>2.5510000000000002</v>
      </c>
      <c r="AH84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47</v>
      </c>
      <c r="AI84" t="str">
        <f>IF(HoldingDB[[#This Row],[HG (1) ]]= "NA", "NA", MAX(HoldingDB[[#This Row],[HG (1) ]], HoldingDB[[#This Row],[HG (2) ]]))</f>
        <v>NA</v>
      </c>
      <c r="AJ84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42</v>
      </c>
      <c r="AK84">
        <f>IF(OR(HoldingDB[[#This Row],[MS (1)]] = "NA",HoldingDB[[#This Row],[MS (2)]] = "NA"), "NA", SUM(HoldingDB[[#This Row],[MS (1)]:[MS (2)]]))</f>
        <v>52</v>
      </c>
      <c r="AL84">
        <f>IF(OR(HoldingDB[[#This Row],[JS (1)]] = "NA", HoldingDB[[#This Row],[JS (2)]] = "NA"), "NA", SUM(HoldingDB[[#This Row],[JS (1)]:[JS (2)]]))</f>
        <v>98</v>
      </c>
      <c r="AM84">
        <v>100.8507671</v>
      </c>
    </row>
    <row r="85" spans="1:39" x14ac:dyDescent="0.2">
      <c r="A85" s="9">
        <v>44873</v>
      </c>
      <c r="B85" t="s">
        <v>118</v>
      </c>
      <c r="C85" t="s">
        <v>17</v>
      </c>
      <c r="D85" t="s">
        <v>18</v>
      </c>
      <c r="E85" t="s">
        <v>19</v>
      </c>
      <c r="F85" s="9">
        <v>39676</v>
      </c>
      <c r="G85">
        <v>179.5</v>
      </c>
      <c r="H85">
        <v>129.9</v>
      </c>
      <c r="I85">
        <v>186</v>
      </c>
      <c r="J85">
        <v>3.294</v>
      </c>
      <c r="K85">
        <v>3.4209999999999998</v>
      </c>
      <c r="L85">
        <v>2.7120000000000002</v>
      </c>
      <c r="M85">
        <v>2.6890000000000001</v>
      </c>
      <c r="N85">
        <v>2</v>
      </c>
      <c r="O85">
        <v>71</v>
      </c>
      <c r="P85">
        <v>76</v>
      </c>
      <c r="Q85">
        <v>21.5</v>
      </c>
      <c r="R85">
        <v>26</v>
      </c>
      <c r="S85">
        <v>8</v>
      </c>
      <c r="T85">
        <v>4</v>
      </c>
      <c r="U85">
        <v>8</v>
      </c>
      <c r="V85">
        <v>1</v>
      </c>
      <c r="W85">
        <v>3</v>
      </c>
      <c r="X85">
        <v>1</v>
      </c>
      <c r="Y85">
        <v>2</v>
      </c>
      <c r="Z85">
        <v>2</v>
      </c>
      <c r="AA85">
        <v>2</v>
      </c>
      <c r="AB85">
        <v>35</v>
      </c>
      <c r="AC85">
        <v>40</v>
      </c>
      <c r="AD85">
        <v>43</v>
      </c>
      <c r="AE85">
        <v>46</v>
      </c>
      <c r="AF85" t="e">
        <f>IF(#REF! = "NA", "NA",  MIN(#REF!, #REF!))</f>
        <v>#REF!</v>
      </c>
      <c r="AG85">
        <f>IF(HoldingDB[[#This Row],[505 (1)]] = "NA", "NA",  MIN(HoldingDB[[#This Row],[505 (1)]], HoldingDB[[#This Row],[505 (2)]]))</f>
        <v>2.6890000000000001</v>
      </c>
      <c r="AH85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74</v>
      </c>
      <c r="AI85">
        <f>IF(HoldingDB[[#This Row],[HG (1) ]]= "NA", "NA", MAX(HoldingDB[[#This Row],[HG (1) ]], HoldingDB[[#This Row],[HG (2) ]]))</f>
        <v>26</v>
      </c>
      <c r="AJ85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31</v>
      </c>
      <c r="AK85">
        <f>IF(OR(HoldingDB[[#This Row],[MS (1)]] = "NA",HoldingDB[[#This Row],[MS (2)]] = "NA"), "NA", SUM(HoldingDB[[#This Row],[MS (1)]:[MS (2)]]))</f>
        <v>75</v>
      </c>
      <c r="AL85">
        <f>IF(OR(HoldingDB[[#This Row],[JS (1)]] = "NA", HoldingDB[[#This Row],[JS (2)]] = "NA"), "NA", SUM(HoldingDB[[#This Row],[JS (1)]:[JS (2)]]))</f>
        <v>89</v>
      </c>
      <c r="AM85">
        <v>97.047815929999999</v>
      </c>
    </row>
    <row r="86" spans="1:39" x14ac:dyDescent="0.2">
      <c r="A86" s="9">
        <v>44873</v>
      </c>
      <c r="B86" t="s">
        <v>119</v>
      </c>
      <c r="C86" t="s">
        <v>26</v>
      </c>
      <c r="D86" t="s">
        <v>18</v>
      </c>
      <c r="E86" t="s">
        <v>19</v>
      </c>
      <c r="F86" s="9">
        <v>39494</v>
      </c>
      <c r="G86">
        <v>173.3</v>
      </c>
      <c r="H86">
        <v>123.5</v>
      </c>
      <c r="I86">
        <v>171</v>
      </c>
      <c r="J86">
        <v>3.1349999999999998</v>
      </c>
      <c r="K86">
        <v>3.18</v>
      </c>
      <c r="L86">
        <v>2.4670000000000001</v>
      </c>
      <c r="M86">
        <v>2.3109999999999999</v>
      </c>
      <c r="N86">
        <v>69</v>
      </c>
      <c r="O86">
        <v>25</v>
      </c>
      <c r="P86">
        <v>24</v>
      </c>
      <c r="Q86">
        <v>37.5</v>
      </c>
      <c r="R86">
        <v>37</v>
      </c>
      <c r="S86">
        <v>8</v>
      </c>
      <c r="T86">
        <v>8</v>
      </c>
      <c r="U86">
        <v>8</v>
      </c>
      <c r="V86">
        <v>1</v>
      </c>
      <c r="W86">
        <v>5</v>
      </c>
      <c r="X86">
        <v>2</v>
      </c>
      <c r="Y86">
        <v>1</v>
      </c>
      <c r="Z86">
        <v>2</v>
      </c>
      <c r="AA86">
        <v>2</v>
      </c>
      <c r="AB86">
        <v>35</v>
      </c>
      <c r="AC86">
        <v>36</v>
      </c>
      <c r="AD86">
        <v>48</v>
      </c>
      <c r="AE86">
        <v>49</v>
      </c>
      <c r="AF86" t="e">
        <f>IF(#REF! = "NA", "NA",  MIN(#REF!, #REF!))</f>
        <v>#REF!</v>
      </c>
      <c r="AG86">
        <f>IF(HoldingDB[[#This Row],[505 (1)]] = "NA", "NA",  MIN(HoldingDB[[#This Row],[505 (1)]], HoldingDB[[#This Row],[505 (2)]]))</f>
        <v>2.3109999999999999</v>
      </c>
      <c r="AH86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45</v>
      </c>
      <c r="AI86">
        <f>IF(HoldingDB[[#This Row],[HG (1) ]]= "NA", "NA", MAX(HoldingDB[[#This Row],[HG (1) ]], HoldingDB[[#This Row],[HG (2) ]]))</f>
        <v>37.5</v>
      </c>
      <c r="AJ86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37</v>
      </c>
      <c r="AK86">
        <f>IF(OR(HoldingDB[[#This Row],[MS (1)]] = "NA",HoldingDB[[#This Row],[MS (2)]] = "NA"), "NA", SUM(HoldingDB[[#This Row],[MS (1)]:[MS (2)]]))</f>
        <v>71</v>
      </c>
      <c r="AL86">
        <f>IF(OR(HoldingDB[[#This Row],[JS (1)]] = "NA", HoldingDB[[#This Row],[JS (2)]] = "NA"), "NA", SUM(HoldingDB[[#This Row],[JS (1)]:[JS (2)]]))</f>
        <v>97</v>
      </c>
      <c r="AM86">
        <v>106.3916315</v>
      </c>
    </row>
    <row r="87" spans="1:39" x14ac:dyDescent="0.2">
      <c r="A87" s="9">
        <v>44873</v>
      </c>
      <c r="B87" t="s">
        <v>120</v>
      </c>
      <c r="C87" t="s">
        <v>21</v>
      </c>
      <c r="D87" t="s">
        <v>18</v>
      </c>
      <c r="E87" t="s">
        <v>19</v>
      </c>
      <c r="F87" s="9">
        <v>39671</v>
      </c>
      <c r="G87">
        <v>176.3</v>
      </c>
      <c r="H87">
        <v>128.19999999999999</v>
      </c>
      <c r="I87">
        <v>175</v>
      </c>
      <c r="J87">
        <v>3.1749999999999998</v>
      </c>
      <c r="K87">
        <v>3.1459999999999999</v>
      </c>
      <c r="L87">
        <v>2.419</v>
      </c>
      <c r="M87">
        <v>2.423</v>
      </c>
      <c r="N87">
        <v>63</v>
      </c>
      <c r="O87">
        <v>19</v>
      </c>
      <c r="P87">
        <v>19</v>
      </c>
      <c r="Q87">
        <v>39</v>
      </c>
      <c r="R87">
        <v>39</v>
      </c>
      <c r="S87">
        <v>1</v>
      </c>
      <c r="T87">
        <v>3</v>
      </c>
      <c r="U87">
        <v>8</v>
      </c>
      <c r="V87">
        <v>3</v>
      </c>
      <c r="W87">
        <v>2</v>
      </c>
      <c r="X87">
        <v>2</v>
      </c>
      <c r="Y87">
        <v>1</v>
      </c>
      <c r="Z87">
        <v>1</v>
      </c>
      <c r="AA87">
        <v>0</v>
      </c>
      <c r="AB87">
        <v>31</v>
      </c>
      <c r="AC87">
        <v>33</v>
      </c>
      <c r="AD87">
        <v>50</v>
      </c>
      <c r="AE87">
        <v>54</v>
      </c>
      <c r="AF87" t="e">
        <f>IF(#REF! = "NA", "NA",  MIN(#REF!, #REF!))</f>
        <v>#REF!</v>
      </c>
      <c r="AG87">
        <f>IF(HoldingDB[[#This Row],[505 (1)]] = "NA", "NA",  MIN(HoldingDB[[#This Row],[505 (1)]], HoldingDB[[#This Row],[505 (2)]]))</f>
        <v>2.419</v>
      </c>
      <c r="AH87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44</v>
      </c>
      <c r="AI87">
        <f>IF(HoldingDB[[#This Row],[HG (1) ]]= "NA", "NA", MAX(HoldingDB[[#This Row],[HG (1) ]], HoldingDB[[#This Row],[HG (2) ]]))</f>
        <v>39</v>
      </c>
      <c r="AJ87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21</v>
      </c>
      <c r="AK87">
        <f>IF(OR(HoldingDB[[#This Row],[MS (1)]] = "NA",HoldingDB[[#This Row],[MS (2)]] = "NA"), "NA", SUM(HoldingDB[[#This Row],[MS (1)]:[MS (2)]]))</f>
        <v>64</v>
      </c>
      <c r="AL87">
        <f>IF(OR(HoldingDB[[#This Row],[JS (1)]] = "NA", HoldingDB[[#This Row],[JS (2)]] = "NA"), "NA", SUM(HoldingDB[[#This Row],[JS (1)]:[JS (2)]]))</f>
        <v>104</v>
      </c>
      <c r="AM87">
        <v>87.271519699999999</v>
      </c>
    </row>
    <row r="88" spans="1:39" x14ac:dyDescent="0.2">
      <c r="A88" s="9">
        <v>44873</v>
      </c>
      <c r="B88" t="s">
        <v>121</v>
      </c>
      <c r="C88" t="s">
        <v>17</v>
      </c>
      <c r="D88" t="s">
        <v>22</v>
      </c>
      <c r="E88" t="s">
        <v>19</v>
      </c>
      <c r="F88" s="9">
        <v>39560</v>
      </c>
      <c r="G88">
        <v>169.1</v>
      </c>
      <c r="H88">
        <v>124.4</v>
      </c>
      <c r="I88">
        <v>168</v>
      </c>
      <c r="J88">
        <v>3.4350000000000001</v>
      </c>
      <c r="K88">
        <v>3.359</v>
      </c>
      <c r="L88">
        <v>2.6869999999999998</v>
      </c>
      <c r="M88">
        <v>2.6150000000000002</v>
      </c>
      <c r="N88">
        <v>79</v>
      </c>
      <c r="O88">
        <v>29</v>
      </c>
      <c r="P88">
        <v>26</v>
      </c>
      <c r="Q88">
        <v>24.5</v>
      </c>
      <c r="R88">
        <v>23.5</v>
      </c>
      <c r="S88">
        <v>8</v>
      </c>
      <c r="T88">
        <v>8</v>
      </c>
      <c r="U88">
        <v>8</v>
      </c>
      <c r="V88">
        <v>3</v>
      </c>
      <c r="W88">
        <v>5</v>
      </c>
      <c r="X88">
        <v>1</v>
      </c>
      <c r="Y88">
        <v>3</v>
      </c>
      <c r="Z88">
        <v>8</v>
      </c>
      <c r="AA88">
        <v>5</v>
      </c>
      <c r="AB88">
        <v>36</v>
      </c>
      <c r="AC88">
        <v>37</v>
      </c>
      <c r="AD88">
        <v>44</v>
      </c>
      <c r="AE88">
        <v>28</v>
      </c>
      <c r="AF88" t="e">
        <f>IF(#REF! = "NA", "NA",  MIN(#REF!, #REF!))</f>
        <v>#REF!</v>
      </c>
      <c r="AG88">
        <f>IF(HoldingDB[[#This Row],[505 (1)]] = "NA", "NA",  MIN(HoldingDB[[#This Row],[505 (1)]], HoldingDB[[#This Row],[505 (2)]]))</f>
        <v>2.6150000000000002</v>
      </c>
      <c r="AH88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53</v>
      </c>
      <c r="AI88">
        <f>IF(HoldingDB[[#This Row],[HG (1) ]]= "NA", "NA", MAX(HoldingDB[[#This Row],[HG (1) ]], HoldingDB[[#This Row],[HG (2) ]]))</f>
        <v>24.5</v>
      </c>
      <c r="AJ88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49</v>
      </c>
      <c r="AK88">
        <f>IF(OR(HoldingDB[[#This Row],[MS (1)]] = "NA",HoldingDB[[#This Row],[MS (2)]] = "NA"), "NA", SUM(HoldingDB[[#This Row],[MS (1)]:[MS (2)]]))</f>
        <v>73</v>
      </c>
      <c r="AL88">
        <f>IF(OR(HoldingDB[[#This Row],[JS (1)]] = "NA", HoldingDB[[#This Row],[JS (2)]] = "NA"), "NA", SUM(HoldingDB[[#This Row],[JS (1)]:[JS (2)]]))</f>
        <v>72</v>
      </c>
      <c r="AM88">
        <v>109.36377280000001</v>
      </c>
    </row>
    <row r="89" spans="1:39" x14ac:dyDescent="0.2">
      <c r="A89" s="9">
        <v>44873</v>
      </c>
      <c r="B89" t="s">
        <v>122</v>
      </c>
      <c r="C89" t="s">
        <v>100</v>
      </c>
      <c r="D89" t="s">
        <v>18</v>
      </c>
      <c r="E89" t="s">
        <v>19</v>
      </c>
      <c r="F89" s="9">
        <v>39699</v>
      </c>
      <c r="G89">
        <v>161</v>
      </c>
      <c r="H89">
        <v>119.6</v>
      </c>
      <c r="I89">
        <v>156.5</v>
      </c>
      <c r="J89">
        <v>3.4769999999999999</v>
      </c>
      <c r="K89">
        <v>3.5489999999999999</v>
      </c>
      <c r="L89">
        <v>2.9329999999999998</v>
      </c>
      <c r="M89">
        <v>2.7509999999999999</v>
      </c>
      <c r="N89">
        <v>84</v>
      </c>
      <c r="O89">
        <v>44</v>
      </c>
      <c r="P89">
        <v>43</v>
      </c>
      <c r="Q89">
        <v>22</v>
      </c>
      <c r="R89">
        <v>29</v>
      </c>
      <c r="S89">
        <v>2</v>
      </c>
      <c r="T89">
        <v>8</v>
      </c>
      <c r="U89">
        <v>4</v>
      </c>
      <c r="V89">
        <v>2</v>
      </c>
      <c r="W89">
        <v>5</v>
      </c>
      <c r="X89">
        <v>4</v>
      </c>
      <c r="Y89">
        <v>1</v>
      </c>
      <c r="Z89">
        <v>1</v>
      </c>
      <c r="AA89">
        <v>2</v>
      </c>
      <c r="AB89">
        <v>23</v>
      </c>
      <c r="AC89">
        <v>25</v>
      </c>
      <c r="AD89">
        <v>39</v>
      </c>
      <c r="AE89">
        <v>41</v>
      </c>
      <c r="AF89" t="e">
        <f>IF(#REF! = "NA", "NA",  MIN(#REF!, #REF!))</f>
        <v>#REF!</v>
      </c>
      <c r="AG89">
        <f>IF(HoldingDB[[#This Row],[505 (1)]] = "NA", "NA",  MIN(HoldingDB[[#This Row],[505 (1)]], HoldingDB[[#This Row],[505 (2)]]))</f>
        <v>2.7509999999999999</v>
      </c>
      <c r="AH89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41</v>
      </c>
      <c r="AI89">
        <f>IF(HoldingDB[[#This Row],[HG (1) ]]= "NA", "NA", MAX(HoldingDB[[#This Row],[HG (1) ]], HoldingDB[[#This Row],[HG (2) ]]))</f>
        <v>29</v>
      </c>
      <c r="AJ89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29</v>
      </c>
      <c r="AK89">
        <f>IF(OR(HoldingDB[[#This Row],[MS (1)]] = "NA",HoldingDB[[#This Row],[MS (2)]] = "NA"), "NA", SUM(HoldingDB[[#This Row],[MS (1)]:[MS (2)]]))</f>
        <v>48</v>
      </c>
      <c r="AL89">
        <f>IF(OR(HoldingDB[[#This Row],[JS (1)]] = "NA", HoldingDB[[#This Row],[JS (2)]] = "NA"), "NA", SUM(HoldingDB[[#This Row],[JS (1)]:[JS (2)]]))</f>
        <v>80</v>
      </c>
      <c r="AM89">
        <v>39.742522510000001</v>
      </c>
    </row>
    <row r="90" spans="1:39" x14ac:dyDescent="0.2">
      <c r="A90" s="9">
        <v>44873</v>
      </c>
      <c r="B90" t="s">
        <v>123</v>
      </c>
      <c r="C90" t="s">
        <v>124</v>
      </c>
      <c r="D90" t="s">
        <v>22</v>
      </c>
      <c r="E90" t="s">
        <v>19</v>
      </c>
      <c r="F90" s="9" t="e">
        <v>#N/A</v>
      </c>
      <c r="G90">
        <v>162.69999999999999</v>
      </c>
      <c r="H90">
        <v>121.4</v>
      </c>
      <c r="I90">
        <v>163</v>
      </c>
      <c r="J90">
        <v>3.5579999999999998</v>
      </c>
      <c r="K90">
        <v>3.5880000000000001</v>
      </c>
      <c r="L90">
        <v>3.1579999999999999</v>
      </c>
      <c r="M90">
        <v>3.9969999999999999</v>
      </c>
      <c r="N90">
        <v>32</v>
      </c>
      <c r="O90">
        <v>68</v>
      </c>
      <c r="P90">
        <v>67</v>
      </c>
      <c r="Q90">
        <v>30</v>
      </c>
      <c r="R90">
        <v>27</v>
      </c>
      <c r="S90">
        <v>8</v>
      </c>
      <c r="T90">
        <v>8</v>
      </c>
      <c r="U90">
        <v>8</v>
      </c>
      <c r="V90">
        <v>5</v>
      </c>
      <c r="W90">
        <v>8</v>
      </c>
      <c r="X90">
        <v>6</v>
      </c>
      <c r="Y90">
        <v>2</v>
      </c>
      <c r="Z90">
        <v>2</v>
      </c>
      <c r="AA90">
        <v>6</v>
      </c>
      <c r="AB90">
        <v>28</v>
      </c>
      <c r="AC90">
        <v>28</v>
      </c>
      <c r="AD90">
        <v>39</v>
      </c>
      <c r="AE90">
        <v>44</v>
      </c>
      <c r="AF90" t="e">
        <f>IF(#REF! = "NA", "NA",  MIN(#REF!, #REF!))</f>
        <v>#REF!</v>
      </c>
      <c r="AG90">
        <f>IF(HoldingDB[[#This Row],[505 (1)]] = "NA", "NA",  MIN(HoldingDB[[#This Row],[505 (1)]], HoldingDB[[#This Row],[505 (2)]]))</f>
        <v>3.1579999999999999</v>
      </c>
      <c r="AH90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36</v>
      </c>
      <c r="AI90">
        <f>IF(HoldingDB[[#This Row],[HG (1) ]]= "NA", "NA", MAX(HoldingDB[[#This Row],[HG (1) ]], HoldingDB[[#This Row],[HG (2) ]]))</f>
        <v>30</v>
      </c>
      <c r="AJ90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53</v>
      </c>
      <c r="AK90">
        <f>IF(OR(HoldingDB[[#This Row],[MS (1)]] = "NA",HoldingDB[[#This Row],[MS (2)]] = "NA"), "NA", SUM(HoldingDB[[#This Row],[MS (1)]:[MS (2)]]))</f>
        <v>56</v>
      </c>
      <c r="AL90">
        <f>IF(OR(HoldingDB[[#This Row],[JS (1)]] = "NA", HoldingDB[[#This Row],[JS (2)]] = "NA"), "NA", SUM(HoldingDB[[#This Row],[JS (1)]:[JS (2)]]))</f>
        <v>83</v>
      </c>
      <c r="AM90">
        <v>99.729280250000002</v>
      </c>
    </row>
    <row r="91" spans="1:39" x14ac:dyDescent="0.2">
      <c r="A91" s="9">
        <v>44873</v>
      </c>
      <c r="B91" t="s">
        <v>125</v>
      </c>
      <c r="C91" t="s">
        <v>71</v>
      </c>
      <c r="D91" t="s">
        <v>22</v>
      </c>
      <c r="E91" t="s">
        <v>19</v>
      </c>
      <c r="F91" s="9">
        <v>39718</v>
      </c>
      <c r="G91">
        <v>160.19999999999999</v>
      </c>
      <c r="H91">
        <v>117.6</v>
      </c>
      <c r="I91">
        <v>162</v>
      </c>
      <c r="J91">
        <v>3.9860000000000002</v>
      </c>
      <c r="K91">
        <v>4.0629999999999997</v>
      </c>
      <c r="L91">
        <v>3.8090000000000002</v>
      </c>
      <c r="M91" t="s">
        <v>19</v>
      </c>
      <c r="N91">
        <v>78</v>
      </c>
      <c r="O91">
        <v>50</v>
      </c>
      <c r="P91">
        <v>51</v>
      </c>
      <c r="Q91">
        <v>30</v>
      </c>
      <c r="R91">
        <v>30</v>
      </c>
      <c r="S91">
        <v>4</v>
      </c>
      <c r="T91">
        <v>8</v>
      </c>
      <c r="U91">
        <v>8</v>
      </c>
      <c r="V91">
        <v>3</v>
      </c>
      <c r="W91">
        <v>8</v>
      </c>
      <c r="X91">
        <v>4</v>
      </c>
      <c r="Y91">
        <v>3</v>
      </c>
      <c r="Z91">
        <v>4</v>
      </c>
      <c r="AA91">
        <v>2</v>
      </c>
      <c r="AB91">
        <v>21</v>
      </c>
      <c r="AC91">
        <v>20</v>
      </c>
      <c r="AD91">
        <v>36</v>
      </c>
      <c r="AE91">
        <v>36</v>
      </c>
      <c r="AF91" t="e">
        <f>IF(#REF! = "NA", "NA",  MIN(#REF!, #REF!))</f>
        <v>#REF!</v>
      </c>
      <c r="AG91">
        <f>IF(HoldingDB[[#This Row],[505 (1)]] = "NA", "NA",  MIN(HoldingDB[[#This Row],[505 (1)]], HoldingDB[[#This Row],[505 (2)]]))</f>
        <v>3.8090000000000002</v>
      </c>
      <c r="AH91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28</v>
      </c>
      <c r="AI91">
        <f>IF(HoldingDB[[#This Row],[HG (1) ]]= "NA", "NA", MAX(HoldingDB[[#This Row],[HG (1) ]], HoldingDB[[#This Row],[HG (2) ]]))</f>
        <v>30</v>
      </c>
      <c r="AJ91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44</v>
      </c>
      <c r="AK91">
        <f>IF(OR(HoldingDB[[#This Row],[MS (1)]] = "NA",HoldingDB[[#This Row],[MS (2)]] = "NA"), "NA", SUM(HoldingDB[[#This Row],[MS (1)]:[MS (2)]]))</f>
        <v>41</v>
      </c>
      <c r="AL91">
        <f>IF(OR(HoldingDB[[#This Row],[JS (1)]] = "NA", HoldingDB[[#This Row],[JS (2)]] = "NA"), "NA", SUM(HoldingDB[[#This Row],[JS (1)]:[JS (2)]]))</f>
        <v>72</v>
      </c>
      <c r="AM91">
        <v>53.509694619999998</v>
      </c>
    </row>
    <row r="92" spans="1:39" x14ac:dyDescent="0.2">
      <c r="A92" s="9">
        <v>44873</v>
      </c>
      <c r="B92" t="s">
        <v>126</v>
      </c>
      <c r="C92" t="s">
        <v>29</v>
      </c>
      <c r="D92" t="s">
        <v>22</v>
      </c>
      <c r="E92" t="s">
        <v>19</v>
      </c>
      <c r="F92" s="9">
        <v>39660</v>
      </c>
      <c r="G92">
        <v>161.69999999999999</v>
      </c>
      <c r="H92">
        <v>119</v>
      </c>
      <c r="I92">
        <v>166</v>
      </c>
      <c r="J92">
        <v>3.27</v>
      </c>
      <c r="K92">
        <v>3.2650000000000001</v>
      </c>
      <c r="L92">
        <v>3.0329999999999999</v>
      </c>
      <c r="M92">
        <v>2.718</v>
      </c>
      <c r="N92">
        <v>82</v>
      </c>
      <c r="O92">
        <v>35</v>
      </c>
      <c r="P92">
        <v>33</v>
      </c>
      <c r="Q92">
        <v>23.5</v>
      </c>
      <c r="R92">
        <v>23</v>
      </c>
      <c r="S92">
        <v>8</v>
      </c>
      <c r="T92">
        <v>8</v>
      </c>
      <c r="U92">
        <v>8</v>
      </c>
      <c r="V92">
        <v>6</v>
      </c>
      <c r="W92">
        <v>8</v>
      </c>
      <c r="X92">
        <v>2</v>
      </c>
      <c r="Y92">
        <v>3</v>
      </c>
      <c r="Z92">
        <v>0</v>
      </c>
      <c r="AA92">
        <v>3</v>
      </c>
      <c r="AB92">
        <v>29</v>
      </c>
      <c r="AC92">
        <v>27</v>
      </c>
      <c r="AD92">
        <v>45</v>
      </c>
      <c r="AE92">
        <v>49</v>
      </c>
      <c r="AF92" t="e">
        <f>IF(#REF! = "NA", "NA",  MIN(#REF!, #REF!))</f>
        <v>#REF!</v>
      </c>
      <c r="AG92">
        <f>IF(HoldingDB[[#This Row],[505 (1)]] = "NA", "NA",  MIN(HoldingDB[[#This Row],[505 (1)]], HoldingDB[[#This Row],[505 (2)]]))</f>
        <v>2.718</v>
      </c>
      <c r="AH92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49</v>
      </c>
      <c r="AI92">
        <f>IF(HoldingDB[[#This Row],[HG (1) ]]= "NA", "NA", MAX(HoldingDB[[#This Row],[HG (1) ]], HoldingDB[[#This Row],[HG (2) ]]))</f>
        <v>23.5</v>
      </c>
      <c r="AJ92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46</v>
      </c>
      <c r="AK92">
        <f>IF(OR(HoldingDB[[#This Row],[MS (1)]] = "NA",HoldingDB[[#This Row],[MS (2)]] = "NA"), "NA", SUM(HoldingDB[[#This Row],[MS (1)]:[MS (2)]]))</f>
        <v>56</v>
      </c>
      <c r="AL92">
        <f>IF(OR(HoldingDB[[#This Row],[JS (1)]] = "NA", HoldingDB[[#This Row],[JS (2)]] = "NA"), "NA", SUM(HoldingDB[[#This Row],[JS (1)]:[JS (2)]]))</f>
        <v>94</v>
      </c>
      <c r="AM92">
        <v>102.5459312</v>
      </c>
    </row>
    <row r="93" spans="1:39" x14ac:dyDescent="0.2">
      <c r="A93" s="9">
        <v>44873</v>
      </c>
      <c r="B93" t="s">
        <v>127</v>
      </c>
      <c r="C93" t="s">
        <v>128</v>
      </c>
      <c r="D93" t="s">
        <v>18</v>
      </c>
      <c r="E93" t="s">
        <v>19</v>
      </c>
      <c r="F93" s="9">
        <v>39565</v>
      </c>
      <c r="G93">
        <v>164.2</v>
      </c>
      <c r="H93">
        <v>112</v>
      </c>
      <c r="I93">
        <v>168</v>
      </c>
      <c r="J93">
        <v>3.9860000000000002</v>
      </c>
      <c r="K93">
        <v>3.9809999999999999</v>
      </c>
      <c r="L93">
        <v>3.1219999999999999</v>
      </c>
      <c r="M93">
        <v>2.7709999999999999</v>
      </c>
      <c r="N93">
        <v>76</v>
      </c>
      <c r="O93">
        <v>46</v>
      </c>
      <c r="P93">
        <v>44</v>
      </c>
      <c r="Q93">
        <v>31</v>
      </c>
      <c r="R93">
        <v>30.5</v>
      </c>
      <c r="S93">
        <v>8</v>
      </c>
      <c r="T93">
        <v>3</v>
      </c>
      <c r="U93">
        <v>8</v>
      </c>
      <c r="V93">
        <v>8</v>
      </c>
      <c r="W93">
        <v>3</v>
      </c>
      <c r="X93">
        <v>8</v>
      </c>
      <c r="Y93">
        <v>2</v>
      </c>
      <c r="Z93">
        <v>6</v>
      </c>
      <c r="AA93">
        <v>3</v>
      </c>
      <c r="AB93">
        <v>23</v>
      </c>
      <c r="AC93">
        <v>23</v>
      </c>
      <c r="AD93">
        <v>42</v>
      </c>
      <c r="AE93">
        <v>42</v>
      </c>
      <c r="AF93" t="e">
        <f>IF(#REF! = "NA", "NA",  MIN(#REF!, #REF!))</f>
        <v>#REF!</v>
      </c>
      <c r="AG93">
        <f>IF(HoldingDB[[#This Row],[505 (1)]] = "NA", "NA",  MIN(HoldingDB[[#This Row],[505 (1)]], HoldingDB[[#This Row],[505 (2)]]))</f>
        <v>2.7709999999999999</v>
      </c>
      <c r="AH93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32</v>
      </c>
      <c r="AI93">
        <f>IF(HoldingDB[[#This Row],[HG (1) ]]= "NA", "NA", MAX(HoldingDB[[#This Row],[HG (1) ]], HoldingDB[[#This Row],[HG (2) ]]))</f>
        <v>31</v>
      </c>
      <c r="AJ93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49</v>
      </c>
      <c r="AK93">
        <f>IF(OR(HoldingDB[[#This Row],[MS (1)]] = "NA",HoldingDB[[#This Row],[MS (2)]] = "NA"), "NA", SUM(HoldingDB[[#This Row],[MS (1)]:[MS (2)]]))</f>
        <v>46</v>
      </c>
      <c r="AL93">
        <f>IF(OR(HoldingDB[[#This Row],[JS (1)]] = "NA", HoldingDB[[#This Row],[JS (2)]] = "NA"), "NA", SUM(HoldingDB[[#This Row],[JS (1)]:[JS (2)]]))</f>
        <v>84</v>
      </c>
      <c r="AM93">
        <v>61.663363429999997</v>
      </c>
    </row>
    <row r="94" spans="1:39" x14ac:dyDescent="0.2">
      <c r="A94" s="9">
        <v>44873</v>
      </c>
      <c r="B94" t="s">
        <v>129</v>
      </c>
      <c r="C94" t="s">
        <v>29</v>
      </c>
      <c r="D94" t="s">
        <v>22</v>
      </c>
      <c r="E94" t="s">
        <v>19</v>
      </c>
      <c r="F94" s="9">
        <v>39514</v>
      </c>
      <c r="G94">
        <v>161.5</v>
      </c>
      <c r="H94">
        <v>120</v>
      </c>
      <c r="I94">
        <v>158</v>
      </c>
      <c r="J94">
        <v>3.1669999999999998</v>
      </c>
      <c r="K94">
        <v>3.1280000000000001</v>
      </c>
      <c r="L94">
        <v>2.5139999999999998</v>
      </c>
      <c r="M94">
        <v>2.4460000000000002</v>
      </c>
      <c r="N94">
        <v>23</v>
      </c>
      <c r="O94">
        <v>73</v>
      </c>
      <c r="P94">
        <v>75</v>
      </c>
      <c r="Q94">
        <v>29</v>
      </c>
      <c r="R94">
        <v>29</v>
      </c>
      <c r="S94">
        <v>8</v>
      </c>
      <c r="T94">
        <v>8</v>
      </c>
      <c r="U94">
        <v>8</v>
      </c>
      <c r="V94">
        <v>5</v>
      </c>
      <c r="W94">
        <v>8</v>
      </c>
      <c r="X94">
        <v>8</v>
      </c>
      <c r="Y94">
        <v>8</v>
      </c>
      <c r="Z94">
        <v>8</v>
      </c>
      <c r="AA94">
        <v>8</v>
      </c>
      <c r="AB94">
        <v>26</v>
      </c>
      <c r="AC94">
        <v>26</v>
      </c>
      <c r="AD94">
        <v>55</v>
      </c>
      <c r="AE94">
        <v>60</v>
      </c>
      <c r="AF94" t="e">
        <f>IF(#REF! = "NA", "NA",  MIN(#REF!, #REF!))</f>
        <v>#REF!</v>
      </c>
      <c r="AG94">
        <f>IF(HoldingDB[[#This Row],[505 (1)]] = "NA", "NA",  MIN(HoldingDB[[#This Row],[505 (1)]], HoldingDB[[#This Row],[505 (2)]]))</f>
        <v>2.4460000000000002</v>
      </c>
      <c r="AH94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52</v>
      </c>
      <c r="AI94">
        <f>IF(HoldingDB[[#This Row],[HG (1) ]]= "NA", "NA", MAX(HoldingDB[[#This Row],[HG (1) ]], HoldingDB[[#This Row],[HG (2) ]]))</f>
        <v>29</v>
      </c>
      <c r="AJ94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69</v>
      </c>
      <c r="AK94">
        <f>IF(OR(HoldingDB[[#This Row],[MS (1)]] = "NA",HoldingDB[[#This Row],[MS (2)]] = "NA"), "NA", SUM(HoldingDB[[#This Row],[MS (1)]:[MS (2)]]))</f>
        <v>52</v>
      </c>
      <c r="AL94">
        <f>IF(OR(HoldingDB[[#This Row],[JS (1)]] = "NA", HoldingDB[[#This Row],[JS (2)]] = "NA"), "NA", SUM(HoldingDB[[#This Row],[JS (1)]:[JS (2)]]))</f>
        <v>115</v>
      </c>
      <c r="AM94">
        <v>147.586263</v>
      </c>
    </row>
    <row r="95" spans="1:39" x14ac:dyDescent="0.2">
      <c r="A95" s="9">
        <v>44873</v>
      </c>
      <c r="B95" t="s">
        <v>130</v>
      </c>
      <c r="C95" t="s">
        <v>21</v>
      </c>
      <c r="D95" t="s">
        <v>22</v>
      </c>
      <c r="E95" t="s">
        <v>19</v>
      </c>
      <c r="F95" s="9">
        <v>39479</v>
      </c>
      <c r="G95">
        <v>161.5</v>
      </c>
      <c r="H95">
        <v>115.1</v>
      </c>
      <c r="I95">
        <v>162</v>
      </c>
      <c r="J95">
        <v>3.5390000000000001</v>
      </c>
      <c r="K95">
        <v>3.4660000000000002</v>
      </c>
      <c r="L95">
        <v>2.7</v>
      </c>
      <c r="M95">
        <v>2.6949999999999998</v>
      </c>
      <c r="N95">
        <v>80</v>
      </c>
      <c r="O95">
        <v>41</v>
      </c>
      <c r="P95">
        <v>44</v>
      </c>
      <c r="Q95">
        <v>24</v>
      </c>
      <c r="R95">
        <v>24</v>
      </c>
      <c r="S95">
        <v>8</v>
      </c>
      <c r="T95">
        <v>8</v>
      </c>
      <c r="U95">
        <v>7</v>
      </c>
      <c r="V95">
        <v>8</v>
      </c>
      <c r="W95">
        <v>1</v>
      </c>
      <c r="X95">
        <v>0</v>
      </c>
      <c r="Y95">
        <v>2</v>
      </c>
      <c r="Z95">
        <v>2</v>
      </c>
      <c r="AA95">
        <v>2</v>
      </c>
      <c r="AB95">
        <v>27</v>
      </c>
      <c r="AC95">
        <v>30</v>
      </c>
      <c r="AD95">
        <v>44</v>
      </c>
      <c r="AE95">
        <v>46</v>
      </c>
      <c r="AF95" t="e">
        <f>IF(#REF! = "NA", "NA",  MIN(#REF!, #REF!))</f>
        <v>#REF!</v>
      </c>
      <c r="AG95">
        <f>IF(HoldingDB[[#This Row],[505 (1)]] = "NA", "NA",  MIN(HoldingDB[[#This Row],[505 (1)]], HoldingDB[[#This Row],[505 (2)]]))</f>
        <v>2.6949999999999998</v>
      </c>
      <c r="AH95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39</v>
      </c>
      <c r="AI95">
        <f>IF(HoldingDB[[#This Row],[HG (1) ]]= "NA", "NA", MAX(HoldingDB[[#This Row],[HG (1) ]], HoldingDB[[#This Row],[HG (2) ]]))</f>
        <v>24</v>
      </c>
      <c r="AJ95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38</v>
      </c>
      <c r="AK95">
        <f>IF(OR(HoldingDB[[#This Row],[MS (1)]] = "NA",HoldingDB[[#This Row],[MS (2)]] = "NA"), "NA", SUM(HoldingDB[[#This Row],[MS (1)]:[MS (2)]]))</f>
        <v>57</v>
      </c>
      <c r="AL95">
        <f>IF(OR(HoldingDB[[#This Row],[JS (1)]] = "NA", HoldingDB[[#This Row],[JS (2)]] = "NA"), "NA", SUM(HoldingDB[[#This Row],[JS (1)]:[JS (2)]]))</f>
        <v>90</v>
      </c>
      <c r="AM95">
        <v>89.771654749999996</v>
      </c>
    </row>
    <row r="96" spans="1:39" x14ac:dyDescent="0.2">
      <c r="A96" s="9">
        <v>44873</v>
      </c>
      <c r="B96" t="s">
        <v>131</v>
      </c>
      <c r="C96" t="s">
        <v>34</v>
      </c>
      <c r="D96" t="s">
        <v>18</v>
      </c>
      <c r="E96" t="s">
        <v>19</v>
      </c>
      <c r="F96" s="9">
        <v>39625</v>
      </c>
      <c r="G96">
        <v>166.3</v>
      </c>
      <c r="H96">
        <v>118.3</v>
      </c>
      <c r="I96">
        <v>168</v>
      </c>
      <c r="J96">
        <v>3.4460000000000002</v>
      </c>
      <c r="K96">
        <v>3.306</v>
      </c>
      <c r="L96">
        <v>2.8679999999999999</v>
      </c>
      <c r="M96">
        <v>2.6659999999999999</v>
      </c>
      <c r="N96">
        <v>43</v>
      </c>
      <c r="O96">
        <v>80</v>
      </c>
      <c r="P96">
        <v>85</v>
      </c>
      <c r="Q96">
        <v>25.5</v>
      </c>
      <c r="R96">
        <v>23.5</v>
      </c>
      <c r="S96">
        <v>8</v>
      </c>
      <c r="T96">
        <v>8</v>
      </c>
      <c r="U96">
        <v>8</v>
      </c>
      <c r="V96">
        <v>8</v>
      </c>
      <c r="W96">
        <v>6</v>
      </c>
      <c r="X96">
        <v>4</v>
      </c>
      <c r="Y96">
        <v>2</v>
      </c>
      <c r="Z96">
        <v>1</v>
      </c>
      <c r="AA96">
        <v>1</v>
      </c>
      <c r="AB96">
        <v>34</v>
      </c>
      <c r="AC96">
        <v>34</v>
      </c>
      <c r="AD96">
        <v>50</v>
      </c>
      <c r="AE96">
        <v>51</v>
      </c>
      <c r="AF96" t="e">
        <f>IF(#REF! = "NA", "NA",  MIN(#REF!, #REF!))</f>
        <v>#REF!</v>
      </c>
      <c r="AG96">
        <f>IF(HoldingDB[[#This Row],[505 (1)]] = "NA", "NA",  MIN(HoldingDB[[#This Row],[505 (1)]], HoldingDB[[#This Row],[505 (2)]]))</f>
        <v>2.6659999999999999</v>
      </c>
      <c r="AH96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42</v>
      </c>
      <c r="AI96">
        <f>IF(HoldingDB[[#This Row],[HG (1) ]]= "NA", "NA", MAX(HoldingDB[[#This Row],[HG (1) ]], HoldingDB[[#This Row],[HG (2) ]]))</f>
        <v>25.5</v>
      </c>
      <c r="AJ96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46</v>
      </c>
      <c r="AK96">
        <f>IF(OR(HoldingDB[[#This Row],[MS (1)]] = "NA",HoldingDB[[#This Row],[MS (2)]] = "NA"), "NA", SUM(HoldingDB[[#This Row],[MS (1)]:[MS (2)]]))</f>
        <v>68</v>
      </c>
      <c r="AL96">
        <f>IF(OR(HoldingDB[[#This Row],[JS (1)]] = "NA", HoldingDB[[#This Row],[JS (2)]] = "NA"), "NA", SUM(HoldingDB[[#This Row],[JS (1)]:[JS (2)]]))</f>
        <v>101</v>
      </c>
      <c r="AM96">
        <v>115.5128883</v>
      </c>
    </row>
    <row r="97" spans="1:39" x14ac:dyDescent="0.2">
      <c r="A97" s="9">
        <v>44873</v>
      </c>
      <c r="B97" t="s">
        <v>132</v>
      </c>
      <c r="C97" t="s">
        <v>34</v>
      </c>
      <c r="D97" t="s">
        <v>18</v>
      </c>
      <c r="E97" t="s">
        <v>19</v>
      </c>
      <c r="F97" s="9">
        <v>39708</v>
      </c>
      <c r="G97">
        <v>164</v>
      </c>
      <c r="H97">
        <v>117.1</v>
      </c>
      <c r="I97">
        <v>166</v>
      </c>
      <c r="J97">
        <v>3.1840000000000002</v>
      </c>
      <c r="K97">
        <v>3.218</v>
      </c>
      <c r="L97">
        <v>2.4220000000000002</v>
      </c>
      <c r="M97">
        <v>2.4550000000000001</v>
      </c>
      <c r="N97">
        <v>37</v>
      </c>
      <c r="O97">
        <v>82</v>
      </c>
      <c r="P97">
        <v>87</v>
      </c>
      <c r="Q97">
        <v>25</v>
      </c>
      <c r="R97">
        <v>26.5</v>
      </c>
      <c r="S97">
        <v>8</v>
      </c>
      <c r="T97">
        <v>8</v>
      </c>
      <c r="U97">
        <v>8</v>
      </c>
      <c r="V97">
        <v>3</v>
      </c>
      <c r="W97">
        <v>8</v>
      </c>
      <c r="X97">
        <v>4</v>
      </c>
      <c r="Y97">
        <v>7</v>
      </c>
      <c r="Z97">
        <v>3</v>
      </c>
      <c r="AA97">
        <v>8</v>
      </c>
      <c r="AB97">
        <v>31</v>
      </c>
      <c r="AC97">
        <v>35</v>
      </c>
      <c r="AD97">
        <v>46</v>
      </c>
      <c r="AE97">
        <v>49</v>
      </c>
      <c r="AF97" t="e">
        <f>IF(#REF! = "NA", "NA",  MIN(#REF!, #REF!))</f>
        <v>#REF!</v>
      </c>
      <c r="AG97">
        <f>IF(HoldingDB[[#This Row],[505 (1)]] = "NA", "NA",  MIN(HoldingDB[[#This Row],[505 (1)]], HoldingDB[[#This Row],[505 (2)]]))</f>
        <v>2.4220000000000002</v>
      </c>
      <c r="AH97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50</v>
      </c>
      <c r="AI97">
        <f>IF(HoldingDB[[#This Row],[HG (1) ]]= "NA", "NA", MAX(HoldingDB[[#This Row],[HG (1) ]], HoldingDB[[#This Row],[HG (2) ]]))</f>
        <v>26.5</v>
      </c>
      <c r="AJ97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57</v>
      </c>
      <c r="AK97">
        <f>IF(OR(HoldingDB[[#This Row],[MS (1)]] = "NA",HoldingDB[[#This Row],[MS (2)]] = "NA"), "NA", SUM(HoldingDB[[#This Row],[MS (1)]:[MS (2)]]))</f>
        <v>66</v>
      </c>
      <c r="AL97">
        <f>IF(OR(HoldingDB[[#This Row],[JS (1)]] = "NA", HoldingDB[[#This Row],[JS (2)]] = "NA"), "NA", SUM(HoldingDB[[#This Row],[JS (1)]:[JS (2)]]))</f>
        <v>95</v>
      </c>
      <c r="AM97">
        <v>116.03944660000001</v>
      </c>
    </row>
    <row r="98" spans="1:39" x14ac:dyDescent="0.2">
      <c r="A98" s="9">
        <v>44873</v>
      </c>
      <c r="B98" t="s">
        <v>133</v>
      </c>
      <c r="C98" t="s">
        <v>34</v>
      </c>
      <c r="D98" t="s">
        <v>18</v>
      </c>
      <c r="E98" t="s">
        <v>19</v>
      </c>
      <c r="F98" s="9">
        <v>39616</v>
      </c>
      <c r="G98">
        <v>151.30000000000001</v>
      </c>
      <c r="H98">
        <v>112.9</v>
      </c>
      <c r="I98">
        <v>148</v>
      </c>
      <c r="J98">
        <v>3.2930000000000001</v>
      </c>
      <c r="K98">
        <v>3.2679999999999998</v>
      </c>
      <c r="L98">
        <v>3.0649999999999999</v>
      </c>
      <c r="M98">
        <v>2.6469999999999998</v>
      </c>
      <c r="N98">
        <v>19</v>
      </c>
      <c r="O98">
        <v>60</v>
      </c>
      <c r="P98">
        <v>63</v>
      </c>
      <c r="Q98">
        <v>23</v>
      </c>
      <c r="R98">
        <v>23</v>
      </c>
      <c r="S98">
        <v>8</v>
      </c>
      <c r="T98">
        <v>8</v>
      </c>
      <c r="U98">
        <v>8</v>
      </c>
      <c r="V98">
        <v>8</v>
      </c>
      <c r="W98">
        <v>8</v>
      </c>
      <c r="X98">
        <v>8</v>
      </c>
      <c r="Y98">
        <v>1</v>
      </c>
      <c r="Z98">
        <v>5</v>
      </c>
      <c r="AA98">
        <v>3</v>
      </c>
      <c r="AB98">
        <v>37</v>
      </c>
      <c r="AC98">
        <v>32</v>
      </c>
      <c r="AD98">
        <v>44</v>
      </c>
      <c r="AE98">
        <v>49</v>
      </c>
      <c r="AF98" t="e">
        <f>IF(#REF! = "NA", "NA",  MIN(#REF!, #REF!))</f>
        <v>#REF!</v>
      </c>
      <c r="AG98">
        <f>IF(HoldingDB[[#This Row],[505 (1)]] = "NA", "NA",  MIN(HoldingDB[[#This Row],[505 (1)]], HoldingDB[[#This Row],[505 (2)]]))</f>
        <v>2.6469999999999998</v>
      </c>
      <c r="AH98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44</v>
      </c>
      <c r="AI98">
        <f>IF(HoldingDB[[#This Row],[HG (1) ]]= "NA", "NA", MAX(HoldingDB[[#This Row],[HG (1) ]], HoldingDB[[#This Row],[HG (2) ]]))</f>
        <v>23</v>
      </c>
      <c r="AJ98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57</v>
      </c>
      <c r="AK98">
        <f>IF(OR(HoldingDB[[#This Row],[MS (1)]] = "NA",HoldingDB[[#This Row],[MS (2)]] = "NA"), "NA", SUM(HoldingDB[[#This Row],[MS (1)]:[MS (2)]]))</f>
        <v>69</v>
      </c>
      <c r="AL98">
        <f>IF(OR(HoldingDB[[#This Row],[JS (1)]] = "NA", HoldingDB[[#This Row],[JS (2)]] = "NA"), "NA", SUM(HoldingDB[[#This Row],[JS (1)]:[JS (2)]]))</f>
        <v>93</v>
      </c>
      <c r="AM98">
        <v>118.5024768</v>
      </c>
    </row>
    <row r="99" spans="1:39" x14ac:dyDescent="0.2">
      <c r="A99" s="9">
        <v>44873</v>
      </c>
      <c r="B99" t="s">
        <v>134</v>
      </c>
      <c r="C99" t="s">
        <v>50</v>
      </c>
      <c r="D99" t="s">
        <v>18</v>
      </c>
      <c r="E99" t="s">
        <v>19</v>
      </c>
      <c r="F99" s="9">
        <v>39656</v>
      </c>
      <c r="G99">
        <v>153.9</v>
      </c>
      <c r="H99">
        <v>116.7</v>
      </c>
      <c r="I99">
        <v>152</v>
      </c>
      <c r="J99">
        <v>3.3290000000000002</v>
      </c>
      <c r="K99">
        <v>3.278</v>
      </c>
      <c r="L99">
        <v>3.3260000000000001</v>
      </c>
      <c r="M99">
        <v>2.5630000000000002</v>
      </c>
      <c r="N99">
        <v>94</v>
      </c>
      <c r="O99">
        <v>51</v>
      </c>
      <c r="P99">
        <v>51</v>
      </c>
      <c r="Q99">
        <v>27.5</v>
      </c>
      <c r="R99">
        <v>29</v>
      </c>
      <c r="S99">
        <v>8</v>
      </c>
      <c r="T99">
        <v>8</v>
      </c>
      <c r="U99">
        <v>8</v>
      </c>
      <c r="V99">
        <v>8</v>
      </c>
      <c r="W99">
        <v>8</v>
      </c>
      <c r="X99">
        <v>8</v>
      </c>
      <c r="Y99">
        <v>2</v>
      </c>
      <c r="Z99">
        <v>8</v>
      </c>
      <c r="AA99">
        <v>5</v>
      </c>
      <c r="AB99">
        <v>25</v>
      </c>
      <c r="AC99">
        <v>29</v>
      </c>
      <c r="AD99">
        <v>48</v>
      </c>
      <c r="AE99">
        <v>48</v>
      </c>
      <c r="AF99" t="e">
        <f>IF(#REF! = "NA", "NA",  MIN(#REF!, #REF!))</f>
        <v>#REF!</v>
      </c>
      <c r="AG99">
        <f>IF(HoldingDB[[#This Row],[505 (1)]] = "NA", "NA",  MIN(HoldingDB[[#This Row],[505 (1)]], HoldingDB[[#This Row],[505 (2)]]))</f>
        <v>2.5630000000000002</v>
      </c>
      <c r="AH99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43</v>
      </c>
      <c r="AI99">
        <f>IF(HoldingDB[[#This Row],[HG (1) ]]= "NA", "NA", MAX(HoldingDB[[#This Row],[HG (1) ]], HoldingDB[[#This Row],[HG (2) ]]))</f>
        <v>29</v>
      </c>
      <c r="AJ99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63</v>
      </c>
      <c r="AK99">
        <f>IF(OR(HoldingDB[[#This Row],[MS (1)]] = "NA",HoldingDB[[#This Row],[MS (2)]] = "NA"), "NA", SUM(HoldingDB[[#This Row],[MS (1)]:[MS (2)]]))</f>
        <v>54</v>
      </c>
      <c r="AL99">
        <f>IF(OR(HoldingDB[[#This Row],[JS (1)]] = "NA", HoldingDB[[#This Row],[JS (2)]] = "NA"), "NA", SUM(HoldingDB[[#This Row],[JS (1)]:[JS (2)]]))</f>
        <v>96</v>
      </c>
      <c r="AM99">
        <v>103.6914383</v>
      </c>
    </row>
    <row r="100" spans="1:39" x14ac:dyDescent="0.2">
      <c r="A100" s="9">
        <v>44873</v>
      </c>
      <c r="B100" t="s">
        <v>135</v>
      </c>
      <c r="C100" t="s">
        <v>128</v>
      </c>
      <c r="D100" t="s">
        <v>18</v>
      </c>
      <c r="E100" t="s">
        <v>19</v>
      </c>
      <c r="F100" s="9">
        <v>39569</v>
      </c>
      <c r="G100">
        <v>170.2</v>
      </c>
      <c r="H100">
        <v>120.5</v>
      </c>
      <c r="I100">
        <v>175</v>
      </c>
      <c r="J100">
        <v>3.3959999999999999</v>
      </c>
      <c r="K100">
        <v>3.3740000000000001</v>
      </c>
      <c r="L100">
        <v>2.5110000000000001</v>
      </c>
      <c r="M100">
        <v>2.6030000000000002</v>
      </c>
      <c r="N100">
        <v>72</v>
      </c>
      <c r="O100">
        <v>22</v>
      </c>
      <c r="P100">
        <v>18</v>
      </c>
      <c r="Q100">
        <v>29</v>
      </c>
      <c r="R100">
        <v>35</v>
      </c>
      <c r="S100">
        <v>8</v>
      </c>
      <c r="T100">
        <v>8</v>
      </c>
      <c r="U100">
        <v>8</v>
      </c>
      <c r="V100">
        <v>7</v>
      </c>
      <c r="W100">
        <v>6</v>
      </c>
      <c r="X100">
        <v>8</v>
      </c>
      <c r="Y100">
        <v>5</v>
      </c>
      <c r="Z100">
        <v>8</v>
      </c>
      <c r="AA100">
        <v>8</v>
      </c>
      <c r="AB100">
        <v>25</v>
      </c>
      <c r="AC100">
        <v>27</v>
      </c>
      <c r="AD100">
        <v>52</v>
      </c>
      <c r="AE100">
        <v>51</v>
      </c>
      <c r="AF100" t="e">
        <f>IF(#REF! = "NA", "NA",  MIN(#REF!, #REF!))</f>
        <v>#REF!</v>
      </c>
      <c r="AG100">
        <f>IF(HoldingDB[[#This Row],[505 (1)]] = "NA", "NA",  MIN(HoldingDB[[#This Row],[505 (1)]], HoldingDB[[#This Row],[505 (2)]]))</f>
        <v>2.5110000000000001</v>
      </c>
      <c r="AH100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54</v>
      </c>
      <c r="AI100">
        <f>IF(HoldingDB[[#This Row],[HG (1) ]]= "NA", "NA", MAX(HoldingDB[[#This Row],[HG (1) ]], HoldingDB[[#This Row],[HG (2) ]]))</f>
        <v>35</v>
      </c>
      <c r="AJ100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66</v>
      </c>
      <c r="AK100">
        <f>IF(OR(HoldingDB[[#This Row],[MS (1)]] = "NA",HoldingDB[[#This Row],[MS (2)]] = "NA"), "NA", SUM(HoldingDB[[#This Row],[MS (1)]:[MS (2)]]))</f>
        <v>52</v>
      </c>
      <c r="AL100">
        <f>IF(OR(HoldingDB[[#This Row],[JS (1)]] = "NA", HoldingDB[[#This Row],[JS (2)]] = "NA"), "NA", SUM(HoldingDB[[#This Row],[JS (1)]:[JS (2)]]))</f>
        <v>103</v>
      </c>
      <c r="AM100">
        <v>112.0420944</v>
      </c>
    </row>
    <row r="101" spans="1:39" x14ac:dyDescent="0.2">
      <c r="A101" s="9">
        <v>44873</v>
      </c>
      <c r="B101" t="s">
        <v>136</v>
      </c>
      <c r="C101" t="s">
        <v>34</v>
      </c>
      <c r="D101" t="s">
        <v>18</v>
      </c>
      <c r="E101" t="s">
        <v>19</v>
      </c>
      <c r="F101" s="9">
        <v>39643</v>
      </c>
      <c r="G101">
        <v>164.1</v>
      </c>
      <c r="H101">
        <v>119.9</v>
      </c>
      <c r="I101">
        <v>166</v>
      </c>
      <c r="J101">
        <v>2.9359999999999999</v>
      </c>
      <c r="K101">
        <v>2.899</v>
      </c>
      <c r="L101">
        <v>2.3580000000000001</v>
      </c>
      <c r="M101">
        <v>2.2330000000000001</v>
      </c>
      <c r="N101">
        <v>79</v>
      </c>
      <c r="O101">
        <v>17</v>
      </c>
      <c r="P101">
        <v>14</v>
      </c>
      <c r="Q101">
        <v>37</v>
      </c>
      <c r="R101">
        <v>35</v>
      </c>
      <c r="S101">
        <v>8</v>
      </c>
      <c r="T101">
        <v>8</v>
      </c>
      <c r="U101">
        <v>8</v>
      </c>
      <c r="V101">
        <v>8</v>
      </c>
      <c r="W101">
        <v>8</v>
      </c>
      <c r="X101">
        <v>8</v>
      </c>
      <c r="Y101">
        <v>8</v>
      </c>
      <c r="Z101">
        <v>8</v>
      </c>
      <c r="AA101">
        <v>8</v>
      </c>
      <c r="AB101">
        <v>24</v>
      </c>
      <c r="AC101">
        <v>33</v>
      </c>
      <c r="AD101">
        <v>63</v>
      </c>
      <c r="AE101">
        <v>62</v>
      </c>
      <c r="AF101" t="e">
        <f>IF(#REF! = "NA", "NA",  MIN(#REF!, #REF!))</f>
        <v>#REF!</v>
      </c>
      <c r="AG101">
        <f>IF(HoldingDB[[#This Row],[505 (1)]] = "NA", "NA",  MIN(HoldingDB[[#This Row],[505 (1)]], HoldingDB[[#This Row],[505 (2)]]))</f>
        <v>2.2330000000000001</v>
      </c>
      <c r="AH101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65</v>
      </c>
      <c r="AI101">
        <f>IF(HoldingDB[[#This Row],[HG (1) ]]= "NA", "NA", MAX(HoldingDB[[#This Row],[HG (1) ]], HoldingDB[[#This Row],[HG (2) ]]))</f>
        <v>37</v>
      </c>
      <c r="AJ101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72</v>
      </c>
      <c r="AK101">
        <f>IF(OR(HoldingDB[[#This Row],[MS (1)]] = "NA",HoldingDB[[#This Row],[MS (2)]] = "NA"), "NA", SUM(HoldingDB[[#This Row],[MS (1)]:[MS (2)]]))</f>
        <v>57</v>
      </c>
      <c r="AL101">
        <f>IF(OR(HoldingDB[[#This Row],[JS (1)]] = "NA", HoldingDB[[#This Row],[JS (2)]] = "NA"), "NA", SUM(HoldingDB[[#This Row],[JS (1)]:[JS (2)]]))</f>
        <v>125</v>
      </c>
      <c r="AM101">
        <v>153.2999897</v>
      </c>
    </row>
    <row r="102" spans="1:39" x14ac:dyDescent="0.2">
      <c r="A102" s="9">
        <v>44873</v>
      </c>
      <c r="B102" t="s">
        <v>137</v>
      </c>
      <c r="C102" t="s">
        <v>34</v>
      </c>
      <c r="D102" t="s">
        <v>18</v>
      </c>
      <c r="E102" t="s">
        <v>19</v>
      </c>
      <c r="F102" s="9">
        <v>39470</v>
      </c>
      <c r="G102">
        <v>159.4</v>
      </c>
      <c r="H102">
        <v>117.5</v>
      </c>
      <c r="I102">
        <v>159</v>
      </c>
      <c r="J102">
        <v>3.25</v>
      </c>
      <c r="K102">
        <v>3.1829999999999998</v>
      </c>
      <c r="L102">
        <v>2.387</v>
      </c>
      <c r="M102">
        <v>2.3929999999999998</v>
      </c>
      <c r="N102">
        <v>88</v>
      </c>
      <c r="O102">
        <v>39</v>
      </c>
      <c r="P102">
        <v>36</v>
      </c>
      <c r="Q102">
        <v>30.5</v>
      </c>
      <c r="R102">
        <v>31.5</v>
      </c>
      <c r="S102">
        <v>8</v>
      </c>
      <c r="T102">
        <v>8</v>
      </c>
      <c r="U102">
        <v>8</v>
      </c>
      <c r="V102">
        <v>8</v>
      </c>
      <c r="W102">
        <v>4</v>
      </c>
      <c r="X102">
        <v>8</v>
      </c>
      <c r="Y102">
        <v>8</v>
      </c>
      <c r="Z102">
        <v>4</v>
      </c>
      <c r="AA102">
        <v>2</v>
      </c>
      <c r="AB102">
        <v>32</v>
      </c>
      <c r="AC102">
        <v>35</v>
      </c>
      <c r="AD102">
        <v>46</v>
      </c>
      <c r="AE102">
        <v>52</v>
      </c>
      <c r="AF102" t="e">
        <f>IF(#REF! = "NA", "NA",  MIN(#REF!, #REF!))</f>
        <v>#REF!</v>
      </c>
      <c r="AG102">
        <f>IF(HoldingDB[[#This Row],[505 (1)]] = "NA", "NA",  MIN(HoldingDB[[#This Row],[505 (1)]], HoldingDB[[#This Row],[505 (2)]]))</f>
        <v>2.387</v>
      </c>
      <c r="AH102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52</v>
      </c>
      <c r="AI102">
        <f>IF(HoldingDB[[#This Row],[HG (1) ]]= "NA", "NA", MAX(HoldingDB[[#This Row],[HG (1) ]], HoldingDB[[#This Row],[HG (2) ]]))</f>
        <v>31.5</v>
      </c>
      <c r="AJ102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58</v>
      </c>
      <c r="AK102">
        <f>IF(OR(HoldingDB[[#This Row],[MS (1)]] = "NA",HoldingDB[[#This Row],[MS (2)]] = "NA"), "NA", SUM(HoldingDB[[#This Row],[MS (1)]:[MS (2)]]))</f>
        <v>67</v>
      </c>
      <c r="AL102">
        <f>IF(OR(HoldingDB[[#This Row],[JS (1)]] = "NA", HoldingDB[[#This Row],[JS (2)]] = "NA"), "NA", SUM(HoldingDB[[#This Row],[JS (1)]:[JS (2)]]))</f>
        <v>98</v>
      </c>
      <c r="AM102">
        <v>122.3713478</v>
      </c>
    </row>
    <row r="103" spans="1:39" x14ac:dyDescent="0.2">
      <c r="A103" s="9">
        <v>44873</v>
      </c>
      <c r="B103" t="s">
        <v>138</v>
      </c>
      <c r="C103" t="s">
        <v>21</v>
      </c>
      <c r="D103" t="s">
        <v>22</v>
      </c>
      <c r="E103" t="s">
        <v>19</v>
      </c>
      <c r="F103" s="9">
        <v>39651</v>
      </c>
      <c r="G103">
        <v>161.1</v>
      </c>
      <c r="H103">
        <v>122.3</v>
      </c>
      <c r="I103">
        <v>155</v>
      </c>
      <c r="J103">
        <v>3.6930000000000001</v>
      </c>
      <c r="K103">
        <v>3.6779999999999999</v>
      </c>
      <c r="L103">
        <v>2.4870000000000001</v>
      </c>
      <c r="M103">
        <v>2.5590000000000002</v>
      </c>
      <c r="N103">
        <v>11</v>
      </c>
      <c r="O103">
        <v>44</v>
      </c>
      <c r="P103">
        <v>49</v>
      </c>
      <c r="Q103">
        <v>21</v>
      </c>
      <c r="R103">
        <v>21</v>
      </c>
      <c r="S103">
        <v>8</v>
      </c>
      <c r="T103">
        <v>8</v>
      </c>
      <c r="U103">
        <v>8</v>
      </c>
      <c r="V103">
        <v>1</v>
      </c>
      <c r="W103">
        <v>3</v>
      </c>
      <c r="X103">
        <v>3</v>
      </c>
      <c r="Y103">
        <v>2</v>
      </c>
      <c r="Z103">
        <v>6</v>
      </c>
      <c r="AA103">
        <v>2</v>
      </c>
      <c r="AB103">
        <v>30</v>
      </c>
      <c r="AC103">
        <v>32</v>
      </c>
      <c r="AD103">
        <v>36</v>
      </c>
      <c r="AE103">
        <v>46</v>
      </c>
      <c r="AF103" t="e">
        <f>IF(#REF! = "NA", "NA",  MIN(#REF!, #REF!))</f>
        <v>#REF!</v>
      </c>
      <c r="AG103">
        <f>IF(HoldingDB[[#This Row],[505 (1)]] = "NA", "NA",  MIN(HoldingDB[[#This Row],[505 (1)]], HoldingDB[[#This Row],[505 (2)]]))</f>
        <v>2.4870000000000001</v>
      </c>
      <c r="AH103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38</v>
      </c>
      <c r="AI103">
        <f>IF(HoldingDB[[#This Row],[HG (1) ]]= "NA", "NA", MAX(HoldingDB[[#This Row],[HG (1) ]], HoldingDB[[#This Row],[HG (2) ]]))</f>
        <v>21</v>
      </c>
      <c r="AJ103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41</v>
      </c>
      <c r="AK103">
        <f>IF(OR(HoldingDB[[#This Row],[MS (1)]] = "NA",HoldingDB[[#This Row],[MS (2)]] = "NA"), "NA", SUM(HoldingDB[[#This Row],[MS (1)]:[MS (2)]]))</f>
        <v>62</v>
      </c>
      <c r="AL103">
        <f>IF(OR(HoldingDB[[#This Row],[JS (1)]] = "NA", HoldingDB[[#This Row],[JS (2)]] = "NA"), "NA", SUM(HoldingDB[[#This Row],[JS (1)]:[JS (2)]]))</f>
        <v>82</v>
      </c>
      <c r="AM103">
        <v>92.828419269999998</v>
      </c>
    </row>
    <row r="104" spans="1:39" x14ac:dyDescent="0.2">
      <c r="A104" s="9">
        <v>44873</v>
      </c>
      <c r="B104" t="s">
        <v>139</v>
      </c>
      <c r="C104" t="s">
        <v>29</v>
      </c>
      <c r="D104" t="s">
        <v>22</v>
      </c>
      <c r="E104" t="s">
        <v>19</v>
      </c>
      <c r="F104" s="9">
        <v>39692</v>
      </c>
      <c r="G104">
        <v>157.80000000000001</v>
      </c>
      <c r="H104">
        <v>120.5</v>
      </c>
      <c r="I104">
        <v>159</v>
      </c>
      <c r="J104">
        <v>3.524</v>
      </c>
      <c r="K104">
        <v>3.54</v>
      </c>
      <c r="L104">
        <v>2.855</v>
      </c>
      <c r="M104">
        <v>2.5859999999999999</v>
      </c>
      <c r="N104">
        <v>11</v>
      </c>
      <c r="O104">
        <v>49</v>
      </c>
      <c r="P104">
        <v>49</v>
      </c>
      <c r="Q104">
        <v>29</v>
      </c>
      <c r="R104">
        <v>23</v>
      </c>
      <c r="S104">
        <v>8</v>
      </c>
      <c r="T104">
        <v>8</v>
      </c>
      <c r="U104">
        <v>8</v>
      </c>
      <c r="V104">
        <v>8</v>
      </c>
      <c r="W104">
        <v>8</v>
      </c>
      <c r="X104">
        <v>8</v>
      </c>
      <c r="Y104">
        <v>1</v>
      </c>
      <c r="Z104">
        <v>2</v>
      </c>
      <c r="AA104">
        <v>1</v>
      </c>
      <c r="AB104">
        <v>27</v>
      </c>
      <c r="AC104">
        <v>35</v>
      </c>
      <c r="AD104">
        <v>56</v>
      </c>
      <c r="AE104">
        <v>59</v>
      </c>
      <c r="AF104" t="e">
        <f>IF(#REF! = "NA", "NA",  MIN(#REF!, #REF!))</f>
        <v>#REF!</v>
      </c>
      <c r="AG104">
        <f>IF(HoldingDB[[#This Row],[505 (1)]] = "NA", "NA",  MIN(HoldingDB[[#This Row],[505 (1)]], HoldingDB[[#This Row],[505 (2)]]))</f>
        <v>2.5859999999999999</v>
      </c>
      <c r="AH104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38</v>
      </c>
      <c r="AI104">
        <f>IF(HoldingDB[[#This Row],[HG (1) ]]= "NA", "NA", MAX(HoldingDB[[#This Row],[HG (1) ]], HoldingDB[[#This Row],[HG (2) ]]))</f>
        <v>29</v>
      </c>
      <c r="AJ104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52</v>
      </c>
      <c r="AK104">
        <f>IF(OR(HoldingDB[[#This Row],[MS (1)]] = "NA",HoldingDB[[#This Row],[MS (2)]] = "NA"), "NA", SUM(HoldingDB[[#This Row],[MS (1)]:[MS (2)]]))</f>
        <v>62</v>
      </c>
      <c r="AL104">
        <f>IF(OR(HoldingDB[[#This Row],[JS (1)]] = "NA", HoldingDB[[#This Row],[JS (2)]] = "NA"), "NA", SUM(HoldingDB[[#This Row],[JS (1)]:[JS (2)]]))</f>
        <v>115</v>
      </c>
      <c r="AM104">
        <v>141.63225679999999</v>
      </c>
    </row>
    <row r="105" spans="1:39" x14ac:dyDescent="0.2">
      <c r="A105" s="9">
        <v>44873</v>
      </c>
      <c r="B105" t="s">
        <v>140</v>
      </c>
      <c r="C105" t="s">
        <v>26</v>
      </c>
      <c r="D105" t="s">
        <v>22</v>
      </c>
      <c r="E105" t="s">
        <v>19</v>
      </c>
      <c r="F105" s="9">
        <v>39693</v>
      </c>
      <c r="G105">
        <v>171</v>
      </c>
      <c r="H105">
        <v>123</v>
      </c>
      <c r="I105">
        <v>175</v>
      </c>
      <c r="J105">
        <v>4.4119999999999999</v>
      </c>
      <c r="K105">
        <v>3.9969999999999999</v>
      </c>
      <c r="L105">
        <v>2.9470000000000001</v>
      </c>
      <c r="M105">
        <v>2.8959999999999999</v>
      </c>
      <c r="N105">
        <v>39</v>
      </c>
      <c r="O105">
        <v>77</v>
      </c>
      <c r="P105">
        <v>78</v>
      </c>
      <c r="Q105">
        <v>36.5</v>
      </c>
      <c r="R105">
        <v>38.5</v>
      </c>
      <c r="S105">
        <v>8</v>
      </c>
      <c r="T105">
        <v>8</v>
      </c>
      <c r="U105">
        <v>8</v>
      </c>
      <c r="V105">
        <v>8</v>
      </c>
      <c r="W105">
        <v>8</v>
      </c>
      <c r="X105">
        <v>8</v>
      </c>
      <c r="Y105">
        <v>2</v>
      </c>
      <c r="Z105">
        <v>1</v>
      </c>
      <c r="AA105">
        <v>2</v>
      </c>
      <c r="AB105">
        <v>26</v>
      </c>
      <c r="AC105">
        <v>25</v>
      </c>
      <c r="AD105">
        <v>27</v>
      </c>
      <c r="AE105">
        <v>36</v>
      </c>
      <c r="AF105" t="e">
        <f>IF(#REF! = "NA", "NA",  MIN(#REF!, #REF!))</f>
        <v>#REF!</v>
      </c>
      <c r="AG105">
        <f>IF(HoldingDB[[#This Row],[505 (1)]] = "NA", "NA",  MIN(HoldingDB[[#This Row],[505 (1)]], HoldingDB[[#This Row],[505 (2)]]))</f>
        <v>2.8959999999999999</v>
      </c>
      <c r="AH105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39</v>
      </c>
      <c r="AI105">
        <f>IF(HoldingDB[[#This Row],[HG (1) ]]= "NA", "NA", MAX(HoldingDB[[#This Row],[HG (1) ]], HoldingDB[[#This Row],[HG (2) ]]))</f>
        <v>38.5</v>
      </c>
      <c r="AJ105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53</v>
      </c>
      <c r="AK105">
        <f>IF(OR(HoldingDB[[#This Row],[MS (1)]] = "NA",HoldingDB[[#This Row],[MS (2)]] = "NA"), "NA", SUM(HoldingDB[[#This Row],[MS (1)]:[MS (2)]]))</f>
        <v>51</v>
      </c>
      <c r="AL105">
        <f>IF(OR(HoldingDB[[#This Row],[JS (1)]] = "NA", HoldingDB[[#This Row],[JS (2)]] = "NA"), "NA", SUM(HoldingDB[[#This Row],[JS (1)]:[JS (2)]]))</f>
        <v>63</v>
      </c>
      <c r="AM105">
        <v>70.816258759999997</v>
      </c>
    </row>
    <row r="106" spans="1:39" x14ac:dyDescent="0.2">
      <c r="A106" s="9">
        <v>44873</v>
      </c>
      <c r="B106" t="s">
        <v>141</v>
      </c>
      <c r="C106" t="s">
        <v>29</v>
      </c>
      <c r="D106" t="s">
        <v>18</v>
      </c>
      <c r="E106" t="s">
        <v>19</v>
      </c>
      <c r="F106" s="9">
        <v>39690</v>
      </c>
      <c r="G106">
        <v>162.6</v>
      </c>
      <c r="H106">
        <v>119.1</v>
      </c>
      <c r="I106">
        <v>156</v>
      </c>
      <c r="J106">
        <v>3.2629999999999999</v>
      </c>
      <c r="K106">
        <v>3.4380000000000002</v>
      </c>
      <c r="L106">
        <v>2.39</v>
      </c>
      <c r="M106">
        <v>2.2189999999999999</v>
      </c>
      <c r="N106">
        <v>86</v>
      </c>
      <c r="O106">
        <v>32</v>
      </c>
      <c r="P106">
        <v>35</v>
      </c>
      <c r="Q106">
        <v>25.5</v>
      </c>
      <c r="R106">
        <v>24.5</v>
      </c>
      <c r="S106">
        <v>4</v>
      </c>
      <c r="T106">
        <v>2</v>
      </c>
      <c r="U106">
        <v>8</v>
      </c>
      <c r="V106">
        <v>3</v>
      </c>
      <c r="W106">
        <v>3</v>
      </c>
      <c r="X106">
        <v>8</v>
      </c>
      <c r="Y106">
        <v>2</v>
      </c>
      <c r="Z106">
        <v>2</v>
      </c>
      <c r="AA106">
        <v>2</v>
      </c>
      <c r="AB106">
        <v>31</v>
      </c>
      <c r="AC106">
        <v>31</v>
      </c>
      <c r="AD106">
        <v>52</v>
      </c>
      <c r="AE106">
        <v>52</v>
      </c>
      <c r="AF106" t="e">
        <f>IF(#REF! = "NA", "NA",  MIN(#REF!, #REF!))</f>
        <v>#REF!</v>
      </c>
      <c r="AG106">
        <f>IF(HoldingDB[[#This Row],[505 (1)]] = "NA", "NA",  MIN(HoldingDB[[#This Row],[505 (1)]], HoldingDB[[#This Row],[505 (2)]]))</f>
        <v>2.2189999999999999</v>
      </c>
      <c r="AH106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54</v>
      </c>
      <c r="AI106">
        <f>IF(HoldingDB[[#This Row],[HG (1) ]]= "NA", "NA", MAX(HoldingDB[[#This Row],[HG (1) ]], HoldingDB[[#This Row],[HG (2) ]]))</f>
        <v>25.5</v>
      </c>
      <c r="AJ106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34</v>
      </c>
      <c r="AK106">
        <f>IF(OR(HoldingDB[[#This Row],[MS (1)]] = "NA",HoldingDB[[#This Row],[MS (2)]] = "NA"), "NA", SUM(HoldingDB[[#This Row],[MS (1)]:[MS (2)]]))</f>
        <v>62</v>
      </c>
      <c r="AL106">
        <f>IF(OR(HoldingDB[[#This Row],[JS (1)]] = "NA", HoldingDB[[#This Row],[JS (2)]] = "NA"), "NA", SUM(HoldingDB[[#This Row],[JS (1)]:[JS (2)]]))</f>
        <v>104</v>
      </c>
      <c r="AM106">
        <v>97.184860920000006</v>
      </c>
    </row>
    <row r="107" spans="1:39" x14ac:dyDescent="0.2">
      <c r="A107" s="9">
        <v>44873</v>
      </c>
      <c r="B107" t="s">
        <v>142</v>
      </c>
      <c r="C107" t="s">
        <v>71</v>
      </c>
      <c r="D107" t="s">
        <v>22</v>
      </c>
      <c r="E107" t="s">
        <v>19</v>
      </c>
      <c r="F107" s="9">
        <v>39647</v>
      </c>
      <c r="G107">
        <v>157.5</v>
      </c>
      <c r="H107">
        <v>118</v>
      </c>
      <c r="I107">
        <v>152</v>
      </c>
      <c r="J107">
        <v>3.7349999999999999</v>
      </c>
      <c r="K107">
        <v>3.944</v>
      </c>
      <c r="L107">
        <v>2.9239999999999999</v>
      </c>
      <c r="M107">
        <v>2.8679999999999999</v>
      </c>
      <c r="N107">
        <v>27</v>
      </c>
      <c r="O107">
        <v>57</v>
      </c>
      <c r="P107">
        <v>58</v>
      </c>
      <c r="Q107">
        <v>29.5</v>
      </c>
      <c r="R107">
        <v>31</v>
      </c>
      <c r="S107">
        <v>8</v>
      </c>
      <c r="T107">
        <v>8</v>
      </c>
      <c r="U107">
        <v>8</v>
      </c>
      <c r="V107">
        <v>8</v>
      </c>
      <c r="W107">
        <v>8</v>
      </c>
      <c r="X107">
        <v>6</v>
      </c>
      <c r="Y107">
        <v>3</v>
      </c>
      <c r="Z107">
        <v>2</v>
      </c>
      <c r="AA107">
        <v>1</v>
      </c>
      <c r="AB107">
        <v>42</v>
      </c>
      <c r="AC107">
        <v>46</v>
      </c>
      <c r="AD107">
        <v>30</v>
      </c>
      <c r="AE107">
        <v>30</v>
      </c>
      <c r="AF107" t="e">
        <f>IF(#REF! = "NA", "NA",  MIN(#REF!, #REF!))</f>
        <v>#REF!</v>
      </c>
      <c r="AG107">
        <f>IF(HoldingDB[[#This Row],[505 (1)]] = "NA", "NA",  MIN(HoldingDB[[#This Row],[505 (1)]], HoldingDB[[#This Row],[505 (2)]]))</f>
        <v>2.8679999999999999</v>
      </c>
      <c r="AH107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31</v>
      </c>
      <c r="AI107">
        <f>IF(HoldingDB[[#This Row],[HG (1) ]]= "NA", "NA", MAX(HoldingDB[[#This Row],[HG (1) ]], HoldingDB[[#This Row],[HG (2) ]]))</f>
        <v>31</v>
      </c>
      <c r="AJ107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52</v>
      </c>
      <c r="AK107">
        <f>IF(OR(HoldingDB[[#This Row],[MS (1)]] = "NA",HoldingDB[[#This Row],[MS (2)]] = "NA"), "NA", SUM(HoldingDB[[#This Row],[MS (1)]:[MS (2)]]))</f>
        <v>88</v>
      </c>
      <c r="AL107">
        <f>IF(OR(HoldingDB[[#This Row],[JS (1)]] = "NA", HoldingDB[[#This Row],[JS (2)]] = "NA"), "NA", SUM(HoldingDB[[#This Row],[JS (1)]:[JS (2)]]))</f>
        <v>60</v>
      </c>
      <c r="AM107">
        <v>123.67032740000001</v>
      </c>
    </row>
    <row r="108" spans="1:39" x14ac:dyDescent="0.2">
      <c r="A108" s="9">
        <v>44873</v>
      </c>
      <c r="B108" t="s">
        <v>143</v>
      </c>
      <c r="C108" t="s">
        <v>21</v>
      </c>
      <c r="D108" t="s">
        <v>18</v>
      </c>
      <c r="E108" t="s">
        <v>19</v>
      </c>
      <c r="F108" s="9">
        <v>39471</v>
      </c>
      <c r="G108">
        <v>167</v>
      </c>
      <c r="H108">
        <v>121</v>
      </c>
      <c r="I108">
        <v>168</v>
      </c>
      <c r="J108">
        <v>3.117</v>
      </c>
      <c r="K108">
        <v>3.0129999999999999</v>
      </c>
      <c r="L108">
        <v>2.57</v>
      </c>
      <c r="M108">
        <v>2.532</v>
      </c>
      <c r="N108">
        <v>74</v>
      </c>
      <c r="O108">
        <v>9</v>
      </c>
      <c r="P108">
        <v>9</v>
      </c>
      <c r="Q108">
        <v>40.5</v>
      </c>
      <c r="R108">
        <v>39</v>
      </c>
      <c r="S108">
        <v>8</v>
      </c>
      <c r="T108">
        <v>8</v>
      </c>
      <c r="U108">
        <v>8</v>
      </c>
      <c r="V108">
        <v>1</v>
      </c>
      <c r="W108">
        <v>6</v>
      </c>
      <c r="X108">
        <v>7</v>
      </c>
      <c r="Y108">
        <v>3</v>
      </c>
      <c r="Z108">
        <v>2</v>
      </c>
      <c r="AA108">
        <v>4</v>
      </c>
      <c r="AB108">
        <v>38</v>
      </c>
      <c r="AC108">
        <v>38</v>
      </c>
      <c r="AD108">
        <v>50</v>
      </c>
      <c r="AE108">
        <v>50</v>
      </c>
      <c r="AF108" t="e">
        <f>IF(#REF! = "NA", "NA",  MIN(#REF!, #REF!))</f>
        <v>#REF!</v>
      </c>
      <c r="AG108">
        <f>IF(HoldingDB[[#This Row],[505 (1)]] = "NA", "NA",  MIN(HoldingDB[[#This Row],[505 (1)]], HoldingDB[[#This Row],[505 (2)]]))</f>
        <v>2.532</v>
      </c>
      <c r="AH108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65</v>
      </c>
      <c r="AI108">
        <f>IF(HoldingDB[[#This Row],[HG (1) ]]= "NA", "NA", MAX(HoldingDB[[#This Row],[HG (1) ]], HoldingDB[[#This Row],[HG (2) ]]))</f>
        <v>40.5</v>
      </c>
      <c r="AJ108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47</v>
      </c>
      <c r="AK108">
        <f>IF(OR(HoldingDB[[#This Row],[MS (1)]] = "NA",HoldingDB[[#This Row],[MS (2)]] = "NA"), "NA", SUM(HoldingDB[[#This Row],[MS (1)]:[MS (2)]]))</f>
        <v>76</v>
      </c>
      <c r="AL108">
        <f>IF(OR(HoldingDB[[#This Row],[JS (1)]] = "NA", HoldingDB[[#This Row],[JS (2)]] = "NA"), "NA", SUM(HoldingDB[[#This Row],[JS (1)]:[JS (2)]]))</f>
        <v>100</v>
      </c>
      <c r="AM108">
        <v>128.40935959999999</v>
      </c>
    </row>
    <row r="109" spans="1:39" x14ac:dyDescent="0.2">
      <c r="A109" s="9">
        <v>44873</v>
      </c>
      <c r="B109" t="s">
        <v>144</v>
      </c>
      <c r="C109" t="s">
        <v>145</v>
      </c>
      <c r="D109" t="s">
        <v>18</v>
      </c>
      <c r="E109" t="s">
        <v>19</v>
      </c>
      <c r="F109" s="9">
        <v>39682</v>
      </c>
      <c r="G109">
        <v>173</v>
      </c>
      <c r="H109">
        <v>126</v>
      </c>
      <c r="I109">
        <v>177</v>
      </c>
      <c r="J109">
        <v>3.0379999999999998</v>
      </c>
      <c r="K109">
        <v>2.9239999999999999</v>
      </c>
      <c r="L109">
        <v>2.371</v>
      </c>
      <c r="M109">
        <v>2.3940000000000001</v>
      </c>
      <c r="N109">
        <v>64</v>
      </c>
      <c r="O109">
        <v>8</v>
      </c>
      <c r="P109">
        <v>8</v>
      </c>
      <c r="Q109">
        <v>44</v>
      </c>
      <c r="R109">
        <v>45</v>
      </c>
      <c r="S109">
        <v>8</v>
      </c>
      <c r="T109">
        <v>8</v>
      </c>
      <c r="U109">
        <v>8</v>
      </c>
      <c r="V109">
        <v>8</v>
      </c>
      <c r="W109">
        <v>5</v>
      </c>
      <c r="X109">
        <v>8</v>
      </c>
      <c r="Y109">
        <v>7</v>
      </c>
      <c r="Z109">
        <v>2</v>
      </c>
      <c r="AA109">
        <v>8</v>
      </c>
      <c r="AB109">
        <v>32</v>
      </c>
      <c r="AC109">
        <v>33</v>
      </c>
      <c r="AD109">
        <v>37</v>
      </c>
      <c r="AE109">
        <v>44</v>
      </c>
      <c r="AF109" t="e">
        <f>IF(#REF! = "NA", "NA",  MIN(#REF!, #REF!))</f>
        <v>#REF!</v>
      </c>
      <c r="AG109">
        <f>IF(HoldingDB[[#This Row],[505 (1)]] = "NA", "NA",  MIN(HoldingDB[[#This Row],[505 (1)]], HoldingDB[[#This Row],[505 (2)]]))</f>
        <v>2.371</v>
      </c>
      <c r="AH109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56</v>
      </c>
      <c r="AI109">
        <f>IF(HoldingDB[[#This Row],[HG (1) ]]= "NA", "NA", MAX(HoldingDB[[#This Row],[HG (1) ]], HoldingDB[[#This Row],[HG (2) ]]))</f>
        <v>45</v>
      </c>
      <c r="AJ109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62</v>
      </c>
      <c r="AK109">
        <f>IF(OR(HoldingDB[[#This Row],[MS (1)]] = "NA",HoldingDB[[#This Row],[MS (2)]] = "NA"), "NA", SUM(HoldingDB[[#This Row],[MS (1)]:[MS (2)]]))</f>
        <v>65</v>
      </c>
      <c r="AL109">
        <f>IF(OR(HoldingDB[[#This Row],[JS (1)]] = "NA", HoldingDB[[#This Row],[JS (2)]] = "NA"), "NA", SUM(HoldingDB[[#This Row],[JS (1)]:[JS (2)]]))</f>
        <v>81</v>
      </c>
      <c r="AM109">
        <v>102.3066601</v>
      </c>
    </row>
    <row r="110" spans="1:39" x14ac:dyDescent="0.2">
      <c r="A110" s="9">
        <v>44873</v>
      </c>
      <c r="B110" t="s">
        <v>146</v>
      </c>
      <c r="C110" t="s">
        <v>52</v>
      </c>
      <c r="D110" t="s">
        <v>18</v>
      </c>
      <c r="E110" t="s">
        <v>19</v>
      </c>
      <c r="F110" s="9">
        <v>39582</v>
      </c>
      <c r="G110">
        <v>147.4</v>
      </c>
      <c r="H110">
        <v>111</v>
      </c>
      <c r="I110">
        <v>149</v>
      </c>
      <c r="J110">
        <v>3.2639999999999998</v>
      </c>
      <c r="K110">
        <v>3.2650000000000001</v>
      </c>
      <c r="L110">
        <v>2.41</v>
      </c>
      <c r="M110">
        <v>2.3199999999999998</v>
      </c>
      <c r="N110">
        <v>8</v>
      </c>
      <c r="O110">
        <v>50</v>
      </c>
      <c r="P110">
        <v>52</v>
      </c>
      <c r="Q110">
        <v>23.5</v>
      </c>
      <c r="R110">
        <v>25</v>
      </c>
      <c r="S110">
        <v>8</v>
      </c>
      <c r="T110">
        <v>8</v>
      </c>
      <c r="U110">
        <v>8</v>
      </c>
      <c r="V110">
        <v>8</v>
      </c>
      <c r="W110">
        <v>8</v>
      </c>
      <c r="X110">
        <v>8</v>
      </c>
      <c r="Y110">
        <v>8</v>
      </c>
      <c r="Z110">
        <v>8</v>
      </c>
      <c r="AA110">
        <v>8</v>
      </c>
      <c r="AB110">
        <v>29</v>
      </c>
      <c r="AC110">
        <v>32</v>
      </c>
      <c r="AD110">
        <v>50</v>
      </c>
      <c r="AE110">
        <v>51</v>
      </c>
      <c r="AF110" t="e">
        <f>IF(#REF! = "NA", "NA",  MIN(#REF!, #REF!))</f>
        <v>#REF!</v>
      </c>
      <c r="AG110">
        <f>IF(HoldingDB[[#This Row],[505 (1)]] = "NA", "NA",  MIN(HoldingDB[[#This Row],[505 (1)]], HoldingDB[[#This Row],[505 (2)]]))</f>
        <v>2.3199999999999998</v>
      </c>
      <c r="AH110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44</v>
      </c>
      <c r="AI110">
        <f>IF(HoldingDB[[#This Row],[HG (1) ]]= "NA", "NA", MAX(HoldingDB[[#This Row],[HG (1) ]], HoldingDB[[#This Row],[HG (2) ]]))</f>
        <v>25</v>
      </c>
      <c r="AJ110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72</v>
      </c>
      <c r="AK110">
        <f>IF(OR(HoldingDB[[#This Row],[MS (1)]] = "NA",HoldingDB[[#This Row],[MS (2)]] = "NA"), "NA", SUM(HoldingDB[[#This Row],[MS (1)]:[MS (2)]]))</f>
        <v>61</v>
      </c>
      <c r="AL110">
        <f>IF(OR(HoldingDB[[#This Row],[JS (1)]] = "NA", HoldingDB[[#This Row],[JS (2)]] = "NA"), "NA", SUM(HoldingDB[[#This Row],[JS (1)]:[JS (2)]]))</f>
        <v>101</v>
      </c>
      <c r="AM110">
        <v>130.42404160000001</v>
      </c>
    </row>
    <row r="111" spans="1:39" x14ac:dyDescent="0.2">
      <c r="A111" s="9">
        <v>44873</v>
      </c>
      <c r="B111" t="s">
        <v>147</v>
      </c>
      <c r="C111" t="s">
        <v>24</v>
      </c>
      <c r="D111" t="s">
        <v>22</v>
      </c>
      <c r="E111" t="s">
        <v>19</v>
      </c>
      <c r="F111" s="9">
        <v>39710</v>
      </c>
      <c r="G111">
        <v>160.4</v>
      </c>
      <c r="H111">
        <v>116.5</v>
      </c>
      <c r="I111">
        <v>165</v>
      </c>
      <c r="J111">
        <v>4.0460000000000003</v>
      </c>
      <c r="K111">
        <v>3.903</v>
      </c>
      <c r="L111">
        <v>2.8330000000000002</v>
      </c>
      <c r="M111">
        <v>2.867</v>
      </c>
      <c r="N111">
        <v>84</v>
      </c>
      <c r="O111">
        <v>45</v>
      </c>
      <c r="P111">
        <v>44</v>
      </c>
      <c r="Q111">
        <v>23</v>
      </c>
      <c r="R111">
        <v>21.5</v>
      </c>
      <c r="S111">
        <v>8</v>
      </c>
      <c r="T111">
        <v>8</v>
      </c>
      <c r="U111">
        <v>8</v>
      </c>
      <c r="V111">
        <v>3</v>
      </c>
      <c r="W111">
        <v>3</v>
      </c>
      <c r="X111">
        <v>8</v>
      </c>
      <c r="Y111">
        <v>3</v>
      </c>
      <c r="Z111">
        <v>4</v>
      </c>
      <c r="AA111">
        <v>3</v>
      </c>
      <c r="AB111">
        <v>27</v>
      </c>
      <c r="AC111">
        <v>33</v>
      </c>
      <c r="AD111">
        <v>43</v>
      </c>
      <c r="AE111">
        <v>47</v>
      </c>
      <c r="AF111" t="e">
        <f>IF(#REF! = "NA", "NA",  MIN(#REF!, #REF!))</f>
        <v>#REF!</v>
      </c>
      <c r="AG111">
        <f>IF(HoldingDB[[#This Row],[505 (1)]] = "NA", "NA",  MIN(HoldingDB[[#This Row],[505 (1)]], HoldingDB[[#This Row],[505 (2)]]))</f>
        <v>2.8330000000000002</v>
      </c>
      <c r="AH111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40</v>
      </c>
      <c r="AI111">
        <f>IF(HoldingDB[[#This Row],[HG (1) ]]= "NA", "NA", MAX(HoldingDB[[#This Row],[HG (1) ]], HoldingDB[[#This Row],[HG (2) ]]))</f>
        <v>23</v>
      </c>
      <c r="AJ111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48</v>
      </c>
      <c r="AK111">
        <f>IF(OR(HoldingDB[[#This Row],[MS (1)]] = "NA",HoldingDB[[#This Row],[MS (2)]] = "NA"), "NA", SUM(HoldingDB[[#This Row],[MS (1)]:[MS (2)]]))</f>
        <v>60</v>
      </c>
      <c r="AL111">
        <f>IF(OR(HoldingDB[[#This Row],[JS (1)]] = "NA", HoldingDB[[#This Row],[JS (2)]] = "NA"), "NA", SUM(HoldingDB[[#This Row],[JS (1)]:[JS (2)]]))</f>
        <v>90</v>
      </c>
      <c r="AM111">
        <v>107.0274422</v>
      </c>
    </row>
    <row r="112" spans="1:39" x14ac:dyDescent="0.2">
      <c r="A112" s="9">
        <v>44873</v>
      </c>
      <c r="B112" t="s">
        <v>148</v>
      </c>
      <c r="C112" t="s">
        <v>71</v>
      </c>
      <c r="D112" t="s">
        <v>22</v>
      </c>
      <c r="E112" t="s">
        <v>19</v>
      </c>
      <c r="F112" s="9">
        <v>39698</v>
      </c>
      <c r="G112">
        <v>164.7</v>
      </c>
      <c r="H112">
        <v>120</v>
      </c>
      <c r="I112">
        <v>169</v>
      </c>
      <c r="J112">
        <v>3.786</v>
      </c>
      <c r="K112">
        <v>3.8090000000000002</v>
      </c>
      <c r="L112">
        <v>2.7530000000000001</v>
      </c>
      <c r="M112">
        <v>2.7410000000000001</v>
      </c>
      <c r="N112">
        <v>35</v>
      </c>
      <c r="O112">
        <v>74</v>
      </c>
      <c r="P112">
        <v>72</v>
      </c>
      <c r="Q112">
        <v>29</v>
      </c>
      <c r="R112">
        <v>29</v>
      </c>
      <c r="S112">
        <v>8</v>
      </c>
      <c r="T112">
        <v>8</v>
      </c>
      <c r="U112">
        <v>8</v>
      </c>
      <c r="V112">
        <v>5</v>
      </c>
      <c r="W112">
        <v>8</v>
      </c>
      <c r="X112">
        <v>5</v>
      </c>
      <c r="Y112">
        <v>2</v>
      </c>
      <c r="Z112">
        <v>2</v>
      </c>
      <c r="AA112">
        <v>1</v>
      </c>
      <c r="AB112">
        <v>25</v>
      </c>
      <c r="AC112">
        <v>31</v>
      </c>
      <c r="AD112">
        <v>43</v>
      </c>
      <c r="AE112">
        <v>48</v>
      </c>
      <c r="AF112" t="e">
        <f>IF(#REF! = "NA", "NA",  MIN(#REF!, #REF!))</f>
        <v>#REF!</v>
      </c>
      <c r="AG112">
        <f>IF(HoldingDB[[#This Row],[505 (1)]] = "NA", "NA",  MIN(HoldingDB[[#This Row],[505 (1)]], HoldingDB[[#This Row],[505 (2)]]))</f>
        <v>2.7410000000000001</v>
      </c>
      <c r="AH112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39</v>
      </c>
      <c r="AI112">
        <f>IF(HoldingDB[[#This Row],[HG (1) ]]= "NA", "NA", MAX(HoldingDB[[#This Row],[HG (1) ]], HoldingDB[[#This Row],[HG (2) ]]))</f>
        <v>29</v>
      </c>
      <c r="AJ112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47</v>
      </c>
      <c r="AK112">
        <f>IF(OR(HoldingDB[[#This Row],[MS (1)]] = "NA",HoldingDB[[#This Row],[MS (2)]] = "NA"), "NA", SUM(HoldingDB[[#This Row],[MS (1)]:[MS (2)]]))</f>
        <v>56</v>
      </c>
      <c r="AL112">
        <f>IF(OR(HoldingDB[[#This Row],[JS (1)]] = "NA", HoldingDB[[#This Row],[JS (2)]] = "NA"), "NA", SUM(HoldingDB[[#This Row],[JS (1)]:[JS (2)]]))</f>
        <v>91</v>
      </c>
      <c r="AM112">
        <v>100.6313365</v>
      </c>
    </row>
    <row r="113" spans="1:39" x14ac:dyDescent="0.2">
      <c r="A113" s="9">
        <v>44873</v>
      </c>
      <c r="B113" t="s">
        <v>149</v>
      </c>
      <c r="C113" t="s">
        <v>34</v>
      </c>
      <c r="D113" t="s">
        <v>18</v>
      </c>
      <c r="E113" t="s">
        <v>19</v>
      </c>
      <c r="F113" s="9">
        <v>39513</v>
      </c>
      <c r="G113">
        <v>167.3</v>
      </c>
      <c r="H113">
        <v>123.8</v>
      </c>
      <c r="I113">
        <v>160</v>
      </c>
      <c r="J113">
        <v>3.1920000000000002</v>
      </c>
      <c r="K113">
        <v>3.1859999999999999</v>
      </c>
      <c r="L113">
        <v>2.532</v>
      </c>
      <c r="M113">
        <v>2.3570000000000002</v>
      </c>
      <c r="N113">
        <v>81</v>
      </c>
      <c r="O113">
        <v>28</v>
      </c>
      <c r="P113">
        <v>29</v>
      </c>
      <c r="Q113">
        <v>30</v>
      </c>
      <c r="R113">
        <v>29.5</v>
      </c>
      <c r="S113">
        <v>8</v>
      </c>
      <c r="T113">
        <v>8</v>
      </c>
      <c r="U113">
        <v>8</v>
      </c>
      <c r="V113">
        <v>8</v>
      </c>
      <c r="W113">
        <v>8</v>
      </c>
      <c r="X113">
        <v>8</v>
      </c>
      <c r="Y113">
        <v>2</v>
      </c>
      <c r="Z113">
        <v>8</v>
      </c>
      <c r="AA113">
        <v>8</v>
      </c>
      <c r="AB113">
        <v>33</v>
      </c>
      <c r="AC113">
        <v>34</v>
      </c>
      <c r="AD113">
        <v>49</v>
      </c>
      <c r="AE113">
        <v>53</v>
      </c>
      <c r="AF113" t="e">
        <f>IF(#REF! = "NA", "NA",  MIN(#REF!, #REF!))</f>
        <v>#REF!</v>
      </c>
      <c r="AG113">
        <f>IF(HoldingDB[[#This Row],[505 (1)]] = "NA", "NA",  MIN(HoldingDB[[#This Row],[505 (1)]], HoldingDB[[#This Row],[505 (2)]]))</f>
        <v>2.3570000000000002</v>
      </c>
      <c r="AH113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53</v>
      </c>
      <c r="AI113">
        <f>IF(HoldingDB[[#This Row],[HG (1) ]]= "NA", "NA", MAX(HoldingDB[[#This Row],[HG (1) ]], HoldingDB[[#This Row],[HG (2) ]]))</f>
        <v>30</v>
      </c>
      <c r="AJ113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66</v>
      </c>
      <c r="AK113">
        <f>IF(OR(HoldingDB[[#This Row],[MS (1)]] = "NA",HoldingDB[[#This Row],[MS (2)]] = "NA"), "NA", SUM(HoldingDB[[#This Row],[MS (1)]:[MS (2)]]))</f>
        <v>67</v>
      </c>
      <c r="AL113">
        <f>IF(OR(HoldingDB[[#This Row],[JS (1)]] = "NA", HoldingDB[[#This Row],[JS (2)]] = "NA"), "NA", SUM(HoldingDB[[#This Row],[JS (1)]:[JS (2)]]))</f>
        <v>102</v>
      </c>
      <c r="AM113">
        <v>135.39349060000001</v>
      </c>
    </row>
    <row r="114" spans="1:39" x14ac:dyDescent="0.2">
      <c r="A114" s="9">
        <v>44873</v>
      </c>
      <c r="B114" t="s">
        <v>150</v>
      </c>
      <c r="C114" t="s">
        <v>21</v>
      </c>
      <c r="D114" t="s">
        <v>18</v>
      </c>
      <c r="E114" t="s">
        <v>19</v>
      </c>
      <c r="F114" s="9">
        <v>39517</v>
      </c>
      <c r="G114">
        <v>162.5</v>
      </c>
      <c r="H114">
        <v>121.1</v>
      </c>
      <c r="I114">
        <v>165</v>
      </c>
      <c r="J114">
        <v>3.1589999999999998</v>
      </c>
      <c r="K114">
        <v>3.153</v>
      </c>
      <c r="L114">
        <v>2.569</v>
      </c>
      <c r="M114">
        <v>2.3359999999999999</v>
      </c>
      <c r="N114">
        <v>81</v>
      </c>
      <c r="O114">
        <v>28</v>
      </c>
      <c r="P114">
        <v>26</v>
      </c>
      <c r="Q114">
        <v>40</v>
      </c>
      <c r="R114">
        <v>42</v>
      </c>
      <c r="S114">
        <v>7</v>
      </c>
      <c r="T114">
        <v>4</v>
      </c>
      <c r="U114">
        <v>8</v>
      </c>
      <c r="V114">
        <v>6</v>
      </c>
      <c r="W114">
        <v>6</v>
      </c>
      <c r="X114">
        <v>6</v>
      </c>
      <c r="Y114">
        <v>6</v>
      </c>
      <c r="Z114">
        <v>6</v>
      </c>
      <c r="AA114">
        <v>6</v>
      </c>
      <c r="AB114">
        <v>32</v>
      </c>
      <c r="AC114">
        <v>33</v>
      </c>
      <c r="AD114">
        <v>43</v>
      </c>
      <c r="AE114">
        <v>50</v>
      </c>
      <c r="AF114" t="e">
        <f>IF(#REF! = "NA", "NA",  MIN(#REF!, #REF!))</f>
        <v>#REF!</v>
      </c>
      <c r="AG114">
        <f>IF(HoldingDB[[#This Row],[505 (1)]] = "NA", "NA",  MIN(HoldingDB[[#This Row],[505 (1)]], HoldingDB[[#This Row],[505 (2)]]))</f>
        <v>2.3359999999999999</v>
      </c>
      <c r="AH114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55</v>
      </c>
      <c r="AI114">
        <f>IF(HoldingDB[[#This Row],[HG (1) ]]= "NA", "NA", MAX(HoldingDB[[#This Row],[HG (1) ]], HoldingDB[[#This Row],[HG (2) ]]))</f>
        <v>42</v>
      </c>
      <c r="AJ114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55</v>
      </c>
      <c r="AK114">
        <f>IF(OR(HoldingDB[[#This Row],[MS (1)]] = "NA",HoldingDB[[#This Row],[MS (2)]] = "NA"), "NA", SUM(HoldingDB[[#This Row],[MS (1)]:[MS (2)]]))</f>
        <v>65</v>
      </c>
      <c r="AL114">
        <f>IF(OR(HoldingDB[[#This Row],[JS (1)]] = "NA", HoldingDB[[#This Row],[JS (2)]] = "NA"), "NA", SUM(HoldingDB[[#This Row],[JS (1)]:[JS (2)]]))</f>
        <v>93</v>
      </c>
      <c r="AM114">
        <v>109.9191517</v>
      </c>
    </row>
    <row r="115" spans="1:39" x14ac:dyDescent="0.2">
      <c r="A115" s="9">
        <v>44873</v>
      </c>
      <c r="B115" t="s">
        <v>151</v>
      </c>
      <c r="C115" t="s">
        <v>100</v>
      </c>
      <c r="D115" t="s">
        <v>22</v>
      </c>
      <c r="E115" t="s">
        <v>19</v>
      </c>
      <c r="F115" s="9">
        <v>39513</v>
      </c>
      <c r="G115">
        <v>157.4</v>
      </c>
      <c r="H115">
        <v>118.3</v>
      </c>
      <c r="I115">
        <v>158</v>
      </c>
      <c r="J115">
        <v>3.4049999999999998</v>
      </c>
      <c r="K115">
        <v>3.3340000000000001</v>
      </c>
      <c r="L115">
        <v>2.6669999999999998</v>
      </c>
      <c r="M115">
        <v>2.4239999999999999</v>
      </c>
      <c r="N115">
        <v>6</v>
      </c>
      <c r="O115">
        <v>54</v>
      </c>
      <c r="P115">
        <v>54</v>
      </c>
      <c r="Q115">
        <v>24.5</v>
      </c>
      <c r="R115">
        <v>25.5</v>
      </c>
      <c r="S115">
        <v>6</v>
      </c>
      <c r="T115">
        <v>2</v>
      </c>
      <c r="U115">
        <v>8</v>
      </c>
      <c r="V115">
        <v>1</v>
      </c>
      <c r="W115">
        <v>6</v>
      </c>
      <c r="X115">
        <v>2</v>
      </c>
      <c r="Y115">
        <v>2</v>
      </c>
      <c r="Z115">
        <v>2</v>
      </c>
      <c r="AA115">
        <v>2</v>
      </c>
      <c r="AB115">
        <v>30</v>
      </c>
      <c r="AC115">
        <v>33</v>
      </c>
      <c r="AD115">
        <v>52</v>
      </c>
      <c r="AE115">
        <v>50</v>
      </c>
      <c r="AF115" t="e">
        <f>IF(#REF! = "NA", "NA",  MIN(#REF!, #REF!))</f>
        <v>#REF!</v>
      </c>
      <c r="AG115">
        <f>IF(HoldingDB[[#This Row],[505 (1)]] = "NA", "NA",  MIN(HoldingDB[[#This Row],[505 (1)]], HoldingDB[[#This Row],[505 (2)]]))</f>
        <v>2.4239999999999999</v>
      </c>
      <c r="AH115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48</v>
      </c>
      <c r="AI115">
        <f>IF(HoldingDB[[#This Row],[HG (1) ]]= "NA", "NA", MAX(HoldingDB[[#This Row],[HG (1) ]], HoldingDB[[#This Row],[HG (2) ]]))</f>
        <v>25.5</v>
      </c>
      <c r="AJ115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31</v>
      </c>
      <c r="AK115">
        <f>IF(OR(HoldingDB[[#This Row],[MS (1)]] = "NA",HoldingDB[[#This Row],[MS (2)]] = "NA"), "NA", SUM(HoldingDB[[#This Row],[MS (1)]:[MS (2)]]))</f>
        <v>63</v>
      </c>
      <c r="AL115">
        <f>IF(OR(HoldingDB[[#This Row],[JS (1)]] = "NA", HoldingDB[[#This Row],[JS (2)]] = "NA"), "NA", SUM(HoldingDB[[#This Row],[JS (1)]:[JS (2)]]))</f>
        <v>102</v>
      </c>
      <c r="AM115">
        <v>102.9372539</v>
      </c>
    </row>
    <row r="116" spans="1:39" x14ac:dyDescent="0.2">
      <c r="A116" s="9">
        <v>44873</v>
      </c>
      <c r="B116" t="s">
        <v>152</v>
      </c>
      <c r="C116" t="s">
        <v>24</v>
      </c>
      <c r="D116" t="s">
        <v>22</v>
      </c>
      <c r="E116" t="s">
        <v>19</v>
      </c>
      <c r="F116" s="9">
        <v>39663</v>
      </c>
      <c r="G116">
        <v>156.69999999999999</v>
      </c>
      <c r="H116">
        <v>118.3</v>
      </c>
      <c r="I116">
        <v>159</v>
      </c>
      <c r="J116">
        <v>3.512</v>
      </c>
      <c r="K116">
        <v>3.452</v>
      </c>
      <c r="L116">
        <v>2.673</v>
      </c>
      <c r="M116">
        <v>2.5939999999999999</v>
      </c>
      <c r="N116">
        <v>30</v>
      </c>
      <c r="O116">
        <v>63</v>
      </c>
      <c r="P116">
        <v>64</v>
      </c>
      <c r="Q116">
        <v>23.5</v>
      </c>
      <c r="R116">
        <v>25</v>
      </c>
      <c r="S116">
        <v>8</v>
      </c>
      <c r="T116">
        <v>8</v>
      </c>
      <c r="U116">
        <v>8</v>
      </c>
      <c r="V116">
        <v>8</v>
      </c>
      <c r="W116">
        <v>6</v>
      </c>
      <c r="X116">
        <v>8</v>
      </c>
      <c r="Y116">
        <v>1</v>
      </c>
      <c r="Z116">
        <v>8</v>
      </c>
      <c r="AA116">
        <v>8</v>
      </c>
      <c r="AB116">
        <v>35</v>
      </c>
      <c r="AC116">
        <v>36</v>
      </c>
      <c r="AD116">
        <v>42</v>
      </c>
      <c r="AE116">
        <v>44</v>
      </c>
      <c r="AF116" t="e">
        <f>IF(#REF! = "NA", "NA",  MIN(#REF!, #REF!))</f>
        <v>#REF!</v>
      </c>
      <c r="AG116">
        <f>IF(HoldingDB[[#This Row],[505 (1)]] = "NA", "NA",  MIN(HoldingDB[[#This Row],[505 (1)]], HoldingDB[[#This Row],[505 (2)]]))</f>
        <v>2.5939999999999999</v>
      </c>
      <c r="AH116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34</v>
      </c>
      <c r="AI116">
        <f>IF(HoldingDB[[#This Row],[HG (1) ]]= "NA", "NA", MAX(HoldingDB[[#This Row],[HG (1) ]], HoldingDB[[#This Row],[HG (2) ]]))</f>
        <v>25</v>
      </c>
      <c r="AJ116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63</v>
      </c>
      <c r="AK116">
        <f>IF(OR(HoldingDB[[#This Row],[MS (1)]] = "NA",HoldingDB[[#This Row],[MS (2)]] = "NA"), "NA", SUM(HoldingDB[[#This Row],[MS (1)]:[MS (2)]]))</f>
        <v>71</v>
      </c>
      <c r="AL116">
        <f>IF(OR(HoldingDB[[#This Row],[JS (1)]] = "NA", HoldingDB[[#This Row],[JS (2)]] = "NA"), "NA", SUM(HoldingDB[[#This Row],[JS (1)]:[JS (2)]]))</f>
        <v>86</v>
      </c>
      <c r="AM116">
        <v>138.74151520000001</v>
      </c>
    </row>
    <row r="117" spans="1:39" x14ac:dyDescent="0.2">
      <c r="A117" s="9">
        <v>44873</v>
      </c>
      <c r="B117" t="s">
        <v>153</v>
      </c>
      <c r="C117" t="s">
        <v>24</v>
      </c>
      <c r="D117" t="s">
        <v>22</v>
      </c>
      <c r="E117" t="s">
        <v>19</v>
      </c>
      <c r="F117" s="9">
        <v>39487</v>
      </c>
      <c r="G117">
        <v>160.30000000000001</v>
      </c>
      <c r="H117">
        <v>112.9</v>
      </c>
      <c r="I117">
        <v>157</v>
      </c>
      <c r="J117">
        <v>3.5339999999999998</v>
      </c>
      <c r="K117">
        <v>3.6680000000000001</v>
      </c>
      <c r="L117">
        <v>2.581</v>
      </c>
      <c r="M117">
        <v>2.6520000000000001</v>
      </c>
      <c r="N117">
        <v>32</v>
      </c>
      <c r="O117">
        <v>68</v>
      </c>
      <c r="P117">
        <v>76</v>
      </c>
      <c r="Q117">
        <v>26</v>
      </c>
      <c r="R117">
        <v>31</v>
      </c>
      <c r="S117">
        <v>8</v>
      </c>
      <c r="T117">
        <v>8</v>
      </c>
      <c r="U117">
        <v>8</v>
      </c>
      <c r="V117">
        <v>3</v>
      </c>
      <c r="W117">
        <v>3</v>
      </c>
      <c r="X117">
        <v>8</v>
      </c>
      <c r="Y117">
        <v>3</v>
      </c>
      <c r="Z117">
        <v>4</v>
      </c>
      <c r="AA117">
        <v>8</v>
      </c>
      <c r="AB117">
        <v>29</v>
      </c>
      <c r="AC117">
        <v>29</v>
      </c>
      <c r="AD117">
        <v>42</v>
      </c>
      <c r="AE117">
        <v>38</v>
      </c>
      <c r="AF117" t="e">
        <f>IF(#REF! = "NA", "NA",  MIN(#REF!, #REF!))</f>
        <v>#REF!</v>
      </c>
      <c r="AG117">
        <f>IF(HoldingDB[[#This Row],[505 (1)]] = "NA", "NA",  MIN(HoldingDB[[#This Row],[505 (1)]], HoldingDB[[#This Row],[505 (2)]]))</f>
        <v>2.581</v>
      </c>
      <c r="AH117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44</v>
      </c>
      <c r="AI117">
        <f>IF(HoldingDB[[#This Row],[HG (1) ]]= "NA", "NA", MAX(HoldingDB[[#This Row],[HG (1) ]], HoldingDB[[#This Row],[HG (2) ]]))</f>
        <v>31</v>
      </c>
      <c r="AJ117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53</v>
      </c>
      <c r="AK117">
        <f>IF(OR(HoldingDB[[#This Row],[MS (1)]] = "NA",HoldingDB[[#This Row],[MS (2)]] = "NA"), "NA", SUM(HoldingDB[[#This Row],[MS (1)]:[MS (2)]]))</f>
        <v>58</v>
      </c>
      <c r="AL117">
        <f>IF(OR(HoldingDB[[#This Row],[JS (1)]] = "NA", HoldingDB[[#This Row],[JS (2)]] = "NA"), "NA", SUM(HoldingDB[[#This Row],[JS (1)]:[JS (2)]]))</f>
        <v>80</v>
      </c>
      <c r="AM117">
        <v>99.650425619999993</v>
      </c>
    </row>
    <row r="118" spans="1:39" x14ac:dyDescent="0.2">
      <c r="A118" s="9">
        <v>44873</v>
      </c>
      <c r="B118" t="s">
        <v>154</v>
      </c>
      <c r="C118" t="s">
        <v>128</v>
      </c>
      <c r="D118" t="s">
        <v>18</v>
      </c>
      <c r="E118" t="s">
        <v>19</v>
      </c>
      <c r="F118" s="9">
        <v>39535</v>
      </c>
      <c r="G118">
        <v>153.1</v>
      </c>
      <c r="H118">
        <v>115.2</v>
      </c>
      <c r="I118">
        <v>152</v>
      </c>
      <c r="J118">
        <v>3.855</v>
      </c>
      <c r="K118">
        <v>3.6160000000000001</v>
      </c>
      <c r="L118">
        <v>2.6669999999999998</v>
      </c>
      <c r="M118">
        <v>2.6560000000000001</v>
      </c>
      <c r="N118">
        <v>3</v>
      </c>
      <c r="O118">
        <v>45</v>
      </c>
      <c r="P118">
        <v>47</v>
      </c>
      <c r="Q118">
        <v>28</v>
      </c>
      <c r="R118">
        <v>26.5</v>
      </c>
      <c r="S118">
        <v>8</v>
      </c>
      <c r="T118">
        <v>5</v>
      </c>
      <c r="U118">
        <v>5</v>
      </c>
      <c r="V118">
        <v>4</v>
      </c>
      <c r="W118">
        <v>5</v>
      </c>
      <c r="X118">
        <v>3</v>
      </c>
      <c r="Y118">
        <v>7</v>
      </c>
      <c r="Z118">
        <v>3</v>
      </c>
      <c r="AA118">
        <v>6</v>
      </c>
      <c r="AB118">
        <v>34</v>
      </c>
      <c r="AC118">
        <v>36</v>
      </c>
      <c r="AD118">
        <v>38</v>
      </c>
      <c r="AE118">
        <v>45</v>
      </c>
      <c r="AF118" t="e">
        <f>IF(#REF! = "NA", "NA",  MIN(#REF!, #REF!))</f>
        <v>#REF!</v>
      </c>
      <c r="AG118">
        <f>IF(HoldingDB[[#This Row],[505 (1)]] = "NA", "NA",  MIN(HoldingDB[[#This Row],[505 (1)]], HoldingDB[[#This Row],[505 (2)]]))</f>
        <v>2.6560000000000001</v>
      </c>
      <c r="AH118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44</v>
      </c>
      <c r="AI118">
        <f>IF(HoldingDB[[#This Row],[HG (1) ]]= "NA", "NA", MAX(HoldingDB[[#This Row],[HG (1) ]], HoldingDB[[#This Row],[HG (2) ]]))</f>
        <v>28</v>
      </c>
      <c r="AJ118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46</v>
      </c>
      <c r="AK118">
        <f>IF(OR(HoldingDB[[#This Row],[MS (1)]] = "NA",HoldingDB[[#This Row],[MS (2)]] = "NA"), "NA", SUM(HoldingDB[[#This Row],[MS (1)]:[MS (2)]]))</f>
        <v>70</v>
      </c>
      <c r="AL118">
        <f>IF(OR(HoldingDB[[#This Row],[JS (1)]] = "NA", HoldingDB[[#This Row],[JS (2)]] = "NA"), "NA", SUM(HoldingDB[[#This Row],[JS (1)]:[JS (2)]]))</f>
        <v>83</v>
      </c>
      <c r="AM118">
        <v>96.717417569999995</v>
      </c>
    </row>
    <row r="119" spans="1:39" x14ac:dyDescent="0.2">
      <c r="A119" s="9">
        <v>44873</v>
      </c>
      <c r="B119" t="s">
        <v>155</v>
      </c>
      <c r="C119" t="s">
        <v>21</v>
      </c>
      <c r="D119" t="s">
        <v>22</v>
      </c>
      <c r="E119" t="s">
        <v>19</v>
      </c>
      <c r="F119" s="9">
        <v>39655</v>
      </c>
      <c r="G119">
        <v>161.1</v>
      </c>
      <c r="H119">
        <v>119.9</v>
      </c>
      <c r="I119">
        <v>159</v>
      </c>
      <c r="J119">
        <v>3.556</v>
      </c>
      <c r="K119">
        <v>3.5139999999999998</v>
      </c>
      <c r="L119">
        <v>2.4129999999999998</v>
      </c>
      <c r="M119">
        <v>2.407</v>
      </c>
      <c r="N119">
        <v>14</v>
      </c>
      <c r="O119">
        <v>57</v>
      </c>
      <c r="P119">
        <v>58</v>
      </c>
      <c r="Q119">
        <v>26.5</v>
      </c>
      <c r="R119">
        <v>28</v>
      </c>
      <c r="S119">
        <v>8</v>
      </c>
      <c r="T119">
        <v>8</v>
      </c>
      <c r="U119">
        <v>8</v>
      </c>
      <c r="V119">
        <v>8</v>
      </c>
      <c r="W119">
        <v>7</v>
      </c>
      <c r="X119">
        <v>8</v>
      </c>
      <c r="Y119">
        <v>6</v>
      </c>
      <c r="Z119">
        <v>8</v>
      </c>
      <c r="AA119">
        <v>7</v>
      </c>
      <c r="AB119">
        <v>34</v>
      </c>
      <c r="AC119">
        <v>35</v>
      </c>
      <c r="AD119">
        <v>47</v>
      </c>
      <c r="AE119">
        <v>53</v>
      </c>
      <c r="AF119" t="e">
        <f>IF(#REF! = "NA", "NA",  MIN(#REF!, #REF!))</f>
        <v>#REF!</v>
      </c>
      <c r="AG119">
        <f>IF(HoldingDB[[#This Row],[505 (1)]] = "NA", "NA",  MIN(HoldingDB[[#This Row],[505 (1)]], HoldingDB[[#This Row],[505 (2)]]))</f>
        <v>2.407</v>
      </c>
      <c r="AH119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44</v>
      </c>
      <c r="AI119">
        <f>IF(HoldingDB[[#This Row],[HG (1) ]]= "NA", "NA", MAX(HoldingDB[[#This Row],[HG (1) ]], HoldingDB[[#This Row],[HG (2) ]]))</f>
        <v>28</v>
      </c>
      <c r="AJ119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68</v>
      </c>
      <c r="AK119">
        <f>IF(OR(HoldingDB[[#This Row],[MS (1)]] = "NA",HoldingDB[[#This Row],[MS (2)]] = "NA"), "NA", SUM(HoldingDB[[#This Row],[MS (1)]:[MS (2)]]))</f>
        <v>69</v>
      </c>
      <c r="AL119">
        <f>IF(OR(HoldingDB[[#This Row],[JS (1)]] = "NA", HoldingDB[[#This Row],[JS (2)]] = "NA"), "NA", SUM(HoldingDB[[#This Row],[JS (1)]:[JS (2)]]))</f>
        <v>100</v>
      </c>
      <c r="AM119">
        <v>156.76972749999999</v>
      </c>
    </row>
    <row r="120" spans="1:39" x14ac:dyDescent="0.2">
      <c r="A120" s="9">
        <v>44873</v>
      </c>
      <c r="B120" t="s">
        <v>156</v>
      </c>
      <c r="C120" t="s">
        <v>34</v>
      </c>
      <c r="D120" t="s">
        <v>18</v>
      </c>
      <c r="E120" t="s">
        <v>19</v>
      </c>
      <c r="F120" s="9">
        <v>39472</v>
      </c>
      <c r="G120">
        <v>170.8</v>
      </c>
      <c r="H120">
        <v>124.3</v>
      </c>
      <c r="I120">
        <v>169</v>
      </c>
      <c r="J120">
        <v>3.12</v>
      </c>
      <c r="K120">
        <v>3.206</v>
      </c>
      <c r="L120">
        <v>2.6970000000000001</v>
      </c>
      <c r="M120">
        <v>2.4860000000000002</v>
      </c>
      <c r="N120">
        <v>70</v>
      </c>
      <c r="O120">
        <v>17</v>
      </c>
      <c r="P120">
        <v>19</v>
      </c>
      <c r="Q120">
        <v>36.5</v>
      </c>
      <c r="R120">
        <v>38.5</v>
      </c>
      <c r="S120">
        <v>8</v>
      </c>
      <c r="T120">
        <v>8</v>
      </c>
      <c r="U120">
        <v>8</v>
      </c>
      <c r="V120">
        <v>8</v>
      </c>
      <c r="W120">
        <v>8</v>
      </c>
      <c r="X120">
        <v>8</v>
      </c>
      <c r="Y120">
        <v>8</v>
      </c>
      <c r="Z120">
        <v>8</v>
      </c>
      <c r="AA120">
        <v>8</v>
      </c>
      <c r="AB120">
        <v>35</v>
      </c>
      <c r="AC120">
        <v>40</v>
      </c>
      <c r="AD120">
        <v>48</v>
      </c>
      <c r="AE120">
        <v>52</v>
      </c>
      <c r="AF120" t="e">
        <f>IF(#REF! = "NA", "NA",  MIN(#REF!, #REF!))</f>
        <v>#REF!</v>
      </c>
      <c r="AG120">
        <f>IF(HoldingDB[[#This Row],[505 (1)]] = "NA", "NA",  MIN(HoldingDB[[#This Row],[505 (1)]], HoldingDB[[#This Row],[505 (2)]]))</f>
        <v>2.4860000000000002</v>
      </c>
      <c r="AH120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53</v>
      </c>
      <c r="AI120">
        <f>IF(HoldingDB[[#This Row],[HG (1) ]]= "NA", "NA", MAX(HoldingDB[[#This Row],[HG (1) ]], HoldingDB[[#This Row],[HG (2) ]]))</f>
        <v>38.5</v>
      </c>
      <c r="AJ120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72</v>
      </c>
      <c r="AK120">
        <f>IF(OR(HoldingDB[[#This Row],[MS (1)]] = "NA",HoldingDB[[#This Row],[MS (2)]] = "NA"), "NA", SUM(HoldingDB[[#This Row],[MS (1)]:[MS (2)]]))</f>
        <v>75</v>
      </c>
      <c r="AL120">
        <f>IF(OR(HoldingDB[[#This Row],[JS (1)]] = "NA", HoldingDB[[#This Row],[JS (2)]] = "NA"), "NA", SUM(HoldingDB[[#This Row],[JS (1)]:[JS (2)]]))</f>
        <v>100</v>
      </c>
      <c r="AM120">
        <v>152.13692810000001</v>
      </c>
    </row>
    <row r="121" spans="1:39" x14ac:dyDescent="0.2">
      <c r="A121" s="9">
        <v>44873</v>
      </c>
      <c r="B121" t="s">
        <v>157</v>
      </c>
      <c r="C121" t="s">
        <v>158</v>
      </c>
      <c r="D121" t="s">
        <v>22</v>
      </c>
      <c r="E121" t="s">
        <v>19</v>
      </c>
      <c r="F121" s="9">
        <v>39700</v>
      </c>
      <c r="G121">
        <v>148</v>
      </c>
      <c r="H121">
        <v>114.1</v>
      </c>
      <c r="I121">
        <v>142</v>
      </c>
      <c r="J121">
        <v>4.327</v>
      </c>
      <c r="K121">
        <v>4.26</v>
      </c>
      <c r="L121">
        <v>3.0430000000000001</v>
      </c>
      <c r="M121">
        <v>2.9289999999999998</v>
      </c>
      <c r="N121">
        <v>11</v>
      </c>
      <c r="O121">
        <v>36</v>
      </c>
      <c r="P121">
        <v>39</v>
      </c>
      <c r="Q121">
        <v>17</v>
      </c>
      <c r="R121">
        <v>17</v>
      </c>
      <c r="S121">
        <v>6</v>
      </c>
      <c r="T121">
        <v>7</v>
      </c>
      <c r="U121">
        <v>3</v>
      </c>
      <c r="V121">
        <v>3</v>
      </c>
      <c r="W121">
        <v>4</v>
      </c>
      <c r="X121">
        <v>4</v>
      </c>
      <c r="Y121">
        <v>5</v>
      </c>
      <c r="Z121">
        <v>3</v>
      </c>
      <c r="AA121">
        <v>4</v>
      </c>
      <c r="AB121">
        <v>26</v>
      </c>
      <c r="AC121">
        <v>28</v>
      </c>
      <c r="AD121">
        <v>40</v>
      </c>
      <c r="AE121">
        <v>39</v>
      </c>
      <c r="AF121" t="e">
        <f>IF(#REF! = "NA", "NA",  MIN(#REF!, #REF!))</f>
        <v>#REF!</v>
      </c>
      <c r="AG121">
        <f>IF(HoldingDB[[#This Row],[505 (1)]] = "NA", "NA",  MIN(HoldingDB[[#This Row],[505 (1)]], HoldingDB[[#This Row],[505 (2)]]))</f>
        <v>2.9289999999999998</v>
      </c>
      <c r="AH121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28</v>
      </c>
      <c r="AI121">
        <f>IF(HoldingDB[[#This Row],[HG (1) ]]= "NA", "NA", MAX(HoldingDB[[#This Row],[HG (1) ]], HoldingDB[[#This Row],[HG (2) ]]))</f>
        <v>17</v>
      </c>
      <c r="AJ121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39</v>
      </c>
      <c r="AK121">
        <f>IF(OR(HoldingDB[[#This Row],[MS (1)]] = "NA",HoldingDB[[#This Row],[MS (2)]] = "NA"), "NA", SUM(HoldingDB[[#This Row],[MS (1)]:[MS (2)]]))</f>
        <v>54</v>
      </c>
      <c r="AL121">
        <f>IF(OR(HoldingDB[[#This Row],[JS (1)]] = "NA", HoldingDB[[#This Row],[JS (2)]] = "NA"), "NA", SUM(HoldingDB[[#This Row],[JS (1)]:[JS (2)]]))</f>
        <v>79</v>
      </c>
      <c r="AM121">
        <v>74.743451949999994</v>
      </c>
    </row>
    <row r="122" spans="1:39" x14ac:dyDescent="0.2">
      <c r="A122" s="9">
        <v>44873</v>
      </c>
      <c r="B122" t="s">
        <v>159</v>
      </c>
      <c r="C122" t="s">
        <v>34</v>
      </c>
      <c r="D122" t="s">
        <v>18</v>
      </c>
      <c r="E122" t="s">
        <v>19</v>
      </c>
      <c r="F122" s="9">
        <v>39476</v>
      </c>
      <c r="G122">
        <v>158.80000000000001</v>
      </c>
      <c r="H122">
        <v>113.9</v>
      </c>
      <c r="I122">
        <v>160</v>
      </c>
      <c r="J122" t="s">
        <v>19</v>
      </c>
      <c r="K122" t="s">
        <v>19</v>
      </c>
      <c r="L122">
        <v>2.9790000000000001</v>
      </c>
      <c r="M122" t="s">
        <v>19</v>
      </c>
      <c r="N122">
        <v>82</v>
      </c>
      <c r="O122">
        <v>35</v>
      </c>
      <c r="P122">
        <v>37</v>
      </c>
      <c r="Q122">
        <v>21</v>
      </c>
      <c r="R122">
        <v>21.5</v>
      </c>
      <c r="S122">
        <v>8</v>
      </c>
      <c r="T122">
        <v>4</v>
      </c>
      <c r="U122">
        <v>8</v>
      </c>
      <c r="V122">
        <v>5</v>
      </c>
      <c r="W122">
        <v>1</v>
      </c>
      <c r="X122">
        <v>4</v>
      </c>
      <c r="Y122">
        <v>1</v>
      </c>
      <c r="Z122">
        <v>3</v>
      </c>
      <c r="AA122">
        <v>7</v>
      </c>
      <c r="AB122">
        <v>26</v>
      </c>
      <c r="AC122">
        <v>29</v>
      </c>
      <c r="AD122">
        <v>41</v>
      </c>
      <c r="AE122">
        <v>36</v>
      </c>
      <c r="AF122" t="e">
        <f>IF(#REF! = "NA", "NA",  MIN(#REF!, #REF!))</f>
        <v>#REF!</v>
      </c>
      <c r="AG122">
        <f>IF(HoldingDB[[#This Row],[505 (1)]] = "NA", "NA",  MIN(HoldingDB[[#This Row],[505 (1)]], HoldingDB[[#This Row],[505 (2)]]))</f>
        <v>2.9790000000000001</v>
      </c>
      <c r="AH122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47</v>
      </c>
      <c r="AI122">
        <f>IF(HoldingDB[[#This Row],[HG (1) ]]= "NA", "NA", MAX(HoldingDB[[#This Row],[HG (1) ]], HoldingDB[[#This Row],[HG (2) ]]))</f>
        <v>21.5</v>
      </c>
      <c r="AJ122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41</v>
      </c>
      <c r="AK122">
        <f>IF(OR(HoldingDB[[#This Row],[MS (1)]] = "NA",HoldingDB[[#This Row],[MS (2)]] = "NA"), "NA", SUM(HoldingDB[[#This Row],[MS (1)]:[MS (2)]]))</f>
        <v>55</v>
      </c>
      <c r="AL122">
        <f>IF(OR(HoldingDB[[#This Row],[JS (1)]] = "NA", HoldingDB[[#This Row],[JS (2)]] = "NA"), "NA", SUM(HoldingDB[[#This Row],[JS (1)]:[JS (2)]]))</f>
        <v>77</v>
      </c>
      <c r="AM122">
        <v>59.709059609999997</v>
      </c>
    </row>
    <row r="123" spans="1:39" x14ac:dyDescent="0.2">
      <c r="A123" s="9">
        <v>44873</v>
      </c>
      <c r="B123" t="s">
        <v>160</v>
      </c>
      <c r="C123" t="s">
        <v>34</v>
      </c>
      <c r="D123" t="s">
        <v>18</v>
      </c>
      <c r="E123" t="s">
        <v>19</v>
      </c>
      <c r="F123" s="9">
        <v>39731</v>
      </c>
      <c r="G123">
        <v>165.2</v>
      </c>
      <c r="H123">
        <v>119.4</v>
      </c>
      <c r="I123">
        <v>165</v>
      </c>
      <c r="J123">
        <v>3.1760000000000002</v>
      </c>
      <c r="K123">
        <v>3.1389999999999998</v>
      </c>
      <c r="L123">
        <v>2.911</v>
      </c>
      <c r="M123">
        <v>2.851</v>
      </c>
      <c r="N123">
        <v>78</v>
      </c>
      <c r="O123">
        <v>26</v>
      </c>
      <c r="P123">
        <v>28</v>
      </c>
      <c r="Q123">
        <v>32</v>
      </c>
      <c r="R123">
        <v>32.5</v>
      </c>
      <c r="S123">
        <v>8</v>
      </c>
      <c r="T123">
        <v>8</v>
      </c>
      <c r="U123">
        <v>8</v>
      </c>
      <c r="V123">
        <v>8</v>
      </c>
      <c r="W123">
        <v>5</v>
      </c>
      <c r="X123">
        <v>8</v>
      </c>
      <c r="Y123">
        <v>5</v>
      </c>
      <c r="Z123">
        <v>8</v>
      </c>
      <c r="AA123">
        <v>4</v>
      </c>
      <c r="AB123">
        <v>35</v>
      </c>
      <c r="AC123">
        <v>35</v>
      </c>
      <c r="AD123">
        <v>55</v>
      </c>
      <c r="AE123">
        <v>59</v>
      </c>
      <c r="AF123" t="e">
        <f>IF(#REF! = "NA", "NA",  MIN(#REF!, #REF!))</f>
        <v>#REF!</v>
      </c>
      <c r="AG123">
        <f>IF(HoldingDB[[#This Row],[505 (1)]] = "NA", "NA",  MIN(HoldingDB[[#This Row],[505 (1)]], HoldingDB[[#This Row],[505 (2)]]))</f>
        <v>2.851</v>
      </c>
      <c r="AH123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52</v>
      </c>
      <c r="AI123">
        <f>IF(HoldingDB[[#This Row],[HG (1) ]]= "NA", "NA", MAX(HoldingDB[[#This Row],[HG (1) ]], HoldingDB[[#This Row],[HG (2) ]]))</f>
        <v>32.5</v>
      </c>
      <c r="AJ123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62</v>
      </c>
      <c r="AK123">
        <f>IF(OR(HoldingDB[[#This Row],[MS (1)]] = "NA",HoldingDB[[#This Row],[MS (2)]] = "NA"), "NA", SUM(HoldingDB[[#This Row],[MS (1)]:[MS (2)]]))</f>
        <v>70</v>
      </c>
      <c r="AL123">
        <f>IF(OR(HoldingDB[[#This Row],[JS (1)]] = "NA", HoldingDB[[#This Row],[JS (2)]] = "NA"), "NA", SUM(HoldingDB[[#This Row],[JS (1)]:[JS (2)]]))</f>
        <v>114</v>
      </c>
      <c r="AM123">
        <v>150.96544059999999</v>
      </c>
    </row>
    <row r="124" spans="1:39" x14ac:dyDescent="0.2">
      <c r="A124" s="9">
        <v>44873</v>
      </c>
      <c r="B124" t="s">
        <v>161</v>
      </c>
      <c r="C124" t="s">
        <v>34</v>
      </c>
      <c r="D124" t="s">
        <v>18</v>
      </c>
      <c r="E124" t="s">
        <v>19</v>
      </c>
      <c r="F124" s="9">
        <v>39635</v>
      </c>
      <c r="G124">
        <v>181.1</v>
      </c>
      <c r="H124">
        <v>128.69999999999999</v>
      </c>
      <c r="I124">
        <v>179</v>
      </c>
      <c r="J124">
        <v>2.9990000000000001</v>
      </c>
      <c r="K124">
        <v>2.9689999999999999</v>
      </c>
      <c r="L124">
        <v>2.57</v>
      </c>
      <c r="M124">
        <v>2.339</v>
      </c>
      <c r="N124">
        <v>61</v>
      </c>
      <c r="O124">
        <v>5</v>
      </c>
      <c r="P124">
        <v>5</v>
      </c>
      <c r="Q124">
        <v>30.5</v>
      </c>
      <c r="R124">
        <v>32</v>
      </c>
      <c r="S124">
        <v>4</v>
      </c>
      <c r="T124">
        <v>8</v>
      </c>
      <c r="U124">
        <v>3</v>
      </c>
      <c r="V124">
        <v>4</v>
      </c>
      <c r="W124">
        <v>2</v>
      </c>
      <c r="X124">
        <v>8</v>
      </c>
      <c r="Y124">
        <v>2</v>
      </c>
      <c r="Z124">
        <v>4</v>
      </c>
      <c r="AA124">
        <v>8</v>
      </c>
      <c r="AB124">
        <v>33</v>
      </c>
      <c r="AC124">
        <v>35</v>
      </c>
      <c r="AD124">
        <v>47</v>
      </c>
      <c r="AE124">
        <v>53</v>
      </c>
      <c r="AF124" t="e">
        <f>IF(#REF! = "NA", "NA",  MIN(#REF!, #REF!))</f>
        <v>#REF!</v>
      </c>
      <c r="AG124">
        <f>IF(HoldingDB[[#This Row],[505 (1)]] = "NA", "NA",  MIN(HoldingDB[[#This Row],[505 (1)]], HoldingDB[[#This Row],[505 (2)]]))</f>
        <v>2.339</v>
      </c>
      <c r="AH124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56</v>
      </c>
      <c r="AI124">
        <f>IF(HoldingDB[[#This Row],[HG (1) ]]= "NA", "NA", MAX(HoldingDB[[#This Row],[HG (1) ]], HoldingDB[[#This Row],[HG (2) ]]))</f>
        <v>32</v>
      </c>
      <c r="AJ124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43</v>
      </c>
      <c r="AK124">
        <f>IF(OR(HoldingDB[[#This Row],[MS (1)]] = "NA",HoldingDB[[#This Row],[MS (2)]] = "NA"), "NA", SUM(HoldingDB[[#This Row],[MS (1)]:[MS (2)]]))</f>
        <v>68</v>
      </c>
      <c r="AL124">
        <f>IF(OR(HoldingDB[[#This Row],[JS (1)]] = "NA", HoldingDB[[#This Row],[JS (2)]] = "NA"), "NA", SUM(HoldingDB[[#This Row],[JS (1)]:[JS (2)]]))</f>
        <v>100</v>
      </c>
      <c r="AM124">
        <v>111.2427095</v>
      </c>
    </row>
    <row r="125" spans="1:39" x14ac:dyDescent="0.2">
      <c r="A125" s="9">
        <v>44873</v>
      </c>
      <c r="B125" t="s">
        <v>162</v>
      </c>
      <c r="C125" t="s">
        <v>21</v>
      </c>
      <c r="D125" t="s">
        <v>22</v>
      </c>
      <c r="E125" t="s">
        <v>19</v>
      </c>
      <c r="F125" s="9" t="e">
        <v>#N/A</v>
      </c>
      <c r="G125">
        <v>165.5</v>
      </c>
      <c r="H125">
        <v>120</v>
      </c>
      <c r="I125">
        <v>165</v>
      </c>
      <c r="J125">
        <v>3.5369999999999999</v>
      </c>
      <c r="K125">
        <v>3.512</v>
      </c>
      <c r="L125">
        <v>2.75</v>
      </c>
      <c r="M125">
        <v>2.6019999999999999</v>
      </c>
      <c r="N125">
        <v>15</v>
      </c>
      <c r="O125">
        <v>58</v>
      </c>
      <c r="P125">
        <v>57</v>
      </c>
      <c r="Q125">
        <v>27</v>
      </c>
      <c r="R125">
        <v>27</v>
      </c>
      <c r="S125">
        <v>8</v>
      </c>
      <c r="T125">
        <v>5</v>
      </c>
      <c r="U125">
        <v>8</v>
      </c>
      <c r="V125">
        <v>8</v>
      </c>
      <c r="W125">
        <v>8</v>
      </c>
      <c r="X125">
        <v>5</v>
      </c>
      <c r="Y125">
        <v>8</v>
      </c>
      <c r="Z125">
        <v>5</v>
      </c>
      <c r="AA125">
        <v>6</v>
      </c>
      <c r="AB125">
        <v>33</v>
      </c>
      <c r="AC125">
        <v>30</v>
      </c>
      <c r="AD125">
        <v>49</v>
      </c>
      <c r="AE125">
        <v>49</v>
      </c>
      <c r="AF125" t="e">
        <f>IF(#REF! = "NA", "NA",  MIN(#REF!, #REF!))</f>
        <v>#REF!</v>
      </c>
      <c r="AG125">
        <f>IF(HoldingDB[[#This Row],[505 (1)]] = "NA", "NA",  MIN(HoldingDB[[#This Row],[505 (1)]], HoldingDB[[#This Row],[505 (2)]]))</f>
        <v>2.6019999999999999</v>
      </c>
      <c r="AH125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43</v>
      </c>
      <c r="AI125">
        <f>IF(HoldingDB[[#This Row],[HG (1) ]]= "NA", "NA", MAX(HoldingDB[[#This Row],[HG (1) ]], HoldingDB[[#This Row],[HG (2) ]]))</f>
        <v>27</v>
      </c>
      <c r="AJ125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61</v>
      </c>
      <c r="AK125">
        <f>IF(OR(HoldingDB[[#This Row],[MS (1)]] = "NA",HoldingDB[[#This Row],[MS (2)]] = "NA"), "NA", SUM(HoldingDB[[#This Row],[MS (1)]:[MS (2)]]))</f>
        <v>63</v>
      </c>
      <c r="AL125">
        <f>IF(OR(HoldingDB[[#This Row],[JS (1)]] = "NA", HoldingDB[[#This Row],[JS (2)]] = "NA"), "NA", SUM(HoldingDB[[#This Row],[JS (1)]:[JS (2)]]))</f>
        <v>98</v>
      </c>
      <c r="AM125">
        <v>136.53481590000001</v>
      </c>
    </row>
    <row r="126" spans="1:39" x14ac:dyDescent="0.2">
      <c r="A126" s="9">
        <v>44873</v>
      </c>
      <c r="B126" t="s">
        <v>163</v>
      </c>
      <c r="C126" t="s">
        <v>34</v>
      </c>
      <c r="D126" t="s">
        <v>18</v>
      </c>
      <c r="E126" t="s">
        <v>19</v>
      </c>
      <c r="F126" s="9">
        <v>39544</v>
      </c>
      <c r="G126">
        <v>169.1</v>
      </c>
      <c r="H126">
        <v>129.30000000000001</v>
      </c>
      <c r="I126">
        <v>179</v>
      </c>
      <c r="J126">
        <v>3.0920000000000001</v>
      </c>
      <c r="K126">
        <v>3.03</v>
      </c>
      <c r="L126">
        <v>2.88</v>
      </c>
      <c r="M126">
        <v>2.371</v>
      </c>
      <c r="N126">
        <v>69</v>
      </c>
      <c r="O126">
        <v>14</v>
      </c>
      <c r="P126">
        <v>3</v>
      </c>
      <c r="Q126">
        <v>27.5</v>
      </c>
      <c r="R126">
        <v>34</v>
      </c>
      <c r="S126">
        <v>2</v>
      </c>
      <c r="T126">
        <v>8</v>
      </c>
      <c r="U126">
        <v>8</v>
      </c>
      <c r="V126">
        <v>7</v>
      </c>
      <c r="W126">
        <v>6</v>
      </c>
      <c r="X126">
        <v>8</v>
      </c>
      <c r="Y126">
        <v>3</v>
      </c>
      <c r="Z126">
        <v>8</v>
      </c>
      <c r="AA126">
        <v>8</v>
      </c>
      <c r="AB126">
        <v>33</v>
      </c>
      <c r="AC126">
        <v>41</v>
      </c>
      <c r="AD126">
        <v>50</v>
      </c>
      <c r="AE126">
        <v>59</v>
      </c>
      <c r="AF126" t="e">
        <f>IF(#REF! = "NA", "NA",  MIN(#REF!, #REF!))</f>
        <v>#REF!</v>
      </c>
      <c r="AG126">
        <f>IF(HoldingDB[[#This Row],[505 (1)]] = "NA", "NA",  MIN(HoldingDB[[#This Row],[505 (1)]], HoldingDB[[#This Row],[505 (2)]]))</f>
        <v>2.371</v>
      </c>
      <c r="AH126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66</v>
      </c>
      <c r="AI126">
        <f>IF(HoldingDB[[#This Row],[HG (1) ]]= "NA", "NA", MAX(HoldingDB[[#This Row],[HG (1) ]], HoldingDB[[#This Row],[HG (2) ]]))</f>
        <v>34</v>
      </c>
      <c r="AJ126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58</v>
      </c>
      <c r="AK126">
        <f>IF(OR(HoldingDB[[#This Row],[MS (1)]] = "NA",HoldingDB[[#This Row],[MS (2)]] = "NA"), "NA", SUM(HoldingDB[[#This Row],[MS (1)]:[MS (2)]]))</f>
        <v>74</v>
      </c>
      <c r="AL126">
        <f>IF(OR(HoldingDB[[#This Row],[JS (1)]] = "NA", HoldingDB[[#This Row],[JS (2)]] = "NA"), "NA", SUM(HoldingDB[[#This Row],[JS (1)]:[JS (2)]]))</f>
        <v>109</v>
      </c>
      <c r="AM126">
        <v>147.32965970000001</v>
      </c>
    </row>
    <row r="127" spans="1:39" x14ac:dyDescent="0.2">
      <c r="A127" s="9">
        <v>44873</v>
      </c>
      <c r="B127" t="s">
        <v>164</v>
      </c>
      <c r="C127" t="s">
        <v>17</v>
      </c>
      <c r="D127" t="s">
        <v>18</v>
      </c>
      <c r="E127" t="s">
        <v>19</v>
      </c>
      <c r="F127" s="9">
        <v>39503</v>
      </c>
      <c r="G127">
        <v>167.6</v>
      </c>
      <c r="H127">
        <v>123.1</v>
      </c>
      <c r="I127">
        <v>170</v>
      </c>
      <c r="J127">
        <v>3.1110000000000002</v>
      </c>
      <c r="K127">
        <v>3.206</v>
      </c>
      <c r="L127">
        <v>2.5310000000000001</v>
      </c>
      <c r="M127">
        <v>2.4500000000000002</v>
      </c>
      <c r="N127">
        <v>73</v>
      </c>
      <c r="O127">
        <v>19</v>
      </c>
      <c r="P127">
        <v>19</v>
      </c>
      <c r="Q127">
        <v>41.5</v>
      </c>
      <c r="R127">
        <v>38</v>
      </c>
      <c r="S127">
        <v>8</v>
      </c>
      <c r="T127">
        <v>8</v>
      </c>
      <c r="U127">
        <v>8</v>
      </c>
      <c r="V127">
        <v>5</v>
      </c>
      <c r="W127">
        <v>7</v>
      </c>
      <c r="X127">
        <v>3</v>
      </c>
      <c r="Y127">
        <v>8</v>
      </c>
      <c r="Z127">
        <v>4</v>
      </c>
      <c r="AA127">
        <v>5</v>
      </c>
      <c r="AB127">
        <v>30</v>
      </c>
      <c r="AC127">
        <v>36</v>
      </c>
      <c r="AD127">
        <v>40</v>
      </c>
      <c r="AE127">
        <v>46</v>
      </c>
      <c r="AF127" t="e">
        <f>IF(#REF! = "NA", "NA",  MIN(#REF!, #REF!))</f>
        <v>#REF!</v>
      </c>
      <c r="AG127">
        <f>IF(HoldingDB[[#This Row],[505 (1)]] = "NA", "NA",  MIN(HoldingDB[[#This Row],[505 (1)]], HoldingDB[[#This Row],[505 (2)]]))</f>
        <v>2.4500000000000002</v>
      </c>
      <c r="AH127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54</v>
      </c>
      <c r="AI127">
        <f>IF(HoldingDB[[#This Row],[HG (1) ]]= "NA", "NA", MAX(HoldingDB[[#This Row],[HG (1) ]], HoldingDB[[#This Row],[HG (2) ]]))</f>
        <v>41.5</v>
      </c>
      <c r="AJ127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56</v>
      </c>
      <c r="AK127">
        <f>IF(OR(HoldingDB[[#This Row],[MS (1)]] = "NA",HoldingDB[[#This Row],[MS (2)]] = "NA"), "NA", SUM(HoldingDB[[#This Row],[MS (1)]:[MS (2)]]))</f>
        <v>66</v>
      </c>
      <c r="AL127">
        <f>IF(OR(HoldingDB[[#This Row],[JS (1)]] = "NA", HoldingDB[[#This Row],[JS (2)]] = "NA"), "NA", SUM(HoldingDB[[#This Row],[JS (1)]:[JS (2)]]))</f>
        <v>86</v>
      </c>
      <c r="AM127">
        <v>103.9885584</v>
      </c>
    </row>
    <row r="128" spans="1:39" x14ac:dyDescent="0.2">
      <c r="A128" s="9">
        <v>44873</v>
      </c>
      <c r="B128" t="s">
        <v>165</v>
      </c>
      <c r="C128" t="s">
        <v>34</v>
      </c>
      <c r="D128" t="s">
        <v>18</v>
      </c>
      <c r="E128" t="s">
        <v>19</v>
      </c>
      <c r="F128" s="9">
        <v>39666</v>
      </c>
      <c r="G128">
        <v>151</v>
      </c>
      <c r="H128">
        <v>112.5</v>
      </c>
      <c r="I128">
        <v>151</v>
      </c>
      <c r="J128">
        <v>3.7650000000000001</v>
      </c>
      <c r="K128">
        <v>3.66</v>
      </c>
      <c r="L128">
        <v>2.9750000000000001</v>
      </c>
      <c r="M128">
        <v>2.7749999999999999</v>
      </c>
      <c r="N128">
        <v>25</v>
      </c>
      <c r="O128">
        <v>63</v>
      </c>
      <c r="P128">
        <v>64</v>
      </c>
      <c r="Q128">
        <v>21</v>
      </c>
      <c r="R128">
        <v>21.5</v>
      </c>
      <c r="S128">
        <v>8</v>
      </c>
      <c r="T128">
        <v>8</v>
      </c>
      <c r="U128">
        <v>8</v>
      </c>
      <c r="V128">
        <v>8</v>
      </c>
      <c r="W128">
        <v>8</v>
      </c>
      <c r="X128">
        <v>8</v>
      </c>
      <c r="Y128">
        <v>2</v>
      </c>
      <c r="Z128">
        <v>8</v>
      </c>
      <c r="AA128">
        <v>1</v>
      </c>
      <c r="AB128">
        <v>34</v>
      </c>
      <c r="AC128">
        <v>32</v>
      </c>
      <c r="AD128">
        <v>50</v>
      </c>
      <c r="AE128">
        <v>58</v>
      </c>
      <c r="AF128" t="e">
        <f>IF(#REF! = "NA", "NA",  MIN(#REF!, #REF!))</f>
        <v>#REF!</v>
      </c>
      <c r="AG128">
        <f>IF(HoldingDB[[#This Row],[505 (1)]] = "NA", "NA",  MIN(HoldingDB[[#This Row],[505 (1)]], HoldingDB[[#This Row],[505 (2)]]))</f>
        <v>2.7749999999999999</v>
      </c>
      <c r="AH128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39</v>
      </c>
      <c r="AI128">
        <f>IF(HoldingDB[[#This Row],[HG (1) ]]= "NA", "NA", MAX(HoldingDB[[#This Row],[HG (1) ]], HoldingDB[[#This Row],[HG (2) ]]))</f>
        <v>21.5</v>
      </c>
      <c r="AJ128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59</v>
      </c>
      <c r="AK128">
        <f>IF(OR(HoldingDB[[#This Row],[MS (1)]] = "NA",HoldingDB[[#This Row],[MS (2)]] = "NA"), "NA", SUM(HoldingDB[[#This Row],[MS (1)]:[MS (2)]]))</f>
        <v>66</v>
      </c>
      <c r="AL128">
        <f>IF(OR(HoldingDB[[#This Row],[JS (1)]] = "NA", HoldingDB[[#This Row],[JS (2)]] = "NA"), "NA", SUM(HoldingDB[[#This Row],[JS (1)]:[JS (2)]]))</f>
        <v>108</v>
      </c>
      <c r="AM128">
        <v>134.00997570000001</v>
      </c>
    </row>
    <row r="129" spans="1:39" x14ac:dyDescent="0.2">
      <c r="A129" s="9">
        <v>44873</v>
      </c>
      <c r="B129" t="s">
        <v>166</v>
      </c>
      <c r="C129" t="s">
        <v>24</v>
      </c>
      <c r="D129" t="s">
        <v>22</v>
      </c>
      <c r="E129" t="s">
        <v>19</v>
      </c>
      <c r="F129" s="9">
        <v>39580</v>
      </c>
      <c r="G129">
        <v>169.7</v>
      </c>
      <c r="H129">
        <v>126.4</v>
      </c>
      <c r="I129">
        <v>163</v>
      </c>
      <c r="J129">
        <v>3.69</v>
      </c>
      <c r="K129">
        <v>3.6720000000000002</v>
      </c>
      <c r="L129">
        <v>2.9009999999999998</v>
      </c>
      <c r="M129">
        <v>2.7650000000000001</v>
      </c>
      <c r="N129">
        <v>71</v>
      </c>
      <c r="O129">
        <v>28</v>
      </c>
      <c r="P129">
        <v>29</v>
      </c>
      <c r="Q129">
        <v>35</v>
      </c>
      <c r="R129">
        <v>36.5</v>
      </c>
      <c r="S129">
        <v>8</v>
      </c>
      <c r="T129">
        <v>8</v>
      </c>
      <c r="U129">
        <v>5</v>
      </c>
      <c r="V129">
        <v>8</v>
      </c>
      <c r="W129">
        <v>4</v>
      </c>
      <c r="X129">
        <v>4</v>
      </c>
      <c r="Y129">
        <v>4</v>
      </c>
      <c r="Z129">
        <v>7</v>
      </c>
      <c r="AA129">
        <v>5</v>
      </c>
      <c r="AB129">
        <v>25</v>
      </c>
      <c r="AC129">
        <v>30</v>
      </c>
      <c r="AD129">
        <v>47</v>
      </c>
      <c r="AE129">
        <v>56</v>
      </c>
      <c r="AF129" t="e">
        <f>IF(#REF! = "NA", "NA",  MIN(#REF!, #REF!))</f>
        <v>#REF!</v>
      </c>
      <c r="AG129">
        <f>IF(HoldingDB[[#This Row],[505 (1)]] = "NA", "NA",  MIN(HoldingDB[[#This Row],[505 (1)]], HoldingDB[[#This Row],[505 (2)]]))</f>
        <v>2.7650000000000001</v>
      </c>
      <c r="AH129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43</v>
      </c>
      <c r="AI129">
        <f>IF(HoldingDB[[#This Row],[HG (1) ]]= "NA", "NA", MAX(HoldingDB[[#This Row],[HG (1) ]], HoldingDB[[#This Row],[HG (2) ]]))</f>
        <v>36.5</v>
      </c>
      <c r="AJ129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53</v>
      </c>
      <c r="AK129">
        <f>IF(OR(HoldingDB[[#This Row],[MS (1)]] = "NA",HoldingDB[[#This Row],[MS (2)]] = "NA"), "NA", SUM(HoldingDB[[#This Row],[MS (1)]:[MS (2)]]))</f>
        <v>55</v>
      </c>
      <c r="AL129">
        <f>IF(OR(HoldingDB[[#This Row],[JS (1)]] = "NA", HoldingDB[[#This Row],[JS (2)]] = "NA"), "NA", SUM(HoldingDB[[#This Row],[JS (1)]:[JS (2)]]))</f>
        <v>103</v>
      </c>
      <c r="AM129">
        <v>119.3519048</v>
      </c>
    </row>
    <row r="130" spans="1:39" x14ac:dyDescent="0.2">
      <c r="A130" s="9">
        <v>44873</v>
      </c>
      <c r="B130" t="s">
        <v>167</v>
      </c>
      <c r="C130" t="s">
        <v>24</v>
      </c>
      <c r="D130" t="s">
        <v>22</v>
      </c>
      <c r="E130" t="s">
        <v>19</v>
      </c>
      <c r="F130" s="9">
        <v>39464</v>
      </c>
      <c r="G130">
        <v>164.4</v>
      </c>
      <c r="H130">
        <v>121.7</v>
      </c>
      <c r="I130">
        <v>165</v>
      </c>
      <c r="J130">
        <v>3.6920000000000002</v>
      </c>
      <c r="K130">
        <v>3.657</v>
      </c>
      <c r="L130">
        <v>2.573</v>
      </c>
      <c r="M130">
        <v>2.786</v>
      </c>
      <c r="N130">
        <v>75</v>
      </c>
      <c r="O130">
        <v>39</v>
      </c>
      <c r="P130">
        <v>39</v>
      </c>
      <c r="Q130">
        <v>22.5</v>
      </c>
      <c r="R130">
        <v>25.5</v>
      </c>
      <c r="S130">
        <v>3</v>
      </c>
      <c r="T130">
        <v>2</v>
      </c>
      <c r="U130">
        <v>3</v>
      </c>
      <c r="V130">
        <v>1</v>
      </c>
      <c r="W130">
        <v>2</v>
      </c>
      <c r="X130">
        <v>1</v>
      </c>
      <c r="Y130">
        <v>1</v>
      </c>
      <c r="Z130">
        <v>1</v>
      </c>
      <c r="AA130">
        <v>2</v>
      </c>
      <c r="AB130">
        <v>30</v>
      </c>
      <c r="AC130">
        <v>32</v>
      </c>
      <c r="AD130">
        <v>45</v>
      </c>
      <c r="AE130">
        <v>44</v>
      </c>
      <c r="AF130" t="e">
        <f>IF(#REF! = "NA", "NA",  MIN(#REF!, #REF!))</f>
        <v>#REF!</v>
      </c>
      <c r="AG130">
        <f>IF(HoldingDB[[#This Row],[505 (1)]] = "NA", "NA",  MIN(HoldingDB[[#This Row],[505 (1)]], HoldingDB[[#This Row],[505 (2)]]))</f>
        <v>2.573</v>
      </c>
      <c r="AH130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36</v>
      </c>
      <c r="AI130">
        <f>IF(HoldingDB[[#This Row],[HG (1) ]]= "NA", "NA", MAX(HoldingDB[[#This Row],[HG (1) ]], HoldingDB[[#This Row],[HG (2) ]]))</f>
        <v>25.5</v>
      </c>
      <c r="AJ130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16</v>
      </c>
      <c r="AK130">
        <f>IF(OR(HoldingDB[[#This Row],[MS (1)]] = "NA",HoldingDB[[#This Row],[MS (2)]] = "NA"), "NA", SUM(HoldingDB[[#This Row],[MS (1)]:[MS (2)]]))</f>
        <v>62</v>
      </c>
      <c r="AL130">
        <f>IF(OR(HoldingDB[[#This Row],[JS (1)]] = "NA", HoldingDB[[#This Row],[JS (2)]] = "NA"), "NA", SUM(HoldingDB[[#This Row],[JS (1)]:[JS (2)]]))</f>
        <v>89</v>
      </c>
      <c r="AM130">
        <v>68.711805350000006</v>
      </c>
    </row>
    <row r="131" spans="1:39" x14ac:dyDescent="0.2">
      <c r="A131" s="9">
        <v>44873</v>
      </c>
      <c r="B131" t="s">
        <v>168</v>
      </c>
      <c r="C131" t="s">
        <v>71</v>
      </c>
      <c r="D131" t="s">
        <v>18</v>
      </c>
      <c r="E131" t="s">
        <v>19</v>
      </c>
      <c r="F131" s="9" t="e">
        <v>#N/A</v>
      </c>
      <c r="G131">
        <v>157.19999999999999</v>
      </c>
      <c r="H131">
        <v>115.8</v>
      </c>
      <c r="I131">
        <v>159</v>
      </c>
      <c r="J131">
        <v>3.2050000000000001</v>
      </c>
      <c r="K131">
        <v>3.282</v>
      </c>
      <c r="L131">
        <v>3.15</v>
      </c>
      <c r="M131">
        <v>2.7189999999999999</v>
      </c>
      <c r="N131">
        <v>13</v>
      </c>
      <c r="O131">
        <v>52</v>
      </c>
      <c r="P131">
        <v>49</v>
      </c>
      <c r="Q131">
        <v>29</v>
      </c>
      <c r="R131">
        <v>28.5</v>
      </c>
      <c r="S131">
        <v>8</v>
      </c>
      <c r="T131">
        <v>8</v>
      </c>
      <c r="U131">
        <v>8</v>
      </c>
      <c r="V131">
        <v>8</v>
      </c>
      <c r="W131">
        <v>6</v>
      </c>
      <c r="X131">
        <v>2</v>
      </c>
      <c r="Y131">
        <v>1</v>
      </c>
      <c r="Z131">
        <v>1</v>
      </c>
      <c r="AA131">
        <v>2</v>
      </c>
      <c r="AB131">
        <v>26</v>
      </c>
      <c r="AC131">
        <v>29</v>
      </c>
      <c r="AD131">
        <v>41</v>
      </c>
      <c r="AE131">
        <v>47</v>
      </c>
      <c r="AF131" t="e">
        <f>IF(#REF! = "NA", "NA",  MIN(#REF!, #REF!))</f>
        <v>#REF!</v>
      </c>
      <c r="AG131">
        <f>IF(HoldingDB[[#This Row],[505 (1)]] = "NA", "NA",  MIN(HoldingDB[[#This Row],[505 (1)]], HoldingDB[[#This Row],[505 (2)]]))</f>
        <v>2.7189999999999999</v>
      </c>
      <c r="AH131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39</v>
      </c>
      <c r="AI131">
        <f>IF(HoldingDB[[#This Row],[HG (1) ]]= "NA", "NA", MAX(HoldingDB[[#This Row],[HG (1) ]], HoldingDB[[#This Row],[HG (2) ]]))</f>
        <v>29</v>
      </c>
      <c r="AJ131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44</v>
      </c>
      <c r="AK131">
        <f>IF(OR(HoldingDB[[#This Row],[MS (1)]] = "NA",HoldingDB[[#This Row],[MS (2)]] = "NA"), "NA", SUM(HoldingDB[[#This Row],[MS (1)]:[MS (2)]]))</f>
        <v>55</v>
      </c>
      <c r="AL131">
        <f>IF(OR(HoldingDB[[#This Row],[JS (1)]] = "NA", HoldingDB[[#This Row],[JS (2)]] = "NA"), "NA", SUM(HoldingDB[[#This Row],[JS (1)]:[JS (2)]]))</f>
        <v>88</v>
      </c>
      <c r="AM131">
        <v>76.241732979999995</v>
      </c>
    </row>
    <row r="132" spans="1:39" x14ac:dyDescent="0.2">
      <c r="A132" s="9">
        <v>44873</v>
      </c>
      <c r="B132" t="s">
        <v>169</v>
      </c>
      <c r="C132" t="s">
        <v>71</v>
      </c>
      <c r="D132" t="s">
        <v>22</v>
      </c>
      <c r="E132" t="s">
        <v>19</v>
      </c>
      <c r="F132" s="9">
        <v>39736</v>
      </c>
      <c r="G132">
        <v>155.9</v>
      </c>
      <c r="H132">
        <v>115.8</v>
      </c>
      <c r="I132">
        <v>155</v>
      </c>
      <c r="J132">
        <v>4.0460000000000003</v>
      </c>
      <c r="K132">
        <v>3.9710000000000001</v>
      </c>
      <c r="L132">
        <v>3.1110000000000002</v>
      </c>
      <c r="M132">
        <v>3.1080000000000001</v>
      </c>
      <c r="N132">
        <v>88</v>
      </c>
      <c r="O132">
        <v>53</v>
      </c>
      <c r="P132">
        <v>53</v>
      </c>
      <c r="Q132">
        <v>27.5</v>
      </c>
      <c r="R132">
        <v>25</v>
      </c>
      <c r="S132">
        <v>8</v>
      </c>
      <c r="T132">
        <v>8</v>
      </c>
      <c r="U132">
        <v>8</v>
      </c>
      <c r="V132">
        <v>8</v>
      </c>
      <c r="W132">
        <v>8</v>
      </c>
      <c r="X132">
        <v>5</v>
      </c>
      <c r="Y132">
        <v>2</v>
      </c>
      <c r="Z132">
        <v>5</v>
      </c>
      <c r="AA132">
        <v>3</v>
      </c>
      <c r="AB132">
        <v>20</v>
      </c>
      <c r="AC132">
        <v>23</v>
      </c>
      <c r="AD132">
        <v>36</v>
      </c>
      <c r="AE132">
        <v>31</v>
      </c>
      <c r="AF132" t="e">
        <f>IF(#REF! = "NA", "NA",  MIN(#REF!, #REF!))</f>
        <v>#REF!</v>
      </c>
      <c r="AG132">
        <f>IF(HoldingDB[[#This Row],[505 (1)]] = "NA", "NA",  MIN(HoldingDB[[#This Row],[505 (1)]], HoldingDB[[#This Row],[505 (2)]]))</f>
        <v>3.1080000000000001</v>
      </c>
      <c r="AH132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35</v>
      </c>
      <c r="AI132">
        <f>IF(HoldingDB[[#This Row],[HG (1) ]]= "NA", "NA", MAX(HoldingDB[[#This Row],[HG (1) ]], HoldingDB[[#This Row],[HG (2) ]]))</f>
        <v>27.5</v>
      </c>
      <c r="AJ132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55</v>
      </c>
      <c r="AK132">
        <f>IF(OR(HoldingDB[[#This Row],[MS (1)]] = "NA",HoldingDB[[#This Row],[MS (2)]] = "NA"), "NA", SUM(HoldingDB[[#This Row],[MS (1)]:[MS (2)]]))</f>
        <v>43</v>
      </c>
      <c r="AL132">
        <f>IF(OR(HoldingDB[[#This Row],[JS (1)]] = "NA", HoldingDB[[#This Row],[JS (2)]] = "NA"), "NA", SUM(HoldingDB[[#This Row],[JS (1)]:[JS (2)]]))</f>
        <v>67</v>
      </c>
      <c r="AM132">
        <v>65.185385420000003</v>
      </c>
    </row>
    <row r="133" spans="1:39" x14ac:dyDescent="0.2">
      <c r="A133" s="9">
        <v>44873</v>
      </c>
      <c r="B133" t="s">
        <v>170</v>
      </c>
      <c r="C133" t="s">
        <v>171</v>
      </c>
      <c r="D133" t="s">
        <v>18</v>
      </c>
      <c r="E133" t="s">
        <v>19</v>
      </c>
      <c r="F133" s="9">
        <v>39552</v>
      </c>
      <c r="G133">
        <v>161.9</v>
      </c>
      <c r="H133">
        <v>119.8</v>
      </c>
      <c r="I133">
        <v>159</v>
      </c>
      <c r="J133">
        <v>3.274</v>
      </c>
      <c r="K133">
        <v>3.2749999999999999</v>
      </c>
      <c r="L133">
        <v>2.3679999999999999</v>
      </c>
      <c r="M133">
        <v>2.5009999999999999</v>
      </c>
      <c r="N133">
        <v>36</v>
      </c>
      <c r="O133">
        <v>76</v>
      </c>
      <c r="P133">
        <v>80</v>
      </c>
      <c r="Q133">
        <v>27.5</v>
      </c>
      <c r="R133">
        <v>29</v>
      </c>
      <c r="S133">
        <v>8</v>
      </c>
      <c r="T133">
        <v>8</v>
      </c>
      <c r="U133">
        <v>8</v>
      </c>
      <c r="V133">
        <v>8</v>
      </c>
      <c r="W133">
        <v>8</v>
      </c>
      <c r="X133">
        <v>8</v>
      </c>
      <c r="Y133">
        <v>1</v>
      </c>
      <c r="Z133">
        <v>7</v>
      </c>
      <c r="AA133">
        <v>4</v>
      </c>
      <c r="AB133">
        <v>30</v>
      </c>
      <c r="AC133">
        <v>32</v>
      </c>
      <c r="AD133">
        <v>44</v>
      </c>
      <c r="AE133">
        <v>44</v>
      </c>
      <c r="AF133" t="e">
        <f>IF(#REF! = "NA", "NA",  MIN(#REF!, #REF!))</f>
        <v>#REF!</v>
      </c>
      <c r="AG133">
        <f>IF(HoldingDB[[#This Row],[505 (1)]] = "NA", "NA",  MIN(HoldingDB[[#This Row],[505 (1)]], HoldingDB[[#This Row],[505 (2)]]))</f>
        <v>2.3679999999999999</v>
      </c>
      <c r="AH133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44</v>
      </c>
      <c r="AI133">
        <f>IF(HoldingDB[[#This Row],[HG (1) ]]= "NA", "NA", MAX(HoldingDB[[#This Row],[HG (1) ]], HoldingDB[[#This Row],[HG (2) ]]))</f>
        <v>29</v>
      </c>
      <c r="AJ133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60</v>
      </c>
      <c r="AK133">
        <f>IF(OR(HoldingDB[[#This Row],[MS (1)]] = "NA",HoldingDB[[#This Row],[MS (2)]] = "NA"), "NA", SUM(HoldingDB[[#This Row],[MS (1)]:[MS (2)]]))</f>
        <v>62</v>
      </c>
      <c r="AL133">
        <f>IF(OR(HoldingDB[[#This Row],[JS (1)]] = "NA", HoldingDB[[#This Row],[JS (2)]] = "NA"), "NA", SUM(HoldingDB[[#This Row],[JS (1)]:[JS (2)]]))</f>
        <v>88</v>
      </c>
      <c r="AM133">
        <v>103.9455909</v>
      </c>
    </row>
    <row r="134" spans="1:39" x14ac:dyDescent="0.2">
      <c r="A134" s="9">
        <v>44873</v>
      </c>
      <c r="B134" t="s">
        <v>172</v>
      </c>
      <c r="C134" t="s">
        <v>34</v>
      </c>
      <c r="D134" t="s">
        <v>18</v>
      </c>
      <c r="E134" t="s">
        <v>19</v>
      </c>
      <c r="F134" s="9">
        <v>39532</v>
      </c>
      <c r="G134">
        <v>181.2</v>
      </c>
      <c r="H134">
        <v>128.1</v>
      </c>
      <c r="I134">
        <v>182</v>
      </c>
      <c r="J134">
        <v>3.0230000000000001</v>
      </c>
      <c r="K134">
        <v>3.0510000000000002</v>
      </c>
      <c r="L134">
        <v>2.331</v>
      </c>
      <c r="M134">
        <v>2.3370000000000002</v>
      </c>
      <c r="N134">
        <v>44</v>
      </c>
      <c r="O134">
        <v>92</v>
      </c>
      <c r="P134">
        <v>92</v>
      </c>
      <c r="Q134">
        <v>49.5</v>
      </c>
      <c r="R134">
        <v>49.5</v>
      </c>
      <c r="S134">
        <v>8</v>
      </c>
      <c r="T134">
        <v>8</v>
      </c>
      <c r="U134">
        <v>8</v>
      </c>
      <c r="V134">
        <v>8</v>
      </c>
      <c r="W134">
        <v>1</v>
      </c>
      <c r="X134">
        <v>8</v>
      </c>
      <c r="Y134">
        <v>1</v>
      </c>
      <c r="Z134">
        <v>8</v>
      </c>
      <c r="AA134">
        <v>1</v>
      </c>
      <c r="AB134">
        <v>35</v>
      </c>
      <c r="AC134">
        <v>39</v>
      </c>
      <c r="AD134">
        <v>49</v>
      </c>
      <c r="AE134">
        <v>53</v>
      </c>
      <c r="AF134" t="e">
        <f>IF(#REF! = "NA", "NA",  MIN(#REF!, #REF!))</f>
        <v>#REF!</v>
      </c>
      <c r="AG134">
        <f>IF(HoldingDB[[#This Row],[505 (1)]] = "NA", "NA",  MIN(HoldingDB[[#This Row],[505 (1)]], HoldingDB[[#This Row],[505 (2)]]))</f>
        <v>2.331</v>
      </c>
      <c r="AH134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48</v>
      </c>
      <c r="AI134">
        <f>IF(HoldingDB[[#This Row],[HG (1) ]]= "NA", "NA", MAX(HoldingDB[[#This Row],[HG (1) ]], HoldingDB[[#This Row],[HG (2) ]]))</f>
        <v>49.5</v>
      </c>
      <c r="AJ134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51</v>
      </c>
      <c r="AK134">
        <f>IF(OR(HoldingDB[[#This Row],[MS (1)]] = "NA",HoldingDB[[#This Row],[MS (2)]] = "NA"), "NA", SUM(HoldingDB[[#This Row],[MS (1)]:[MS (2)]]))</f>
        <v>74</v>
      </c>
      <c r="AL134">
        <f>IF(OR(HoldingDB[[#This Row],[JS (1)]] = "NA", HoldingDB[[#This Row],[JS (2)]] = "NA"), "NA", SUM(HoldingDB[[#This Row],[JS (1)]:[JS (2)]]))</f>
        <v>102</v>
      </c>
      <c r="AM134">
        <v>131.64341160000001</v>
      </c>
    </row>
    <row r="135" spans="1:39" x14ac:dyDescent="0.2">
      <c r="A135" s="9">
        <v>44873</v>
      </c>
      <c r="B135" t="s">
        <v>173</v>
      </c>
      <c r="C135" t="s">
        <v>17</v>
      </c>
      <c r="D135" t="s">
        <v>22</v>
      </c>
      <c r="E135" t="s">
        <v>19</v>
      </c>
      <c r="F135" s="9">
        <v>39515</v>
      </c>
      <c r="G135">
        <v>152.19999999999999</v>
      </c>
      <c r="H135">
        <v>117.6</v>
      </c>
      <c r="I135">
        <v>149</v>
      </c>
      <c r="J135">
        <v>3.7229999999999999</v>
      </c>
      <c r="K135">
        <v>3.7559999999999998</v>
      </c>
      <c r="L135">
        <v>2.9319999999999999</v>
      </c>
      <c r="M135">
        <v>2.87</v>
      </c>
      <c r="N135">
        <v>92</v>
      </c>
      <c r="O135">
        <v>63</v>
      </c>
      <c r="P135">
        <v>61</v>
      </c>
      <c r="Q135">
        <v>17.5</v>
      </c>
      <c r="R135">
        <v>17.5</v>
      </c>
      <c r="S135">
        <v>6</v>
      </c>
      <c r="T135">
        <v>8</v>
      </c>
      <c r="U135">
        <v>8</v>
      </c>
      <c r="V135">
        <v>2</v>
      </c>
      <c r="W135">
        <v>8</v>
      </c>
      <c r="X135">
        <v>8</v>
      </c>
      <c r="Y135">
        <v>1</v>
      </c>
      <c r="Z135">
        <v>1</v>
      </c>
      <c r="AA135">
        <v>1</v>
      </c>
      <c r="AB135">
        <v>29</v>
      </c>
      <c r="AC135">
        <v>32</v>
      </c>
      <c r="AD135">
        <v>34</v>
      </c>
      <c r="AE135">
        <v>45</v>
      </c>
      <c r="AF135" t="e">
        <f>IF(#REF! = "NA", "NA",  MIN(#REF!, #REF!))</f>
        <v>#REF!</v>
      </c>
      <c r="AG135">
        <f>IF(HoldingDB[[#This Row],[505 (1)]] = "NA", "NA",  MIN(HoldingDB[[#This Row],[505 (1)]], HoldingDB[[#This Row],[505 (2)]]))</f>
        <v>2.87</v>
      </c>
      <c r="AH135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31</v>
      </c>
      <c r="AI135">
        <f>IF(HoldingDB[[#This Row],[HG (1) ]]= "NA", "NA", MAX(HoldingDB[[#This Row],[HG (1) ]], HoldingDB[[#This Row],[HG (2) ]]))</f>
        <v>17.5</v>
      </c>
      <c r="AJ135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43</v>
      </c>
      <c r="AK135">
        <f>IF(OR(HoldingDB[[#This Row],[MS (1)]] = "NA",HoldingDB[[#This Row],[MS (2)]] = "NA"), "NA", SUM(HoldingDB[[#This Row],[MS (1)]:[MS (2)]]))</f>
        <v>61</v>
      </c>
      <c r="AL135">
        <f>IF(OR(HoldingDB[[#This Row],[JS (1)]] = "NA", HoldingDB[[#This Row],[JS (2)]] = "NA"), "NA", SUM(HoldingDB[[#This Row],[JS (1)]:[JS (2)]]))</f>
        <v>79</v>
      </c>
      <c r="AM135">
        <v>90.626483960000002</v>
      </c>
    </row>
    <row r="136" spans="1:39" x14ac:dyDescent="0.2">
      <c r="A136" s="9">
        <v>44873</v>
      </c>
      <c r="B136" t="s">
        <v>174</v>
      </c>
      <c r="C136" t="s">
        <v>17</v>
      </c>
      <c r="D136" t="s">
        <v>18</v>
      </c>
      <c r="E136" t="s">
        <v>19</v>
      </c>
      <c r="F136" s="9">
        <v>39729</v>
      </c>
      <c r="G136">
        <v>173.5</v>
      </c>
      <c r="H136">
        <v>124.5</v>
      </c>
      <c r="I136">
        <v>177</v>
      </c>
      <c r="J136">
        <v>3.7570000000000001</v>
      </c>
      <c r="K136">
        <v>3.7149999999999999</v>
      </c>
      <c r="L136">
        <v>3.0710000000000002</v>
      </c>
      <c r="M136">
        <v>2.8250000000000002</v>
      </c>
      <c r="N136">
        <v>27</v>
      </c>
      <c r="O136">
        <v>77</v>
      </c>
      <c r="P136">
        <v>79</v>
      </c>
      <c r="Q136">
        <v>40</v>
      </c>
      <c r="R136">
        <v>40</v>
      </c>
      <c r="S136">
        <v>8</v>
      </c>
      <c r="T136">
        <v>8</v>
      </c>
      <c r="U136">
        <v>8</v>
      </c>
      <c r="V136">
        <v>5</v>
      </c>
      <c r="W136">
        <v>5</v>
      </c>
      <c r="X136">
        <v>6</v>
      </c>
      <c r="Y136">
        <v>2</v>
      </c>
      <c r="Z136">
        <v>8</v>
      </c>
      <c r="AA136">
        <v>4</v>
      </c>
      <c r="AB136">
        <v>25</v>
      </c>
      <c r="AC136">
        <v>30</v>
      </c>
      <c r="AD136">
        <v>37</v>
      </c>
      <c r="AE136">
        <v>45</v>
      </c>
      <c r="AF136" t="e">
        <f>IF(#REF! = "NA", "NA",  MIN(#REF!, #REF!))</f>
        <v>#REF!</v>
      </c>
      <c r="AG136">
        <f>IF(HoldingDB[[#This Row],[505 (1)]] = "NA", "NA",  MIN(HoldingDB[[#This Row],[505 (1)]], HoldingDB[[#This Row],[505 (2)]]))</f>
        <v>2.8250000000000002</v>
      </c>
      <c r="AH136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52</v>
      </c>
      <c r="AI136">
        <f>IF(HoldingDB[[#This Row],[HG (1) ]]= "NA", "NA", MAX(HoldingDB[[#This Row],[HG (1) ]], HoldingDB[[#This Row],[HG (2) ]]))</f>
        <v>40</v>
      </c>
      <c r="AJ136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54</v>
      </c>
      <c r="AK136">
        <f>IF(OR(HoldingDB[[#This Row],[MS (1)]] = "NA",HoldingDB[[#This Row],[MS (2)]] = "NA"), "NA", SUM(HoldingDB[[#This Row],[MS (1)]:[MS (2)]]))</f>
        <v>55</v>
      </c>
      <c r="AL136">
        <f>IF(OR(HoldingDB[[#This Row],[JS (1)]] = "NA", HoldingDB[[#This Row],[JS (2)]] = "NA"), "NA", SUM(HoldingDB[[#This Row],[JS (1)]:[JS (2)]]))</f>
        <v>82</v>
      </c>
      <c r="AM136">
        <v>79.030667519999994</v>
      </c>
    </row>
    <row r="137" spans="1:39" x14ac:dyDescent="0.2">
      <c r="A137" s="9">
        <v>44873</v>
      </c>
      <c r="B137" t="s">
        <v>175</v>
      </c>
      <c r="C137" t="s">
        <v>17</v>
      </c>
      <c r="D137" t="s">
        <v>22</v>
      </c>
      <c r="E137" t="s">
        <v>19</v>
      </c>
      <c r="F137" s="9">
        <v>39569</v>
      </c>
      <c r="G137">
        <v>163.19999999999999</v>
      </c>
      <c r="H137">
        <v>124.4</v>
      </c>
      <c r="I137">
        <v>162</v>
      </c>
      <c r="J137">
        <v>4.0209999999999999</v>
      </c>
      <c r="K137">
        <v>3.601</v>
      </c>
      <c r="L137">
        <v>3.1019999999999999</v>
      </c>
      <c r="M137">
        <v>3.0310000000000001</v>
      </c>
      <c r="N137">
        <v>82</v>
      </c>
      <c r="O137">
        <v>39</v>
      </c>
      <c r="P137">
        <v>38</v>
      </c>
      <c r="Q137">
        <v>30.5</v>
      </c>
      <c r="R137">
        <v>30.5</v>
      </c>
      <c r="S137">
        <v>4</v>
      </c>
      <c r="T137">
        <v>8</v>
      </c>
      <c r="U137">
        <v>7</v>
      </c>
      <c r="V137">
        <v>1</v>
      </c>
      <c r="W137">
        <v>1</v>
      </c>
      <c r="X137">
        <v>6</v>
      </c>
      <c r="Y137">
        <v>1</v>
      </c>
      <c r="Z137">
        <v>3</v>
      </c>
      <c r="AA137">
        <v>3</v>
      </c>
      <c r="AB137">
        <v>28</v>
      </c>
      <c r="AC137">
        <v>28</v>
      </c>
      <c r="AD137">
        <v>36</v>
      </c>
      <c r="AE137">
        <v>41</v>
      </c>
      <c r="AF137" t="e">
        <f>IF(#REF! = "NA", "NA",  MIN(#REF!, #REF!))</f>
        <v>#REF!</v>
      </c>
      <c r="AG137">
        <f>IF(HoldingDB[[#This Row],[505 (1)]] = "NA", "NA",  MIN(HoldingDB[[#This Row],[505 (1)]], HoldingDB[[#This Row],[505 (2)]]))</f>
        <v>3.0310000000000001</v>
      </c>
      <c r="AH137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44</v>
      </c>
      <c r="AI137">
        <f>IF(HoldingDB[[#This Row],[HG (1) ]]= "NA", "NA", MAX(HoldingDB[[#This Row],[HG (1) ]], HoldingDB[[#This Row],[HG (2) ]]))</f>
        <v>30.5</v>
      </c>
      <c r="AJ137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34</v>
      </c>
      <c r="AK137">
        <f>IF(OR(HoldingDB[[#This Row],[MS (1)]] = "NA",HoldingDB[[#This Row],[MS (2)]] = "NA"), "NA", SUM(HoldingDB[[#This Row],[MS (1)]:[MS (2)]]))</f>
        <v>56</v>
      </c>
      <c r="AL137">
        <f>IF(OR(HoldingDB[[#This Row],[JS (1)]] = "NA", HoldingDB[[#This Row],[JS (2)]] = "NA"), "NA", SUM(HoldingDB[[#This Row],[JS (1)]:[JS (2)]]))</f>
        <v>77</v>
      </c>
      <c r="AM137">
        <v>69.417854059999996</v>
      </c>
    </row>
    <row r="138" spans="1:39" x14ac:dyDescent="0.2">
      <c r="A138" s="9">
        <v>44873</v>
      </c>
      <c r="B138" t="s">
        <v>176</v>
      </c>
      <c r="C138" t="s">
        <v>26</v>
      </c>
      <c r="D138" t="s">
        <v>22</v>
      </c>
      <c r="E138" t="s">
        <v>19</v>
      </c>
      <c r="F138" s="9">
        <v>39619</v>
      </c>
      <c r="G138">
        <v>161.9</v>
      </c>
      <c r="H138">
        <v>118.4</v>
      </c>
      <c r="I138">
        <v>164</v>
      </c>
      <c r="J138">
        <v>3.7429999999999999</v>
      </c>
      <c r="K138">
        <v>3.5920000000000001</v>
      </c>
      <c r="L138">
        <v>2.6389999999999998</v>
      </c>
      <c r="M138">
        <v>2.6230000000000002</v>
      </c>
      <c r="N138">
        <v>26</v>
      </c>
      <c r="O138">
        <v>69</v>
      </c>
      <c r="P138">
        <v>70</v>
      </c>
      <c r="Q138">
        <v>24.5</v>
      </c>
      <c r="R138">
        <v>21</v>
      </c>
      <c r="S138">
        <v>8</v>
      </c>
      <c r="T138">
        <v>6</v>
      </c>
      <c r="U138">
        <v>8</v>
      </c>
      <c r="V138">
        <v>2</v>
      </c>
      <c r="W138">
        <v>2</v>
      </c>
      <c r="X138">
        <v>2</v>
      </c>
      <c r="Y138">
        <v>1</v>
      </c>
      <c r="Z138">
        <v>0</v>
      </c>
      <c r="AA138">
        <v>0</v>
      </c>
      <c r="AB138">
        <v>33</v>
      </c>
      <c r="AC138">
        <v>31</v>
      </c>
      <c r="AD138">
        <v>47</v>
      </c>
      <c r="AE138">
        <v>47</v>
      </c>
      <c r="AF138" t="e">
        <f>IF(#REF! = "NA", "NA",  MIN(#REF!, #REF!))</f>
        <v>#REF!</v>
      </c>
      <c r="AG138">
        <f>IF(HoldingDB[[#This Row],[505 (1)]] = "NA", "NA",  MIN(HoldingDB[[#This Row],[505 (1)]], HoldingDB[[#This Row],[505 (2)]]))</f>
        <v>2.6230000000000002</v>
      </c>
      <c r="AH138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44</v>
      </c>
      <c r="AI138">
        <f>IF(HoldingDB[[#This Row],[HG (1) ]]= "NA", "NA", MAX(HoldingDB[[#This Row],[HG (1) ]], HoldingDB[[#This Row],[HG (2) ]]))</f>
        <v>24.5</v>
      </c>
      <c r="AJ138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29</v>
      </c>
      <c r="AK138">
        <f>IF(OR(HoldingDB[[#This Row],[MS (1)]] = "NA",HoldingDB[[#This Row],[MS (2)]] = "NA"), "NA", SUM(HoldingDB[[#This Row],[MS (1)]:[MS (2)]]))</f>
        <v>64</v>
      </c>
      <c r="AL138">
        <f>IF(OR(HoldingDB[[#This Row],[JS (1)]] = "NA", HoldingDB[[#This Row],[JS (2)]] = "NA"), "NA", SUM(HoldingDB[[#This Row],[JS (1)]:[JS (2)]]))</f>
        <v>94</v>
      </c>
      <c r="AM138">
        <v>93.495125959999996</v>
      </c>
    </row>
    <row r="139" spans="1:39" x14ac:dyDescent="0.2">
      <c r="A139" s="9">
        <v>44873</v>
      </c>
      <c r="B139" t="s">
        <v>177</v>
      </c>
      <c r="C139" t="s">
        <v>21</v>
      </c>
      <c r="D139" t="s">
        <v>18</v>
      </c>
      <c r="E139" t="s">
        <v>19</v>
      </c>
      <c r="F139" s="9">
        <v>39776</v>
      </c>
      <c r="G139">
        <v>169.2</v>
      </c>
      <c r="H139">
        <v>123.4</v>
      </c>
      <c r="I139">
        <v>169</v>
      </c>
      <c r="J139">
        <v>3.7050000000000001</v>
      </c>
      <c r="K139">
        <v>3.625</v>
      </c>
      <c r="L139">
        <v>3.0859999999999999</v>
      </c>
      <c r="M139">
        <v>2.92</v>
      </c>
      <c r="N139">
        <v>78</v>
      </c>
      <c r="O139">
        <v>35</v>
      </c>
      <c r="P139">
        <v>36</v>
      </c>
      <c r="Q139">
        <v>27.5</v>
      </c>
      <c r="R139">
        <v>32</v>
      </c>
      <c r="S139">
        <v>2</v>
      </c>
      <c r="T139">
        <v>8</v>
      </c>
      <c r="U139">
        <v>8</v>
      </c>
      <c r="V139">
        <v>4</v>
      </c>
      <c r="W139">
        <v>1</v>
      </c>
      <c r="X139">
        <v>3</v>
      </c>
      <c r="Y139">
        <v>0</v>
      </c>
      <c r="Z139">
        <v>0</v>
      </c>
      <c r="AA139">
        <v>2</v>
      </c>
      <c r="AB139">
        <v>27</v>
      </c>
      <c r="AC139">
        <v>27</v>
      </c>
      <c r="AD139">
        <v>40</v>
      </c>
      <c r="AE139">
        <v>42</v>
      </c>
      <c r="AF139" t="e">
        <f>IF(#REF! = "NA", "NA",  MIN(#REF!, #REF!))</f>
        <v>#REF!</v>
      </c>
      <c r="AG139">
        <f>IF(HoldingDB[[#This Row],[505 (1)]] = "NA", "NA",  MIN(HoldingDB[[#This Row],[505 (1)]], HoldingDB[[#This Row],[505 (2)]]))</f>
        <v>2.92</v>
      </c>
      <c r="AH139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43</v>
      </c>
      <c r="AI139">
        <f>IF(HoldingDB[[#This Row],[HG (1) ]]= "NA", "NA", MAX(HoldingDB[[#This Row],[HG (1) ]], HoldingDB[[#This Row],[HG (2) ]]))</f>
        <v>32</v>
      </c>
      <c r="AJ139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28</v>
      </c>
      <c r="AK139">
        <f>IF(OR(HoldingDB[[#This Row],[MS (1)]] = "NA",HoldingDB[[#This Row],[MS (2)]] = "NA"), "NA", SUM(HoldingDB[[#This Row],[MS (1)]:[MS (2)]]))</f>
        <v>54</v>
      </c>
      <c r="AL139">
        <f>IF(OR(HoldingDB[[#This Row],[JS (1)]] = "NA", HoldingDB[[#This Row],[JS (2)]] = "NA"), "NA", SUM(HoldingDB[[#This Row],[JS (1)]:[JS (2)]]))</f>
        <v>82</v>
      </c>
      <c r="AM139">
        <v>51.011436529999997</v>
      </c>
    </row>
    <row r="140" spans="1:39" x14ac:dyDescent="0.2">
      <c r="A140" s="9">
        <v>44873</v>
      </c>
      <c r="B140" t="s">
        <v>178</v>
      </c>
      <c r="C140" t="s">
        <v>17</v>
      </c>
      <c r="D140" t="s">
        <v>18</v>
      </c>
      <c r="E140" t="s">
        <v>19</v>
      </c>
      <c r="F140" s="9">
        <v>39449</v>
      </c>
      <c r="G140">
        <v>172.9</v>
      </c>
      <c r="H140">
        <v>123.2</v>
      </c>
      <c r="I140">
        <v>178</v>
      </c>
      <c r="J140">
        <v>3.202</v>
      </c>
      <c r="K140">
        <v>3.0169999999999999</v>
      </c>
      <c r="L140">
        <v>2.5009999999999999</v>
      </c>
      <c r="M140">
        <v>2.3380000000000001</v>
      </c>
      <c r="N140">
        <v>22</v>
      </c>
      <c r="O140">
        <v>85</v>
      </c>
      <c r="P140">
        <v>90</v>
      </c>
      <c r="Q140">
        <v>34</v>
      </c>
      <c r="R140">
        <v>39</v>
      </c>
      <c r="S140">
        <v>8</v>
      </c>
      <c r="T140">
        <v>8</v>
      </c>
      <c r="U140">
        <v>6</v>
      </c>
      <c r="V140">
        <v>8</v>
      </c>
      <c r="W140">
        <v>8</v>
      </c>
      <c r="X140">
        <v>8</v>
      </c>
      <c r="Y140">
        <v>3</v>
      </c>
      <c r="Z140">
        <v>4</v>
      </c>
      <c r="AA140">
        <v>5</v>
      </c>
      <c r="AB140">
        <v>34</v>
      </c>
      <c r="AC140">
        <v>35</v>
      </c>
      <c r="AD140">
        <v>41</v>
      </c>
      <c r="AE140">
        <v>47</v>
      </c>
      <c r="AF140" t="e">
        <f>IF(#REF! = "NA", "NA",  MIN(#REF!, #REF!))</f>
        <v>#REF!</v>
      </c>
      <c r="AG140">
        <f>IF(HoldingDB[[#This Row],[505 (1)]] = "NA", "NA",  MIN(HoldingDB[[#This Row],[505 (1)]], HoldingDB[[#This Row],[505 (2)]]))</f>
        <v>2.3380000000000001</v>
      </c>
      <c r="AH140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68</v>
      </c>
      <c r="AI140">
        <f>IF(HoldingDB[[#This Row],[HG (1) ]]= "NA", "NA", MAX(HoldingDB[[#This Row],[HG (1) ]], HoldingDB[[#This Row],[HG (2) ]]))</f>
        <v>39</v>
      </c>
      <c r="AJ140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58</v>
      </c>
      <c r="AK140">
        <f>IF(OR(HoldingDB[[#This Row],[MS (1)]] = "NA",HoldingDB[[#This Row],[MS (2)]] = "NA"), "NA", SUM(HoldingDB[[#This Row],[MS (1)]:[MS (2)]]))</f>
        <v>69</v>
      </c>
      <c r="AL140">
        <f>IF(OR(HoldingDB[[#This Row],[JS (1)]] = "NA", HoldingDB[[#This Row],[JS (2)]] = "NA"), "NA", SUM(HoldingDB[[#This Row],[JS (1)]:[JS (2)]]))</f>
        <v>88</v>
      </c>
      <c r="AM140">
        <v>113.3858726</v>
      </c>
    </row>
    <row r="141" spans="1:39" x14ac:dyDescent="0.2">
      <c r="A141" s="9">
        <v>44873</v>
      </c>
      <c r="B141" t="s">
        <v>179</v>
      </c>
      <c r="C141" t="s">
        <v>21</v>
      </c>
      <c r="D141" t="s">
        <v>22</v>
      </c>
      <c r="E141" t="s">
        <v>19</v>
      </c>
      <c r="F141" s="9">
        <v>39549</v>
      </c>
      <c r="G141">
        <v>156</v>
      </c>
      <c r="H141">
        <v>117.3</v>
      </c>
      <c r="I141">
        <v>153</v>
      </c>
      <c r="J141" t="s">
        <v>19</v>
      </c>
      <c r="K141" t="s">
        <v>19</v>
      </c>
      <c r="L141" t="s">
        <v>19</v>
      </c>
      <c r="M141" t="s">
        <v>19</v>
      </c>
      <c r="N141" t="s">
        <v>19</v>
      </c>
      <c r="O141" t="s">
        <v>19</v>
      </c>
      <c r="P141" t="s">
        <v>19</v>
      </c>
      <c r="Q141">
        <v>22.5</v>
      </c>
      <c r="R141">
        <v>23.5</v>
      </c>
      <c r="S141">
        <v>2</v>
      </c>
      <c r="T141">
        <v>8</v>
      </c>
      <c r="U141">
        <v>8</v>
      </c>
      <c r="V141">
        <v>1</v>
      </c>
      <c r="W141">
        <v>8</v>
      </c>
      <c r="X141">
        <v>8</v>
      </c>
      <c r="Y141">
        <v>1</v>
      </c>
      <c r="Z141">
        <v>1</v>
      </c>
      <c r="AA141">
        <v>1</v>
      </c>
      <c r="AB141" t="s">
        <v>19</v>
      </c>
      <c r="AC141" t="s">
        <v>19</v>
      </c>
      <c r="AD141" t="s">
        <v>19</v>
      </c>
      <c r="AE141" t="s">
        <v>19</v>
      </c>
      <c r="AF141" t="e">
        <f>IF(#REF! = "NA", "NA",  MIN(#REF!, #REF!))</f>
        <v>#REF!</v>
      </c>
      <c r="AG141" t="str">
        <f>IF(HoldingDB[[#This Row],[505 (1)]] = "NA", "NA",  MIN(HoldingDB[[#This Row],[505 (1)]], HoldingDB[[#This Row],[505 (2)]]))</f>
        <v>NA</v>
      </c>
      <c r="AH141" t="str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NA</v>
      </c>
      <c r="AI141">
        <f>IF(HoldingDB[[#This Row],[HG (1) ]]= "NA", "NA", MAX(HoldingDB[[#This Row],[HG (1) ]], HoldingDB[[#This Row],[HG (2) ]]))</f>
        <v>23.5</v>
      </c>
      <c r="AJ141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38</v>
      </c>
      <c r="AK141" t="str">
        <f>IF(OR(HoldingDB[[#This Row],[MS (1)]] = "NA",HoldingDB[[#This Row],[MS (2)]] = "NA"), "NA", SUM(HoldingDB[[#This Row],[MS (1)]:[MS (2)]]))</f>
        <v>NA</v>
      </c>
      <c r="AL141" t="str">
        <f>IF(OR(HoldingDB[[#This Row],[JS (1)]] = "NA", HoldingDB[[#This Row],[JS (2)]] = "NA"), "NA", SUM(HoldingDB[[#This Row],[JS (1)]:[JS (2)]]))</f>
        <v>NA</v>
      </c>
      <c r="AM141" t="s">
        <v>19</v>
      </c>
    </row>
    <row r="142" spans="1:39" x14ac:dyDescent="0.2">
      <c r="A142" s="9">
        <v>44873</v>
      </c>
      <c r="B142" t="s">
        <v>180</v>
      </c>
      <c r="C142" t="s">
        <v>21</v>
      </c>
      <c r="D142" t="s">
        <v>22</v>
      </c>
      <c r="E142" t="s">
        <v>19</v>
      </c>
      <c r="F142" s="9">
        <v>39556</v>
      </c>
      <c r="G142">
        <v>162.80000000000001</v>
      </c>
      <c r="H142">
        <v>123.1</v>
      </c>
      <c r="I142">
        <v>165</v>
      </c>
      <c r="J142">
        <v>3.7759999999999998</v>
      </c>
      <c r="K142">
        <v>3.7650000000000001</v>
      </c>
      <c r="L142">
        <v>2.6760000000000002</v>
      </c>
      <c r="M142">
        <v>2.7080000000000002</v>
      </c>
      <c r="N142">
        <v>20</v>
      </c>
      <c r="O142">
        <v>66</v>
      </c>
      <c r="P142">
        <v>69</v>
      </c>
      <c r="Q142">
        <v>31.5</v>
      </c>
      <c r="R142">
        <v>29.5</v>
      </c>
      <c r="S142">
        <v>8</v>
      </c>
      <c r="T142">
        <v>3</v>
      </c>
      <c r="U142">
        <v>8</v>
      </c>
      <c r="V142">
        <v>8</v>
      </c>
      <c r="W142">
        <v>1</v>
      </c>
      <c r="X142">
        <v>5</v>
      </c>
      <c r="Y142">
        <v>1</v>
      </c>
      <c r="Z142">
        <v>1</v>
      </c>
      <c r="AA142">
        <v>1</v>
      </c>
      <c r="AB142">
        <v>20</v>
      </c>
      <c r="AC142">
        <v>31</v>
      </c>
      <c r="AD142">
        <v>46</v>
      </c>
      <c r="AE142">
        <v>54</v>
      </c>
      <c r="AF142" t="e">
        <f>IF(#REF! = "NA", "NA",  MIN(#REF!, #REF!))</f>
        <v>#REF!</v>
      </c>
      <c r="AG142">
        <f>IF(HoldingDB[[#This Row],[505 (1)]] = "NA", "NA",  MIN(HoldingDB[[#This Row],[505 (1)]], HoldingDB[[#This Row],[505 (2)]]))</f>
        <v>2.6760000000000002</v>
      </c>
      <c r="AH142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49</v>
      </c>
      <c r="AI142">
        <f>IF(HoldingDB[[#This Row],[HG (1) ]]= "NA", "NA", MAX(HoldingDB[[#This Row],[HG (1) ]], HoldingDB[[#This Row],[HG (2) ]]))</f>
        <v>31.5</v>
      </c>
      <c r="AJ142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36</v>
      </c>
      <c r="AK142">
        <f>IF(OR(HoldingDB[[#This Row],[MS (1)]] = "NA",HoldingDB[[#This Row],[MS (2)]] = "NA"), "NA", SUM(HoldingDB[[#This Row],[MS (1)]:[MS (2)]]))</f>
        <v>51</v>
      </c>
      <c r="AL142">
        <f>IF(OR(HoldingDB[[#This Row],[JS (1)]] = "NA", HoldingDB[[#This Row],[JS (2)]] = "NA"), "NA", SUM(HoldingDB[[#This Row],[JS (1)]:[JS (2)]]))</f>
        <v>100</v>
      </c>
      <c r="AM142">
        <v>88.544652040000003</v>
      </c>
    </row>
    <row r="143" spans="1:39" x14ac:dyDescent="0.2">
      <c r="A143" s="9">
        <v>44873</v>
      </c>
      <c r="B143" t="s">
        <v>181</v>
      </c>
      <c r="C143" t="s">
        <v>17</v>
      </c>
      <c r="D143" t="s">
        <v>22</v>
      </c>
      <c r="E143" t="s">
        <v>19</v>
      </c>
      <c r="F143" s="9">
        <v>39646</v>
      </c>
      <c r="G143">
        <v>162.30000000000001</v>
      </c>
      <c r="H143">
        <v>120.8</v>
      </c>
      <c r="I143">
        <v>121</v>
      </c>
      <c r="J143">
        <v>3.7770000000000001</v>
      </c>
      <c r="K143">
        <v>3.8439999999999999</v>
      </c>
      <c r="L143">
        <v>2.867</v>
      </c>
      <c r="M143">
        <v>2.8540000000000001</v>
      </c>
      <c r="N143">
        <v>86</v>
      </c>
      <c r="O143">
        <v>43</v>
      </c>
      <c r="P143">
        <v>43</v>
      </c>
      <c r="Q143">
        <v>34</v>
      </c>
      <c r="R143">
        <v>32.5</v>
      </c>
      <c r="S143">
        <v>8</v>
      </c>
      <c r="T143">
        <v>8</v>
      </c>
      <c r="U143">
        <v>8</v>
      </c>
      <c r="V143">
        <v>2</v>
      </c>
      <c r="W143">
        <v>6</v>
      </c>
      <c r="X143">
        <v>2</v>
      </c>
      <c r="Y143">
        <v>1</v>
      </c>
      <c r="Z143">
        <v>2</v>
      </c>
      <c r="AA143">
        <v>2</v>
      </c>
      <c r="AB143">
        <v>6</v>
      </c>
      <c r="AC143">
        <v>38</v>
      </c>
      <c r="AD143">
        <v>41</v>
      </c>
      <c r="AE143">
        <v>43</v>
      </c>
      <c r="AF143" t="e">
        <f>IF(#REF! = "NA", "NA",  MIN(#REF!, #REF!))</f>
        <v>#REF!</v>
      </c>
      <c r="AG143">
        <f>IF(HoldingDB[[#This Row],[505 (1)]] = "NA", "NA",  MIN(HoldingDB[[#This Row],[505 (1)]], HoldingDB[[#This Row],[505 (2)]]))</f>
        <v>2.8540000000000001</v>
      </c>
      <c r="AH143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43</v>
      </c>
      <c r="AI143">
        <f>IF(HoldingDB[[#This Row],[HG (1) ]]= "NA", "NA", MAX(HoldingDB[[#This Row],[HG (1) ]], HoldingDB[[#This Row],[HG (2) ]]))</f>
        <v>34</v>
      </c>
      <c r="AJ143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39</v>
      </c>
      <c r="AK143">
        <f>IF(OR(HoldingDB[[#This Row],[MS (1)]] = "NA",HoldingDB[[#This Row],[MS (2)]] = "NA"), "NA", SUM(HoldingDB[[#This Row],[MS (1)]:[MS (2)]]))</f>
        <v>44</v>
      </c>
      <c r="AL143">
        <f>IF(OR(HoldingDB[[#This Row],[JS (1)]] = "NA", HoldingDB[[#This Row],[JS (2)]] = "NA"), "NA", SUM(HoldingDB[[#This Row],[JS (1)]:[JS (2)]]))</f>
        <v>84</v>
      </c>
      <c r="AM143">
        <v>64.552213050000006</v>
      </c>
    </row>
    <row r="144" spans="1:39" x14ac:dyDescent="0.2">
      <c r="A144" s="9">
        <v>44873</v>
      </c>
      <c r="B144" t="s">
        <v>182</v>
      </c>
      <c r="C144" t="s">
        <v>26</v>
      </c>
      <c r="D144" t="s">
        <v>18</v>
      </c>
      <c r="E144" t="s">
        <v>19</v>
      </c>
      <c r="F144" s="9">
        <v>39589</v>
      </c>
      <c r="G144">
        <v>171.1</v>
      </c>
      <c r="H144">
        <v>128.80000000000001</v>
      </c>
      <c r="I144">
        <v>170</v>
      </c>
      <c r="J144">
        <v>3.2330000000000001</v>
      </c>
      <c r="K144" t="s">
        <v>19</v>
      </c>
      <c r="L144">
        <v>2.6019999999999999</v>
      </c>
      <c r="M144" t="s">
        <v>183</v>
      </c>
      <c r="N144">
        <v>18</v>
      </c>
      <c r="O144">
        <v>80</v>
      </c>
      <c r="P144">
        <v>80</v>
      </c>
      <c r="Q144">
        <v>37.5</v>
      </c>
      <c r="R144">
        <v>38</v>
      </c>
      <c r="S144">
        <v>8</v>
      </c>
      <c r="T144">
        <v>8</v>
      </c>
      <c r="U144">
        <v>8</v>
      </c>
      <c r="V144">
        <v>8</v>
      </c>
      <c r="W144">
        <v>7</v>
      </c>
      <c r="X144">
        <v>8</v>
      </c>
      <c r="Y144">
        <v>2</v>
      </c>
      <c r="Z144">
        <v>2</v>
      </c>
      <c r="AA144">
        <v>1</v>
      </c>
      <c r="AB144">
        <v>31</v>
      </c>
      <c r="AC144">
        <v>37</v>
      </c>
      <c r="AD144">
        <v>43</v>
      </c>
      <c r="AE144">
        <v>49</v>
      </c>
      <c r="AF144" t="e">
        <f>IF(#REF! = "NA", "NA",  MIN(#REF!, #REF!))</f>
        <v>#REF!</v>
      </c>
      <c r="AG144">
        <f>IF(HoldingDB[[#This Row],[505 (1)]] = "NA", "NA",  MIN(HoldingDB[[#This Row],[505 (1)]], HoldingDB[[#This Row],[505 (2)]]))</f>
        <v>2.6019999999999999</v>
      </c>
      <c r="AH144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62</v>
      </c>
      <c r="AI144">
        <f>IF(HoldingDB[[#This Row],[HG (1) ]]= "NA", "NA", MAX(HoldingDB[[#This Row],[HG (1) ]], HoldingDB[[#This Row],[HG (2) ]]))</f>
        <v>38</v>
      </c>
      <c r="AJ144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52</v>
      </c>
      <c r="AK144">
        <f>IF(OR(HoldingDB[[#This Row],[MS (1)]] = "NA",HoldingDB[[#This Row],[MS (2)]] = "NA"), "NA", SUM(HoldingDB[[#This Row],[MS (1)]:[MS (2)]]))</f>
        <v>68</v>
      </c>
      <c r="AL144">
        <f>IF(OR(HoldingDB[[#This Row],[JS (1)]] = "NA", HoldingDB[[#This Row],[JS (2)]] = "NA"), "NA", SUM(HoldingDB[[#This Row],[JS (1)]:[JS (2)]]))</f>
        <v>92</v>
      </c>
      <c r="AM144">
        <v>110.564502</v>
      </c>
    </row>
    <row r="145" spans="1:39" x14ac:dyDescent="0.2">
      <c r="A145" s="9">
        <v>44873</v>
      </c>
      <c r="B145" t="s">
        <v>184</v>
      </c>
      <c r="C145" t="s">
        <v>17</v>
      </c>
      <c r="D145" t="s">
        <v>22</v>
      </c>
      <c r="E145" t="s">
        <v>19</v>
      </c>
      <c r="F145" s="9">
        <v>39783</v>
      </c>
      <c r="G145">
        <v>170</v>
      </c>
      <c r="H145">
        <v>124.3</v>
      </c>
      <c r="I145">
        <v>177</v>
      </c>
      <c r="J145">
        <v>3.4790000000000001</v>
      </c>
      <c r="K145">
        <v>3.5019999999999998</v>
      </c>
      <c r="L145">
        <v>2.7749999999999999</v>
      </c>
      <c r="M145">
        <v>2.5960000000000001</v>
      </c>
      <c r="N145">
        <v>39</v>
      </c>
      <c r="O145">
        <v>82</v>
      </c>
      <c r="P145">
        <v>81</v>
      </c>
      <c r="Q145">
        <v>31.5</v>
      </c>
      <c r="R145">
        <v>29</v>
      </c>
      <c r="S145">
        <v>8</v>
      </c>
      <c r="T145">
        <v>8</v>
      </c>
      <c r="U145">
        <v>8</v>
      </c>
      <c r="V145">
        <v>3</v>
      </c>
      <c r="W145">
        <v>2</v>
      </c>
      <c r="X145">
        <v>2</v>
      </c>
      <c r="Y145">
        <v>1</v>
      </c>
      <c r="Z145">
        <v>3</v>
      </c>
      <c r="AA145">
        <v>8</v>
      </c>
      <c r="AB145">
        <v>25</v>
      </c>
      <c r="AC145">
        <v>31</v>
      </c>
      <c r="AD145">
        <v>47</v>
      </c>
      <c r="AE145">
        <v>50</v>
      </c>
      <c r="AF145" t="e">
        <f>IF(#REF! = "NA", "NA",  MIN(#REF!, #REF!))</f>
        <v>#REF!</v>
      </c>
      <c r="AG145">
        <f>IF(HoldingDB[[#This Row],[505 (1)]] = "NA", "NA",  MIN(HoldingDB[[#This Row],[505 (1)]], HoldingDB[[#This Row],[505 (2)]]))</f>
        <v>2.5960000000000001</v>
      </c>
      <c r="AH145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43</v>
      </c>
      <c r="AI145">
        <f>IF(HoldingDB[[#This Row],[HG (1) ]]= "NA", "NA", MAX(HoldingDB[[#This Row],[HG (1) ]], HoldingDB[[#This Row],[HG (2) ]]))</f>
        <v>31.5</v>
      </c>
      <c r="AJ145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43</v>
      </c>
      <c r="AK145">
        <f>IF(OR(HoldingDB[[#This Row],[MS (1)]] = "NA",HoldingDB[[#This Row],[MS (2)]] = "NA"), "NA", SUM(HoldingDB[[#This Row],[MS (1)]:[MS (2)]]))</f>
        <v>56</v>
      </c>
      <c r="AL145">
        <f>IF(OR(HoldingDB[[#This Row],[JS (1)]] = "NA", HoldingDB[[#This Row],[JS (2)]] = "NA"), "NA", SUM(HoldingDB[[#This Row],[JS (1)]:[JS (2)]]))</f>
        <v>97</v>
      </c>
      <c r="AM145">
        <v>101.9384081</v>
      </c>
    </row>
    <row r="146" spans="1:39" x14ac:dyDescent="0.2">
      <c r="A146" s="9">
        <v>44873</v>
      </c>
      <c r="B146" t="s">
        <v>185</v>
      </c>
      <c r="C146" t="s">
        <v>128</v>
      </c>
      <c r="D146" t="s">
        <v>18</v>
      </c>
      <c r="E146" t="s">
        <v>19</v>
      </c>
      <c r="F146" s="9">
        <v>39584</v>
      </c>
      <c r="G146">
        <v>162.69999999999999</v>
      </c>
      <c r="H146">
        <v>115.5</v>
      </c>
      <c r="I146">
        <v>173</v>
      </c>
      <c r="J146">
        <v>3.6640000000000001</v>
      </c>
      <c r="K146">
        <v>3.7530000000000001</v>
      </c>
      <c r="L146">
        <v>2.5510000000000002</v>
      </c>
      <c r="M146">
        <v>2.4820000000000002</v>
      </c>
      <c r="N146">
        <v>35</v>
      </c>
      <c r="O146">
        <v>80</v>
      </c>
      <c r="P146">
        <v>81</v>
      </c>
      <c r="Q146">
        <v>29</v>
      </c>
      <c r="R146">
        <v>32.5</v>
      </c>
      <c r="S146">
        <v>8</v>
      </c>
      <c r="T146">
        <v>8</v>
      </c>
      <c r="U146">
        <v>1</v>
      </c>
      <c r="V146">
        <v>2</v>
      </c>
      <c r="W146">
        <v>4</v>
      </c>
      <c r="X146">
        <v>3</v>
      </c>
      <c r="Y146">
        <v>0</v>
      </c>
      <c r="Z146">
        <v>1</v>
      </c>
      <c r="AA146">
        <v>4</v>
      </c>
      <c r="AB146">
        <v>30</v>
      </c>
      <c r="AC146">
        <v>29</v>
      </c>
      <c r="AD146">
        <v>43</v>
      </c>
      <c r="AE146">
        <v>41</v>
      </c>
      <c r="AF146" t="e">
        <f>IF(#REF! = "NA", "NA",  MIN(#REF!, #REF!))</f>
        <v>#REF!</v>
      </c>
      <c r="AG146">
        <f>IF(HoldingDB[[#This Row],[505 (1)]] = "NA", "NA",  MIN(HoldingDB[[#This Row],[505 (1)]], HoldingDB[[#This Row],[505 (2)]]))</f>
        <v>2.4820000000000002</v>
      </c>
      <c r="AH146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46</v>
      </c>
      <c r="AI146">
        <f>IF(HoldingDB[[#This Row],[HG (1) ]]= "NA", "NA", MAX(HoldingDB[[#This Row],[HG (1) ]], HoldingDB[[#This Row],[HG (2) ]]))</f>
        <v>32.5</v>
      </c>
      <c r="AJ146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31</v>
      </c>
      <c r="AK146">
        <f>IF(OR(HoldingDB[[#This Row],[MS (1)]] = "NA",HoldingDB[[#This Row],[MS (2)]] = "NA"), "NA", SUM(HoldingDB[[#This Row],[MS (1)]:[MS (2)]]))</f>
        <v>59</v>
      </c>
      <c r="AL146">
        <f>IF(OR(HoldingDB[[#This Row],[JS (1)]] = "NA", HoldingDB[[#This Row],[JS (2)]] = "NA"), "NA", SUM(HoldingDB[[#This Row],[JS (1)]:[JS (2)]]))</f>
        <v>84</v>
      </c>
      <c r="AM146">
        <v>64.700413350000005</v>
      </c>
    </row>
    <row r="147" spans="1:39" x14ac:dyDescent="0.2">
      <c r="A147" s="9">
        <v>44873</v>
      </c>
      <c r="B147" t="s">
        <v>186</v>
      </c>
      <c r="C147" t="s">
        <v>50</v>
      </c>
      <c r="D147" t="s">
        <v>18</v>
      </c>
      <c r="E147" t="s">
        <v>19</v>
      </c>
      <c r="F147" s="9">
        <v>39605</v>
      </c>
      <c r="G147">
        <v>166.4</v>
      </c>
      <c r="H147">
        <v>122.3</v>
      </c>
      <c r="I147">
        <v>164</v>
      </c>
      <c r="J147">
        <v>3.4860000000000002</v>
      </c>
      <c r="K147">
        <v>4.2220000000000004</v>
      </c>
      <c r="L147">
        <v>2.1030000000000002</v>
      </c>
      <c r="M147">
        <v>3.9140000000000001</v>
      </c>
      <c r="N147">
        <v>80</v>
      </c>
      <c r="O147">
        <v>33</v>
      </c>
      <c r="P147">
        <v>31</v>
      </c>
      <c r="Q147">
        <v>30.5</v>
      </c>
      <c r="R147">
        <v>33</v>
      </c>
      <c r="S147">
        <v>4</v>
      </c>
      <c r="T147">
        <v>1</v>
      </c>
      <c r="U147">
        <v>2</v>
      </c>
      <c r="V147">
        <v>3</v>
      </c>
      <c r="W147">
        <v>3</v>
      </c>
      <c r="X147">
        <v>8</v>
      </c>
      <c r="Y147">
        <v>1</v>
      </c>
      <c r="Z147">
        <v>7</v>
      </c>
      <c r="AA147">
        <v>4</v>
      </c>
      <c r="AB147">
        <v>28</v>
      </c>
      <c r="AC147">
        <v>29</v>
      </c>
      <c r="AD147">
        <v>35</v>
      </c>
      <c r="AE147">
        <v>34</v>
      </c>
      <c r="AF147" t="e">
        <f>IF(#REF! = "NA", "NA",  MIN(#REF!, #REF!))</f>
        <v>#REF!</v>
      </c>
      <c r="AG147">
        <f>IF(HoldingDB[[#This Row],[505 (1)]] = "NA", "NA",  MIN(HoldingDB[[#This Row],[505 (1)]], HoldingDB[[#This Row],[505 (2)]]))</f>
        <v>2.1030000000000002</v>
      </c>
      <c r="AH147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49</v>
      </c>
      <c r="AI147">
        <f>IF(HoldingDB[[#This Row],[HG (1) ]]= "NA", "NA", MAX(HoldingDB[[#This Row],[HG (1) ]], HoldingDB[[#This Row],[HG (2) ]]))</f>
        <v>33</v>
      </c>
      <c r="AJ147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33</v>
      </c>
      <c r="AK147">
        <f>IF(OR(HoldingDB[[#This Row],[MS (1)]] = "NA",HoldingDB[[#This Row],[MS (2)]] = "NA"), "NA", SUM(HoldingDB[[#This Row],[MS (1)]:[MS (2)]]))</f>
        <v>57</v>
      </c>
      <c r="AL147">
        <f>IF(OR(HoldingDB[[#This Row],[JS (1)]] = "NA", HoldingDB[[#This Row],[JS (2)]] = "NA"), "NA", SUM(HoldingDB[[#This Row],[JS (1)]:[JS (2)]]))</f>
        <v>69</v>
      </c>
      <c r="AM147">
        <v>45.058938380000001</v>
      </c>
    </row>
    <row r="148" spans="1:39" x14ac:dyDescent="0.2">
      <c r="A148" s="9">
        <v>44853</v>
      </c>
      <c r="B148" t="s">
        <v>187</v>
      </c>
      <c r="C148" t="s">
        <v>188</v>
      </c>
      <c r="D148" t="s">
        <v>18</v>
      </c>
      <c r="E148" t="s">
        <v>19</v>
      </c>
      <c r="F148" s="9">
        <v>40449</v>
      </c>
      <c r="G148">
        <v>154.80000000000001</v>
      </c>
      <c r="H148">
        <v>117.3</v>
      </c>
      <c r="I148">
        <v>161.19999999999999</v>
      </c>
      <c r="J148" t="s">
        <v>19</v>
      </c>
      <c r="K148" t="s">
        <v>19</v>
      </c>
      <c r="L148">
        <v>2.379</v>
      </c>
      <c r="M148">
        <v>2.302</v>
      </c>
      <c r="N148">
        <v>17</v>
      </c>
      <c r="O148">
        <v>62</v>
      </c>
      <c r="P148">
        <v>63</v>
      </c>
      <c r="Q148">
        <v>25</v>
      </c>
      <c r="R148">
        <v>26</v>
      </c>
      <c r="S148">
        <v>8</v>
      </c>
      <c r="T148">
        <v>8</v>
      </c>
      <c r="U148">
        <v>8</v>
      </c>
      <c r="V148">
        <v>8</v>
      </c>
      <c r="W148">
        <v>8</v>
      </c>
      <c r="X148">
        <v>8</v>
      </c>
      <c r="Y148">
        <v>2</v>
      </c>
      <c r="Z148">
        <v>1</v>
      </c>
      <c r="AA148">
        <v>2</v>
      </c>
      <c r="AB148">
        <v>28</v>
      </c>
      <c r="AC148">
        <v>30</v>
      </c>
      <c r="AD148">
        <v>52</v>
      </c>
      <c r="AE148">
        <v>54</v>
      </c>
      <c r="AF148" t="e">
        <f>IF(#REF! = "NA", "NA",  MIN(#REF!, #REF!))</f>
        <v>#REF!</v>
      </c>
      <c r="AG148">
        <f>IF(HoldingDB[[#This Row],[505 (1)]] = "NA", "NA",  MIN(HoldingDB[[#This Row],[505 (1)]], HoldingDB[[#This Row],[505 (2)]]))</f>
        <v>2.302</v>
      </c>
      <c r="AH148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46</v>
      </c>
      <c r="AI148">
        <f>IF(HoldingDB[[#This Row],[HG (1) ]]= "NA", "NA", MAX(HoldingDB[[#This Row],[HG (1) ]], HoldingDB[[#This Row],[HG (2) ]]))</f>
        <v>26</v>
      </c>
      <c r="AJ148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53</v>
      </c>
      <c r="AK148">
        <f>IF(OR(HoldingDB[[#This Row],[MS (1)]] = "NA",HoldingDB[[#This Row],[MS (2)]] = "NA"), "NA", SUM(HoldingDB[[#This Row],[MS (1)]:[MS (2)]]))</f>
        <v>58</v>
      </c>
      <c r="AL148">
        <f>IF(OR(HoldingDB[[#This Row],[JS (1)]] = "NA", HoldingDB[[#This Row],[JS (2)]] = "NA"), "NA", SUM(HoldingDB[[#This Row],[JS (1)]:[JS (2)]]))</f>
        <v>106</v>
      </c>
      <c r="AM148">
        <v>144.55755669999999</v>
      </c>
    </row>
    <row r="149" spans="1:39" x14ac:dyDescent="0.2">
      <c r="A149" s="9">
        <v>44853</v>
      </c>
      <c r="B149" t="s">
        <v>189</v>
      </c>
      <c r="C149" t="s">
        <v>34</v>
      </c>
      <c r="D149" t="s">
        <v>18</v>
      </c>
      <c r="E149" t="s">
        <v>19</v>
      </c>
      <c r="F149" s="9">
        <v>40384</v>
      </c>
      <c r="G149">
        <v>134.1</v>
      </c>
      <c r="H149">
        <v>105.9</v>
      </c>
      <c r="I149">
        <v>134.5</v>
      </c>
      <c r="J149" t="s">
        <v>19</v>
      </c>
      <c r="K149" t="s">
        <v>19</v>
      </c>
      <c r="L149">
        <v>2.4769999999999999</v>
      </c>
      <c r="M149">
        <v>2.52</v>
      </c>
      <c r="N149">
        <v>9</v>
      </c>
      <c r="O149">
        <v>41</v>
      </c>
      <c r="P149">
        <v>46</v>
      </c>
      <c r="Q149">
        <v>17</v>
      </c>
      <c r="R149">
        <v>17</v>
      </c>
      <c r="S149">
        <v>8</v>
      </c>
      <c r="T149">
        <v>8</v>
      </c>
      <c r="U149">
        <v>8</v>
      </c>
      <c r="V149">
        <v>8</v>
      </c>
      <c r="W149">
        <v>8</v>
      </c>
      <c r="X149">
        <v>8</v>
      </c>
      <c r="Y149">
        <v>4</v>
      </c>
      <c r="Z149">
        <v>8</v>
      </c>
      <c r="AA149">
        <v>2</v>
      </c>
      <c r="AB149">
        <v>23</v>
      </c>
      <c r="AC149">
        <v>28</v>
      </c>
      <c r="AD149">
        <v>48</v>
      </c>
      <c r="AE149">
        <v>50</v>
      </c>
      <c r="AF149" t="e">
        <f>IF(#REF! = "NA", "NA",  MIN(#REF!, #REF!))</f>
        <v>#REF!</v>
      </c>
      <c r="AG149">
        <f>IF(HoldingDB[[#This Row],[505 (1)]] = "NA", "NA",  MIN(HoldingDB[[#This Row],[505 (1)]], HoldingDB[[#This Row],[505 (2)]]))</f>
        <v>2.4769999999999999</v>
      </c>
      <c r="AH149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37</v>
      </c>
      <c r="AI149">
        <f>IF(HoldingDB[[#This Row],[HG (1) ]]= "NA", "NA", MAX(HoldingDB[[#This Row],[HG (1) ]], HoldingDB[[#This Row],[HG (2) ]]))</f>
        <v>17</v>
      </c>
      <c r="AJ149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62</v>
      </c>
      <c r="AK149">
        <f>IF(OR(HoldingDB[[#This Row],[MS (1)]] = "NA",HoldingDB[[#This Row],[MS (2)]] = "NA"), "NA", SUM(HoldingDB[[#This Row],[MS (1)]:[MS (2)]]))</f>
        <v>51</v>
      </c>
      <c r="AL149">
        <f>IF(OR(HoldingDB[[#This Row],[JS (1)]] = "NA", HoldingDB[[#This Row],[JS (2)]] = "NA"), "NA", SUM(HoldingDB[[#This Row],[JS (1)]:[JS (2)]]))</f>
        <v>98</v>
      </c>
      <c r="AM149">
        <v>136.21930979999999</v>
      </c>
    </row>
    <row r="150" spans="1:39" x14ac:dyDescent="0.2">
      <c r="A150" s="9">
        <v>44853</v>
      </c>
      <c r="B150" t="s">
        <v>190</v>
      </c>
      <c r="C150" t="s">
        <v>17</v>
      </c>
      <c r="D150" t="s">
        <v>18</v>
      </c>
      <c r="E150" t="s">
        <v>19</v>
      </c>
      <c r="F150" s="9">
        <v>40241</v>
      </c>
      <c r="G150">
        <v>157.19999999999999</v>
      </c>
      <c r="H150">
        <v>117</v>
      </c>
      <c r="I150">
        <v>161.80000000000001</v>
      </c>
      <c r="J150" t="s">
        <v>19</v>
      </c>
      <c r="K150" t="s">
        <v>19</v>
      </c>
      <c r="L150">
        <v>2.5089999999999999</v>
      </c>
      <c r="M150">
        <v>2.3879999999999999</v>
      </c>
      <c r="N150">
        <v>17</v>
      </c>
      <c r="O150">
        <v>54</v>
      </c>
      <c r="P150">
        <v>56</v>
      </c>
      <c r="Q150">
        <v>32.5</v>
      </c>
      <c r="R150">
        <v>33</v>
      </c>
      <c r="S150">
        <v>8</v>
      </c>
      <c r="T150">
        <v>8</v>
      </c>
      <c r="U150">
        <v>8</v>
      </c>
      <c r="V150">
        <v>3</v>
      </c>
      <c r="W150">
        <v>1</v>
      </c>
      <c r="X150">
        <v>8</v>
      </c>
      <c r="Y150">
        <v>1</v>
      </c>
      <c r="Z150">
        <v>2</v>
      </c>
      <c r="AA150">
        <v>4</v>
      </c>
      <c r="AB150">
        <v>23</v>
      </c>
      <c r="AC150">
        <v>25</v>
      </c>
      <c r="AD150">
        <v>38</v>
      </c>
      <c r="AE150">
        <v>41</v>
      </c>
      <c r="AF150" t="e">
        <f>IF(#REF! = "NA", "NA",  MIN(#REF!, #REF!))</f>
        <v>#REF!</v>
      </c>
      <c r="AG150">
        <f>IF(HoldingDB[[#This Row],[505 (1)]] = "NA", "NA",  MIN(HoldingDB[[#This Row],[505 (1)]], HoldingDB[[#This Row],[505 (2)]]))</f>
        <v>2.3879999999999999</v>
      </c>
      <c r="AH150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39</v>
      </c>
      <c r="AI150">
        <f>IF(HoldingDB[[#This Row],[HG (1) ]]= "NA", "NA", MAX(HoldingDB[[#This Row],[HG (1) ]], HoldingDB[[#This Row],[HG (2) ]]))</f>
        <v>33</v>
      </c>
      <c r="AJ150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43</v>
      </c>
      <c r="AK150">
        <f>IF(OR(HoldingDB[[#This Row],[MS (1)]] = "NA",HoldingDB[[#This Row],[MS (2)]] = "NA"), "NA", SUM(HoldingDB[[#This Row],[MS (1)]:[MS (2)]]))</f>
        <v>48</v>
      </c>
      <c r="AL150">
        <f>IF(OR(HoldingDB[[#This Row],[JS (1)]] = "NA", HoldingDB[[#This Row],[JS (2)]] = "NA"), "NA", SUM(HoldingDB[[#This Row],[JS (1)]:[JS (2)]]))</f>
        <v>79</v>
      </c>
      <c r="AM150">
        <v>91.44841839</v>
      </c>
    </row>
    <row r="151" spans="1:39" x14ac:dyDescent="0.2">
      <c r="A151" s="9">
        <v>44853</v>
      </c>
      <c r="B151" t="s">
        <v>191</v>
      </c>
      <c r="C151" t="s">
        <v>24</v>
      </c>
      <c r="D151" t="s">
        <v>22</v>
      </c>
      <c r="E151" t="s">
        <v>19</v>
      </c>
      <c r="F151" s="9">
        <v>40393</v>
      </c>
      <c r="G151">
        <v>150.30000000000001</v>
      </c>
      <c r="H151">
        <v>114.7</v>
      </c>
      <c r="I151">
        <v>152.6</v>
      </c>
      <c r="J151" t="s">
        <v>19</v>
      </c>
      <c r="K151" t="s">
        <v>19</v>
      </c>
      <c r="L151">
        <v>3.0529999999999999</v>
      </c>
      <c r="M151">
        <v>2.915</v>
      </c>
      <c r="N151">
        <v>18</v>
      </c>
      <c r="O151">
        <v>46</v>
      </c>
      <c r="P151">
        <v>53</v>
      </c>
      <c r="Q151">
        <v>17.5</v>
      </c>
      <c r="R151">
        <v>18</v>
      </c>
      <c r="S151">
        <v>8</v>
      </c>
      <c r="T151">
        <v>8</v>
      </c>
      <c r="U151">
        <v>3</v>
      </c>
      <c r="V151">
        <v>1</v>
      </c>
      <c r="W151">
        <v>2</v>
      </c>
      <c r="X151">
        <v>1</v>
      </c>
      <c r="Y151">
        <v>4</v>
      </c>
      <c r="Z151">
        <v>4</v>
      </c>
      <c r="AA151">
        <v>5</v>
      </c>
      <c r="AB151">
        <v>22</v>
      </c>
      <c r="AC151">
        <v>21</v>
      </c>
      <c r="AD151">
        <v>40</v>
      </c>
      <c r="AE151">
        <v>41</v>
      </c>
      <c r="AF151" t="e">
        <f>IF(#REF! = "NA", "NA",  MIN(#REF!, #REF!))</f>
        <v>#REF!</v>
      </c>
      <c r="AG151">
        <f>IF(HoldingDB[[#This Row],[505 (1)]] = "NA", "NA",  MIN(HoldingDB[[#This Row],[505 (1)]], HoldingDB[[#This Row],[505 (2)]]))</f>
        <v>2.915</v>
      </c>
      <c r="AH151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35</v>
      </c>
      <c r="AI151">
        <f>IF(HoldingDB[[#This Row],[HG (1) ]]= "NA", "NA", MAX(HoldingDB[[#This Row],[HG (1) ]], HoldingDB[[#This Row],[HG (2) ]]))</f>
        <v>18</v>
      </c>
      <c r="AJ151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36</v>
      </c>
      <c r="AK151">
        <f>IF(OR(HoldingDB[[#This Row],[MS (1)]] = "NA",HoldingDB[[#This Row],[MS (2)]] = "NA"), "NA", SUM(HoldingDB[[#This Row],[MS (1)]:[MS (2)]]))</f>
        <v>43</v>
      </c>
      <c r="AL151">
        <f>IF(OR(HoldingDB[[#This Row],[JS (1)]] = "NA", HoldingDB[[#This Row],[JS (2)]] = "NA"), "NA", SUM(HoldingDB[[#This Row],[JS (1)]:[JS (2)]]))</f>
        <v>81</v>
      </c>
      <c r="AM151">
        <v>57.77344051</v>
      </c>
    </row>
    <row r="152" spans="1:39" x14ac:dyDescent="0.2">
      <c r="A152" s="9">
        <v>44853</v>
      </c>
      <c r="B152" t="s">
        <v>192</v>
      </c>
      <c r="C152" t="s">
        <v>34</v>
      </c>
      <c r="D152" t="s">
        <v>18</v>
      </c>
      <c r="E152" t="s">
        <v>19</v>
      </c>
      <c r="F152" s="9">
        <v>40282</v>
      </c>
      <c r="G152">
        <v>149.80000000000001</v>
      </c>
      <c r="H152">
        <v>112.2</v>
      </c>
      <c r="I152">
        <v>145</v>
      </c>
      <c r="J152" t="s">
        <v>19</v>
      </c>
      <c r="K152" t="s">
        <v>19</v>
      </c>
      <c r="L152">
        <v>2.504</v>
      </c>
      <c r="M152">
        <v>2.423</v>
      </c>
      <c r="N152">
        <v>10</v>
      </c>
      <c r="O152">
        <v>47</v>
      </c>
      <c r="P152">
        <v>47</v>
      </c>
      <c r="Q152">
        <v>14</v>
      </c>
      <c r="R152">
        <v>11</v>
      </c>
      <c r="S152">
        <v>5</v>
      </c>
      <c r="T152">
        <v>4</v>
      </c>
      <c r="U152">
        <v>3</v>
      </c>
      <c r="V152">
        <v>6</v>
      </c>
      <c r="W152">
        <v>0</v>
      </c>
      <c r="X152">
        <v>1</v>
      </c>
      <c r="Y152">
        <v>2</v>
      </c>
      <c r="Z152">
        <v>0</v>
      </c>
      <c r="AA152">
        <v>2</v>
      </c>
      <c r="AB152">
        <v>24</v>
      </c>
      <c r="AC152">
        <v>24</v>
      </c>
      <c r="AD152">
        <v>53</v>
      </c>
      <c r="AE152">
        <v>42</v>
      </c>
      <c r="AF152" t="e">
        <f>IF(#REF! = "NA", "NA",  MIN(#REF!, #REF!))</f>
        <v>#REF!</v>
      </c>
      <c r="AG152">
        <f>IF(HoldingDB[[#This Row],[505 (1)]] = "NA", "NA",  MIN(HoldingDB[[#This Row],[505 (1)]], HoldingDB[[#This Row],[505 (2)]]))</f>
        <v>2.423</v>
      </c>
      <c r="AH152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37</v>
      </c>
      <c r="AI152">
        <f>IF(HoldingDB[[#This Row],[HG (1) ]]= "NA", "NA", MAX(HoldingDB[[#This Row],[HG (1) ]], HoldingDB[[#This Row],[HG (2) ]]))</f>
        <v>14</v>
      </c>
      <c r="AJ152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23</v>
      </c>
      <c r="AK152">
        <f>IF(OR(HoldingDB[[#This Row],[MS (1)]] = "NA",HoldingDB[[#This Row],[MS (2)]] = "NA"), "NA", SUM(HoldingDB[[#This Row],[MS (1)]:[MS (2)]]))</f>
        <v>48</v>
      </c>
      <c r="AL152">
        <f>IF(OR(HoldingDB[[#This Row],[JS (1)]] = "NA", HoldingDB[[#This Row],[JS (2)]] = "NA"), "NA", SUM(HoldingDB[[#This Row],[JS (1)]:[JS (2)]]))</f>
        <v>95</v>
      </c>
      <c r="AM152">
        <v>88.794632759999999</v>
      </c>
    </row>
    <row r="153" spans="1:39" x14ac:dyDescent="0.2">
      <c r="A153" s="9">
        <v>44853</v>
      </c>
      <c r="B153" t="s">
        <v>193</v>
      </c>
      <c r="C153" t="s">
        <v>34</v>
      </c>
      <c r="D153" t="s">
        <v>18</v>
      </c>
      <c r="E153" t="s">
        <v>19</v>
      </c>
      <c r="F153" s="9">
        <v>40330</v>
      </c>
      <c r="G153">
        <v>142.80000000000001</v>
      </c>
      <c r="H153">
        <v>107.6</v>
      </c>
      <c r="I153">
        <v>140</v>
      </c>
      <c r="J153" t="s">
        <v>19</v>
      </c>
      <c r="K153" t="s">
        <v>19</v>
      </c>
      <c r="L153">
        <v>2.6440000000000001</v>
      </c>
      <c r="M153">
        <v>2.4329999999999998</v>
      </c>
      <c r="N153">
        <v>18</v>
      </c>
      <c r="O153">
        <v>54</v>
      </c>
      <c r="P153">
        <v>59</v>
      </c>
      <c r="Q153">
        <v>20</v>
      </c>
      <c r="R153">
        <v>18</v>
      </c>
      <c r="S153">
        <v>8</v>
      </c>
      <c r="T153">
        <v>8</v>
      </c>
      <c r="U153">
        <v>8</v>
      </c>
      <c r="V153">
        <v>8</v>
      </c>
      <c r="W153">
        <v>8</v>
      </c>
      <c r="X153">
        <v>8</v>
      </c>
      <c r="Y153">
        <v>1</v>
      </c>
      <c r="Z153">
        <v>1</v>
      </c>
      <c r="AA153">
        <v>1</v>
      </c>
      <c r="AB153">
        <v>27</v>
      </c>
      <c r="AC153">
        <v>29</v>
      </c>
      <c r="AD153">
        <v>49</v>
      </c>
      <c r="AE153">
        <v>55</v>
      </c>
      <c r="AF153" t="e">
        <f>IF(#REF! = "NA", "NA",  MIN(#REF!, #REF!))</f>
        <v>#REF!</v>
      </c>
      <c r="AG153">
        <f>IF(HoldingDB[[#This Row],[505 (1)]] = "NA", "NA",  MIN(HoldingDB[[#This Row],[505 (1)]], HoldingDB[[#This Row],[505 (2)]]))</f>
        <v>2.4329999999999998</v>
      </c>
      <c r="AH153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41</v>
      </c>
      <c r="AI153">
        <f>IF(HoldingDB[[#This Row],[HG (1) ]]= "NA", "NA", MAX(HoldingDB[[#This Row],[HG (1) ]], HoldingDB[[#This Row],[HG (2) ]]))</f>
        <v>20</v>
      </c>
      <c r="AJ153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51</v>
      </c>
      <c r="AK153">
        <f>IF(OR(HoldingDB[[#This Row],[MS (1)]] = "NA",HoldingDB[[#This Row],[MS (2)]] = "NA"), "NA", SUM(HoldingDB[[#This Row],[MS (1)]:[MS (2)]]))</f>
        <v>56</v>
      </c>
      <c r="AL153">
        <f>IF(OR(HoldingDB[[#This Row],[JS (1)]] = "NA", HoldingDB[[#This Row],[JS (2)]] = "NA"), "NA", SUM(HoldingDB[[#This Row],[JS (1)]:[JS (2)]]))</f>
        <v>104</v>
      </c>
      <c r="AM153">
        <v>137.7682781</v>
      </c>
    </row>
    <row r="154" spans="1:39" x14ac:dyDescent="0.2">
      <c r="A154" s="9">
        <v>44853</v>
      </c>
      <c r="B154" t="s">
        <v>194</v>
      </c>
      <c r="C154" t="s">
        <v>34</v>
      </c>
      <c r="D154" t="s">
        <v>18</v>
      </c>
      <c r="E154" t="s">
        <v>19</v>
      </c>
      <c r="F154" s="9">
        <v>40298</v>
      </c>
      <c r="G154">
        <v>159</v>
      </c>
      <c r="H154">
        <v>118.8</v>
      </c>
      <c r="I154">
        <v>159</v>
      </c>
      <c r="J154" t="s">
        <v>19</v>
      </c>
      <c r="K154" t="s">
        <v>19</v>
      </c>
      <c r="L154">
        <v>2.7309999999999999</v>
      </c>
      <c r="M154">
        <v>2.6219999999999999</v>
      </c>
      <c r="N154">
        <v>16</v>
      </c>
      <c r="O154">
        <v>54</v>
      </c>
      <c r="P154">
        <v>63</v>
      </c>
      <c r="Q154">
        <v>23</v>
      </c>
      <c r="R154">
        <v>21</v>
      </c>
      <c r="S154">
        <v>8</v>
      </c>
      <c r="T154">
        <v>8</v>
      </c>
      <c r="U154">
        <v>8</v>
      </c>
      <c r="V154">
        <v>2</v>
      </c>
      <c r="W154">
        <v>8</v>
      </c>
      <c r="X154">
        <v>7</v>
      </c>
      <c r="Y154">
        <v>0</v>
      </c>
      <c r="Z154">
        <v>1</v>
      </c>
      <c r="AA154">
        <v>7</v>
      </c>
      <c r="AB154">
        <v>30</v>
      </c>
      <c r="AC154">
        <v>29</v>
      </c>
      <c r="AD154">
        <v>48</v>
      </c>
      <c r="AE154">
        <v>51</v>
      </c>
      <c r="AF154" t="e">
        <f>IF(#REF! = "NA", "NA",  MIN(#REF!, #REF!))</f>
        <v>#REF!</v>
      </c>
      <c r="AG154">
        <f>IF(HoldingDB[[#This Row],[505 (1)]] = "NA", "NA",  MIN(HoldingDB[[#This Row],[505 (1)]], HoldingDB[[#This Row],[505 (2)]]))</f>
        <v>2.6219999999999999</v>
      </c>
      <c r="AH154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47</v>
      </c>
      <c r="AI154">
        <f>IF(HoldingDB[[#This Row],[HG (1) ]]= "NA", "NA", MAX(HoldingDB[[#This Row],[HG (1) ]], HoldingDB[[#This Row],[HG (2) ]]))</f>
        <v>23</v>
      </c>
      <c r="AJ154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49</v>
      </c>
      <c r="AK154">
        <f>IF(OR(HoldingDB[[#This Row],[MS (1)]] = "NA",HoldingDB[[#This Row],[MS (2)]] = "NA"), "NA", SUM(HoldingDB[[#This Row],[MS (1)]:[MS (2)]]))</f>
        <v>59</v>
      </c>
      <c r="AL154">
        <f>IF(OR(HoldingDB[[#This Row],[JS (1)]] = "NA", HoldingDB[[#This Row],[JS (2)]] = "NA"), "NA", SUM(HoldingDB[[#This Row],[JS (1)]:[JS (2)]]))</f>
        <v>99</v>
      </c>
      <c r="AM154">
        <v>133.76210589999999</v>
      </c>
    </row>
    <row r="155" spans="1:39" x14ac:dyDescent="0.2">
      <c r="A155" s="9">
        <v>44853</v>
      </c>
      <c r="B155" t="s">
        <v>195</v>
      </c>
      <c r="C155" t="s">
        <v>26</v>
      </c>
      <c r="D155" t="s">
        <v>22</v>
      </c>
      <c r="E155" t="s">
        <v>19</v>
      </c>
      <c r="F155" s="9">
        <v>40346</v>
      </c>
      <c r="G155">
        <v>149.6</v>
      </c>
      <c r="H155">
        <v>115.1</v>
      </c>
      <c r="I155">
        <v>149.19999999999999</v>
      </c>
      <c r="J155" t="s">
        <v>19</v>
      </c>
      <c r="K155" t="s">
        <v>19</v>
      </c>
      <c r="L155">
        <v>2.93</v>
      </c>
      <c r="M155">
        <v>2.68</v>
      </c>
      <c r="N155">
        <v>11</v>
      </c>
      <c r="O155">
        <v>47</v>
      </c>
      <c r="P155">
        <v>52</v>
      </c>
      <c r="Q155">
        <v>20</v>
      </c>
      <c r="R155">
        <v>15</v>
      </c>
      <c r="S155">
        <v>8</v>
      </c>
      <c r="T155">
        <v>8</v>
      </c>
      <c r="U155">
        <v>8</v>
      </c>
      <c r="V155">
        <v>3</v>
      </c>
      <c r="W155">
        <v>7</v>
      </c>
      <c r="X155">
        <v>4</v>
      </c>
      <c r="Y155">
        <v>3</v>
      </c>
      <c r="Z155">
        <v>1</v>
      </c>
      <c r="AA155">
        <v>2</v>
      </c>
      <c r="AB155">
        <v>31</v>
      </c>
      <c r="AC155">
        <v>33</v>
      </c>
      <c r="AD155">
        <v>48</v>
      </c>
      <c r="AE155">
        <v>47</v>
      </c>
      <c r="AF155" t="e">
        <f>IF(#REF! = "NA", "NA",  MIN(#REF!, #REF!))</f>
        <v>#REF!</v>
      </c>
      <c r="AG155">
        <f>IF(HoldingDB[[#This Row],[505 (1)]] = "NA", "NA",  MIN(HoldingDB[[#This Row],[505 (1)]], HoldingDB[[#This Row],[505 (2)]]))</f>
        <v>2.68</v>
      </c>
      <c r="AH155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41</v>
      </c>
      <c r="AI155">
        <f>IF(HoldingDB[[#This Row],[HG (1) ]]= "NA", "NA", MAX(HoldingDB[[#This Row],[HG (1) ]], HoldingDB[[#This Row],[HG (2) ]]))</f>
        <v>20</v>
      </c>
      <c r="AJ155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44</v>
      </c>
      <c r="AK155">
        <f>IF(OR(HoldingDB[[#This Row],[MS (1)]] = "NA",HoldingDB[[#This Row],[MS (2)]] = "NA"), "NA", SUM(HoldingDB[[#This Row],[MS (1)]:[MS (2)]]))</f>
        <v>64</v>
      </c>
      <c r="AL155">
        <f>IF(OR(HoldingDB[[#This Row],[JS (1)]] = "NA", HoldingDB[[#This Row],[JS (2)]] = "NA"), "NA", SUM(HoldingDB[[#This Row],[JS (1)]:[JS (2)]]))</f>
        <v>95</v>
      </c>
      <c r="AM155">
        <v>124.33586029999999</v>
      </c>
    </row>
    <row r="156" spans="1:39" x14ac:dyDescent="0.2">
      <c r="A156" s="9">
        <v>44853</v>
      </c>
      <c r="B156" t="s">
        <v>196</v>
      </c>
      <c r="C156" t="s">
        <v>197</v>
      </c>
      <c r="D156" t="s">
        <v>18</v>
      </c>
      <c r="E156" t="s">
        <v>19</v>
      </c>
      <c r="F156" s="9">
        <v>40323</v>
      </c>
      <c r="G156">
        <v>155.80000000000001</v>
      </c>
      <c r="H156">
        <v>116.8</v>
      </c>
      <c r="I156">
        <v>152</v>
      </c>
      <c r="J156">
        <v>3.8010000000000002</v>
      </c>
      <c r="K156">
        <v>3.706</v>
      </c>
      <c r="L156">
        <v>2.6749999999999998</v>
      </c>
      <c r="M156">
        <v>2.6749999999999998</v>
      </c>
      <c r="N156">
        <v>20</v>
      </c>
      <c r="O156">
        <v>58</v>
      </c>
      <c r="P156">
        <v>61</v>
      </c>
      <c r="Q156">
        <v>23</v>
      </c>
      <c r="R156" t="s">
        <v>19</v>
      </c>
      <c r="S156">
        <v>8</v>
      </c>
      <c r="T156">
        <v>8</v>
      </c>
      <c r="U156">
        <v>8</v>
      </c>
      <c r="V156">
        <v>7</v>
      </c>
      <c r="W156">
        <v>8</v>
      </c>
      <c r="X156">
        <v>8</v>
      </c>
      <c r="Y156">
        <v>8</v>
      </c>
      <c r="Z156">
        <v>8</v>
      </c>
      <c r="AA156">
        <v>3</v>
      </c>
      <c r="AB156">
        <v>34</v>
      </c>
      <c r="AC156">
        <v>34</v>
      </c>
      <c r="AD156">
        <v>50</v>
      </c>
      <c r="AE156">
        <v>54</v>
      </c>
      <c r="AF156" t="e">
        <f>IF(#REF! = "NA", "NA",  MIN(#REF!, #REF!))</f>
        <v>#REF!</v>
      </c>
      <c r="AG156">
        <f>IF(HoldingDB[[#This Row],[505 (1)]] = "NA", "NA",  MIN(HoldingDB[[#This Row],[505 (1)]], HoldingDB[[#This Row],[505 (2)]]))</f>
        <v>2.6749999999999998</v>
      </c>
      <c r="AH156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41</v>
      </c>
      <c r="AI156">
        <f>IF(HoldingDB[[#This Row],[HG (1) ]]= "NA", "NA", MAX(HoldingDB[[#This Row],[HG (1) ]], HoldingDB[[#This Row],[HG (2) ]]))</f>
        <v>23</v>
      </c>
      <c r="AJ156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66</v>
      </c>
      <c r="AK156">
        <f>IF(OR(HoldingDB[[#This Row],[MS (1)]] = "NA",HoldingDB[[#This Row],[MS (2)]] = "NA"), "NA", SUM(HoldingDB[[#This Row],[MS (1)]:[MS (2)]]))</f>
        <v>68</v>
      </c>
      <c r="AL156">
        <f>IF(OR(HoldingDB[[#This Row],[JS (1)]] = "NA", HoldingDB[[#This Row],[JS (2)]] = "NA"), "NA", SUM(HoldingDB[[#This Row],[JS (1)]:[JS (2)]]))</f>
        <v>104</v>
      </c>
      <c r="AM156">
        <v>168.0807026</v>
      </c>
    </row>
    <row r="157" spans="1:39" x14ac:dyDescent="0.2">
      <c r="A157" s="9">
        <v>44853</v>
      </c>
      <c r="B157" t="s">
        <v>198</v>
      </c>
      <c r="C157" t="s">
        <v>24</v>
      </c>
      <c r="D157" t="s">
        <v>22</v>
      </c>
      <c r="E157" t="s">
        <v>19</v>
      </c>
      <c r="F157" s="9">
        <v>40237</v>
      </c>
      <c r="G157">
        <v>147.80000000000001</v>
      </c>
      <c r="H157">
        <v>116.3</v>
      </c>
      <c r="I157">
        <v>145.69999999999999</v>
      </c>
      <c r="J157" t="s">
        <v>19</v>
      </c>
      <c r="K157" t="s">
        <v>19</v>
      </c>
      <c r="L157">
        <v>2.8570000000000002</v>
      </c>
      <c r="M157">
        <v>2.6709999999999998</v>
      </c>
      <c r="N157">
        <v>13</v>
      </c>
      <c r="O157">
        <v>43</v>
      </c>
      <c r="P157">
        <v>48</v>
      </c>
      <c r="Q157">
        <v>17</v>
      </c>
      <c r="R157">
        <v>14</v>
      </c>
      <c r="S157">
        <v>8</v>
      </c>
      <c r="T157">
        <v>8</v>
      </c>
      <c r="U157">
        <v>8</v>
      </c>
      <c r="V157">
        <v>8</v>
      </c>
      <c r="W157">
        <v>1</v>
      </c>
      <c r="X157">
        <v>8</v>
      </c>
      <c r="Y157">
        <v>1</v>
      </c>
      <c r="Z157">
        <v>3</v>
      </c>
      <c r="AA157">
        <v>8</v>
      </c>
      <c r="AB157">
        <v>22</v>
      </c>
      <c r="AC157">
        <v>24</v>
      </c>
      <c r="AD157">
        <v>42</v>
      </c>
      <c r="AE157">
        <v>59</v>
      </c>
      <c r="AF157" t="e">
        <f>IF(#REF! = "NA", "NA",  MIN(#REF!, #REF!))</f>
        <v>#REF!</v>
      </c>
      <c r="AG157">
        <f>IF(HoldingDB[[#This Row],[505 (1)]] = "NA", "NA",  MIN(HoldingDB[[#This Row],[505 (1)]], HoldingDB[[#This Row],[505 (2)]]))</f>
        <v>2.6709999999999998</v>
      </c>
      <c r="AH157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35</v>
      </c>
      <c r="AI157">
        <f>IF(HoldingDB[[#This Row],[HG (1) ]]= "NA", "NA", MAX(HoldingDB[[#This Row],[HG (1) ]], HoldingDB[[#This Row],[HG (2) ]]))</f>
        <v>17</v>
      </c>
      <c r="AJ157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53</v>
      </c>
      <c r="AK157">
        <f>IF(OR(HoldingDB[[#This Row],[MS (1)]] = "NA",HoldingDB[[#This Row],[MS (2)]] = "NA"), "NA", SUM(HoldingDB[[#This Row],[MS (1)]:[MS (2)]]))</f>
        <v>46</v>
      </c>
      <c r="AL157">
        <f>IF(OR(HoldingDB[[#This Row],[JS (1)]] = "NA", HoldingDB[[#This Row],[JS (2)]] = "NA"), "NA", SUM(HoldingDB[[#This Row],[JS (1)]:[JS (2)]]))</f>
        <v>101</v>
      </c>
      <c r="AM157">
        <v>112.2800312</v>
      </c>
    </row>
    <row r="158" spans="1:39" x14ac:dyDescent="0.2">
      <c r="A158" s="9">
        <v>44853</v>
      </c>
      <c r="B158" t="s">
        <v>199</v>
      </c>
      <c r="C158" t="s">
        <v>100</v>
      </c>
      <c r="D158" t="s">
        <v>22</v>
      </c>
      <c r="E158" t="s">
        <v>19</v>
      </c>
      <c r="F158" s="9">
        <v>40248</v>
      </c>
      <c r="G158">
        <v>144.4</v>
      </c>
      <c r="H158">
        <v>108.5</v>
      </c>
      <c r="I158">
        <v>140</v>
      </c>
      <c r="J158" t="s">
        <v>19</v>
      </c>
      <c r="K158" t="s">
        <v>19</v>
      </c>
      <c r="L158">
        <v>2.7949999999999999</v>
      </c>
      <c r="M158">
        <v>2.6840000000000002</v>
      </c>
      <c r="N158">
        <v>16</v>
      </c>
      <c r="O158">
        <v>39</v>
      </c>
      <c r="P158">
        <v>45</v>
      </c>
      <c r="Q158">
        <v>18.5</v>
      </c>
      <c r="R158">
        <v>16</v>
      </c>
      <c r="S158">
        <v>8</v>
      </c>
      <c r="T158">
        <v>2</v>
      </c>
      <c r="U158">
        <v>8</v>
      </c>
      <c r="V158">
        <v>3</v>
      </c>
      <c r="W158">
        <v>5</v>
      </c>
      <c r="X158">
        <v>2</v>
      </c>
      <c r="Y158">
        <v>3</v>
      </c>
      <c r="Z158">
        <v>1</v>
      </c>
      <c r="AA158">
        <v>3</v>
      </c>
      <c r="AB158">
        <v>12</v>
      </c>
      <c r="AC158">
        <v>25</v>
      </c>
      <c r="AD158">
        <v>46</v>
      </c>
      <c r="AE158">
        <v>51</v>
      </c>
      <c r="AF158" t="e">
        <f>IF(#REF! = "NA", "NA",  MIN(#REF!, #REF!))</f>
        <v>#REF!</v>
      </c>
      <c r="AG158">
        <f>IF(HoldingDB[[#This Row],[505 (1)]] = "NA", "NA",  MIN(HoldingDB[[#This Row],[505 (1)]], HoldingDB[[#This Row],[505 (2)]]))</f>
        <v>2.6840000000000002</v>
      </c>
      <c r="AH158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29</v>
      </c>
      <c r="AI158">
        <f>IF(HoldingDB[[#This Row],[HG (1) ]]= "NA", "NA", MAX(HoldingDB[[#This Row],[HG (1) ]], HoldingDB[[#This Row],[HG (2) ]]))</f>
        <v>18.5</v>
      </c>
      <c r="AJ158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35</v>
      </c>
      <c r="AK158">
        <f>IF(OR(HoldingDB[[#This Row],[MS (1)]] = "NA",HoldingDB[[#This Row],[MS (2)]] = "NA"), "NA", SUM(HoldingDB[[#This Row],[MS (1)]:[MS (2)]]))</f>
        <v>37</v>
      </c>
      <c r="AL158">
        <f>IF(OR(HoldingDB[[#This Row],[JS (1)]] = "NA", HoldingDB[[#This Row],[JS (2)]] = "NA"), "NA", SUM(HoldingDB[[#This Row],[JS (1)]:[JS (2)]]))</f>
        <v>97</v>
      </c>
      <c r="AM158">
        <v>68.97450413</v>
      </c>
    </row>
    <row r="159" spans="1:39" x14ac:dyDescent="0.2">
      <c r="A159" s="9">
        <v>44853</v>
      </c>
      <c r="B159" t="s">
        <v>200</v>
      </c>
      <c r="C159" t="s">
        <v>29</v>
      </c>
      <c r="D159" t="s">
        <v>22</v>
      </c>
      <c r="E159" t="s">
        <v>19</v>
      </c>
      <c r="F159" s="9">
        <v>40488</v>
      </c>
      <c r="G159">
        <v>154.4</v>
      </c>
      <c r="H159">
        <v>114.8</v>
      </c>
      <c r="I159">
        <v>157</v>
      </c>
      <c r="J159">
        <v>3.39</v>
      </c>
      <c r="K159" t="s">
        <v>19</v>
      </c>
      <c r="L159">
        <v>2.6309999999999998</v>
      </c>
      <c r="M159">
        <v>2.5819999999999999</v>
      </c>
      <c r="N159">
        <v>9</v>
      </c>
      <c r="O159">
        <v>50</v>
      </c>
      <c r="P159">
        <v>55</v>
      </c>
      <c r="Q159">
        <v>22.5</v>
      </c>
      <c r="R159">
        <v>21.5</v>
      </c>
      <c r="S159">
        <v>8</v>
      </c>
      <c r="T159">
        <v>8</v>
      </c>
      <c r="U159">
        <v>8</v>
      </c>
      <c r="V159">
        <v>8</v>
      </c>
      <c r="W159">
        <v>8</v>
      </c>
      <c r="X159">
        <v>8</v>
      </c>
      <c r="Y159">
        <v>4</v>
      </c>
      <c r="Z159">
        <v>8</v>
      </c>
      <c r="AA159">
        <v>4</v>
      </c>
      <c r="AB159">
        <v>29</v>
      </c>
      <c r="AC159">
        <v>10</v>
      </c>
      <c r="AD159">
        <v>41</v>
      </c>
      <c r="AE159">
        <v>43</v>
      </c>
      <c r="AF159" t="e">
        <f>IF(#REF! = "NA", "NA",  MIN(#REF!, #REF!))</f>
        <v>#REF!</v>
      </c>
      <c r="AG159">
        <f>IF(HoldingDB[[#This Row],[505 (1)]] = "NA", "NA",  MIN(HoldingDB[[#This Row],[505 (1)]], HoldingDB[[#This Row],[505 (2)]]))</f>
        <v>2.5819999999999999</v>
      </c>
      <c r="AH159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46</v>
      </c>
      <c r="AI159">
        <f>IF(HoldingDB[[#This Row],[HG (1) ]]= "NA", "NA", MAX(HoldingDB[[#This Row],[HG (1) ]], HoldingDB[[#This Row],[HG (2) ]]))</f>
        <v>22.5</v>
      </c>
      <c r="AJ159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64</v>
      </c>
      <c r="AK159">
        <f>IF(OR(HoldingDB[[#This Row],[MS (1)]] = "NA",HoldingDB[[#This Row],[MS (2)]] = "NA"), "NA", SUM(HoldingDB[[#This Row],[MS (1)]:[MS (2)]]))</f>
        <v>39</v>
      </c>
      <c r="AL159">
        <f>IF(OR(HoldingDB[[#This Row],[JS (1)]] = "NA", HoldingDB[[#This Row],[JS (2)]] = "NA"), "NA", SUM(HoldingDB[[#This Row],[JS (1)]:[JS (2)]]))</f>
        <v>84</v>
      </c>
      <c r="AM159">
        <v>88.967036750000005</v>
      </c>
    </row>
    <row r="160" spans="1:39" x14ac:dyDescent="0.2">
      <c r="A160" s="9">
        <v>44853</v>
      </c>
      <c r="B160" t="s">
        <v>201</v>
      </c>
      <c r="C160" t="s">
        <v>50</v>
      </c>
      <c r="D160" t="s">
        <v>22</v>
      </c>
      <c r="E160" t="s">
        <v>19</v>
      </c>
      <c r="F160" s="9">
        <v>40461</v>
      </c>
      <c r="G160">
        <v>147.9</v>
      </c>
      <c r="H160">
        <v>110.8</v>
      </c>
      <c r="I160">
        <v>140</v>
      </c>
      <c r="J160" t="s">
        <v>19</v>
      </c>
      <c r="K160" t="s">
        <v>19</v>
      </c>
      <c r="L160">
        <v>2.58</v>
      </c>
      <c r="M160">
        <v>2.4900000000000002</v>
      </c>
      <c r="N160">
        <v>16</v>
      </c>
      <c r="O160">
        <v>53</v>
      </c>
      <c r="P160">
        <v>57</v>
      </c>
      <c r="Q160">
        <v>14</v>
      </c>
      <c r="R160">
        <v>12.5</v>
      </c>
      <c r="S160">
        <v>8</v>
      </c>
      <c r="T160">
        <v>8</v>
      </c>
      <c r="U160">
        <v>8</v>
      </c>
      <c r="V160">
        <v>2</v>
      </c>
      <c r="W160">
        <v>0</v>
      </c>
      <c r="X160">
        <v>0</v>
      </c>
      <c r="Y160">
        <v>4</v>
      </c>
      <c r="Z160">
        <v>0</v>
      </c>
      <c r="AA160">
        <v>2</v>
      </c>
      <c r="AB160">
        <v>26</v>
      </c>
      <c r="AC160">
        <v>28</v>
      </c>
      <c r="AD160">
        <v>46</v>
      </c>
      <c r="AE160">
        <v>48</v>
      </c>
      <c r="AF160" t="e">
        <f>IF(#REF! = "NA", "NA",  MIN(#REF!, #REF!))</f>
        <v>#REF!</v>
      </c>
      <c r="AG160">
        <f>IF(HoldingDB[[#This Row],[505 (1)]] = "NA", "NA",  MIN(HoldingDB[[#This Row],[505 (1)]], HoldingDB[[#This Row],[505 (2)]]))</f>
        <v>2.4900000000000002</v>
      </c>
      <c r="AH160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41</v>
      </c>
      <c r="AI160">
        <f>IF(HoldingDB[[#This Row],[HG (1) ]]= "NA", "NA", MAX(HoldingDB[[#This Row],[HG (1) ]], HoldingDB[[#This Row],[HG (2) ]]))</f>
        <v>14</v>
      </c>
      <c r="AJ160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32</v>
      </c>
      <c r="AK160">
        <f>IF(OR(HoldingDB[[#This Row],[MS (1)]] = "NA",HoldingDB[[#This Row],[MS (2)]] = "NA"), "NA", SUM(HoldingDB[[#This Row],[MS (1)]:[MS (2)]]))</f>
        <v>54</v>
      </c>
      <c r="AL160">
        <f>IF(OR(HoldingDB[[#This Row],[JS (1)]] = "NA", HoldingDB[[#This Row],[JS (2)]] = "NA"), "NA", SUM(HoldingDB[[#This Row],[JS (1)]:[JS (2)]]))</f>
        <v>94</v>
      </c>
      <c r="AM160">
        <v>90.842276330000004</v>
      </c>
    </row>
    <row r="161" spans="1:39" x14ac:dyDescent="0.2">
      <c r="A161" s="9">
        <v>44853</v>
      </c>
      <c r="B161" t="s">
        <v>202</v>
      </c>
      <c r="C161" t="s">
        <v>24</v>
      </c>
      <c r="D161" t="s">
        <v>22</v>
      </c>
      <c r="E161" t="s">
        <v>19</v>
      </c>
      <c r="F161" s="9">
        <v>40505</v>
      </c>
      <c r="G161">
        <v>152.4</v>
      </c>
      <c r="H161">
        <v>113.9</v>
      </c>
      <c r="I161">
        <v>149.9</v>
      </c>
      <c r="J161" t="s">
        <v>19</v>
      </c>
      <c r="K161" t="s">
        <v>19</v>
      </c>
      <c r="L161">
        <v>2.774</v>
      </c>
      <c r="M161">
        <v>2.7450000000000001</v>
      </c>
      <c r="N161">
        <v>9</v>
      </c>
      <c r="O161">
        <v>45</v>
      </c>
      <c r="P161">
        <v>48</v>
      </c>
      <c r="Q161">
        <v>27.5</v>
      </c>
      <c r="R161">
        <v>26.5</v>
      </c>
      <c r="S161">
        <v>8</v>
      </c>
      <c r="T161">
        <v>7</v>
      </c>
      <c r="U161">
        <v>2</v>
      </c>
      <c r="V161">
        <v>2</v>
      </c>
      <c r="W161">
        <v>1</v>
      </c>
      <c r="X161">
        <v>3</v>
      </c>
      <c r="Y161">
        <v>3</v>
      </c>
      <c r="Z161">
        <v>1</v>
      </c>
      <c r="AA161">
        <v>7</v>
      </c>
      <c r="AB161">
        <v>26</v>
      </c>
      <c r="AC161">
        <v>31</v>
      </c>
      <c r="AD161">
        <v>55</v>
      </c>
      <c r="AE161">
        <v>41</v>
      </c>
      <c r="AF161" t="e">
        <f>IF(#REF! = "NA", "NA",  MIN(#REF!, #REF!))</f>
        <v>#REF!</v>
      </c>
      <c r="AG161">
        <f>IF(HoldingDB[[#This Row],[505 (1)]] = "NA", "NA",  MIN(HoldingDB[[#This Row],[505 (1)]], HoldingDB[[#This Row],[505 (2)]]))</f>
        <v>2.7450000000000001</v>
      </c>
      <c r="AH161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39</v>
      </c>
      <c r="AI161">
        <f>IF(HoldingDB[[#This Row],[HG (1) ]]= "NA", "NA", MAX(HoldingDB[[#This Row],[HG (1) ]], HoldingDB[[#This Row],[HG (2) ]]))</f>
        <v>27.5</v>
      </c>
      <c r="AJ161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34</v>
      </c>
      <c r="AK161">
        <f>IF(OR(HoldingDB[[#This Row],[MS (1)]] = "NA",HoldingDB[[#This Row],[MS (2)]] = "NA"), "NA", SUM(HoldingDB[[#This Row],[MS (1)]:[MS (2)]]))</f>
        <v>57</v>
      </c>
      <c r="AL161">
        <f>IF(OR(HoldingDB[[#This Row],[JS (1)]] = "NA", HoldingDB[[#This Row],[JS (2)]] = "NA"), "NA", SUM(HoldingDB[[#This Row],[JS (1)]:[JS (2)]]))</f>
        <v>96</v>
      </c>
      <c r="AM161">
        <v>101.3891331</v>
      </c>
    </row>
    <row r="162" spans="1:39" x14ac:dyDescent="0.2">
      <c r="A162" s="9">
        <v>44853</v>
      </c>
      <c r="B162" t="s">
        <v>203</v>
      </c>
      <c r="C162" t="s">
        <v>29</v>
      </c>
      <c r="D162" t="s">
        <v>18</v>
      </c>
      <c r="E162" t="s">
        <v>19</v>
      </c>
      <c r="F162" s="9">
        <v>40410</v>
      </c>
      <c r="G162">
        <v>164.7</v>
      </c>
      <c r="H162">
        <v>121.5</v>
      </c>
      <c r="I162">
        <v>164.4</v>
      </c>
      <c r="J162">
        <v>3.25</v>
      </c>
      <c r="K162" t="s">
        <v>19</v>
      </c>
      <c r="L162">
        <v>2.4569999999999999</v>
      </c>
      <c r="M162">
        <v>2.3769999999999998</v>
      </c>
      <c r="N162">
        <v>28</v>
      </c>
      <c r="O162">
        <v>75</v>
      </c>
      <c r="P162">
        <v>73</v>
      </c>
      <c r="Q162">
        <v>30</v>
      </c>
      <c r="R162">
        <v>29</v>
      </c>
      <c r="S162">
        <v>3</v>
      </c>
      <c r="T162">
        <v>8</v>
      </c>
      <c r="U162">
        <v>8</v>
      </c>
      <c r="V162">
        <v>0</v>
      </c>
      <c r="W162">
        <v>2</v>
      </c>
      <c r="X162">
        <v>1</v>
      </c>
      <c r="Y162">
        <v>1</v>
      </c>
      <c r="Z162">
        <v>2</v>
      </c>
      <c r="AA162">
        <v>2</v>
      </c>
      <c r="AB162">
        <v>35</v>
      </c>
      <c r="AC162">
        <v>34</v>
      </c>
      <c r="AD162">
        <v>43</v>
      </c>
      <c r="AE162">
        <v>49</v>
      </c>
      <c r="AF162" t="e">
        <f>IF(#REF! = "NA", "NA",  MIN(#REF!, #REF!))</f>
        <v>#REF!</v>
      </c>
      <c r="AG162">
        <f>IF(HoldingDB[[#This Row],[505 (1)]] = "NA", "NA",  MIN(HoldingDB[[#This Row],[505 (1)]], HoldingDB[[#This Row],[505 (2)]]))</f>
        <v>2.3769999999999998</v>
      </c>
      <c r="AH162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47</v>
      </c>
      <c r="AI162">
        <f>IF(HoldingDB[[#This Row],[HG (1) ]]= "NA", "NA", MAX(HoldingDB[[#This Row],[HG (1) ]], HoldingDB[[#This Row],[HG (2) ]]))</f>
        <v>30</v>
      </c>
      <c r="AJ162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27</v>
      </c>
      <c r="AK162">
        <f>IF(OR(HoldingDB[[#This Row],[MS (1)]] = "NA",HoldingDB[[#This Row],[MS (2)]] = "NA"), "NA", SUM(HoldingDB[[#This Row],[MS (1)]:[MS (2)]]))</f>
        <v>69</v>
      </c>
      <c r="AL162">
        <f>IF(OR(HoldingDB[[#This Row],[JS (1)]] = "NA", HoldingDB[[#This Row],[JS (2)]] = "NA"), "NA", SUM(HoldingDB[[#This Row],[JS (1)]:[JS (2)]]))</f>
        <v>92</v>
      </c>
      <c r="AM162">
        <v>115.4428565</v>
      </c>
    </row>
    <row r="163" spans="1:39" x14ac:dyDescent="0.2">
      <c r="A163" s="9">
        <v>44853</v>
      </c>
      <c r="B163" t="s">
        <v>204</v>
      </c>
      <c r="C163" t="s">
        <v>21</v>
      </c>
      <c r="D163" t="s">
        <v>22</v>
      </c>
      <c r="E163" t="s">
        <v>19</v>
      </c>
      <c r="F163" s="9">
        <v>40229</v>
      </c>
      <c r="G163">
        <v>151.19999999999999</v>
      </c>
      <c r="H163">
        <v>115.1</v>
      </c>
      <c r="I163">
        <v>151</v>
      </c>
      <c r="J163" t="s">
        <v>19</v>
      </c>
      <c r="K163" t="s">
        <v>19</v>
      </c>
      <c r="L163">
        <v>2.82</v>
      </c>
      <c r="M163">
        <v>3.13</v>
      </c>
      <c r="N163">
        <v>13</v>
      </c>
      <c r="O163">
        <v>46</v>
      </c>
      <c r="P163">
        <v>53</v>
      </c>
      <c r="Q163">
        <v>22</v>
      </c>
      <c r="R163">
        <v>22</v>
      </c>
      <c r="S163">
        <v>8</v>
      </c>
      <c r="T163">
        <v>8</v>
      </c>
      <c r="U163">
        <v>8</v>
      </c>
      <c r="V163">
        <v>1</v>
      </c>
      <c r="W163">
        <v>3</v>
      </c>
      <c r="X163">
        <v>3</v>
      </c>
      <c r="Y163">
        <v>0</v>
      </c>
      <c r="Z163">
        <v>0</v>
      </c>
      <c r="AA163">
        <v>0</v>
      </c>
      <c r="AB163">
        <v>21</v>
      </c>
      <c r="AC163">
        <v>27</v>
      </c>
      <c r="AD163">
        <v>44</v>
      </c>
      <c r="AE163">
        <v>48</v>
      </c>
      <c r="AF163" t="e">
        <f>IF(#REF! = "NA", "NA",  MIN(#REF!, #REF!))</f>
        <v>#REF!</v>
      </c>
      <c r="AG163">
        <f>IF(HoldingDB[[#This Row],[505 (1)]] = "NA", "NA",  MIN(HoldingDB[[#This Row],[505 (1)]], HoldingDB[[#This Row],[505 (2)]]))</f>
        <v>2.82</v>
      </c>
      <c r="AH163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40</v>
      </c>
      <c r="AI163">
        <f>IF(HoldingDB[[#This Row],[HG (1) ]]= "NA", "NA", MAX(HoldingDB[[#This Row],[HG (1) ]], HoldingDB[[#This Row],[HG (2) ]]))</f>
        <v>22</v>
      </c>
      <c r="AJ163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31</v>
      </c>
      <c r="AK163">
        <f>IF(OR(HoldingDB[[#This Row],[MS (1)]] = "NA",HoldingDB[[#This Row],[MS (2)]] = "NA"), "NA", SUM(HoldingDB[[#This Row],[MS (1)]:[MS (2)]]))</f>
        <v>48</v>
      </c>
      <c r="AL163">
        <f>IF(OR(HoldingDB[[#This Row],[JS (1)]] = "NA", HoldingDB[[#This Row],[JS (2)]] = "NA"), "NA", SUM(HoldingDB[[#This Row],[JS (1)]:[JS (2)]]))</f>
        <v>92</v>
      </c>
      <c r="AM163">
        <v>76.247550459999999</v>
      </c>
    </row>
    <row r="164" spans="1:39" x14ac:dyDescent="0.2">
      <c r="A164" s="9">
        <v>44853</v>
      </c>
      <c r="B164" t="s">
        <v>205</v>
      </c>
      <c r="C164" t="s">
        <v>17</v>
      </c>
      <c r="D164" t="s">
        <v>18</v>
      </c>
      <c r="E164" t="s">
        <v>19</v>
      </c>
      <c r="F164" s="9">
        <v>40254</v>
      </c>
      <c r="G164">
        <v>153.5</v>
      </c>
      <c r="H164">
        <v>112.4</v>
      </c>
      <c r="I164">
        <v>170.2</v>
      </c>
      <c r="J164" t="s">
        <v>19</v>
      </c>
      <c r="K164" t="s">
        <v>19</v>
      </c>
      <c r="L164">
        <v>3.0489999999999999</v>
      </c>
      <c r="M164">
        <v>2.589</v>
      </c>
      <c r="N164">
        <v>20</v>
      </c>
      <c r="O164">
        <v>56</v>
      </c>
      <c r="P164">
        <v>52</v>
      </c>
      <c r="Q164">
        <v>24.5</v>
      </c>
      <c r="R164">
        <v>25</v>
      </c>
      <c r="S164">
        <v>8</v>
      </c>
      <c r="T164">
        <v>3</v>
      </c>
      <c r="U164">
        <v>8</v>
      </c>
      <c r="V164">
        <v>2</v>
      </c>
      <c r="W164">
        <v>2</v>
      </c>
      <c r="X164">
        <v>8</v>
      </c>
      <c r="Y164">
        <v>1</v>
      </c>
      <c r="Z164">
        <v>5</v>
      </c>
      <c r="AA164">
        <v>3</v>
      </c>
      <c r="AB164">
        <v>30</v>
      </c>
      <c r="AC164">
        <v>37</v>
      </c>
      <c r="AD164">
        <v>38</v>
      </c>
      <c r="AE164">
        <v>39</v>
      </c>
      <c r="AF164" t="e">
        <f>IF(#REF! = "NA", "NA",  MIN(#REF!, #REF!))</f>
        <v>#REF!</v>
      </c>
      <c r="AG164">
        <f>IF(HoldingDB[[#This Row],[505 (1)]] = "NA", "NA",  MIN(HoldingDB[[#This Row],[505 (1)]], HoldingDB[[#This Row],[505 (2)]]))</f>
        <v>2.589</v>
      </c>
      <c r="AH164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36</v>
      </c>
      <c r="AI164">
        <f>IF(HoldingDB[[#This Row],[HG (1) ]]= "NA", "NA", MAX(HoldingDB[[#This Row],[HG (1) ]], HoldingDB[[#This Row],[HG (2) ]]))</f>
        <v>25</v>
      </c>
      <c r="AJ164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40</v>
      </c>
      <c r="AK164">
        <f>IF(OR(HoldingDB[[#This Row],[MS (1)]] = "NA",HoldingDB[[#This Row],[MS (2)]] = "NA"), "NA", SUM(HoldingDB[[#This Row],[MS (1)]:[MS (2)]]))</f>
        <v>67</v>
      </c>
      <c r="AL164">
        <f>IF(OR(HoldingDB[[#This Row],[JS (1)]] = "NA", HoldingDB[[#This Row],[JS (2)]] = "NA"), "NA", SUM(HoldingDB[[#This Row],[JS (1)]:[JS (2)]]))</f>
        <v>77</v>
      </c>
      <c r="AM164">
        <v>109.51669680000001</v>
      </c>
    </row>
    <row r="165" spans="1:39" x14ac:dyDescent="0.2">
      <c r="A165" s="9">
        <v>44853</v>
      </c>
      <c r="B165" t="s">
        <v>206</v>
      </c>
      <c r="C165" t="s">
        <v>34</v>
      </c>
      <c r="D165" t="s">
        <v>18</v>
      </c>
      <c r="E165" t="s">
        <v>19</v>
      </c>
      <c r="F165" s="9">
        <v>40451</v>
      </c>
      <c r="G165">
        <v>139</v>
      </c>
      <c r="H165">
        <v>107.6</v>
      </c>
      <c r="I165">
        <v>129.5</v>
      </c>
      <c r="J165" t="s">
        <v>19</v>
      </c>
      <c r="K165" t="s">
        <v>19</v>
      </c>
      <c r="L165">
        <v>2.9529999999999998</v>
      </c>
      <c r="M165">
        <v>2.4159999999999999</v>
      </c>
      <c r="N165">
        <v>12</v>
      </c>
      <c r="O165">
        <v>50</v>
      </c>
      <c r="P165">
        <v>54</v>
      </c>
      <c r="Q165">
        <v>19</v>
      </c>
      <c r="R165">
        <v>21</v>
      </c>
      <c r="S165">
        <v>8</v>
      </c>
      <c r="T165">
        <v>8</v>
      </c>
      <c r="U165">
        <v>8</v>
      </c>
      <c r="V165">
        <v>8</v>
      </c>
      <c r="W165">
        <v>2</v>
      </c>
      <c r="X165">
        <v>8</v>
      </c>
      <c r="Y165">
        <v>3</v>
      </c>
      <c r="Z165">
        <v>5</v>
      </c>
      <c r="AA165">
        <v>1</v>
      </c>
      <c r="AB165">
        <v>23</v>
      </c>
      <c r="AC165">
        <v>26</v>
      </c>
      <c r="AD165">
        <v>44</v>
      </c>
      <c r="AE165">
        <v>47</v>
      </c>
      <c r="AF165" t="e">
        <f>IF(#REF! = "NA", "NA",  MIN(#REF!, #REF!))</f>
        <v>#REF!</v>
      </c>
      <c r="AG165">
        <f>IF(HoldingDB[[#This Row],[505 (1)]] = "NA", "NA",  MIN(HoldingDB[[#This Row],[505 (1)]], HoldingDB[[#This Row],[505 (2)]]))</f>
        <v>2.4159999999999999</v>
      </c>
      <c r="AH165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42</v>
      </c>
      <c r="AI165">
        <f>IF(HoldingDB[[#This Row],[HG (1) ]]= "NA", "NA", MAX(HoldingDB[[#This Row],[HG (1) ]], HoldingDB[[#This Row],[HG (2) ]]))</f>
        <v>21</v>
      </c>
      <c r="AJ165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51</v>
      </c>
      <c r="AK165">
        <f>IF(OR(HoldingDB[[#This Row],[MS (1)]] = "NA",HoldingDB[[#This Row],[MS (2)]] = "NA"), "NA", SUM(HoldingDB[[#This Row],[MS (1)]:[MS (2)]]))</f>
        <v>49</v>
      </c>
      <c r="AL165">
        <f>IF(OR(HoldingDB[[#This Row],[JS (1)]] = "NA", HoldingDB[[#This Row],[JS (2)]] = "NA"), "NA", SUM(HoldingDB[[#This Row],[JS (1)]:[JS (2)]]))</f>
        <v>91</v>
      </c>
      <c r="AM165">
        <v>114.4837399</v>
      </c>
    </row>
    <row r="166" spans="1:39" x14ac:dyDescent="0.2">
      <c r="A166" s="9">
        <v>44853</v>
      </c>
      <c r="B166" t="s">
        <v>207</v>
      </c>
      <c r="C166" t="s">
        <v>197</v>
      </c>
      <c r="D166" t="s">
        <v>22</v>
      </c>
      <c r="E166" t="s">
        <v>19</v>
      </c>
      <c r="F166" s="9">
        <v>40424</v>
      </c>
      <c r="G166">
        <v>141.30000000000001</v>
      </c>
      <c r="H166">
        <v>113.9</v>
      </c>
      <c r="I166">
        <v>118.3</v>
      </c>
      <c r="J166">
        <v>4.1369999999999996</v>
      </c>
      <c r="K166">
        <v>4.1509999999999998</v>
      </c>
      <c r="L166">
        <v>2.76</v>
      </c>
      <c r="M166">
        <v>2.6789999999999998</v>
      </c>
      <c r="N166">
        <v>12</v>
      </c>
      <c r="O166">
        <v>39</v>
      </c>
      <c r="P166">
        <v>45</v>
      </c>
      <c r="Q166">
        <v>17</v>
      </c>
      <c r="R166" t="s">
        <v>19</v>
      </c>
      <c r="S166">
        <v>8</v>
      </c>
      <c r="T166">
        <v>8</v>
      </c>
      <c r="U166">
        <v>8</v>
      </c>
      <c r="V166">
        <v>8</v>
      </c>
      <c r="W166">
        <v>8</v>
      </c>
      <c r="X166">
        <v>8</v>
      </c>
      <c r="Y166">
        <v>5</v>
      </c>
      <c r="Z166">
        <v>3</v>
      </c>
      <c r="AA166">
        <v>6</v>
      </c>
      <c r="AB166">
        <v>25</v>
      </c>
      <c r="AC166">
        <v>28</v>
      </c>
      <c r="AD166">
        <v>52</v>
      </c>
      <c r="AE166">
        <v>53</v>
      </c>
      <c r="AF166" t="e">
        <f>IF(#REF! = "NA", "NA",  MIN(#REF!, #REF!))</f>
        <v>#REF!</v>
      </c>
      <c r="AG166">
        <f>IF(HoldingDB[[#This Row],[505 (1)]] = "NA", "NA",  MIN(HoldingDB[[#This Row],[505 (1)]], HoldingDB[[#This Row],[505 (2)]]))</f>
        <v>2.6789999999999998</v>
      </c>
      <c r="AH166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33</v>
      </c>
      <c r="AI166">
        <f>IF(HoldingDB[[#This Row],[HG (1) ]]= "NA", "NA", MAX(HoldingDB[[#This Row],[HG (1) ]], HoldingDB[[#This Row],[HG (2) ]]))</f>
        <v>17</v>
      </c>
      <c r="AJ166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62</v>
      </c>
      <c r="AK166">
        <f>IF(OR(HoldingDB[[#This Row],[MS (1)]] = "NA",HoldingDB[[#This Row],[MS (2)]] = "NA"), "NA", SUM(HoldingDB[[#This Row],[MS (1)]:[MS (2)]]))</f>
        <v>53</v>
      </c>
      <c r="AL166">
        <f>IF(OR(HoldingDB[[#This Row],[JS (1)]] = "NA", HoldingDB[[#This Row],[JS (2)]] = "NA"), "NA", SUM(HoldingDB[[#This Row],[JS (1)]:[JS (2)]]))</f>
        <v>105</v>
      </c>
      <c r="AM166">
        <v>141.18132589999999</v>
      </c>
    </row>
    <row r="167" spans="1:39" x14ac:dyDescent="0.2">
      <c r="A167" s="9">
        <v>44853</v>
      </c>
      <c r="B167" t="s">
        <v>208</v>
      </c>
      <c r="C167" t="s">
        <v>50</v>
      </c>
      <c r="D167" t="s">
        <v>18</v>
      </c>
      <c r="E167" t="s">
        <v>19</v>
      </c>
      <c r="F167" s="9">
        <v>40313</v>
      </c>
      <c r="G167">
        <v>161.9</v>
      </c>
      <c r="H167">
        <v>117.9</v>
      </c>
      <c r="I167">
        <v>161</v>
      </c>
      <c r="J167" t="s">
        <v>19</v>
      </c>
      <c r="K167" t="s">
        <v>19</v>
      </c>
      <c r="L167">
        <v>2.5099999999999998</v>
      </c>
      <c r="M167">
        <v>2.387</v>
      </c>
      <c r="N167">
        <v>32</v>
      </c>
      <c r="O167">
        <v>73</v>
      </c>
      <c r="P167">
        <v>76</v>
      </c>
      <c r="Q167">
        <v>21.5</v>
      </c>
      <c r="R167">
        <v>17.5</v>
      </c>
      <c r="S167">
        <v>5</v>
      </c>
      <c r="T167">
        <v>8</v>
      </c>
      <c r="U167">
        <v>8</v>
      </c>
      <c r="V167">
        <v>3</v>
      </c>
      <c r="W167">
        <v>3</v>
      </c>
      <c r="X167">
        <v>5</v>
      </c>
      <c r="Y167">
        <v>2</v>
      </c>
      <c r="Z167">
        <v>2</v>
      </c>
      <c r="AA167">
        <v>6</v>
      </c>
      <c r="AB167">
        <v>24</v>
      </c>
      <c r="AC167">
        <v>31</v>
      </c>
      <c r="AD167">
        <v>20</v>
      </c>
      <c r="AE167">
        <v>36</v>
      </c>
      <c r="AF167" t="e">
        <f>IF(#REF! = "NA", "NA",  MIN(#REF!, #REF!))</f>
        <v>#REF!</v>
      </c>
      <c r="AG167">
        <f>IF(HoldingDB[[#This Row],[505 (1)]] = "NA", "NA",  MIN(HoldingDB[[#This Row],[505 (1)]], HoldingDB[[#This Row],[505 (2)]]))</f>
        <v>2.387</v>
      </c>
      <c r="AH167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44</v>
      </c>
      <c r="AI167">
        <f>IF(HoldingDB[[#This Row],[HG (1) ]]= "NA", "NA", MAX(HoldingDB[[#This Row],[HG (1) ]], HoldingDB[[#This Row],[HG (2) ]]))</f>
        <v>21.5</v>
      </c>
      <c r="AJ167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42</v>
      </c>
      <c r="AK167">
        <f>IF(OR(HoldingDB[[#This Row],[MS (1)]] = "NA",HoldingDB[[#This Row],[MS (2)]] = "NA"), "NA", SUM(HoldingDB[[#This Row],[MS (1)]:[MS (2)]]))</f>
        <v>55</v>
      </c>
      <c r="AL167">
        <f>IF(OR(HoldingDB[[#This Row],[JS (1)]] = "NA", HoldingDB[[#This Row],[JS (2)]] = "NA"), "NA", SUM(HoldingDB[[#This Row],[JS (1)]:[JS (2)]]))</f>
        <v>56</v>
      </c>
      <c r="AM167">
        <v>73.1185598</v>
      </c>
    </row>
    <row r="168" spans="1:39" x14ac:dyDescent="0.2">
      <c r="A168" s="9">
        <v>44853</v>
      </c>
      <c r="B168" t="s">
        <v>209</v>
      </c>
      <c r="C168" t="s">
        <v>29</v>
      </c>
      <c r="D168" t="s">
        <v>22</v>
      </c>
      <c r="E168" t="s">
        <v>19</v>
      </c>
      <c r="F168" s="9">
        <v>40267</v>
      </c>
      <c r="G168">
        <v>147.5</v>
      </c>
      <c r="H168">
        <v>112.1</v>
      </c>
      <c r="I168">
        <v>151.80000000000001</v>
      </c>
      <c r="J168" t="s">
        <v>19</v>
      </c>
      <c r="K168" t="s">
        <v>19</v>
      </c>
      <c r="L168">
        <v>2.5350000000000001</v>
      </c>
      <c r="M168">
        <v>2.4889999999999999</v>
      </c>
      <c r="N168">
        <v>8</v>
      </c>
      <c r="O168">
        <v>44</v>
      </c>
      <c r="P168">
        <v>47</v>
      </c>
      <c r="Q168" t="s">
        <v>19</v>
      </c>
      <c r="R168" t="s">
        <v>19</v>
      </c>
      <c r="S168">
        <v>8</v>
      </c>
      <c r="T168">
        <v>8</v>
      </c>
      <c r="U168">
        <v>8</v>
      </c>
      <c r="V168">
        <v>8</v>
      </c>
      <c r="W168">
        <v>8</v>
      </c>
      <c r="X168">
        <v>6</v>
      </c>
      <c r="Y168">
        <v>8</v>
      </c>
      <c r="Z168">
        <v>3</v>
      </c>
      <c r="AA168">
        <v>2</v>
      </c>
      <c r="AB168">
        <v>33</v>
      </c>
      <c r="AC168">
        <v>31</v>
      </c>
      <c r="AD168">
        <v>39</v>
      </c>
      <c r="AE168">
        <v>46</v>
      </c>
      <c r="AF168" t="e">
        <f>IF(#REF! = "NA", "NA",  MIN(#REF!, #REF!))</f>
        <v>#REF!</v>
      </c>
      <c r="AG168">
        <f>IF(HoldingDB[[#This Row],[505 (1)]] = "NA", "NA",  MIN(HoldingDB[[#This Row],[505 (1)]], HoldingDB[[#This Row],[505 (2)]]))</f>
        <v>2.4889999999999999</v>
      </c>
      <c r="AH168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39</v>
      </c>
      <c r="AI168" t="str">
        <f>IF(HoldingDB[[#This Row],[HG (1) ]]= "NA", "NA", MAX(HoldingDB[[#This Row],[HG (1) ]], HoldingDB[[#This Row],[HG (2) ]]))</f>
        <v>NA</v>
      </c>
      <c r="AJ168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59</v>
      </c>
      <c r="AK168">
        <f>IF(OR(HoldingDB[[#This Row],[MS (1)]] = "NA",HoldingDB[[#This Row],[MS (2)]] = "NA"), "NA", SUM(HoldingDB[[#This Row],[MS (1)]:[MS (2)]]))</f>
        <v>64</v>
      </c>
      <c r="AL168">
        <f>IF(OR(HoldingDB[[#This Row],[JS (1)]] = "NA", HoldingDB[[#This Row],[JS (2)]] = "NA"), "NA", SUM(HoldingDB[[#This Row],[JS (1)]:[JS (2)]]))</f>
        <v>85</v>
      </c>
      <c r="AM168">
        <v>128.1688106</v>
      </c>
    </row>
    <row r="169" spans="1:39" x14ac:dyDescent="0.2">
      <c r="A169" s="9">
        <v>44853</v>
      </c>
      <c r="B169" t="s">
        <v>210</v>
      </c>
      <c r="C169" t="s">
        <v>29</v>
      </c>
      <c r="D169" t="s">
        <v>18</v>
      </c>
      <c r="E169" t="s">
        <v>19</v>
      </c>
      <c r="F169" s="9">
        <v>40395</v>
      </c>
      <c r="G169">
        <v>150.19999999999999</v>
      </c>
      <c r="H169">
        <v>112.8</v>
      </c>
      <c r="I169">
        <v>153.4</v>
      </c>
      <c r="J169">
        <v>3.18</v>
      </c>
      <c r="K169" t="s">
        <v>19</v>
      </c>
      <c r="L169">
        <v>2.2599999999999998</v>
      </c>
      <c r="M169">
        <v>2.4319999999999999</v>
      </c>
      <c r="N169">
        <v>11</v>
      </c>
      <c r="O169">
        <v>65</v>
      </c>
      <c r="P169">
        <v>67</v>
      </c>
      <c r="Q169">
        <v>30</v>
      </c>
      <c r="R169">
        <v>28</v>
      </c>
      <c r="S169">
        <v>8</v>
      </c>
      <c r="T169">
        <v>1</v>
      </c>
      <c r="U169">
        <v>3</v>
      </c>
      <c r="V169">
        <v>8</v>
      </c>
      <c r="W169">
        <v>8</v>
      </c>
      <c r="X169">
        <v>1</v>
      </c>
      <c r="Y169">
        <v>0</v>
      </c>
      <c r="Z169">
        <v>1</v>
      </c>
      <c r="AA169">
        <v>2</v>
      </c>
      <c r="AB169">
        <v>40</v>
      </c>
      <c r="AC169">
        <v>3</v>
      </c>
      <c r="AD169">
        <v>49</v>
      </c>
      <c r="AE169">
        <v>33</v>
      </c>
      <c r="AF169" t="e">
        <f>IF(#REF! = "NA", "NA",  MIN(#REF!, #REF!))</f>
        <v>#REF!</v>
      </c>
      <c r="AG169">
        <f>IF(HoldingDB[[#This Row],[505 (1)]] = "NA", "NA",  MIN(HoldingDB[[#This Row],[505 (1)]], HoldingDB[[#This Row],[505 (2)]]))</f>
        <v>2.2599999999999998</v>
      </c>
      <c r="AH169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56</v>
      </c>
      <c r="AI169">
        <f>IF(HoldingDB[[#This Row],[HG (1) ]]= "NA", "NA", MAX(HoldingDB[[#This Row],[HG (1) ]], HoldingDB[[#This Row],[HG (2) ]]))</f>
        <v>30</v>
      </c>
      <c r="AJ169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32</v>
      </c>
      <c r="AK169">
        <f>IF(OR(HoldingDB[[#This Row],[MS (1)]] = "NA",HoldingDB[[#This Row],[MS (2)]] = "NA"), "NA", SUM(HoldingDB[[#This Row],[MS (1)]:[MS (2)]]))</f>
        <v>43</v>
      </c>
      <c r="AL169">
        <f>IF(OR(HoldingDB[[#This Row],[JS (1)]] = "NA", HoldingDB[[#This Row],[JS (2)]] = "NA"), "NA", SUM(HoldingDB[[#This Row],[JS (1)]:[JS (2)]]))</f>
        <v>82</v>
      </c>
      <c r="AM169">
        <v>77.286191200000005</v>
      </c>
    </row>
    <row r="170" spans="1:39" x14ac:dyDescent="0.2">
      <c r="A170" s="9">
        <v>44853</v>
      </c>
      <c r="B170" t="s">
        <v>211</v>
      </c>
      <c r="C170" t="s">
        <v>29</v>
      </c>
      <c r="D170" t="s">
        <v>18</v>
      </c>
      <c r="E170" t="s">
        <v>19</v>
      </c>
      <c r="F170" s="9">
        <v>40210</v>
      </c>
      <c r="G170">
        <v>167.4</v>
      </c>
      <c r="H170">
        <v>120</v>
      </c>
      <c r="I170">
        <v>167.8</v>
      </c>
      <c r="J170">
        <v>3.13</v>
      </c>
      <c r="K170" t="s">
        <v>19</v>
      </c>
      <c r="L170">
        <v>2.4060000000000001</v>
      </c>
      <c r="M170">
        <v>2.387</v>
      </c>
      <c r="N170">
        <v>31</v>
      </c>
      <c r="O170">
        <v>76</v>
      </c>
      <c r="P170">
        <v>77</v>
      </c>
      <c r="Q170" t="s">
        <v>19</v>
      </c>
      <c r="R170" t="s">
        <v>19</v>
      </c>
      <c r="S170">
        <v>5</v>
      </c>
      <c r="T170">
        <v>8</v>
      </c>
      <c r="U170">
        <v>7</v>
      </c>
      <c r="V170">
        <v>2</v>
      </c>
      <c r="W170">
        <v>7</v>
      </c>
      <c r="X170">
        <v>2</v>
      </c>
      <c r="Y170">
        <v>1</v>
      </c>
      <c r="Z170">
        <v>1</v>
      </c>
      <c r="AA170">
        <v>3</v>
      </c>
      <c r="AB170">
        <v>23</v>
      </c>
      <c r="AC170">
        <v>24</v>
      </c>
      <c r="AD170">
        <v>34</v>
      </c>
      <c r="AE170">
        <v>39</v>
      </c>
      <c r="AF170" t="e">
        <f>IF(#REF! = "NA", "NA",  MIN(#REF!, #REF!))</f>
        <v>#REF!</v>
      </c>
      <c r="AG170">
        <f>IF(HoldingDB[[#This Row],[505 (1)]] = "NA", "NA",  MIN(HoldingDB[[#This Row],[505 (1)]], HoldingDB[[#This Row],[505 (2)]]))</f>
        <v>2.387</v>
      </c>
      <c r="AH170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46</v>
      </c>
      <c r="AI170" t="str">
        <f>IF(HoldingDB[[#This Row],[HG (1) ]]= "NA", "NA", MAX(HoldingDB[[#This Row],[HG (1) ]], HoldingDB[[#This Row],[HG (2) ]]))</f>
        <v>NA</v>
      </c>
      <c r="AJ170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36</v>
      </c>
      <c r="AK170">
        <f>IF(OR(HoldingDB[[#This Row],[MS (1)]] = "NA",HoldingDB[[#This Row],[MS (2)]] = "NA"), "NA", SUM(HoldingDB[[#This Row],[MS (1)]:[MS (2)]]))</f>
        <v>47</v>
      </c>
      <c r="AL170">
        <f>IF(OR(HoldingDB[[#This Row],[JS (1)]] = "NA", HoldingDB[[#This Row],[JS (2)]] = "NA"), "NA", SUM(HoldingDB[[#This Row],[JS (1)]:[JS (2)]]))</f>
        <v>73</v>
      </c>
      <c r="AM170">
        <v>76.210884320000005</v>
      </c>
    </row>
    <row r="171" spans="1:39" x14ac:dyDescent="0.2">
      <c r="A171" s="9">
        <v>44853</v>
      </c>
      <c r="B171" t="s">
        <v>212</v>
      </c>
      <c r="C171" t="s">
        <v>128</v>
      </c>
      <c r="D171" t="s">
        <v>18</v>
      </c>
      <c r="E171" t="s">
        <v>19</v>
      </c>
      <c r="F171" s="9">
        <v>40207</v>
      </c>
      <c r="G171">
        <v>151.80000000000001</v>
      </c>
      <c r="H171">
        <v>115.1</v>
      </c>
      <c r="I171">
        <v>157.80000000000001</v>
      </c>
      <c r="J171" t="s">
        <v>19</v>
      </c>
      <c r="K171" t="s">
        <v>19</v>
      </c>
      <c r="L171">
        <v>2.8260000000000001</v>
      </c>
      <c r="M171">
        <v>2.7370000000000001</v>
      </c>
      <c r="N171">
        <v>21</v>
      </c>
      <c r="O171">
        <v>45</v>
      </c>
      <c r="P171">
        <v>49</v>
      </c>
      <c r="Q171">
        <v>25</v>
      </c>
      <c r="R171">
        <v>23</v>
      </c>
      <c r="S171">
        <v>3</v>
      </c>
      <c r="T171">
        <v>2</v>
      </c>
      <c r="U171">
        <v>3</v>
      </c>
      <c r="V171">
        <v>3</v>
      </c>
      <c r="W171">
        <v>1</v>
      </c>
      <c r="X171">
        <v>4</v>
      </c>
      <c r="Y171">
        <v>1</v>
      </c>
      <c r="Z171">
        <v>1</v>
      </c>
      <c r="AA171">
        <v>5</v>
      </c>
      <c r="AB171">
        <v>33</v>
      </c>
      <c r="AC171">
        <v>33</v>
      </c>
      <c r="AD171">
        <v>39</v>
      </c>
      <c r="AE171">
        <v>38</v>
      </c>
      <c r="AF171" t="e">
        <f>IF(#REF! = "NA", "NA",  MIN(#REF!, #REF!))</f>
        <v>#REF!</v>
      </c>
      <c r="AG171">
        <f>IF(HoldingDB[[#This Row],[505 (1)]] = "NA", "NA",  MIN(HoldingDB[[#This Row],[505 (1)]], HoldingDB[[#This Row],[505 (2)]]))</f>
        <v>2.7370000000000001</v>
      </c>
      <c r="AH171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28</v>
      </c>
      <c r="AI171">
        <f>IF(HoldingDB[[#This Row],[HG (1) ]]= "NA", "NA", MAX(HoldingDB[[#This Row],[HG (1) ]], HoldingDB[[#This Row],[HG (2) ]]))</f>
        <v>25</v>
      </c>
      <c r="AJ171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23</v>
      </c>
      <c r="AK171">
        <f>IF(OR(HoldingDB[[#This Row],[MS (1)]] = "NA",HoldingDB[[#This Row],[MS (2)]] = "NA"), "NA", SUM(HoldingDB[[#This Row],[MS (1)]:[MS (2)]]))</f>
        <v>66</v>
      </c>
      <c r="AL171">
        <f>IF(OR(HoldingDB[[#This Row],[JS (1)]] = "NA", HoldingDB[[#This Row],[JS (2)]] = "NA"), "NA", SUM(HoldingDB[[#This Row],[JS (1)]:[JS (2)]]))</f>
        <v>77</v>
      </c>
      <c r="AM171">
        <v>90.697829279999993</v>
      </c>
    </row>
    <row r="172" spans="1:39" x14ac:dyDescent="0.2">
      <c r="A172" s="9">
        <v>44853</v>
      </c>
      <c r="B172" t="s">
        <v>213</v>
      </c>
      <c r="C172" t="s">
        <v>71</v>
      </c>
      <c r="D172" t="s">
        <v>22</v>
      </c>
      <c r="E172" t="s">
        <v>19</v>
      </c>
      <c r="F172" s="9">
        <v>40495</v>
      </c>
      <c r="G172">
        <v>163.9</v>
      </c>
      <c r="H172">
        <v>118.9</v>
      </c>
      <c r="I172">
        <v>164</v>
      </c>
      <c r="J172" t="s">
        <v>19</v>
      </c>
      <c r="K172" t="s">
        <v>19</v>
      </c>
      <c r="L172">
        <v>2.9489999999999998</v>
      </c>
      <c r="M172">
        <v>3.07</v>
      </c>
      <c r="N172">
        <v>16</v>
      </c>
      <c r="O172">
        <v>40</v>
      </c>
      <c r="P172">
        <v>42</v>
      </c>
      <c r="Q172">
        <v>21</v>
      </c>
      <c r="R172">
        <v>21.5</v>
      </c>
      <c r="S172">
        <v>8</v>
      </c>
      <c r="T172">
        <v>8</v>
      </c>
      <c r="U172">
        <v>8</v>
      </c>
      <c r="V172">
        <v>8</v>
      </c>
      <c r="W172">
        <v>8</v>
      </c>
      <c r="X172">
        <v>8</v>
      </c>
      <c r="Y172">
        <v>8</v>
      </c>
      <c r="Z172">
        <v>4</v>
      </c>
      <c r="AA172">
        <v>3</v>
      </c>
      <c r="AB172">
        <v>25</v>
      </c>
      <c r="AC172">
        <v>29</v>
      </c>
      <c r="AD172">
        <v>31</v>
      </c>
      <c r="AE172">
        <v>37</v>
      </c>
      <c r="AF172" t="e">
        <f>IF(#REF! = "NA", "NA",  MIN(#REF!, #REF!))</f>
        <v>#REF!</v>
      </c>
      <c r="AG172">
        <f>IF(HoldingDB[[#This Row],[505 (1)]] = "NA", "NA",  MIN(HoldingDB[[#This Row],[505 (1)]], HoldingDB[[#This Row],[505 (2)]]))</f>
        <v>2.9489999999999998</v>
      </c>
      <c r="AH172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26</v>
      </c>
      <c r="AI172">
        <f>IF(HoldingDB[[#This Row],[HG (1) ]]= "NA", "NA", MAX(HoldingDB[[#This Row],[HG (1) ]], HoldingDB[[#This Row],[HG (2) ]]))</f>
        <v>21.5</v>
      </c>
      <c r="AJ172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63</v>
      </c>
      <c r="AK172">
        <f>IF(OR(HoldingDB[[#This Row],[MS (1)]] = "NA",HoldingDB[[#This Row],[MS (2)]] = "NA"), "NA", SUM(HoldingDB[[#This Row],[MS (1)]:[MS (2)]]))</f>
        <v>54</v>
      </c>
      <c r="AL172">
        <f>IF(OR(HoldingDB[[#This Row],[JS (1)]] = "NA", HoldingDB[[#This Row],[JS (2)]] = "NA"), "NA", SUM(HoldingDB[[#This Row],[JS (1)]:[JS (2)]]))</f>
        <v>68</v>
      </c>
      <c r="AM172">
        <v>91.120509999999996</v>
      </c>
    </row>
    <row r="173" spans="1:39" x14ac:dyDescent="0.2">
      <c r="A173" s="9">
        <v>44853</v>
      </c>
      <c r="B173" t="s">
        <v>214</v>
      </c>
      <c r="C173" t="s">
        <v>26</v>
      </c>
      <c r="D173" t="s">
        <v>18</v>
      </c>
      <c r="E173" t="s">
        <v>19</v>
      </c>
      <c r="F173" s="9">
        <v>40372</v>
      </c>
      <c r="G173">
        <v>149.19999999999999</v>
      </c>
      <c r="H173">
        <v>112.3</v>
      </c>
      <c r="I173">
        <v>152.6</v>
      </c>
      <c r="J173" t="s">
        <v>19</v>
      </c>
      <c r="K173" t="s">
        <v>19</v>
      </c>
      <c r="L173">
        <v>2.4300000000000002</v>
      </c>
      <c r="M173">
        <v>2.4249999999999998</v>
      </c>
      <c r="N173">
        <v>7</v>
      </c>
      <c r="O173">
        <v>38</v>
      </c>
      <c r="P173">
        <v>40</v>
      </c>
      <c r="Q173">
        <v>18</v>
      </c>
      <c r="R173">
        <v>19</v>
      </c>
      <c r="S173">
        <v>8</v>
      </c>
      <c r="T173">
        <v>8</v>
      </c>
      <c r="U173">
        <v>8</v>
      </c>
      <c r="V173">
        <v>8</v>
      </c>
      <c r="W173">
        <v>8</v>
      </c>
      <c r="X173">
        <v>8</v>
      </c>
      <c r="Y173">
        <v>2</v>
      </c>
      <c r="Z173">
        <v>2</v>
      </c>
      <c r="AA173">
        <v>2</v>
      </c>
      <c r="AB173">
        <v>27</v>
      </c>
      <c r="AC173">
        <v>30</v>
      </c>
      <c r="AD173">
        <v>44</v>
      </c>
      <c r="AE173">
        <v>44</v>
      </c>
      <c r="AF173" t="e">
        <f>IF(#REF! = "NA", "NA",  MIN(#REF!, #REF!))</f>
        <v>#REF!</v>
      </c>
      <c r="AG173">
        <f>IF(HoldingDB[[#This Row],[505 (1)]] = "NA", "NA",  MIN(HoldingDB[[#This Row],[505 (1)]], HoldingDB[[#This Row],[505 (2)]]))</f>
        <v>2.4249999999999998</v>
      </c>
      <c r="AH173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33</v>
      </c>
      <c r="AI173">
        <f>IF(HoldingDB[[#This Row],[HG (1) ]]= "NA", "NA", MAX(HoldingDB[[#This Row],[HG (1) ]], HoldingDB[[#This Row],[HG (2) ]]))</f>
        <v>19</v>
      </c>
      <c r="AJ173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54</v>
      </c>
      <c r="AK173">
        <f>IF(OR(HoldingDB[[#This Row],[MS (1)]] = "NA",HoldingDB[[#This Row],[MS (2)]] = "NA"), "NA", SUM(HoldingDB[[#This Row],[MS (1)]:[MS (2)]]))</f>
        <v>57</v>
      </c>
      <c r="AL173">
        <f>IF(OR(HoldingDB[[#This Row],[JS (1)]] = "NA", HoldingDB[[#This Row],[JS (2)]] = "NA"), "NA", SUM(HoldingDB[[#This Row],[JS (1)]:[JS (2)]]))</f>
        <v>88</v>
      </c>
      <c r="AM173">
        <v>124.0691032</v>
      </c>
    </row>
    <row r="174" spans="1:39" x14ac:dyDescent="0.2">
      <c r="A174" s="9">
        <v>44853</v>
      </c>
      <c r="B174" t="s">
        <v>215</v>
      </c>
      <c r="C174" t="s">
        <v>34</v>
      </c>
      <c r="D174" t="s">
        <v>18</v>
      </c>
      <c r="E174" t="s">
        <v>19</v>
      </c>
      <c r="F174" s="9">
        <v>40304</v>
      </c>
      <c r="G174">
        <v>156.80000000000001</v>
      </c>
      <c r="H174">
        <v>114.7</v>
      </c>
      <c r="I174">
        <v>160</v>
      </c>
      <c r="J174" t="s">
        <v>19</v>
      </c>
      <c r="K174" t="s">
        <v>19</v>
      </c>
      <c r="L174">
        <v>2.3769999999999998</v>
      </c>
      <c r="M174">
        <v>2.9329999999999998</v>
      </c>
      <c r="N174">
        <v>11</v>
      </c>
      <c r="O174">
        <v>58</v>
      </c>
      <c r="P174">
        <v>61</v>
      </c>
      <c r="Q174">
        <v>31</v>
      </c>
      <c r="R174">
        <v>28</v>
      </c>
      <c r="S174">
        <v>8</v>
      </c>
      <c r="T174">
        <v>8</v>
      </c>
      <c r="U174">
        <v>6</v>
      </c>
      <c r="V174">
        <v>2</v>
      </c>
      <c r="W174">
        <v>4</v>
      </c>
      <c r="X174">
        <v>8</v>
      </c>
      <c r="Y174">
        <v>2</v>
      </c>
      <c r="Z174">
        <v>2</v>
      </c>
      <c r="AA174">
        <v>1</v>
      </c>
      <c r="AB174">
        <v>27</v>
      </c>
      <c r="AC174">
        <v>27</v>
      </c>
      <c r="AD174">
        <v>43</v>
      </c>
      <c r="AE174">
        <v>46</v>
      </c>
      <c r="AF174" t="e">
        <f>IF(#REF! = "NA", "NA",  MIN(#REF!, #REF!))</f>
        <v>#REF!</v>
      </c>
      <c r="AG174">
        <f>IF(HoldingDB[[#This Row],[505 (1)]] = "NA", "NA",  MIN(HoldingDB[[#This Row],[505 (1)]], HoldingDB[[#This Row],[505 (2)]]))</f>
        <v>2.3769999999999998</v>
      </c>
      <c r="AH174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50</v>
      </c>
      <c r="AI174">
        <f>IF(HoldingDB[[#This Row],[HG (1) ]]= "NA", "NA", MAX(HoldingDB[[#This Row],[HG (1) ]], HoldingDB[[#This Row],[HG (2) ]]))</f>
        <v>31</v>
      </c>
      <c r="AJ174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41</v>
      </c>
      <c r="AK174">
        <f>IF(OR(HoldingDB[[#This Row],[MS (1)]] = "NA",HoldingDB[[#This Row],[MS (2)]] = "NA"), "NA", SUM(HoldingDB[[#This Row],[MS (1)]:[MS (2)]]))</f>
        <v>54</v>
      </c>
      <c r="AL174">
        <f>IF(OR(HoldingDB[[#This Row],[JS (1)]] = "NA", HoldingDB[[#This Row],[JS (2)]] = "NA"), "NA", SUM(HoldingDB[[#This Row],[JS (1)]:[JS (2)]]))</f>
        <v>89</v>
      </c>
      <c r="AM174">
        <v>108.04941119999999</v>
      </c>
    </row>
    <row r="175" spans="1:39" x14ac:dyDescent="0.2">
      <c r="A175" s="9">
        <v>44853</v>
      </c>
      <c r="B175" t="s">
        <v>216</v>
      </c>
      <c r="C175" t="s">
        <v>24</v>
      </c>
      <c r="D175" t="s">
        <v>22</v>
      </c>
      <c r="E175" t="s">
        <v>19</v>
      </c>
      <c r="F175" s="9">
        <v>40541</v>
      </c>
      <c r="G175">
        <v>152.30000000000001</v>
      </c>
      <c r="H175">
        <v>116.2</v>
      </c>
      <c r="I175">
        <v>152</v>
      </c>
      <c r="J175" t="s">
        <v>19</v>
      </c>
      <c r="K175" t="s">
        <v>19</v>
      </c>
      <c r="L175">
        <v>2.4590000000000001</v>
      </c>
      <c r="M175">
        <v>2.4</v>
      </c>
      <c r="N175">
        <v>13</v>
      </c>
      <c r="O175">
        <v>51</v>
      </c>
      <c r="P175">
        <v>53</v>
      </c>
      <c r="Q175">
        <v>22.5</v>
      </c>
      <c r="R175">
        <v>21.5</v>
      </c>
      <c r="S175">
        <v>8</v>
      </c>
      <c r="T175">
        <v>6</v>
      </c>
      <c r="U175">
        <v>8</v>
      </c>
      <c r="V175">
        <v>7</v>
      </c>
      <c r="W175">
        <v>3</v>
      </c>
      <c r="X175">
        <v>3</v>
      </c>
      <c r="Y175">
        <v>8</v>
      </c>
      <c r="Z175">
        <v>2</v>
      </c>
      <c r="AA175">
        <v>3</v>
      </c>
      <c r="AB175">
        <v>21</v>
      </c>
      <c r="AC175">
        <v>26</v>
      </c>
      <c r="AD175">
        <v>43</v>
      </c>
      <c r="AE175">
        <v>41</v>
      </c>
      <c r="AF175" t="e">
        <f>IF(#REF! = "NA", "NA",  MIN(#REF!, #REF!))</f>
        <v>#REF!</v>
      </c>
      <c r="AG175">
        <f>IF(HoldingDB[[#This Row],[505 (1)]] = "NA", "NA",  MIN(HoldingDB[[#This Row],[505 (1)]], HoldingDB[[#This Row],[505 (2)]]))</f>
        <v>2.4</v>
      </c>
      <c r="AH175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40</v>
      </c>
      <c r="AI175">
        <f>IF(HoldingDB[[#This Row],[HG (1) ]]= "NA", "NA", MAX(HoldingDB[[#This Row],[HG (1) ]], HoldingDB[[#This Row],[HG (2) ]]))</f>
        <v>22.5</v>
      </c>
      <c r="AJ175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48</v>
      </c>
      <c r="AK175">
        <f>IF(OR(HoldingDB[[#This Row],[MS (1)]] = "NA",HoldingDB[[#This Row],[MS (2)]] = "NA"), "NA", SUM(HoldingDB[[#This Row],[MS (1)]:[MS (2)]]))</f>
        <v>47</v>
      </c>
      <c r="AL175">
        <f>IF(OR(HoldingDB[[#This Row],[JS (1)]] = "NA", HoldingDB[[#This Row],[JS (2)]] = "NA"), "NA", SUM(HoldingDB[[#This Row],[JS (1)]:[JS (2)]]))</f>
        <v>84</v>
      </c>
      <c r="AM175">
        <v>83.615625910000006</v>
      </c>
    </row>
    <row r="176" spans="1:39" x14ac:dyDescent="0.2">
      <c r="A176" s="9">
        <v>44853</v>
      </c>
      <c r="B176" t="s">
        <v>217</v>
      </c>
      <c r="C176" t="s">
        <v>21</v>
      </c>
      <c r="D176" t="s">
        <v>22</v>
      </c>
      <c r="E176" t="s">
        <v>19</v>
      </c>
      <c r="F176" s="9">
        <v>40512</v>
      </c>
      <c r="G176">
        <v>156.1</v>
      </c>
      <c r="H176">
        <v>116.8</v>
      </c>
      <c r="I176">
        <v>159</v>
      </c>
      <c r="J176" t="s">
        <v>19</v>
      </c>
      <c r="K176" t="s">
        <v>19</v>
      </c>
      <c r="L176">
        <v>2.8</v>
      </c>
      <c r="M176">
        <v>2.64</v>
      </c>
      <c r="N176">
        <v>21</v>
      </c>
      <c r="O176">
        <v>59</v>
      </c>
      <c r="P176">
        <v>60</v>
      </c>
      <c r="Q176">
        <v>16</v>
      </c>
      <c r="R176">
        <v>15</v>
      </c>
      <c r="S176">
        <v>8</v>
      </c>
      <c r="T176">
        <v>8</v>
      </c>
      <c r="U176">
        <v>8</v>
      </c>
      <c r="V176">
        <v>8</v>
      </c>
      <c r="W176">
        <v>8</v>
      </c>
      <c r="X176">
        <v>5</v>
      </c>
      <c r="Y176">
        <v>1</v>
      </c>
      <c r="Z176">
        <v>6</v>
      </c>
      <c r="AA176">
        <v>5</v>
      </c>
      <c r="AB176">
        <v>29</v>
      </c>
      <c r="AC176">
        <v>29</v>
      </c>
      <c r="AD176">
        <v>42</v>
      </c>
      <c r="AE176">
        <v>47</v>
      </c>
      <c r="AF176" t="e">
        <f>IF(#REF! = "NA", "NA",  MIN(#REF!, #REF!))</f>
        <v>#REF!</v>
      </c>
      <c r="AG176">
        <f>IF(HoldingDB[[#This Row],[505 (1)]] = "NA", "NA",  MIN(HoldingDB[[#This Row],[505 (1)]], HoldingDB[[#This Row],[505 (2)]]))</f>
        <v>2.64</v>
      </c>
      <c r="AH176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39</v>
      </c>
      <c r="AI176">
        <f>IF(HoldingDB[[#This Row],[HG (1) ]]= "NA", "NA", MAX(HoldingDB[[#This Row],[HG (1) ]], HoldingDB[[#This Row],[HG (2) ]]))</f>
        <v>16</v>
      </c>
      <c r="AJ176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57</v>
      </c>
      <c r="AK176">
        <f>IF(OR(HoldingDB[[#This Row],[MS (1)]] = "NA",HoldingDB[[#This Row],[MS (2)]] = "NA"), "NA", SUM(HoldingDB[[#This Row],[MS (1)]:[MS (2)]]))</f>
        <v>58</v>
      </c>
      <c r="AL176">
        <f>IF(OR(HoldingDB[[#This Row],[JS (1)]] = "NA", HoldingDB[[#This Row],[JS (2)]] = "NA"), "NA", SUM(HoldingDB[[#This Row],[JS (1)]:[JS (2)]]))</f>
        <v>89</v>
      </c>
      <c r="AM176">
        <v>120.9617516</v>
      </c>
    </row>
    <row r="177" spans="1:39" x14ac:dyDescent="0.2">
      <c r="A177" s="9">
        <v>44853</v>
      </c>
      <c r="B177" t="s">
        <v>218</v>
      </c>
      <c r="C177" t="s">
        <v>50</v>
      </c>
      <c r="D177" t="s">
        <v>22</v>
      </c>
      <c r="E177" t="s">
        <v>19</v>
      </c>
      <c r="F177" s="9">
        <v>40483</v>
      </c>
      <c r="G177">
        <v>142.30000000000001</v>
      </c>
      <c r="H177">
        <v>107</v>
      </c>
      <c r="I177">
        <v>144</v>
      </c>
      <c r="J177" t="s">
        <v>19</v>
      </c>
      <c r="K177" t="s">
        <v>19</v>
      </c>
      <c r="L177">
        <v>2.6560000000000001</v>
      </c>
      <c r="M177">
        <v>2.5960000000000001</v>
      </c>
      <c r="N177">
        <v>10</v>
      </c>
      <c r="O177">
        <v>35</v>
      </c>
      <c r="P177">
        <v>39</v>
      </c>
      <c r="Q177">
        <v>13</v>
      </c>
      <c r="R177">
        <v>12</v>
      </c>
      <c r="S177">
        <v>8</v>
      </c>
      <c r="T177">
        <v>8</v>
      </c>
      <c r="U177">
        <v>8</v>
      </c>
      <c r="V177">
        <v>3</v>
      </c>
      <c r="W177">
        <v>8</v>
      </c>
      <c r="X177">
        <v>5</v>
      </c>
      <c r="Y177">
        <v>4</v>
      </c>
      <c r="Z177">
        <v>3</v>
      </c>
      <c r="AA177">
        <v>5</v>
      </c>
      <c r="AB177">
        <v>24</v>
      </c>
      <c r="AC177">
        <v>26</v>
      </c>
      <c r="AD177">
        <v>36</v>
      </c>
      <c r="AE177">
        <v>34</v>
      </c>
      <c r="AF177" t="e">
        <f>IF(#REF! = "NA", "NA",  MIN(#REF!, #REF!))</f>
        <v>#REF!</v>
      </c>
      <c r="AG177">
        <f>IF(HoldingDB[[#This Row],[505 (1)]] = "NA", "NA",  MIN(HoldingDB[[#This Row],[505 (1)]], HoldingDB[[#This Row],[505 (2)]]))</f>
        <v>2.5960000000000001</v>
      </c>
      <c r="AH177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29</v>
      </c>
      <c r="AI177">
        <f>IF(HoldingDB[[#This Row],[HG (1) ]]= "NA", "NA", MAX(HoldingDB[[#This Row],[HG (1) ]], HoldingDB[[#This Row],[HG (2) ]]))</f>
        <v>13</v>
      </c>
      <c r="AJ177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52</v>
      </c>
      <c r="AK177">
        <f>IF(OR(HoldingDB[[#This Row],[MS (1)]] = "NA",HoldingDB[[#This Row],[MS (2)]] = "NA"), "NA", SUM(HoldingDB[[#This Row],[MS (1)]:[MS (2)]]))</f>
        <v>50</v>
      </c>
      <c r="AL177">
        <f>IF(OR(HoldingDB[[#This Row],[JS (1)]] = "NA", HoldingDB[[#This Row],[JS (2)]] = "NA"), "NA", SUM(HoldingDB[[#This Row],[JS (1)]:[JS (2)]]))</f>
        <v>70</v>
      </c>
      <c r="AM177">
        <v>73.654751309999995</v>
      </c>
    </row>
    <row r="178" spans="1:39" x14ac:dyDescent="0.2">
      <c r="A178" s="9">
        <v>44853</v>
      </c>
      <c r="B178" t="s">
        <v>219</v>
      </c>
      <c r="C178" t="s">
        <v>197</v>
      </c>
      <c r="D178" t="s">
        <v>22</v>
      </c>
      <c r="E178" t="s">
        <v>19</v>
      </c>
      <c r="F178" s="9">
        <v>40426</v>
      </c>
      <c r="G178">
        <v>154.4</v>
      </c>
      <c r="H178">
        <v>120.1</v>
      </c>
      <c r="I178">
        <v>136.19999999999999</v>
      </c>
      <c r="J178">
        <v>3.9140000000000001</v>
      </c>
      <c r="K178">
        <v>3.9169999999999998</v>
      </c>
      <c r="L178">
        <v>2.6840000000000002</v>
      </c>
      <c r="M178">
        <v>2.7759999999999998</v>
      </c>
      <c r="N178">
        <v>31</v>
      </c>
      <c r="O178">
        <v>72</v>
      </c>
      <c r="P178">
        <v>75</v>
      </c>
      <c r="Q178">
        <v>28</v>
      </c>
      <c r="R178" t="s">
        <v>19</v>
      </c>
      <c r="S178">
        <v>8</v>
      </c>
      <c r="T178">
        <v>8</v>
      </c>
      <c r="U178">
        <v>8</v>
      </c>
      <c r="V178">
        <v>2</v>
      </c>
      <c r="W178">
        <v>2</v>
      </c>
      <c r="X178">
        <v>3</v>
      </c>
      <c r="Y178">
        <v>2</v>
      </c>
      <c r="Z178">
        <v>3</v>
      </c>
      <c r="AA178">
        <v>2</v>
      </c>
      <c r="AB178">
        <v>29</v>
      </c>
      <c r="AC178">
        <v>34</v>
      </c>
      <c r="AD178">
        <v>42</v>
      </c>
      <c r="AE178">
        <v>50</v>
      </c>
      <c r="AF178" t="e">
        <f>IF(#REF! = "NA", "NA",  MIN(#REF!, #REF!))</f>
        <v>#REF!</v>
      </c>
      <c r="AG178">
        <f>IF(HoldingDB[[#This Row],[505 (1)]] = "NA", "NA",  MIN(HoldingDB[[#This Row],[505 (1)]], HoldingDB[[#This Row],[505 (2)]]))</f>
        <v>2.6840000000000002</v>
      </c>
      <c r="AH178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44</v>
      </c>
      <c r="AI178">
        <f>IF(HoldingDB[[#This Row],[HG (1) ]]= "NA", "NA", MAX(HoldingDB[[#This Row],[HG (1) ]], HoldingDB[[#This Row],[HG (2) ]]))</f>
        <v>28</v>
      </c>
      <c r="AJ178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38</v>
      </c>
      <c r="AK178">
        <f>IF(OR(HoldingDB[[#This Row],[MS (1)]] = "NA",HoldingDB[[#This Row],[MS (2)]] = "NA"), "NA", SUM(HoldingDB[[#This Row],[MS (1)]:[MS (2)]]))</f>
        <v>63</v>
      </c>
      <c r="AL178">
        <f>IF(OR(HoldingDB[[#This Row],[JS (1)]] = "NA", HoldingDB[[#This Row],[JS (2)]] = "NA"), "NA", SUM(HoldingDB[[#This Row],[JS (1)]:[JS (2)]]))</f>
        <v>92</v>
      </c>
      <c r="AM178">
        <v>111.0180514</v>
      </c>
    </row>
    <row r="179" spans="1:39" x14ac:dyDescent="0.2">
      <c r="A179" s="9">
        <v>44853</v>
      </c>
      <c r="B179" t="s">
        <v>220</v>
      </c>
      <c r="C179" t="s">
        <v>34</v>
      </c>
      <c r="D179" t="s">
        <v>18</v>
      </c>
      <c r="E179" t="s">
        <v>19</v>
      </c>
      <c r="F179" s="9">
        <v>40520</v>
      </c>
      <c r="G179">
        <v>164.6</v>
      </c>
      <c r="H179">
        <v>112.6</v>
      </c>
      <c r="I179">
        <v>172</v>
      </c>
      <c r="J179" t="s">
        <v>19</v>
      </c>
      <c r="K179" t="s">
        <v>19</v>
      </c>
      <c r="L179">
        <v>2.4020000000000001</v>
      </c>
      <c r="M179">
        <v>2.4020000000000001</v>
      </c>
      <c r="N179">
        <v>19</v>
      </c>
      <c r="O179">
        <v>55</v>
      </c>
      <c r="P179">
        <v>59</v>
      </c>
      <c r="Q179">
        <v>24</v>
      </c>
      <c r="R179">
        <v>22</v>
      </c>
      <c r="S179">
        <v>3</v>
      </c>
      <c r="T179">
        <v>8</v>
      </c>
      <c r="U179">
        <v>8</v>
      </c>
      <c r="V179">
        <v>2</v>
      </c>
      <c r="W179">
        <v>8</v>
      </c>
      <c r="X179">
        <v>6</v>
      </c>
      <c r="Y179">
        <v>2</v>
      </c>
      <c r="Z179">
        <v>1</v>
      </c>
      <c r="AA179">
        <v>2</v>
      </c>
      <c r="AB179">
        <v>34</v>
      </c>
      <c r="AC179">
        <v>32</v>
      </c>
      <c r="AD179">
        <v>47</v>
      </c>
      <c r="AE179">
        <v>52</v>
      </c>
      <c r="AF179" t="e">
        <f>IF(#REF! = "NA", "NA",  MIN(#REF!, #REF!))</f>
        <v>#REF!</v>
      </c>
      <c r="AG179">
        <f>IF(HoldingDB[[#This Row],[505 (1)]] = "NA", "NA",  MIN(HoldingDB[[#This Row],[505 (1)]], HoldingDB[[#This Row],[505 (2)]]))</f>
        <v>2.4020000000000001</v>
      </c>
      <c r="AH179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40</v>
      </c>
      <c r="AI179">
        <f>IF(HoldingDB[[#This Row],[HG (1) ]]= "NA", "NA", MAX(HoldingDB[[#This Row],[HG (1) ]], HoldingDB[[#This Row],[HG (2) ]]))</f>
        <v>24</v>
      </c>
      <c r="AJ179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40</v>
      </c>
      <c r="AK179">
        <f>IF(OR(HoldingDB[[#This Row],[MS (1)]] = "NA",HoldingDB[[#This Row],[MS (2)]] = "NA"), "NA", SUM(HoldingDB[[#This Row],[MS (1)]:[MS (2)]]))</f>
        <v>66</v>
      </c>
      <c r="AL179">
        <f>IF(OR(HoldingDB[[#This Row],[JS (1)]] = "NA", HoldingDB[[#This Row],[JS (2)]] = "NA"), "NA", SUM(HoldingDB[[#This Row],[JS (1)]:[JS (2)]]))</f>
        <v>99</v>
      </c>
      <c r="AM179">
        <v>133.0825902</v>
      </c>
    </row>
    <row r="180" spans="1:39" x14ac:dyDescent="0.2">
      <c r="A180" s="9">
        <v>44853</v>
      </c>
      <c r="B180" t="s">
        <v>221</v>
      </c>
      <c r="C180" t="s">
        <v>17</v>
      </c>
      <c r="D180" t="s">
        <v>22</v>
      </c>
      <c r="E180" t="s">
        <v>19</v>
      </c>
      <c r="F180" s="9">
        <v>40372</v>
      </c>
      <c r="G180">
        <v>160</v>
      </c>
      <c r="H180">
        <v>121.6</v>
      </c>
      <c r="I180">
        <v>166.6</v>
      </c>
      <c r="J180" t="s">
        <v>19</v>
      </c>
      <c r="K180" t="s">
        <v>19</v>
      </c>
      <c r="L180">
        <v>2.4790000000000001</v>
      </c>
      <c r="M180">
        <v>2.4760239999999998</v>
      </c>
      <c r="N180">
        <v>24</v>
      </c>
      <c r="O180">
        <v>61</v>
      </c>
      <c r="P180">
        <v>62</v>
      </c>
      <c r="Q180">
        <v>25</v>
      </c>
      <c r="R180">
        <v>25</v>
      </c>
      <c r="S180">
        <v>8</v>
      </c>
      <c r="T180">
        <v>8</v>
      </c>
      <c r="U180">
        <v>8</v>
      </c>
      <c r="V180">
        <v>3</v>
      </c>
      <c r="W180">
        <v>4</v>
      </c>
      <c r="X180">
        <v>8</v>
      </c>
      <c r="Y180">
        <v>4</v>
      </c>
      <c r="Z180">
        <v>6</v>
      </c>
      <c r="AA180">
        <v>4</v>
      </c>
      <c r="AB180">
        <v>25</v>
      </c>
      <c r="AC180">
        <v>28</v>
      </c>
      <c r="AD180">
        <v>42</v>
      </c>
      <c r="AE180">
        <v>45</v>
      </c>
      <c r="AF180" t="e">
        <f>IF(#REF! = "NA", "NA",  MIN(#REF!, #REF!))</f>
        <v>#REF!</v>
      </c>
      <c r="AG180">
        <f>IF(HoldingDB[[#This Row],[505 (1)]] = "NA", "NA",  MIN(HoldingDB[[#This Row],[505 (1)]], HoldingDB[[#This Row],[505 (2)]]))</f>
        <v>2.4760239999999998</v>
      </c>
      <c r="AH180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38</v>
      </c>
      <c r="AI180">
        <f>IF(HoldingDB[[#This Row],[HG (1) ]]= "NA", "NA", MAX(HoldingDB[[#This Row],[HG (1) ]], HoldingDB[[#This Row],[HG (2) ]]))</f>
        <v>25</v>
      </c>
      <c r="AJ180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53</v>
      </c>
      <c r="AK180">
        <f>IF(OR(HoldingDB[[#This Row],[MS (1)]] = "NA",HoldingDB[[#This Row],[MS (2)]] = "NA"), "NA", SUM(HoldingDB[[#This Row],[MS (1)]:[MS (2)]]))</f>
        <v>53</v>
      </c>
      <c r="AL180">
        <f>IF(OR(HoldingDB[[#This Row],[JS (1)]] = "NA", HoldingDB[[#This Row],[JS (2)]] = "NA"), "NA", SUM(HoldingDB[[#This Row],[JS (1)]:[JS (2)]]))</f>
        <v>87</v>
      </c>
      <c r="AM180">
        <v>104.4871697</v>
      </c>
    </row>
    <row r="181" spans="1:39" x14ac:dyDescent="0.2">
      <c r="A181" s="9">
        <v>44853</v>
      </c>
      <c r="B181" t="s">
        <v>222</v>
      </c>
      <c r="C181" t="s">
        <v>17</v>
      </c>
      <c r="D181" t="s">
        <v>22</v>
      </c>
      <c r="E181" t="s">
        <v>19</v>
      </c>
      <c r="F181" s="9">
        <v>40539</v>
      </c>
      <c r="G181">
        <v>143</v>
      </c>
      <c r="H181">
        <v>112.5</v>
      </c>
      <c r="I181">
        <v>140.9</v>
      </c>
      <c r="J181" t="s">
        <v>19</v>
      </c>
      <c r="K181" t="s">
        <v>19</v>
      </c>
      <c r="L181">
        <v>2.8420000000000001</v>
      </c>
      <c r="M181">
        <v>2.895</v>
      </c>
      <c r="N181">
        <v>9</v>
      </c>
      <c r="O181">
        <v>37</v>
      </c>
      <c r="P181">
        <v>41</v>
      </c>
      <c r="Q181">
        <v>17</v>
      </c>
      <c r="R181">
        <v>16</v>
      </c>
      <c r="S181">
        <v>8</v>
      </c>
      <c r="T181">
        <v>8</v>
      </c>
      <c r="U181">
        <v>8</v>
      </c>
      <c r="V181">
        <v>8</v>
      </c>
      <c r="W181">
        <v>8</v>
      </c>
      <c r="X181">
        <v>8</v>
      </c>
      <c r="Y181">
        <v>1</v>
      </c>
      <c r="Z181">
        <v>7</v>
      </c>
      <c r="AA181">
        <v>6</v>
      </c>
      <c r="AB181">
        <v>26</v>
      </c>
      <c r="AC181">
        <v>28</v>
      </c>
      <c r="AD181">
        <v>42</v>
      </c>
      <c r="AE181">
        <v>42</v>
      </c>
      <c r="AF181" t="e">
        <f>IF(#REF! = "NA", "NA",  MIN(#REF!, #REF!))</f>
        <v>#REF!</v>
      </c>
      <c r="AG181">
        <f>IF(HoldingDB[[#This Row],[505 (1)]] = "NA", "NA",  MIN(HoldingDB[[#This Row],[505 (1)]], HoldingDB[[#This Row],[505 (2)]]))</f>
        <v>2.8420000000000001</v>
      </c>
      <c r="AH181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32</v>
      </c>
      <c r="AI181">
        <f>IF(HoldingDB[[#This Row],[HG (1) ]]= "NA", "NA", MAX(HoldingDB[[#This Row],[HG (1) ]], HoldingDB[[#This Row],[HG (2) ]]))</f>
        <v>17</v>
      </c>
      <c r="AJ181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62</v>
      </c>
      <c r="AK181">
        <f>IF(OR(HoldingDB[[#This Row],[MS (1)]] = "NA",HoldingDB[[#This Row],[MS (2)]] = "NA"), "NA", SUM(HoldingDB[[#This Row],[MS (1)]:[MS (2)]]))</f>
        <v>54</v>
      </c>
      <c r="AL181">
        <f>IF(OR(HoldingDB[[#This Row],[JS (1)]] = "NA", HoldingDB[[#This Row],[JS (2)]] = "NA"), "NA", SUM(HoldingDB[[#This Row],[JS (1)]:[JS (2)]]))</f>
        <v>84</v>
      </c>
      <c r="AM181">
        <v>112.83917099999999</v>
      </c>
    </row>
    <row r="182" spans="1:39" x14ac:dyDescent="0.2">
      <c r="A182" s="9">
        <v>44853</v>
      </c>
      <c r="B182" t="s">
        <v>223</v>
      </c>
      <c r="C182" t="s">
        <v>188</v>
      </c>
      <c r="D182" t="s">
        <v>18</v>
      </c>
      <c r="E182" t="s">
        <v>19</v>
      </c>
      <c r="F182" s="9">
        <v>40272</v>
      </c>
      <c r="G182">
        <v>151.4</v>
      </c>
      <c r="H182">
        <v>114.4</v>
      </c>
      <c r="I182">
        <v>153.4</v>
      </c>
      <c r="J182" t="s">
        <v>19</v>
      </c>
      <c r="K182" t="s">
        <v>19</v>
      </c>
      <c r="L182">
        <v>2.4380000000000002</v>
      </c>
      <c r="M182">
        <v>2.5169999999999999</v>
      </c>
      <c r="N182">
        <v>16</v>
      </c>
      <c r="O182">
        <v>54</v>
      </c>
      <c r="P182">
        <v>59</v>
      </c>
      <c r="Q182">
        <v>21.5</v>
      </c>
      <c r="R182">
        <v>26</v>
      </c>
      <c r="S182">
        <v>8</v>
      </c>
      <c r="T182">
        <v>8</v>
      </c>
      <c r="U182">
        <v>8</v>
      </c>
      <c r="V182">
        <v>8</v>
      </c>
      <c r="W182">
        <v>8</v>
      </c>
      <c r="X182">
        <v>8</v>
      </c>
      <c r="Y182">
        <v>8</v>
      </c>
      <c r="Z182">
        <v>8</v>
      </c>
      <c r="AA182">
        <v>8</v>
      </c>
      <c r="AB182">
        <v>33</v>
      </c>
      <c r="AC182">
        <v>36</v>
      </c>
      <c r="AD182">
        <v>52</v>
      </c>
      <c r="AE182">
        <v>54</v>
      </c>
      <c r="AF182" t="e">
        <f>IF(#REF! = "NA", "NA",  MIN(#REF!, #REF!))</f>
        <v>#REF!</v>
      </c>
      <c r="AG182">
        <f>IF(HoldingDB[[#This Row],[505 (1)]] = "NA", "NA",  MIN(HoldingDB[[#This Row],[505 (1)]], HoldingDB[[#This Row],[505 (2)]]))</f>
        <v>2.4380000000000002</v>
      </c>
      <c r="AH182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43</v>
      </c>
      <c r="AI182">
        <f>IF(HoldingDB[[#This Row],[HG (1) ]]= "NA", "NA", MAX(HoldingDB[[#This Row],[HG (1) ]], HoldingDB[[#This Row],[HG (2) ]]))</f>
        <v>26</v>
      </c>
      <c r="AJ182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72</v>
      </c>
      <c r="AK182">
        <f>IF(OR(HoldingDB[[#This Row],[MS (1)]] = "NA",HoldingDB[[#This Row],[MS (2)]] = "NA"), "NA", SUM(HoldingDB[[#This Row],[MS (1)]:[MS (2)]]))</f>
        <v>69</v>
      </c>
      <c r="AL182">
        <f>IF(OR(HoldingDB[[#This Row],[JS (1)]] = "NA", HoldingDB[[#This Row],[JS (2)]] = "NA"), "NA", SUM(HoldingDB[[#This Row],[JS (1)]:[JS (2)]]))</f>
        <v>106</v>
      </c>
      <c r="AM182">
        <v>177.77488980000001</v>
      </c>
    </row>
    <row r="183" spans="1:39" x14ac:dyDescent="0.2">
      <c r="A183" s="9">
        <v>44853</v>
      </c>
      <c r="B183" t="s">
        <v>224</v>
      </c>
      <c r="C183" t="s">
        <v>26</v>
      </c>
      <c r="D183" t="s">
        <v>22</v>
      </c>
      <c r="E183" t="s">
        <v>19</v>
      </c>
      <c r="F183" s="9">
        <v>40200</v>
      </c>
      <c r="G183">
        <v>151.69999999999999</v>
      </c>
      <c r="H183">
        <v>113.4</v>
      </c>
      <c r="I183">
        <v>149</v>
      </c>
      <c r="J183" t="s">
        <v>19</v>
      </c>
      <c r="K183" t="s">
        <v>19</v>
      </c>
      <c r="L183">
        <v>2.6720000000000002</v>
      </c>
      <c r="M183">
        <v>2.6309999999999998</v>
      </c>
      <c r="N183">
        <v>17</v>
      </c>
      <c r="O183">
        <v>54</v>
      </c>
      <c r="P183">
        <v>66</v>
      </c>
      <c r="Q183">
        <v>19</v>
      </c>
      <c r="R183">
        <v>18</v>
      </c>
      <c r="S183">
        <v>5</v>
      </c>
      <c r="T183">
        <v>8</v>
      </c>
      <c r="U183">
        <v>3</v>
      </c>
      <c r="V183">
        <v>0</v>
      </c>
      <c r="W183">
        <v>3</v>
      </c>
      <c r="X183">
        <v>4</v>
      </c>
      <c r="Y183">
        <v>0</v>
      </c>
      <c r="Z183">
        <v>1</v>
      </c>
      <c r="AA183">
        <v>0</v>
      </c>
      <c r="AB183">
        <v>24</v>
      </c>
      <c r="AC183">
        <v>28</v>
      </c>
      <c r="AD183">
        <v>47</v>
      </c>
      <c r="AE183">
        <v>46</v>
      </c>
      <c r="AF183" t="e">
        <f>IF(#REF! = "NA", "NA",  MIN(#REF!, #REF!))</f>
        <v>#REF!</v>
      </c>
      <c r="AG183">
        <f>IF(HoldingDB[[#This Row],[505 (1)]] = "NA", "NA",  MIN(HoldingDB[[#This Row],[505 (1)]], HoldingDB[[#This Row],[505 (2)]]))</f>
        <v>2.6309999999999998</v>
      </c>
      <c r="AH183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49</v>
      </c>
      <c r="AI183">
        <f>IF(HoldingDB[[#This Row],[HG (1) ]]= "NA", "NA", MAX(HoldingDB[[#This Row],[HG (1) ]], HoldingDB[[#This Row],[HG (2) ]]))</f>
        <v>19</v>
      </c>
      <c r="AJ183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24</v>
      </c>
      <c r="AK183">
        <f>IF(OR(HoldingDB[[#This Row],[MS (1)]] = "NA",HoldingDB[[#This Row],[MS (2)]] = "NA"), "NA", SUM(HoldingDB[[#This Row],[MS (1)]:[MS (2)]]))</f>
        <v>52</v>
      </c>
      <c r="AL183">
        <f>IF(OR(HoldingDB[[#This Row],[JS (1)]] = "NA", HoldingDB[[#This Row],[JS (2)]] = "NA"), "NA", SUM(HoldingDB[[#This Row],[JS (1)]:[JS (2)]]))</f>
        <v>93</v>
      </c>
      <c r="AM183">
        <v>76.215874080000006</v>
      </c>
    </row>
    <row r="184" spans="1:39" x14ac:dyDescent="0.2">
      <c r="A184" s="9">
        <v>44853</v>
      </c>
      <c r="B184" t="s">
        <v>225</v>
      </c>
      <c r="C184" t="s">
        <v>71</v>
      </c>
      <c r="D184" t="s">
        <v>18</v>
      </c>
      <c r="E184" t="s">
        <v>19</v>
      </c>
      <c r="F184" s="9">
        <v>40476</v>
      </c>
      <c r="G184">
        <v>149</v>
      </c>
      <c r="H184">
        <v>114.6</v>
      </c>
      <c r="I184">
        <v>158</v>
      </c>
      <c r="J184" t="s">
        <v>19</v>
      </c>
      <c r="K184" t="s">
        <v>19</v>
      </c>
      <c r="L184">
        <v>2.87</v>
      </c>
      <c r="M184">
        <v>2.758</v>
      </c>
      <c r="N184">
        <v>27</v>
      </c>
      <c r="O184">
        <v>51</v>
      </c>
      <c r="P184">
        <v>54</v>
      </c>
      <c r="Q184">
        <v>25.5</v>
      </c>
      <c r="R184">
        <v>25</v>
      </c>
      <c r="S184">
        <v>8</v>
      </c>
      <c r="T184">
        <v>8</v>
      </c>
      <c r="U184">
        <v>8</v>
      </c>
      <c r="V184">
        <v>2</v>
      </c>
      <c r="W184">
        <v>8</v>
      </c>
      <c r="X184">
        <v>8</v>
      </c>
      <c r="Y184">
        <v>1</v>
      </c>
      <c r="Z184">
        <v>2</v>
      </c>
      <c r="AA184">
        <v>2</v>
      </c>
      <c r="AB184">
        <v>28</v>
      </c>
      <c r="AC184">
        <v>31</v>
      </c>
      <c r="AD184">
        <v>29</v>
      </c>
      <c r="AE184">
        <v>36</v>
      </c>
      <c r="AF184" t="e">
        <f>IF(#REF! = "NA", "NA",  MIN(#REF!, #REF!))</f>
        <v>#REF!</v>
      </c>
      <c r="AG184">
        <f>IF(HoldingDB[[#This Row],[505 (1)]] = "NA", "NA",  MIN(HoldingDB[[#This Row],[505 (1)]], HoldingDB[[#This Row],[505 (2)]]))</f>
        <v>2.758</v>
      </c>
      <c r="AH184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27</v>
      </c>
      <c r="AI184">
        <f>IF(HoldingDB[[#This Row],[HG (1) ]]= "NA", "NA", MAX(HoldingDB[[#This Row],[HG (1) ]], HoldingDB[[#This Row],[HG (2) ]]))</f>
        <v>25.5</v>
      </c>
      <c r="AJ184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47</v>
      </c>
      <c r="AK184">
        <f>IF(OR(HoldingDB[[#This Row],[MS (1)]] = "NA",HoldingDB[[#This Row],[MS (2)]] = "NA"), "NA", SUM(HoldingDB[[#This Row],[MS (1)]:[MS (2)]]))</f>
        <v>59</v>
      </c>
      <c r="AL184">
        <f>IF(OR(HoldingDB[[#This Row],[JS (1)]] = "NA", HoldingDB[[#This Row],[JS (2)]] = "NA"), "NA", SUM(HoldingDB[[#This Row],[JS (1)]:[JS (2)]]))</f>
        <v>65</v>
      </c>
      <c r="AM184">
        <v>93.367684109999999</v>
      </c>
    </row>
    <row r="185" spans="1:39" x14ac:dyDescent="0.2">
      <c r="A185" s="9">
        <v>44853</v>
      </c>
      <c r="B185" t="s">
        <v>226</v>
      </c>
      <c r="C185" t="s">
        <v>26</v>
      </c>
      <c r="D185" t="s">
        <v>18</v>
      </c>
      <c r="E185" t="s">
        <v>19</v>
      </c>
      <c r="F185" s="9">
        <v>40183</v>
      </c>
      <c r="G185">
        <v>148.6</v>
      </c>
      <c r="H185">
        <v>113.5</v>
      </c>
      <c r="I185">
        <v>151</v>
      </c>
      <c r="J185" t="s">
        <v>19</v>
      </c>
      <c r="K185" t="s">
        <v>19</v>
      </c>
      <c r="L185">
        <v>2.7069999999999999</v>
      </c>
      <c r="M185">
        <v>2.9260000000000002</v>
      </c>
      <c r="N185">
        <v>13</v>
      </c>
      <c r="O185">
        <v>42</v>
      </c>
      <c r="P185">
        <v>47</v>
      </c>
      <c r="Q185">
        <v>23.5</v>
      </c>
      <c r="R185">
        <v>23.5</v>
      </c>
      <c r="S185">
        <v>8</v>
      </c>
      <c r="T185">
        <v>3</v>
      </c>
      <c r="U185">
        <v>8</v>
      </c>
      <c r="V185">
        <v>4</v>
      </c>
      <c r="W185">
        <v>5</v>
      </c>
      <c r="X185">
        <v>2</v>
      </c>
      <c r="Y185">
        <v>2</v>
      </c>
      <c r="Z185">
        <v>1</v>
      </c>
      <c r="AA185">
        <v>1</v>
      </c>
      <c r="AB185">
        <v>30</v>
      </c>
      <c r="AC185">
        <v>31</v>
      </c>
      <c r="AD185">
        <v>35</v>
      </c>
      <c r="AE185">
        <v>40</v>
      </c>
      <c r="AF185" t="e">
        <f>IF(#REF! = "NA", "NA",  MIN(#REF!, #REF!))</f>
        <v>#REF!</v>
      </c>
      <c r="AG185">
        <f>IF(HoldingDB[[#This Row],[505 (1)]] = "NA", "NA",  MIN(HoldingDB[[#This Row],[505 (1)]], HoldingDB[[#This Row],[505 (2)]]))</f>
        <v>2.7069999999999999</v>
      </c>
      <c r="AH185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34</v>
      </c>
      <c r="AI185">
        <f>IF(HoldingDB[[#This Row],[HG (1) ]]= "NA", "NA", MAX(HoldingDB[[#This Row],[HG (1) ]], HoldingDB[[#This Row],[HG (2) ]]))</f>
        <v>23.5</v>
      </c>
      <c r="AJ185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34</v>
      </c>
      <c r="AK185">
        <f>IF(OR(HoldingDB[[#This Row],[MS (1)]] = "NA",HoldingDB[[#This Row],[MS (2)]] = "NA"), "NA", SUM(HoldingDB[[#This Row],[MS (1)]:[MS (2)]]))</f>
        <v>61</v>
      </c>
      <c r="AL185">
        <f>IF(OR(HoldingDB[[#This Row],[JS (1)]] = "NA", HoldingDB[[#This Row],[JS (2)]] = "NA"), "NA", SUM(HoldingDB[[#This Row],[JS (1)]:[JS (2)]]))</f>
        <v>75</v>
      </c>
      <c r="AM185">
        <v>93.657742240000005</v>
      </c>
    </row>
    <row r="186" spans="1:39" x14ac:dyDescent="0.2">
      <c r="A186" s="9">
        <v>44853</v>
      </c>
      <c r="B186" t="s">
        <v>227</v>
      </c>
      <c r="C186" t="s">
        <v>21</v>
      </c>
      <c r="D186" t="s">
        <v>22</v>
      </c>
      <c r="E186" t="s">
        <v>19</v>
      </c>
      <c r="F186" s="9">
        <v>40371</v>
      </c>
      <c r="G186">
        <v>155.80000000000001</v>
      </c>
      <c r="H186">
        <v>117</v>
      </c>
      <c r="I186">
        <v>151</v>
      </c>
      <c r="J186" t="s">
        <v>19</v>
      </c>
      <c r="K186" t="s">
        <v>19</v>
      </c>
      <c r="L186">
        <v>2.9</v>
      </c>
      <c r="M186">
        <v>2.91</v>
      </c>
      <c r="N186">
        <v>21</v>
      </c>
      <c r="O186">
        <v>56</v>
      </c>
      <c r="P186">
        <v>58</v>
      </c>
      <c r="Q186">
        <v>23</v>
      </c>
      <c r="R186">
        <v>22</v>
      </c>
      <c r="S186">
        <v>8</v>
      </c>
      <c r="T186">
        <v>8</v>
      </c>
      <c r="U186">
        <v>8</v>
      </c>
      <c r="V186">
        <v>7</v>
      </c>
      <c r="W186">
        <v>4</v>
      </c>
      <c r="X186">
        <v>2</v>
      </c>
      <c r="Y186">
        <v>2</v>
      </c>
      <c r="Z186">
        <v>2</v>
      </c>
      <c r="AA186">
        <v>3</v>
      </c>
      <c r="AB186">
        <v>27</v>
      </c>
      <c r="AC186">
        <v>28</v>
      </c>
      <c r="AD186">
        <v>44</v>
      </c>
      <c r="AE186">
        <v>44</v>
      </c>
      <c r="AF186" t="e">
        <f>IF(#REF! = "NA", "NA",  MIN(#REF!, #REF!))</f>
        <v>#REF!</v>
      </c>
      <c r="AG186">
        <f>IF(HoldingDB[[#This Row],[505 (1)]] = "NA", "NA",  MIN(HoldingDB[[#This Row],[505 (1)]], HoldingDB[[#This Row],[505 (2)]]))</f>
        <v>2.9</v>
      </c>
      <c r="AH186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37</v>
      </c>
      <c r="AI186">
        <f>IF(HoldingDB[[#This Row],[HG (1) ]]= "NA", "NA", MAX(HoldingDB[[#This Row],[HG (1) ]], HoldingDB[[#This Row],[HG (2) ]]))</f>
        <v>23</v>
      </c>
      <c r="AJ186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44</v>
      </c>
      <c r="AK186">
        <f>IF(OR(HoldingDB[[#This Row],[MS (1)]] = "NA",HoldingDB[[#This Row],[MS (2)]] = "NA"), "NA", SUM(HoldingDB[[#This Row],[MS (1)]:[MS (2)]]))</f>
        <v>55</v>
      </c>
      <c r="AL186">
        <f>IF(OR(HoldingDB[[#This Row],[JS (1)]] = "NA", HoldingDB[[#This Row],[JS (2)]] = "NA"), "NA", SUM(HoldingDB[[#This Row],[JS (1)]:[JS (2)]]))</f>
        <v>88</v>
      </c>
      <c r="AM186">
        <v>98.527768280000004</v>
      </c>
    </row>
    <row r="187" spans="1:39" x14ac:dyDescent="0.2">
      <c r="A187" s="9">
        <v>44853</v>
      </c>
      <c r="B187" t="s">
        <v>228</v>
      </c>
      <c r="C187" t="s">
        <v>21</v>
      </c>
      <c r="D187" t="s">
        <v>18</v>
      </c>
      <c r="E187" t="s">
        <v>19</v>
      </c>
      <c r="F187" s="9">
        <v>40269</v>
      </c>
      <c r="G187">
        <v>165.4</v>
      </c>
      <c r="H187">
        <v>120.4</v>
      </c>
      <c r="I187">
        <v>164</v>
      </c>
      <c r="J187" t="s">
        <v>19</v>
      </c>
      <c r="K187" t="s">
        <v>19</v>
      </c>
      <c r="L187">
        <v>2.5</v>
      </c>
      <c r="M187">
        <v>2.65</v>
      </c>
      <c r="N187">
        <v>37</v>
      </c>
      <c r="O187">
        <v>62</v>
      </c>
      <c r="P187">
        <v>67</v>
      </c>
      <c r="Q187">
        <v>26</v>
      </c>
      <c r="R187">
        <v>24</v>
      </c>
      <c r="S187">
        <v>8</v>
      </c>
      <c r="T187">
        <v>8</v>
      </c>
      <c r="U187">
        <v>8</v>
      </c>
      <c r="V187">
        <v>6</v>
      </c>
      <c r="W187">
        <v>2</v>
      </c>
      <c r="X187">
        <v>6</v>
      </c>
      <c r="Y187">
        <v>0</v>
      </c>
      <c r="Z187">
        <v>4</v>
      </c>
      <c r="AA187">
        <v>1</v>
      </c>
      <c r="AB187">
        <v>27</v>
      </c>
      <c r="AC187">
        <v>27</v>
      </c>
      <c r="AD187">
        <v>25</v>
      </c>
      <c r="AE187">
        <v>34</v>
      </c>
      <c r="AF187" t="e">
        <f>IF(#REF! = "NA", "NA",  MIN(#REF!, #REF!))</f>
        <v>#REF!</v>
      </c>
      <c r="AG187">
        <f>IF(HoldingDB[[#This Row],[505 (1)]] = "NA", "NA",  MIN(HoldingDB[[#This Row],[505 (1)]], HoldingDB[[#This Row],[505 (2)]]))</f>
        <v>2.5</v>
      </c>
      <c r="AH187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30</v>
      </c>
      <c r="AI187">
        <f>IF(HoldingDB[[#This Row],[HG (1) ]]= "NA", "NA", MAX(HoldingDB[[#This Row],[HG (1) ]], HoldingDB[[#This Row],[HG (2) ]]))</f>
        <v>26</v>
      </c>
      <c r="AJ187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43</v>
      </c>
      <c r="AK187">
        <f>IF(OR(HoldingDB[[#This Row],[MS (1)]] = "NA",HoldingDB[[#This Row],[MS (2)]] = "NA"), "NA", SUM(HoldingDB[[#This Row],[MS (1)]:[MS (2)]]))</f>
        <v>54</v>
      </c>
      <c r="AL187">
        <f>IF(OR(HoldingDB[[#This Row],[JS (1)]] = "NA", HoldingDB[[#This Row],[JS (2)]] = "NA"), "NA", SUM(HoldingDB[[#This Row],[JS (1)]:[JS (2)]]))</f>
        <v>59</v>
      </c>
      <c r="AM187">
        <v>76.301732830000006</v>
      </c>
    </row>
    <row r="188" spans="1:39" x14ac:dyDescent="0.2">
      <c r="A188" s="9">
        <v>44853</v>
      </c>
      <c r="B188" t="s">
        <v>229</v>
      </c>
      <c r="C188" t="s">
        <v>100</v>
      </c>
      <c r="D188" t="s">
        <v>18</v>
      </c>
      <c r="E188" t="s">
        <v>19</v>
      </c>
      <c r="F188" s="9">
        <v>40336</v>
      </c>
      <c r="G188">
        <v>143.80000000000001</v>
      </c>
      <c r="H188">
        <v>108.78</v>
      </c>
      <c r="I188">
        <v>139.9</v>
      </c>
      <c r="J188" t="s">
        <v>19</v>
      </c>
      <c r="K188" t="s">
        <v>19</v>
      </c>
      <c r="L188">
        <v>2.5670000000000002</v>
      </c>
      <c r="M188">
        <v>2.62</v>
      </c>
      <c r="N188">
        <v>11</v>
      </c>
      <c r="O188">
        <v>49</v>
      </c>
      <c r="P188">
        <v>53</v>
      </c>
      <c r="Q188">
        <v>19</v>
      </c>
      <c r="R188">
        <v>17.5</v>
      </c>
      <c r="S188">
        <v>8</v>
      </c>
      <c r="T188">
        <v>8</v>
      </c>
      <c r="U188">
        <v>8</v>
      </c>
      <c r="V188">
        <v>6</v>
      </c>
      <c r="W188">
        <v>8</v>
      </c>
      <c r="X188">
        <v>8</v>
      </c>
      <c r="Y188">
        <v>5</v>
      </c>
      <c r="Z188">
        <v>3</v>
      </c>
      <c r="AA188">
        <v>3</v>
      </c>
      <c r="AB188">
        <v>30</v>
      </c>
      <c r="AC188">
        <v>28</v>
      </c>
      <c r="AD188">
        <v>53</v>
      </c>
      <c r="AE188">
        <v>53</v>
      </c>
      <c r="AF188" t="e">
        <f>IF(#REF! = "NA", "NA",  MIN(#REF!, #REF!))</f>
        <v>#REF!</v>
      </c>
      <c r="AG188">
        <f>IF(HoldingDB[[#This Row],[505 (1)]] = "NA", "NA",  MIN(HoldingDB[[#This Row],[505 (1)]], HoldingDB[[#This Row],[505 (2)]]))</f>
        <v>2.5670000000000002</v>
      </c>
      <c r="AH188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42</v>
      </c>
      <c r="AI188">
        <f>IF(HoldingDB[[#This Row],[HG (1) ]]= "NA", "NA", MAX(HoldingDB[[#This Row],[HG (1) ]], HoldingDB[[#This Row],[HG (2) ]]))</f>
        <v>19</v>
      </c>
      <c r="AJ188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57</v>
      </c>
      <c r="AK188">
        <f>IF(OR(HoldingDB[[#This Row],[MS (1)]] = "NA",HoldingDB[[#This Row],[MS (2)]] = "NA"), "NA", SUM(HoldingDB[[#This Row],[MS (1)]:[MS (2)]]))</f>
        <v>58</v>
      </c>
      <c r="AL188">
        <f>IF(OR(HoldingDB[[#This Row],[JS (1)]] = "NA", HoldingDB[[#This Row],[JS (2)]] = "NA"), "NA", SUM(HoldingDB[[#This Row],[JS (1)]:[JS (2)]]))</f>
        <v>106</v>
      </c>
      <c r="AM188">
        <v>148.69541889999999</v>
      </c>
    </row>
    <row r="189" spans="1:39" x14ac:dyDescent="0.2">
      <c r="A189" s="9">
        <v>44853</v>
      </c>
      <c r="B189" t="s">
        <v>230</v>
      </c>
      <c r="C189" t="s">
        <v>100</v>
      </c>
      <c r="D189" t="s">
        <v>18</v>
      </c>
      <c r="E189" t="s">
        <v>19</v>
      </c>
      <c r="F189" s="9">
        <v>40424</v>
      </c>
      <c r="G189">
        <v>151.30000000000001</v>
      </c>
      <c r="H189">
        <v>113.6</v>
      </c>
      <c r="I189">
        <v>156</v>
      </c>
      <c r="J189" t="s">
        <v>19</v>
      </c>
      <c r="K189" t="s">
        <v>19</v>
      </c>
      <c r="L189">
        <v>2.7429999999999999</v>
      </c>
      <c r="M189">
        <v>2.6139999999999999</v>
      </c>
      <c r="N189">
        <v>11</v>
      </c>
      <c r="O189">
        <v>43</v>
      </c>
      <c r="P189">
        <v>46</v>
      </c>
      <c r="Q189">
        <v>27</v>
      </c>
      <c r="R189">
        <v>27</v>
      </c>
      <c r="S189">
        <v>8</v>
      </c>
      <c r="T189">
        <v>8</v>
      </c>
      <c r="U189">
        <v>2</v>
      </c>
      <c r="V189">
        <v>1</v>
      </c>
      <c r="W189">
        <v>4</v>
      </c>
      <c r="X189">
        <v>3</v>
      </c>
      <c r="Y189">
        <v>0</v>
      </c>
      <c r="Z189">
        <v>0</v>
      </c>
      <c r="AA189">
        <v>0</v>
      </c>
      <c r="AB189">
        <v>27</v>
      </c>
      <c r="AC189">
        <v>26</v>
      </c>
      <c r="AD189">
        <v>43</v>
      </c>
      <c r="AE189">
        <v>45</v>
      </c>
      <c r="AF189" t="e">
        <f>IF(#REF! = "NA", "NA",  MIN(#REF!, #REF!))</f>
        <v>#REF!</v>
      </c>
      <c r="AG189">
        <f>IF(HoldingDB[[#This Row],[505 (1)]] = "NA", "NA",  MIN(HoldingDB[[#This Row],[505 (1)]], HoldingDB[[#This Row],[505 (2)]]))</f>
        <v>2.6139999999999999</v>
      </c>
      <c r="AH189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35</v>
      </c>
      <c r="AI189">
        <f>IF(HoldingDB[[#This Row],[HG (1) ]]= "NA", "NA", MAX(HoldingDB[[#This Row],[HG (1) ]], HoldingDB[[#This Row],[HG (2) ]]))</f>
        <v>27</v>
      </c>
      <c r="AJ189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26</v>
      </c>
      <c r="AK189">
        <f>IF(OR(HoldingDB[[#This Row],[MS (1)]] = "NA",HoldingDB[[#This Row],[MS (2)]] = "NA"), "NA", SUM(HoldingDB[[#This Row],[MS (1)]:[MS (2)]]))</f>
        <v>53</v>
      </c>
      <c r="AL189">
        <f>IF(OR(HoldingDB[[#This Row],[JS (1)]] = "NA", HoldingDB[[#This Row],[JS (2)]] = "NA"), "NA", SUM(HoldingDB[[#This Row],[JS (1)]:[JS (2)]]))</f>
        <v>88</v>
      </c>
      <c r="AM189">
        <v>90.172254429999995</v>
      </c>
    </row>
    <row r="190" spans="1:39" x14ac:dyDescent="0.2">
      <c r="A190" s="9">
        <v>44853</v>
      </c>
      <c r="B190" t="s">
        <v>231</v>
      </c>
      <c r="C190" t="s">
        <v>71</v>
      </c>
      <c r="D190" t="s">
        <v>18</v>
      </c>
      <c r="E190" t="s">
        <v>19</v>
      </c>
      <c r="F190" s="9">
        <v>40413</v>
      </c>
      <c r="G190">
        <v>155.80000000000001</v>
      </c>
      <c r="H190">
        <v>115.9</v>
      </c>
      <c r="I190">
        <v>159.9</v>
      </c>
      <c r="J190" t="s">
        <v>19</v>
      </c>
      <c r="K190" t="s">
        <v>19</v>
      </c>
      <c r="L190">
        <v>2.645</v>
      </c>
      <c r="M190">
        <v>2.4729999999999999</v>
      </c>
      <c r="N190">
        <v>32</v>
      </c>
      <c r="O190">
        <v>76</v>
      </c>
      <c r="P190">
        <v>80</v>
      </c>
      <c r="Q190">
        <v>33.5</v>
      </c>
      <c r="R190">
        <v>34.5</v>
      </c>
      <c r="S190">
        <v>8</v>
      </c>
      <c r="T190">
        <v>1</v>
      </c>
      <c r="U190">
        <v>6</v>
      </c>
      <c r="V190">
        <v>4</v>
      </c>
      <c r="W190">
        <v>1</v>
      </c>
      <c r="X190">
        <v>2</v>
      </c>
      <c r="Y190">
        <v>3</v>
      </c>
      <c r="Z190">
        <v>1</v>
      </c>
      <c r="AA190">
        <v>1</v>
      </c>
      <c r="AB190">
        <v>35</v>
      </c>
      <c r="AC190">
        <v>38</v>
      </c>
      <c r="AD190">
        <v>42</v>
      </c>
      <c r="AE190">
        <v>47</v>
      </c>
      <c r="AF190" t="e">
        <f>IF(#REF! = "NA", "NA",  MIN(#REF!, #REF!))</f>
        <v>#REF!</v>
      </c>
      <c r="AG190">
        <f>IF(HoldingDB[[#This Row],[505 (1)]] = "NA", "NA",  MIN(HoldingDB[[#This Row],[505 (1)]], HoldingDB[[#This Row],[505 (2)]]))</f>
        <v>2.4729999999999999</v>
      </c>
      <c r="AH190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48</v>
      </c>
      <c r="AI190">
        <f>IF(HoldingDB[[#This Row],[HG (1) ]]= "NA", "NA", MAX(HoldingDB[[#This Row],[HG (1) ]], HoldingDB[[#This Row],[HG (2) ]]))</f>
        <v>34.5</v>
      </c>
      <c r="AJ190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27</v>
      </c>
      <c r="AK190">
        <f>IF(OR(HoldingDB[[#This Row],[MS (1)]] = "NA",HoldingDB[[#This Row],[MS (2)]] = "NA"), "NA", SUM(HoldingDB[[#This Row],[MS (1)]:[MS (2)]]))</f>
        <v>73</v>
      </c>
      <c r="AL190">
        <f>IF(OR(HoldingDB[[#This Row],[JS (1)]] = "NA", HoldingDB[[#This Row],[JS (2)]] = "NA"), "NA", SUM(HoldingDB[[#This Row],[JS (1)]:[JS (2)]]))</f>
        <v>89</v>
      </c>
      <c r="AM190">
        <v>116.99300940000001</v>
      </c>
    </row>
    <row r="191" spans="1:39" x14ac:dyDescent="0.2">
      <c r="A191" s="9">
        <v>44853</v>
      </c>
      <c r="B191" t="s">
        <v>232</v>
      </c>
      <c r="C191" t="s">
        <v>188</v>
      </c>
      <c r="D191" t="s">
        <v>22</v>
      </c>
      <c r="E191" t="s">
        <v>19</v>
      </c>
      <c r="F191" s="9">
        <v>40476</v>
      </c>
      <c r="G191">
        <v>150.19999999999999</v>
      </c>
      <c r="H191">
        <v>112.4</v>
      </c>
      <c r="I191">
        <v>153.6</v>
      </c>
      <c r="J191" t="s">
        <v>19</v>
      </c>
      <c r="K191" t="s">
        <v>19</v>
      </c>
      <c r="L191">
        <v>2.61</v>
      </c>
      <c r="M191">
        <v>2.3010000000000002</v>
      </c>
      <c r="N191">
        <v>14</v>
      </c>
      <c r="O191">
        <v>47</v>
      </c>
      <c r="P191">
        <v>49</v>
      </c>
      <c r="Q191">
        <v>21</v>
      </c>
      <c r="R191">
        <v>21</v>
      </c>
      <c r="S191">
        <v>8</v>
      </c>
      <c r="T191">
        <v>8</v>
      </c>
      <c r="U191">
        <v>8</v>
      </c>
      <c r="V191">
        <v>8</v>
      </c>
      <c r="W191">
        <v>8</v>
      </c>
      <c r="X191">
        <v>8</v>
      </c>
      <c r="Y191">
        <v>1</v>
      </c>
      <c r="Z191">
        <v>4</v>
      </c>
      <c r="AA191">
        <v>1</v>
      </c>
      <c r="AB191">
        <v>26</v>
      </c>
      <c r="AC191">
        <v>24</v>
      </c>
      <c r="AD191">
        <v>48</v>
      </c>
      <c r="AE191">
        <v>45</v>
      </c>
      <c r="AF191" t="e">
        <f>IF(#REF! = "NA", "NA",  MIN(#REF!, #REF!))</f>
        <v>#REF!</v>
      </c>
      <c r="AG191">
        <f>IF(HoldingDB[[#This Row],[505 (1)]] = "NA", "NA",  MIN(HoldingDB[[#This Row],[505 (1)]], HoldingDB[[#This Row],[505 (2)]]))</f>
        <v>2.3010000000000002</v>
      </c>
      <c r="AH191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35</v>
      </c>
      <c r="AI191">
        <f>IF(HoldingDB[[#This Row],[HG (1) ]]= "NA", "NA", MAX(HoldingDB[[#This Row],[HG (1) ]], HoldingDB[[#This Row],[HG (2) ]]))</f>
        <v>21</v>
      </c>
      <c r="AJ191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54</v>
      </c>
      <c r="AK191">
        <f>IF(OR(HoldingDB[[#This Row],[MS (1)]] = "NA",HoldingDB[[#This Row],[MS (2)]] = "NA"), "NA", SUM(HoldingDB[[#This Row],[MS (1)]:[MS (2)]]))</f>
        <v>50</v>
      </c>
      <c r="AL191">
        <f>IF(OR(HoldingDB[[#This Row],[JS (1)]] = "NA", HoldingDB[[#This Row],[JS (2)]] = "NA"), "NA", SUM(HoldingDB[[#This Row],[JS (1)]:[JS (2)]]))</f>
        <v>93</v>
      </c>
      <c r="AM191">
        <v>109.0378971</v>
      </c>
    </row>
    <row r="192" spans="1:39" x14ac:dyDescent="0.2">
      <c r="A192" s="9">
        <v>44853</v>
      </c>
      <c r="B192" t="s">
        <v>233</v>
      </c>
      <c r="C192" t="s">
        <v>50</v>
      </c>
      <c r="D192" t="s">
        <v>18</v>
      </c>
      <c r="E192" t="s">
        <v>19</v>
      </c>
      <c r="F192" s="9">
        <v>40362</v>
      </c>
      <c r="G192">
        <v>150.69999999999999</v>
      </c>
      <c r="H192">
        <v>114.1</v>
      </c>
      <c r="I192">
        <v>154.30000000000001</v>
      </c>
      <c r="J192" t="s">
        <v>19</v>
      </c>
      <c r="K192" t="s">
        <v>19</v>
      </c>
      <c r="L192">
        <v>2.5310000000000001</v>
      </c>
      <c r="M192">
        <v>2.3839999999999999</v>
      </c>
      <c r="N192">
        <v>14</v>
      </c>
      <c r="O192">
        <v>50</v>
      </c>
      <c r="P192">
        <v>54</v>
      </c>
      <c r="Q192">
        <v>24.5</v>
      </c>
      <c r="R192">
        <v>25</v>
      </c>
      <c r="S192">
        <v>8</v>
      </c>
      <c r="T192">
        <v>8</v>
      </c>
      <c r="U192">
        <v>8</v>
      </c>
      <c r="V192">
        <v>8</v>
      </c>
      <c r="W192">
        <v>8</v>
      </c>
      <c r="X192">
        <v>8</v>
      </c>
      <c r="Y192">
        <v>8</v>
      </c>
      <c r="Z192">
        <v>8</v>
      </c>
      <c r="AA192">
        <v>8</v>
      </c>
      <c r="AB192">
        <v>16</v>
      </c>
      <c r="AC192">
        <v>28</v>
      </c>
      <c r="AD192">
        <v>49</v>
      </c>
      <c r="AE192">
        <v>50</v>
      </c>
      <c r="AF192" t="e">
        <f>IF(#REF! = "NA", "NA",  MIN(#REF!, #REF!))</f>
        <v>#REF!</v>
      </c>
      <c r="AG192">
        <f>IF(HoldingDB[[#This Row],[505 (1)]] = "NA", "NA",  MIN(HoldingDB[[#This Row],[505 (1)]], HoldingDB[[#This Row],[505 (2)]]))</f>
        <v>2.3839999999999999</v>
      </c>
      <c r="AH192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40</v>
      </c>
      <c r="AI192">
        <f>IF(HoldingDB[[#This Row],[HG (1) ]]= "NA", "NA", MAX(HoldingDB[[#This Row],[HG (1) ]], HoldingDB[[#This Row],[HG (2) ]]))</f>
        <v>25</v>
      </c>
      <c r="AJ192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72</v>
      </c>
      <c r="AK192">
        <f>IF(OR(HoldingDB[[#This Row],[MS (1)]] = "NA",HoldingDB[[#This Row],[MS (2)]] = "NA"), "NA", SUM(HoldingDB[[#This Row],[MS (1)]:[MS (2)]]))</f>
        <v>44</v>
      </c>
      <c r="AL192">
        <f>IF(OR(HoldingDB[[#This Row],[JS (1)]] = "NA", HoldingDB[[#This Row],[JS (2)]] = "NA"), "NA", SUM(HoldingDB[[#This Row],[JS (1)]:[JS (2)]]))</f>
        <v>99</v>
      </c>
      <c r="AM192">
        <v>139.0605113</v>
      </c>
    </row>
    <row r="193" spans="1:39" x14ac:dyDescent="0.2">
      <c r="A193" s="9">
        <v>44853</v>
      </c>
      <c r="B193" t="s">
        <v>234</v>
      </c>
      <c r="C193" t="s">
        <v>21</v>
      </c>
      <c r="D193" t="s">
        <v>18</v>
      </c>
      <c r="E193" t="s">
        <v>19</v>
      </c>
      <c r="F193" s="9">
        <v>40357</v>
      </c>
      <c r="G193">
        <v>145.5</v>
      </c>
      <c r="H193">
        <v>108.5</v>
      </c>
      <c r="I193">
        <v>144</v>
      </c>
      <c r="J193" t="s">
        <v>19</v>
      </c>
      <c r="K193" t="s">
        <v>19</v>
      </c>
      <c r="L193">
        <v>2.68</v>
      </c>
      <c r="M193">
        <v>2.54</v>
      </c>
      <c r="N193">
        <v>11</v>
      </c>
      <c r="O193">
        <v>54</v>
      </c>
      <c r="P193">
        <v>57</v>
      </c>
      <c r="Q193">
        <v>16</v>
      </c>
      <c r="R193">
        <v>12</v>
      </c>
      <c r="S193">
        <v>8</v>
      </c>
      <c r="T193">
        <v>8</v>
      </c>
      <c r="U193">
        <v>8</v>
      </c>
      <c r="V193">
        <v>8</v>
      </c>
      <c r="W193">
        <v>8</v>
      </c>
      <c r="X193">
        <v>8</v>
      </c>
      <c r="Y193">
        <v>2</v>
      </c>
      <c r="Z193">
        <v>4</v>
      </c>
      <c r="AA193">
        <v>6</v>
      </c>
      <c r="AB193">
        <v>31</v>
      </c>
      <c r="AC193">
        <v>20</v>
      </c>
      <c r="AD193">
        <v>45</v>
      </c>
      <c r="AE193">
        <v>51</v>
      </c>
      <c r="AF193" t="e">
        <f>IF(#REF! = "NA", "NA",  MIN(#REF!, #REF!))</f>
        <v>#REF!</v>
      </c>
      <c r="AG193">
        <f>IF(HoldingDB[[#This Row],[505 (1)]] = "NA", "NA",  MIN(HoldingDB[[#This Row],[505 (1)]], HoldingDB[[#This Row],[505 (2)]]))</f>
        <v>2.54</v>
      </c>
      <c r="AH193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46</v>
      </c>
      <c r="AI193">
        <f>IF(HoldingDB[[#This Row],[HG (1) ]]= "NA", "NA", MAX(HoldingDB[[#This Row],[HG (1) ]], HoldingDB[[#This Row],[HG (2) ]]))</f>
        <v>16</v>
      </c>
      <c r="AJ193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60</v>
      </c>
      <c r="AK193">
        <f>IF(OR(HoldingDB[[#This Row],[MS (1)]] = "NA",HoldingDB[[#This Row],[MS (2)]] = "NA"), "NA", SUM(HoldingDB[[#This Row],[MS (1)]:[MS (2)]]))</f>
        <v>51</v>
      </c>
      <c r="AL193">
        <f>IF(OR(HoldingDB[[#This Row],[JS (1)]] = "NA", HoldingDB[[#This Row],[JS (2)]] = "NA"), "NA", SUM(HoldingDB[[#This Row],[JS (1)]:[JS (2)]]))</f>
        <v>96</v>
      </c>
      <c r="AM193">
        <v>131.8959381</v>
      </c>
    </row>
    <row r="194" spans="1:39" x14ac:dyDescent="0.2">
      <c r="A194" s="9">
        <v>44853</v>
      </c>
      <c r="B194" t="s">
        <v>235</v>
      </c>
      <c r="C194" t="s">
        <v>188</v>
      </c>
      <c r="D194" t="s">
        <v>22</v>
      </c>
      <c r="E194" t="s">
        <v>19</v>
      </c>
      <c r="F194" s="9">
        <v>40252</v>
      </c>
      <c r="G194">
        <v>149.6</v>
      </c>
      <c r="H194">
        <v>111.9</v>
      </c>
      <c r="I194">
        <v>147.1</v>
      </c>
      <c r="J194" t="s">
        <v>19</v>
      </c>
      <c r="K194" t="s">
        <v>19</v>
      </c>
      <c r="L194" t="s">
        <v>19</v>
      </c>
      <c r="M194" t="s">
        <v>19</v>
      </c>
      <c r="N194" t="s">
        <v>19</v>
      </c>
      <c r="O194" t="s">
        <v>19</v>
      </c>
      <c r="P194" t="s">
        <v>19</v>
      </c>
      <c r="Q194" t="s">
        <v>19</v>
      </c>
      <c r="R194" t="s">
        <v>19</v>
      </c>
      <c r="S194">
        <v>8</v>
      </c>
      <c r="T194">
        <v>8</v>
      </c>
      <c r="U194">
        <v>8</v>
      </c>
      <c r="V194">
        <v>8</v>
      </c>
      <c r="W194">
        <v>8</v>
      </c>
      <c r="X194">
        <v>8</v>
      </c>
      <c r="Y194">
        <v>7</v>
      </c>
      <c r="Z194">
        <v>5</v>
      </c>
      <c r="AA194">
        <v>8</v>
      </c>
      <c r="AB194">
        <v>22</v>
      </c>
      <c r="AC194">
        <v>25</v>
      </c>
      <c r="AD194">
        <v>52</v>
      </c>
      <c r="AE194">
        <v>53</v>
      </c>
      <c r="AF194" t="e">
        <f>IF(#REF! = "NA", "NA",  MIN(#REF!, #REF!))</f>
        <v>#REF!</v>
      </c>
      <c r="AG194" t="str">
        <f>IF(HoldingDB[[#This Row],[505 (1)]] = "NA", "NA",  MIN(HoldingDB[[#This Row],[505 (1)]], HoldingDB[[#This Row],[505 (2)]]))</f>
        <v>NA</v>
      </c>
      <c r="AH194" t="str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NA</v>
      </c>
      <c r="AI194" t="str">
        <f>IF(HoldingDB[[#This Row],[HG (1) ]]= "NA", "NA", MAX(HoldingDB[[#This Row],[HG (1) ]], HoldingDB[[#This Row],[HG (2) ]]))</f>
        <v>NA</v>
      </c>
      <c r="AJ194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68</v>
      </c>
      <c r="AK194">
        <f>IF(OR(HoldingDB[[#This Row],[MS (1)]] = "NA",HoldingDB[[#This Row],[MS (2)]] = "NA"), "NA", SUM(HoldingDB[[#This Row],[MS (1)]:[MS (2)]]))</f>
        <v>47</v>
      </c>
      <c r="AL194">
        <f>IF(OR(HoldingDB[[#This Row],[JS (1)]] = "NA", HoldingDB[[#This Row],[JS (2)]] = "NA"), "NA", SUM(HoldingDB[[#This Row],[JS (1)]:[JS (2)]]))</f>
        <v>105</v>
      </c>
      <c r="AM194">
        <v>137.92930620000001</v>
      </c>
    </row>
    <row r="195" spans="1:39" x14ac:dyDescent="0.2">
      <c r="A195" s="9">
        <v>44853</v>
      </c>
      <c r="B195" t="s">
        <v>236</v>
      </c>
      <c r="C195" t="s">
        <v>26</v>
      </c>
      <c r="D195" t="s">
        <v>18</v>
      </c>
      <c r="E195" t="s">
        <v>19</v>
      </c>
      <c r="F195" s="9">
        <v>40307</v>
      </c>
      <c r="G195">
        <v>149.5</v>
      </c>
      <c r="H195">
        <v>114</v>
      </c>
      <c r="I195">
        <v>147</v>
      </c>
      <c r="J195" t="s">
        <v>19</v>
      </c>
      <c r="K195" t="s">
        <v>19</v>
      </c>
      <c r="L195">
        <v>2.3929999999999998</v>
      </c>
      <c r="M195">
        <v>2.2509999999999999</v>
      </c>
      <c r="N195">
        <v>17</v>
      </c>
      <c r="O195">
        <v>56</v>
      </c>
      <c r="P195">
        <v>61</v>
      </c>
      <c r="Q195">
        <v>24</v>
      </c>
      <c r="R195">
        <v>22.5</v>
      </c>
      <c r="S195">
        <v>8</v>
      </c>
      <c r="T195">
        <v>8</v>
      </c>
      <c r="U195">
        <v>8</v>
      </c>
      <c r="V195">
        <v>8</v>
      </c>
      <c r="W195">
        <v>3</v>
      </c>
      <c r="X195">
        <v>4</v>
      </c>
      <c r="Y195">
        <v>2</v>
      </c>
      <c r="Z195">
        <v>3</v>
      </c>
      <c r="AA195">
        <v>4</v>
      </c>
      <c r="AB195">
        <v>35</v>
      </c>
      <c r="AC195">
        <v>34</v>
      </c>
      <c r="AD195">
        <v>42</v>
      </c>
      <c r="AE195">
        <v>45</v>
      </c>
      <c r="AF195" t="e">
        <f>IF(#REF! = "NA", "NA",  MIN(#REF!, #REF!))</f>
        <v>#REF!</v>
      </c>
      <c r="AG195">
        <f>IF(HoldingDB[[#This Row],[505 (1)]] = "NA", "NA",  MIN(HoldingDB[[#This Row],[505 (1)]], HoldingDB[[#This Row],[505 (2)]]))</f>
        <v>2.2509999999999999</v>
      </c>
      <c r="AH195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44</v>
      </c>
      <c r="AI195">
        <f>IF(HoldingDB[[#This Row],[HG (1) ]]= "NA", "NA", MAX(HoldingDB[[#This Row],[HG (1) ]], HoldingDB[[#This Row],[HG (2) ]]))</f>
        <v>24</v>
      </c>
      <c r="AJ195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48</v>
      </c>
      <c r="AK195">
        <f>IF(OR(HoldingDB[[#This Row],[MS (1)]] = "NA",HoldingDB[[#This Row],[MS (2)]] = "NA"), "NA", SUM(HoldingDB[[#This Row],[MS (1)]:[MS (2)]]))</f>
        <v>69</v>
      </c>
      <c r="AL195">
        <f>IF(OR(HoldingDB[[#This Row],[JS (1)]] = "NA", HoldingDB[[#This Row],[JS (2)]] = "NA"), "NA", SUM(HoldingDB[[#This Row],[JS (1)]:[JS (2)]]))</f>
        <v>87</v>
      </c>
      <c r="AM195">
        <v>131.53053109999999</v>
      </c>
    </row>
    <row r="196" spans="1:39" x14ac:dyDescent="0.2">
      <c r="A196" s="9">
        <v>44853</v>
      </c>
      <c r="B196" t="s">
        <v>237</v>
      </c>
      <c r="C196" t="s">
        <v>26</v>
      </c>
      <c r="D196" t="s">
        <v>22</v>
      </c>
      <c r="E196" t="s">
        <v>19</v>
      </c>
      <c r="F196" s="9">
        <v>40443</v>
      </c>
      <c r="G196">
        <v>147.80000000000001</v>
      </c>
      <c r="H196">
        <v>113.5</v>
      </c>
      <c r="I196">
        <v>153</v>
      </c>
      <c r="J196" t="s">
        <v>19</v>
      </c>
      <c r="K196" t="s">
        <v>19</v>
      </c>
      <c r="L196">
        <v>2.5499999999999998</v>
      </c>
      <c r="M196">
        <v>2.5350000000000001</v>
      </c>
      <c r="N196">
        <v>17</v>
      </c>
      <c r="O196">
        <v>52</v>
      </c>
      <c r="P196">
        <v>55</v>
      </c>
      <c r="Q196">
        <v>23</v>
      </c>
      <c r="R196">
        <v>24</v>
      </c>
      <c r="S196">
        <v>8</v>
      </c>
      <c r="T196">
        <v>8</v>
      </c>
      <c r="U196">
        <v>8</v>
      </c>
      <c r="V196">
        <v>1</v>
      </c>
      <c r="W196">
        <v>8</v>
      </c>
      <c r="X196">
        <v>8</v>
      </c>
      <c r="Y196">
        <v>6</v>
      </c>
      <c r="Z196">
        <v>1</v>
      </c>
      <c r="AA196">
        <v>8</v>
      </c>
      <c r="AB196">
        <v>35</v>
      </c>
      <c r="AC196">
        <v>38</v>
      </c>
      <c r="AD196">
        <v>52</v>
      </c>
      <c r="AE196">
        <v>56</v>
      </c>
      <c r="AF196" t="e">
        <f>IF(#REF! = "NA", "NA",  MIN(#REF!, #REF!))</f>
        <v>#REF!</v>
      </c>
      <c r="AG196">
        <f>IF(HoldingDB[[#This Row],[505 (1)]] = "NA", "NA",  MIN(HoldingDB[[#This Row],[505 (1)]], HoldingDB[[#This Row],[505 (2)]]))</f>
        <v>2.5350000000000001</v>
      </c>
      <c r="AH196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38</v>
      </c>
      <c r="AI196">
        <f>IF(HoldingDB[[#This Row],[HG (1) ]]= "NA", "NA", MAX(HoldingDB[[#This Row],[HG (1) ]], HoldingDB[[#This Row],[HG (2) ]]))</f>
        <v>24</v>
      </c>
      <c r="AJ196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56</v>
      </c>
      <c r="AK196">
        <f>IF(OR(HoldingDB[[#This Row],[MS (1)]] = "NA",HoldingDB[[#This Row],[MS (2)]] = "NA"), "NA", SUM(HoldingDB[[#This Row],[MS (1)]:[MS (2)]]))</f>
        <v>73</v>
      </c>
      <c r="AL196">
        <f>IF(OR(HoldingDB[[#This Row],[JS (1)]] = "NA", HoldingDB[[#This Row],[JS (2)]] = "NA"), "NA", SUM(HoldingDB[[#This Row],[JS (1)]:[JS (2)]]))</f>
        <v>108</v>
      </c>
      <c r="AM196">
        <v>173.27370440000001</v>
      </c>
    </row>
    <row r="197" spans="1:39" x14ac:dyDescent="0.2">
      <c r="A197" s="9">
        <v>44853</v>
      </c>
      <c r="B197" t="s">
        <v>238</v>
      </c>
      <c r="C197" t="s">
        <v>100</v>
      </c>
      <c r="D197" t="s">
        <v>22</v>
      </c>
      <c r="E197" t="s">
        <v>19</v>
      </c>
      <c r="F197" s="9">
        <v>40477</v>
      </c>
      <c r="G197">
        <v>155.30000000000001</v>
      </c>
      <c r="H197">
        <v>115</v>
      </c>
      <c r="I197">
        <v>156</v>
      </c>
      <c r="J197" t="s">
        <v>19</v>
      </c>
      <c r="K197" t="s">
        <v>19</v>
      </c>
      <c r="L197">
        <v>2.4140000000000001</v>
      </c>
      <c r="M197">
        <v>2.5070000000000001</v>
      </c>
      <c r="N197">
        <v>15</v>
      </c>
      <c r="O197">
        <v>62</v>
      </c>
      <c r="P197">
        <v>67</v>
      </c>
      <c r="Q197">
        <v>32.5</v>
      </c>
      <c r="R197">
        <v>28.5</v>
      </c>
      <c r="S197">
        <v>8</v>
      </c>
      <c r="T197">
        <v>8</v>
      </c>
      <c r="U197">
        <v>8</v>
      </c>
      <c r="V197">
        <v>2</v>
      </c>
      <c r="W197">
        <v>6</v>
      </c>
      <c r="X197">
        <v>4</v>
      </c>
      <c r="Y197">
        <v>5</v>
      </c>
      <c r="Z197">
        <v>1</v>
      </c>
      <c r="AA197">
        <v>3</v>
      </c>
      <c r="AB197">
        <v>26</v>
      </c>
      <c r="AC197">
        <v>30</v>
      </c>
      <c r="AD197">
        <v>46</v>
      </c>
      <c r="AE197">
        <v>52</v>
      </c>
      <c r="AF197" t="e">
        <f>IF(#REF! = "NA", "NA",  MIN(#REF!, #REF!))</f>
        <v>#REF!</v>
      </c>
      <c r="AG197">
        <f>IF(HoldingDB[[#This Row],[505 (1)]] = "NA", "NA",  MIN(HoldingDB[[#This Row],[505 (1)]], HoldingDB[[#This Row],[505 (2)]]))</f>
        <v>2.4140000000000001</v>
      </c>
      <c r="AH197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52</v>
      </c>
      <c r="AI197">
        <f>IF(HoldingDB[[#This Row],[HG (1) ]]= "NA", "NA", MAX(HoldingDB[[#This Row],[HG (1) ]], HoldingDB[[#This Row],[HG (2) ]]))</f>
        <v>32.5</v>
      </c>
      <c r="AJ197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45</v>
      </c>
      <c r="AK197">
        <f>IF(OR(HoldingDB[[#This Row],[MS (1)]] = "NA",HoldingDB[[#This Row],[MS (2)]] = "NA"), "NA", SUM(HoldingDB[[#This Row],[MS (1)]:[MS (2)]]))</f>
        <v>56</v>
      </c>
      <c r="AL197">
        <f>IF(OR(HoldingDB[[#This Row],[JS (1)]] = "NA", HoldingDB[[#This Row],[JS (2)]] = "NA"), "NA", SUM(HoldingDB[[#This Row],[JS (1)]:[JS (2)]]))</f>
        <v>98</v>
      </c>
      <c r="AM197">
        <v>115.822625</v>
      </c>
    </row>
    <row r="198" spans="1:39" x14ac:dyDescent="0.2">
      <c r="A198" s="9">
        <v>44853</v>
      </c>
      <c r="B198" t="s">
        <v>239</v>
      </c>
      <c r="C198" t="s">
        <v>34</v>
      </c>
      <c r="D198" t="s">
        <v>18</v>
      </c>
      <c r="E198" t="s">
        <v>19</v>
      </c>
      <c r="F198" s="9">
        <v>40375</v>
      </c>
      <c r="G198">
        <v>150.69999999999999</v>
      </c>
      <c r="H198">
        <v>110.2</v>
      </c>
      <c r="I198">
        <v>149</v>
      </c>
      <c r="J198" t="s">
        <v>19</v>
      </c>
      <c r="K198" t="s">
        <v>19</v>
      </c>
      <c r="L198">
        <v>2.8029999999999999</v>
      </c>
      <c r="M198">
        <v>2.5960000000000001</v>
      </c>
      <c r="N198">
        <v>15</v>
      </c>
      <c r="O198">
        <v>54</v>
      </c>
      <c r="P198">
        <v>57</v>
      </c>
      <c r="Q198">
        <v>17</v>
      </c>
      <c r="R198">
        <v>16</v>
      </c>
      <c r="S198">
        <v>8</v>
      </c>
      <c r="T198">
        <v>8</v>
      </c>
      <c r="U198">
        <v>8</v>
      </c>
      <c r="V198">
        <v>8</v>
      </c>
      <c r="W198">
        <v>1</v>
      </c>
      <c r="X198">
        <v>8</v>
      </c>
      <c r="Y198">
        <v>2</v>
      </c>
      <c r="Z198">
        <v>4</v>
      </c>
      <c r="AA198">
        <v>6</v>
      </c>
      <c r="AB198">
        <v>30</v>
      </c>
      <c r="AC198">
        <v>11</v>
      </c>
      <c r="AD198">
        <v>48</v>
      </c>
      <c r="AE198">
        <v>48</v>
      </c>
      <c r="AF198" t="e">
        <f>IF(#REF! = "NA", "NA",  MIN(#REF!, #REF!))</f>
        <v>#REF!</v>
      </c>
      <c r="AG198">
        <f>IF(HoldingDB[[#This Row],[505 (1)]] = "NA", "NA",  MIN(HoldingDB[[#This Row],[505 (1)]], HoldingDB[[#This Row],[505 (2)]]))</f>
        <v>2.5960000000000001</v>
      </c>
      <c r="AH198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42</v>
      </c>
      <c r="AI198">
        <f>IF(HoldingDB[[#This Row],[HG (1) ]]= "NA", "NA", MAX(HoldingDB[[#This Row],[HG (1) ]], HoldingDB[[#This Row],[HG (2) ]]))</f>
        <v>17</v>
      </c>
      <c r="AJ198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53</v>
      </c>
      <c r="AK198">
        <f>IF(OR(HoldingDB[[#This Row],[MS (1)]] = "NA",HoldingDB[[#This Row],[MS (2)]] = "NA"), "NA", SUM(HoldingDB[[#This Row],[MS (1)]:[MS (2)]]))</f>
        <v>41</v>
      </c>
      <c r="AL198">
        <f>IF(OR(HoldingDB[[#This Row],[JS (1)]] = "NA", HoldingDB[[#This Row],[JS (2)]] = "NA"), "NA", SUM(HoldingDB[[#This Row],[JS (1)]:[JS (2)]]))</f>
        <v>96</v>
      </c>
      <c r="AM198">
        <v>112.3251449</v>
      </c>
    </row>
    <row r="199" spans="1:39" x14ac:dyDescent="0.2">
      <c r="A199" s="9">
        <v>44853</v>
      </c>
      <c r="B199" t="s">
        <v>240</v>
      </c>
      <c r="C199" t="s">
        <v>29</v>
      </c>
      <c r="D199" t="s">
        <v>22</v>
      </c>
      <c r="E199" t="s">
        <v>19</v>
      </c>
      <c r="F199" s="9">
        <v>40257</v>
      </c>
      <c r="G199">
        <v>158.80000000000001</v>
      </c>
      <c r="H199">
        <v>117.8</v>
      </c>
      <c r="I199">
        <v>156.80000000000001</v>
      </c>
      <c r="J199">
        <v>3.5209999999999999</v>
      </c>
      <c r="K199" t="s">
        <v>19</v>
      </c>
      <c r="L199">
        <v>2.6829999999999998</v>
      </c>
      <c r="M199">
        <v>2.6970000000000001</v>
      </c>
      <c r="N199">
        <v>15</v>
      </c>
      <c r="O199">
        <v>43</v>
      </c>
      <c r="P199">
        <v>48</v>
      </c>
      <c r="Q199" t="s">
        <v>19</v>
      </c>
      <c r="R199" t="s">
        <v>19</v>
      </c>
      <c r="S199">
        <v>8</v>
      </c>
      <c r="T199">
        <v>8</v>
      </c>
      <c r="U199">
        <v>8</v>
      </c>
      <c r="V199">
        <v>8</v>
      </c>
      <c r="W199">
        <v>8</v>
      </c>
      <c r="X199">
        <v>8</v>
      </c>
      <c r="Y199">
        <v>3</v>
      </c>
      <c r="Z199">
        <v>2</v>
      </c>
      <c r="AA199">
        <v>4</v>
      </c>
      <c r="AB199">
        <v>23</v>
      </c>
      <c r="AC199">
        <v>27</v>
      </c>
      <c r="AD199">
        <v>32</v>
      </c>
      <c r="AE199">
        <v>34</v>
      </c>
      <c r="AF199" t="e">
        <f>IF(#REF! = "NA", "NA",  MIN(#REF!, #REF!))</f>
        <v>#REF!</v>
      </c>
      <c r="AG199">
        <f>IF(HoldingDB[[#This Row],[505 (1)]] = "NA", "NA",  MIN(HoldingDB[[#This Row],[505 (1)]], HoldingDB[[#This Row],[505 (2)]]))</f>
        <v>2.6829999999999998</v>
      </c>
      <c r="AH199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33</v>
      </c>
      <c r="AI199" t="str">
        <f>IF(HoldingDB[[#This Row],[HG (1) ]]= "NA", "NA", MAX(HoldingDB[[#This Row],[HG (1) ]], HoldingDB[[#This Row],[HG (2) ]]))</f>
        <v>NA</v>
      </c>
      <c r="AJ199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57</v>
      </c>
      <c r="AK199">
        <f>IF(OR(HoldingDB[[#This Row],[MS (1)]] = "NA",HoldingDB[[#This Row],[MS (2)]] = "NA"), "NA", SUM(HoldingDB[[#This Row],[MS (1)]:[MS (2)]]))</f>
        <v>50</v>
      </c>
      <c r="AL199">
        <f>IF(OR(HoldingDB[[#This Row],[JS (1)]] = "NA", HoldingDB[[#This Row],[JS (2)]] = "NA"), "NA", SUM(HoldingDB[[#This Row],[JS (1)]:[JS (2)]]))</f>
        <v>66</v>
      </c>
      <c r="AM199">
        <v>73.977001790000003</v>
      </c>
    </row>
    <row r="200" spans="1:39" x14ac:dyDescent="0.2">
      <c r="A200" s="9">
        <v>44853</v>
      </c>
      <c r="B200" t="s">
        <v>241</v>
      </c>
      <c r="C200" t="s">
        <v>17</v>
      </c>
      <c r="D200" t="s">
        <v>18</v>
      </c>
      <c r="E200" t="s">
        <v>19</v>
      </c>
      <c r="F200" s="9">
        <v>40321</v>
      </c>
      <c r="G200">
        <v>154.9</v>
      </c>
      <c r="H200">
        <v>114.3</v>
      </c>
      <c r="I200">
        <v>161</v>
      </c>
      <c r="J200" t="s">
        <v>19</v>
      </c>
      <c r="K200" t="s">
        <v>19</v>
      </c>
      <c r="L200">
        <v>2.7210000000000001</v>
      </c>
      <c r="M200">
        <v>2.8380000000000001</v>
      </c>
      <c r="N200">
        <v>18</v>
      </c>
      <c r="O200">
        <v>50</v>
      </c>
      <c r="P200">
        <v>52</v>
      </c>
      <c r="Q200">
        <v>22</v>
      </c>
      <c r="R200">
        <v>21.5</v>
      </c>
      <c r="S200">
        <v>8</v>
      </c>
      <c r="T200">
        <v>8</v>
      </c>
      <c r="U200">
        <v>8</v>
      </c>
      <c r="V200">
        <v>1</v>
      </c>
      <c r="W200">
        <v>8</v>
      </c>
      <c r="X200">
        <v>2</v>
      </c>
      <c r="Y200">
        <v>2</v>
      </c>
      <c r="Z200">
        <v>5</v>
      </c>
      <c r="AA200">
        <v>1</v>
      </c>
      <c r="AB200">
        <v>19</v>
      </c>
      <c r="AC200">
        <v>24</v>
      </c>
      <c r="AD200">
        <v>46</v>
      </c>
      <c r="AE200">
        <v>48</v>
      </c>
      <c r="AF200" t="e">
        <f>IF(#REF! = "NA", "NA",  MIN(#REF!, #REF!))</f>
        <v>#REF!</v>
      </c>
      <c r="AG200">
        <f>IF(HoldingDB[[#This Row],[505 (1)]] = "NA", "NA",  MIN(HoldingDB[[#This Row],[505 (1)]], HoldingDB[[#This Row],[505 (2)]]))</f>
        <v>2.7210000000000001</v>
      </c>
      <c r="AH200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34</v>
      </c>
      <c r="AI200">
        <f>IF(HoldingDB[[#This Row],[HG (1) ]]= "NA", "NA", MAX(HoldingDB[[#This Row],[HG (1) ]], HoldingDB[[#This Row],[HG (2) ]]))</f>
        <v>22</v>
      </c>
      <c r="AJ200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43</v>
      </c>
      <c r="AK200">
        <f>IF(OR(HoldingDB[[#This Row],[MS (1)]] = "NA",HoldingDB[[#This Row],[MS (2)]] = "NA"), "NA", SUM(HoldingDB[[#This Row],[MS (1)]:[MS (2)]]))</f>
        <v>43</v>
      </c>
      <c r="AL200">
        <f>IF(OR(HoldingDB[[#This Row],[JS (1)]] = "NA", HoldingDB[[#This Row],[JS (2)]] = "NA"), "NA", SUM(HoldingDB[[#This Row],[JS (1)]:[JS (2)]]))</f>
        <v>94</v>
      </c>
      <c r="AM200">
        <v>102.1919558</v>
      </c>
    </row>
    <row r="201" spans="1:39" x14ac:dyDescent="0.2">
      <c r="A201" s="9">
        <v>44853</v>
      </c>
      <c r="B201" t="s">
        <v>242</v>
      </c>
      <c r="C201" t="s">
        <v>29</v>
      </c>
      <c r="D201" t="s">
        <v>18</v>
      </c>
      <c r="E201" t="s">
        <v>19</v>
      </c>
      <c r="F201" s="9">
        <v>40278</v>
      </c>
      <c r="G201">
        <v>163.6</v>
      </c>
      <c r="H201">
        <v>119.5</v>
      </c>
      <c r="I201">
        <v>165</v>
      </c>
      <c r="J201">
        <v>3.32</v>
      </c>
      <c r="K201" t="s">
        <v>19</v>
      </c>
      <c r="L201">
        <v>2.3679999999999999</v>
      </c>
      <c r="M201">
        <v>2.3580000000000001</v>
      </c>
      <c r="N201">
        <v>21</v>
      </c>
      <c r="O201">
        <v>74</v>
      </c>
      <c r="P201">
        <v>81</v>
      </c>
      <c r="Q201" t="s">
        <v>19</v>
      </c>
      <c r="R201" t="s">
        <v>19</v>
      </c>
      <c r="S201">
        <v>6</v>
      </c>
      <c r="T201">
        <v>8</v>
      </c>
      <c r="U201">
        <v>8</v>
      </c>
      <c r="V201">
        <v>8</v>
      </c>
      <c r="W201">
        <v>0</v>
      </c>
      <c r="X201">
        <v>4</v>
      </c>
      <c r="Y201">
        <v>1</v>
      </c>
      <c r="Z201">
        <v>4</v>
      </c>
      <c r="AA201">
        <v>5</v>
      </c>
      <c r="AB201">
        <v>28</v>
      </c>
      <c r="AC201">
        <v>28</v>
      </c>
      <c r="AD201">
        <v>36</v>
      </c>
      <c r="AE201">
        <v>40</v>
      </c>
      <c r="AF201" t="e">
        <f>IF(#REF! = "NA", "NA",  MIN(#REF!, #REF!))</f>
        <v>#REF!</v>
      </c>
      <c r="AG201">
        <f>IF(HoldingDB[[#This Row],[505 (1)]] = "NA", "NA",  MIN(HoldingDB[[#This Row],[505 (1)]], HoldingDB[[#This Row],[505 (2)]]))</f>
        <v>2.3580000000000001</v>
      </c>
      <c r="AH201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60</v>
      </c>
      <c r="AI201" t="str">
        <f>IF(HoldingDB[[#This Row],[HG (1) ]]= "NA", "NA", MAX(HoldingDB[[#This Row],[HG (1) ]], HoldingDB[[#This Row],[HG (2) ]]))</f>
        <v>NA</v>
      </c>
      <c r="AJ201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44</v>
      </c>
      <c r="AK201">
        <f>IF(OR(HoldingDB[[#This Row],[MS (1)]] = "NA",HoldingDB[[#This Row],[MS (2)]] = "NA"), "NA", SUM(HoldingDB[[#This Row],[MS (1)]:[MS (2)]]))</f>
        <v>56</v>
      </c>
      <c r="AL201">
        <f>IF(OR(HoldingDB[[#This Row],[JS (1)]] = "NA", HoldingDB[[#This Row],[JS (2)]] = "NA"), "NA", SUM(HoldingDB[[#This Row],[JS (1)]:[JS (2)]]))</f>
        <v>76</v>
      </c>
      <c r="AM201">
        <v>98.964850609999999</v>
      </c>
    </row>
    <row r="202" spans="1:39" x14ac:dyDescent="0.2">
      <c r="A202" s="9">
        <v>44853</v>
      </c>
      <c r="B202" t="s">
        <v>243</v>
      </c>
      <c r="C202" t="s">
        <v>34</v>
      </c>
      <c r="D202" t="s">
        <v>18</v>
      </c>
      <c r="E202" t="s">
        <v>19</v>
      </c>
      <c r="F202" s="9">
        <v>40487</v>
      </c>
      <c r="G202">
        <v>142.80000000000001</v>
      </c>
      <c r="H202">
        <v>106.3</v>
      </c>
      <c r="I202">
        <v>143.4</v>
      </c>
      <c r="J202" t="s">
        <v>19</v>
      </c>
      <c r="K202" t="s">
        <v>19</v>
      </c>
      <c r="L202">
        <v>2.5129999999999999</v>
      </c>
      <c r="M202">
        <v>2.5630000000000002</v>
      </c>
      <c r="N202">
        <v>14</v>
      </c>
      <c r="O202">
        <v>55</v>
      </c>
      <c r="P202">
        <v>56</v>
      </c>
      <c r="Q202">
        <v>18.5</v>
      </c>
      <c r="R202">
        <v>18</v>
      </c>
      <c r="S202">
        <v>8</v>
      </c>
      <c r="T202">
        <v>8</v>
      </c>
      <c r="U202">
        <v>8</v>
      </c>
      <c r="V202">
        <v>5</v>
      </c>
      <c r="W202">
        <v>8</v>
      </c>
      <c r="X202">
        <v>2</v>
      </c>
      <c r="Y202">
        <v>5</v>
      </c>
      <c r="Z202">
        <v>3</v>
      </c>
      <c r="AA202">
        <v>1</v>
      </c>
      <c r="AB202">
        <v>31</v>
      </c>
      <c r="AC202">
        <v>32</v>
      </c>
      <c r="AD202">
        <v>49</v>
      </c>
      <c r="AE202">
        <v>53</v>
      </c>
      <c r="AF202" t="e">
        <f>IF(#REF! = "NA", "NA",  MIN(#REF!, #REF!))</f>
        <v>#REF!</v>
      </c>
      <c r="AG202">
        <f>IF(HoldingDB[[#This Row],[505 (1)]] = "NA", "NA",  MIN(HoldingDB[[#This Row],[505 (1)]], HoldingDB[[#This Row],[505 (2)]]))</f>
        <v>2.5129999999999999</v>
      </c>
      <c r="AH202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42</v>
      </c>
      <c r="AI202">
        <f>IF(HoldingDB[[#This Row],[HG (1) ]]= "NA", "NA", MAX(HoldingDB[[#This Row],[HG (1) ]], HoldingDB[[#This Row],[HG (2) ]]))</f>
        <v>18.5</v>
      </c>
      <c r="AJ202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48</v>
      </c>
      <c r="AK202">
        <f>IF(OR(HoldingDB[[#This Row],[MS (1)]] = "NA",HoldingDB[[#This Row],[MS (2)]] = "NA"), "NA", SUM(HoldingDB[[#This Row],[MS (1)]:[MS (2)]]))</f>
        <v>63</v>
      </c>
      <c r="AL202">
        <f>IF(OR(HoldingDB[[#This Row],[JS (1)]] = "NA", HoldingDB[[#This Row],[JS (2)]] = "NA"), "NA", SUM(HoldingDB[[#This Row],[JS (1)]:[JS (2)]]))</f>
        <v>102</v>
      </c>
      <c r="AM202">
        <v>141.04111510000001</v>
      </c>
    </row>
    <row r="203" spans="1:39" x14ac:dyDescent="0.2">
      <c r="A203" s="9">
        <v>44853</v>
      </c>
      <c r="B203" t="s">
        <v>244</v>
      </c>
      <c r="C203" t="s">
        <v>188</v>
      </c>
      <c r="D203" t="s">
        <v>18</v>
      </c>
      <c r="E203" t="s">
        <v>19</v>
      </c>
      <c r="F203" s="9">
        <v>40537</v>
      </c>
      <c r="G203">
        <v>132.4</v>
      </c>
      <c r="H203">
        <v>103.8</v>
      </c>
      <c r="I203">
        <v>132.5</v>
      </c>
      <c r="J203" t="s">
        <v>19</v>
      </c>
      <c r="K203" t="s">
        <v>19</v>
      </c>
      <c r="L203">
        <v>2.7890000000000001</v>
      </c>
      <c r="M203">
        <v>2.8479999999999999</v>
      </c>
      <c r="N203">
        <v>11</v>
      </c>
      <c r="O203">
        <v>43</v>
      </c>
      <c r="P203">
        <v>43</v>
      </c>
      <c r="Q203">
        <v>19.5</v>
      </c>
      <c r="R203">
        <v>20</v>
      </c>
      <c r="S203">
        <v>8</v>
      </c>
      <c r="T203">
        <v>8</v>
      </c>
      <c r="U203">
        <v>8</v>
      </c>
      <c r="V203">
        <v>8</v>
      </c>
      <c r="W203">
        <v>8</v>
      </c>
      <c r="X203">
        <v>8</v>
      </c>
      <c r="Y203">
        <v>8</v>
      </c>
      <c r="Z203">
        <v>7</v>
      </c>
      <c r="AA203">
        <v>5</v>
      </c>
      <c r="AB203">
        <v>25</v>
      </c>
      <c r="AC203">
        <v>25</v>
      </c>
      <c r="AD203">
        <v>53</v>
      </c>
      <c r="AE203">
        <v>54</v>
      </c>
      <c r="AF203" t="e">
        <f>IF(#REF! = "NA", "NA",  MIN(#REF!, #REF!))</f>
        <v>#REF!</v>
      </c>
      <c r="AG203">
        <f>IF(HoldingDB[[#This Row],[505 (1)]] = "NA", "NA",  MIN(HoldingDB[[#This Row],[505 (1)]], HoldingDB[[#This Row],[505 (2)]]))</f>
        <v>2.7890000000000001</v>
      </c>
      <c r="AH203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32</v>
      </c>
      <c r="AI203">
        <f>IF(HoldingDB[[#This Row],[HG (1) ]]= "NA", "NA", MAX(HoldingDB[[#This Row],[HG (1) ]], HoldingDB[[#This Row],[HG (2) ]]))</f>
        <v>20</v>
      </c>
      <c r="AJ203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68</v>
      </c>
      <c r="AK203">
        <f>IF(OR(HoldingDB[[#This Row],[MS (1)]] = "NA",HoldingDB[[#This Row],[MS (2)]] = "NA"), "NA", SUM(HoldingDB[[#This Row],[MS (1)]:[MS (2)]]))</f>
        <v>50</v>
      </c>
      <c r="AL203">
        <f>IF(OR(HoldingDB[[#This Row],[JS (1)]] = "NA", HoldingDB[[#This Row],[JS (2)]] = "NA"), "NA", SUM(HoldingDB[[#This Row],[JS (1)]:[JS (2)]]))</f>
        <v>107</v>
      </c>
      <c r="AM203">
        <v>151.33813240000001</v>
      </c>
    </row>
    <row r="204" spans="1:39" x14ac:dyDescent="0.2">
      <c r="A204" s="9">
        <v>44853</v>
      </c>
      <c r="B204" t="s">
        <v>245</v>
      </c>
      <c r="C204" t="s">
        <v>34</v>
      </c>
      <c r="D204" t="s">
        <v>18</v>
      </c>
      <c r="E204" t="s">
        <v>19</v>
      </c>
      <c r="F204" s="9">
        <v>40297</v>
      </c>
      <c r="G204">
        <v>141.80000000000001</v>
      </c>
      <c r="H204">
        <v>108.8</v>
      </c>
      <c r="I204">
        <v>146.19999999999999</v>
      </c>
      <c r="J204" t="s">
        <v>19</v>
      </c>
      <c r="K204" t="s">
        <v>19</v>
      </c>
      <c r="L204">
        <v>2.476</v>
      </c>
      <c r="M204">
        <v>2.593</v>
      </c>
      <c r="N204">
        <v>15</v>
      </c>
      <c r="O204">
        <v>47</v>
      </c>
      <c r="P204">
        <v>50</v>
      </c>
      <c r="Q204">
        <v>20</v>
      </c>
      <c r="R204">
        <v>18</v>
      </c>
      <c r="S204">
        <v>8</v>
      </c>
      <c r="T204">
        <v>1</v>
      </c>
      <c r="U204">
        <v>8</v>
      </c>
      <c r="V204">
        <v>8</v>
      </c>
      <c r="W204">
        <v>6</v>
      </c>
      <c r="X204">
        <v>8</v>
      </c>
      <c r="Y204">
        <v>5</v>
      </c>
      <c r="Z204">
        <v>5</v>
      </c>
      <c r="AA204">
        <v>3</v>
      </c>
      <c r="AB204">
        <v>26</v>
      </c>
      <c r="AC204">
        <v>26</v>
      </c>
      <c r="AD204">
        <v>49</v>
      </c>
      <c r="AE204">
        <v>53</v>
      </c>
      <c r="AF204" t="e">
        <f>IF(#REF! = "NA", "NA",  MIN(#REF!, #REF!))</f>
        <v>#REF!</v>
      </c>
      <c r="AG204">
        <f>IF(HoldingDB[[#This Row],[505 (1)]] = "NA", "NA",  MIN(HoldingDB[[#This Row],[505 (1)]], HoldingDB[[#This Row],[505 (2)]]))</f>
        <v>2.476</v>
      </c>
      <c r="AH204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35</v>
      </c>
      <c r="AI204">
        <f>IF(HoldingDB[[#This Row],[HG (1) ]]= "NA", "NA", MAX(HoldingDB[[#This Row],[HG (1) ]], HoldingDB[[#This Row],[HG (2) ]]))</f>
        <v>20</v>
      </c>
      <c r="AJ204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52</v>
      </c>
      <c r="AK204">
        <f>IF(OR(HoldingDB[[#This Row],[MS (1)]] = "NA",HoldingDB[[#This Row],[MS (2)]] = "NA"), "NA", SUM(HoldingDB[[#This Row],[MS (1)]:[MS (2)]]))</f>
        <v>52</v>
      </c>
      <c r="AL204">
        <f>IF(OR(HoldingDB[[#This Row],[JS (1)]] = "NA", HoldingDB[[#This Row],[JS (2)]] = "NA"), "NA", SUM(HoldingDB[[#This Row],[JS (1)]:[JS (2)]]))</f>
        <v>102</v>
      </c>
      <c r="AM204">
        <v>131.61648919999999</v>
      </c>
    </row>
    <row r="205" spans="1:39" x14ac:dyDescent="0.2">
      <c r="A205" s="9">
        <v>44853</v>
      </c>
      <c r="B205" t="s">
        <v>246</v>
      </c>
      <c r="C205" t="s">
        <v>29</v>
      </c>
      <c r="D205" t="s">
        <v>18</v>
      </c>
      <c r="E205" t="s">
        <v>19</v>
      </c>
      <c r="F205" s="9">
        <v>40276</v>
      </c>
      <c r="G205">
        <v>148.69999999999999</v>
      </c>
      <c r="H205">
        <v>110.1</v>
      </c>
      <c r="I205">
        <v>152.6</v>
      </c>
      <c r="J205">
        <v>3.35</v>
      </c>
      <c r="K205" t="s">
        <v>19</v>
      </c>
      <c r="L205">
        <v>2.3530000000000002</v>
      </c>
      <c r="M205">
        <v>2.4529999999999998</v>
      </c>
      <c r="N205">
        <v>10</v>
      </c>
      <c r="O205">
        <v>68</v>
      </c>
      <c r="P205">
        <v>70</v>
      </c>
      <c r="Q205" t="s">
        <v>19</v>
      </c>
      <c r="R205" t="s">
        <v>19</v>
      </c>
      <c r="S205">
        <v>8</v>
      </c>
      <c r="T205">
        <v>8</v>
      </c>
      <c r="U205">
        <v>8</v>
      </c>
      <c r="V205">
        <v>8</v>
      </c>
      <c r="W205">
        <v>8</v>
      </c>
      <c r="X205">
        <v>8</v>
      </c>
      <c r="Y205">
        <v>5</v>
      </c>
      <c r="Z205">
        <v>8</v>
      </c>
      <c r="AA205">
        <v>8</v>
      </c>
      <c r="AB205">
        <v>17</v>
      </c>
      <c r="AC205">
        <v>33</v>
      </c>
      <c r="AD205">
        <v>34</v>
      </c>
      <c r="AE205">
        <v>47</v>
      </c>
      <c r="AF205" t="e">
        <f>IF(#REF! = "NA", "NA",  MIN(#REF!, #REF!))</f>
        <v>#REF!</v>
      </c>
      <c r="AG205">
        <f>IF(HoldingDB[[#This Row],[505 (1)]] = "NA", "NA",  MIN(HoldingDB[[#This Row],[505 (1)]], HoldingDB[[#This Row],[505 (2)]]))</f>
        <v>2.3530000000000002</v>
      </c>
      <c r="AH205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60</v>
      </c>
      <c r="AI205" t="str">
        <f>IF(HoldingDB[[#This Row],[HG (1) ]]= "NA", "NA", MAX(HoldingDB[[#This Row],[HG (1) ]], HoldingDB[[#This Row],[HG (2) ]]))</f>
        <v>NA</v>
      </c>
      <c r="AJ205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69</v>
      </c>
      <c r="AK205">
        <f>IF(OR(HoldingDB[[#This Row],[MS (1)]] = "NA",HoldingDB[[#This Row],[MS (2)]] = "NA"), "NA", SUM(HoldingDB[[#This Row],[MS (1)]:[MS (2)]]))</f>
        <v>50</v>
      </c>
      <c r="AL205">
        <f>IF(OR(HoldingDB[[#This Row],[JS (1)]] = "NA", HoldingDB[[#This Row],[JS (2)]] = "NA"), "NA", SUM(HoldingDB[[#This Row],[JS (1)]:[JS (2)]]))</f>
        <v>81</v>
      </c>
      <c r="AM205">
        <v>123.0648698</v>
      </c>
    </row>
    <row r="206" spans="1:39" x14ac:dyDescent="0.2">
      <c r="A206" s="9">
        <v>44853</v>
      </c>
      <c r="B206" t="s">
        <v>247</v>
      </c>
      <c r="C206" t="s">
        <v>24</v>
      </c>
      <c r="D206" t="s">
        <v>22</v>
      </c>
      <c r="E206" t="s">
        <v>19</v>
      </c>
      <c r="F206" s="9">
        <v>40382</v>
      </c>
      <c r="G206">
        <v>151.4</v>
      </c>
      <c r="H206">
        <v>114</v>
      </c>
      <c r="I206">
        <v>153.6</v>
      </c>
      <c r="J206" t="s">
        <v>19</v>
      </c>
      <c r="K206" t="s">
        <v>19</v>
      </c>
      <c r="L206">
        <v>2.6850000000000001</v>
      </c>
      <c r="M206">
        <v>2.5880000000000001</v>
      </c>
      <c r="N206">
        <v>14</v>
      </c>
      <c r="O206">
        <v>42</v>
      </c>
      <c r="P206">
        <v>49</v>
      </c>
      <c r="Q206">
        <v>16</v>
      </c>
      <c r="R206">
        <v>19.5</v>
      </c>
      <c r="S206">
        <v>0</v>
      </c>
      <c r="T206">
        <v>8</v>
      </c>
      <c r="U206">
        <v>8</v>
      </c>
      <c r="V206">
        <v>3</v>
      </c>
      <c r="W206">
        <v>5</v>
      </c>
      <c r="X206">
        <v>2</v>
      </c>
      <c r="Y206">
        <v>1</v>
      </c>
      <c r="Z206">
        <v>1</v>
      </c>
      <c r="AA206">
        <v>0</v>
      </c>
      <c r="AB206">
        <v>22</v>
      </c>
      <c r="AC206">
        <v>25</v>
      </c>
      <c r="AD206">
        <v>43</v>
      </c>
      <c r="AE206">
        <v>40</v>
      </c>
      <c r="AF206" t="e">
        <f>IF(#REF! = "NA", "NA",  MIN(#REF!, #REF!))</f>
        <v>#REF!</v>
      </c>
      <c r="AG206">
        <f>IF(HoldingDB[[#This Row],[505 (1)]] = "NA", "NA",  MIN(HoldingDB[[#This Row],[505 (1)]], HoldingDB[[#This Row],[505 (2)]]))</f>
        <v>2.5880000000000001</v>
      </c>
      <c r="AH206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35</v>
      </c>
      <c r="AI206">
        <f>IF(HoldingDB[[#This Row],[HG (1) ]]= "NA", "NA", MAX(HoldingDB[[#This Row],[HG (1) ]], HoldingDB[[#This Row],[HG (2) ]]))</f>
        <v>19.5</v>
      </c>
      <c r="AJ206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28</v>
      </c>
      <c r="AK206">
        <f>IF(OR(HoldingDB[[#This Row],[MS (1)]] = "NA",HoldingDB[[#This Row],[MS (2)]] = "NA"), "NA", SUM(HoldingDB[[#This Row],[MS (1)]:[MS (2)]]))</f>
        <v>47</v>
      </c>
      <c r="AL206">
        <f>IF(OR(HoldingDB[[#This Row],[JS (1)]] = "NA", HoldingDB[[#This Row],[JS (2)]] = "NA"), "NA", SUM(HoldingDB[[#This Row],[JS (1)]:[JS (2)]]))</f>
        <v>83</v>
      </c>
      <c r="AM206">
        <v>57.963933930000003</v>
      </c>
    </row>
    <row r="207" spans="1:39" x14ac:dyDescent="0.2">
      <c r="A207" s="9">
        <v>44853</v>
      </c>
      <c r="B207" t="s">
        <v>248</v>
      </c>
      <c r="C207" t="s">
        <v>29</v>
      </c>
      <c r="D207" t="s">
        <v>22</v>
      </c>
      <c r="E207" t="s">
        <v>19</v>
      </c>
      <c r="F207" s="9">
        <v>40495</v>
      </c>
      <c r="G207">
        <v>153.4</v>
      </c>
      <c r="H207">
        <v>114.8</v>
      </c>
      <c r="I207">
        <v>151.6</v>
      </c>
      <c r="J207">
        <v>3.4180000000000001</v>
      </c>
      <c r="K207" t="s">
        <v>19</v>
      </c>
      <c r="L207">
        <v>2.6110000000000002</v>
      </c>
      <c r="M207">
        <v>2.7450000000000001</v>
      </c>
      <c r="N207">
        <v>10</v>
      </c>
      <c r="O207">
        <v>45</v>
      </c>
      <c r="P207">
        <v>43</v>
      </c>
      <c r="Q207" t="s">
        <v>19</v>
      </c>
      <c r="R207" t="s">
        <v>19</v>
      </c>
      <c r="S207">
        <v>8</v>
      </c>
      <c r="T207">
        <v>8</v>
      </c>
      <c r="U207">
        <v>8</v>
      </c>
      <c r="V207">
        <v>8</v>
      </c>
      <c r="W207">
        <v>8</v>
      </c>
      <c r="X207">
        <v>8</v>
      </c>
      <c r="Y207">
        <v>5</v>
      </c>
      <c r="Z207">
        <v>5</v>
      </c>
      <c r="AA207">
        <v>4</v>
      </c>
      <c r="AB207">
        <v>30</v>
      </c>
      <c r="AC207">
        <v>29</v>
      </c>
      <c r="AD207">
        <v>35</v>
      </c>
      <c r="AE207">
        <v>38</v>
      </c>
      <c r="AF207" t="e">
        <f>IF(#REF! = "NA", "NA",  MIN(#REF!, #REF!))</f>
        <v>#REF!</v>
      </c>
      <c r="AG207">
        <f>IF(HoldingDB[[#This Row],[505 (1)]] = "NA", "NA",  MIN(HoldingDB[[#This Row],[505 (1)]], HoldingDB[[#This Row],[505 (2)]]))</f>
        <v>2.6110000000000002</v>
      </c>
      <c r="AH207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35</v>
      </c>
      <c r="AI207" t="str">
        <f>IF(HoldingDB[[#This Row],[HG (1) ]]= "NA", "NA", MAX(HoldingDB[[#This Row],[HG (1) ]], HoldingDB[[#This Row],[HG (2) ]]))</f>
        <v>NA</v>
      </c>
      <c r="AJ207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62</v>
      </c>
      <c r="AK207">
        <f>IF(OR(HoldingDB[[#This Row],[MS (1)]] = "NA",HoldingDB[[#This Row],[MS (2)]] = "NA"), "NA", SUM(HoldingDB[[#This Row],[MS (1)]:[MS (2)]]))</f>
        <v>59</v>
      </c>
      <c r="AL207">
        <f>IF(OR(HoldingDB[[#This Row],[JS (1)]] = "NA", HoldingDB[[#This Row],[JS (2)]] = "NA"), "NA", SUM(HoldingDB[[#This Row],[JS (1)]:[JS (2)]]))</f>
        <v>73</v>
      </c>
      <c r="AM207">
        <v>105.839742</v>
      </c>
    </row>
    <row r="208" spans="1:39" x14ac:dyDescent="0.2">
      <c r="A208" s="9">
        <v>44853</v>
      </c>
      <c r="B208" t="s">
        <v>249</v>
      </c>
      <c r="C208" t="s">
        <v>24</v>
      </c>
      <c r="D208" t="s">
        <v>22</v>
      </c>
      <c r="E208" t="s">
        <v>19</v>
      </c>
      <c r="F208" s="9">
        <v>40482</v>
      </c>
      <c r="G208">
        <v>144.9</v>
      </c>
      <c r="H208">
        <v>110.3</v>
      </c>
      <c r="I208">
        <v>147.19999999999999</v>
      </c>
      <c r="J208" t="s">
        <v>19</v>
      </c>
      <c r="K208" t="s">
        <v>19</v>
      </c>
      <c r="L208">
        <v>2.621</v>
      </c>
      <c r="M208">
        <v>2.4140000000000001</v>
      </c>
      <c r="N208">
        <v>11</v>
      </c>
      <c r="O208">
        <v>48</v>
      </c>
      <c r="P208">
        <v>49</v>
      </c>
      <c r="Q208">
        <v>21</v>
      </c>
      <c r="R208">
        <v>15</v>
      </c>
      <c r="S208">
        <v>8</v>
      </c>
      <c r="T208">
        <v>8</v>
      </c>
      <c r="U208">
        <v>8</v>
      </c>
      <c r="V208">
        <v>5</v>
      </c>
      <c r="W208">
        <v>6</v>
      </c>
      <c r="X208">
        <v>8</v>
      </c>
      <c r="Y208">
        <v>1</v>
      </c>
      <c r="Z208">
        <v>2</v>
      </c>
      <c r="AA208">
        <v>6</v>
      </c>
      <c r="AB208">
        <v>29</v>
      </c>
      <c r="AC208">
        <v>34</v>
      </c>
      <c r="AD208">
        <v>32</v>
      </c>
      <c r="AE208">
        <v>41</v>
      </c>
      <c r="AF208" t="e">
        <f>IF(#REF! = "NA", "NA",  MIN(#REF!, #REF!))</f>
        <v>#REF!</v>
      </c>
      <c r="AG208">
        <f>IF(HoldingDB[[#This Row],[505 (1)]] = "NA", "NA",  MIN(HoldingDB[[#This Row],[505 (1)]], HoldingDB[[#This Row],[505 (2)]]))</f>
        <v>2.4140000000000001</v>
      </c>
      <c r="AH208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38</v>
      </c>
      <c r="AI208">
        <f>IF(HoldingDB[[#This Row],[HG (1) ]]= "NA", "NA", MAX(HoldingDB[[#This Row],[HG (1) ]], HoldingDB[[#This Row],[HG (2) ]]))</f>
        <v>21</v>
      </c>
      <c r="AJ208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52</v>
      </c>
      <c r="AK208">
        <f>IF(OR(HoldingDB[[#This Row],[MS (1)]] = "NA",HoldingDB[[#This Row],[MS (2)]] = "NA"), "NA", SUM(HoldingDB[[#This Row],[MS (1)]:[MS (2)]]))</f>
        <v>63</v>
      </c>
      <c r="AL208">
        <f>IF(OR(HoldingDB[[#This Row],[JS (1)]] = "NA", HoldingDB[[#This Row],[JS (2)]] = "NA"), "NA", SUM(HoldingDB[[#This Row],[JS (1)]:[JS (2)]]))</f>
        <v>73</v>
      </c>
      <c r="AM208">
        <v>100.74217729999999</v>
      </c>
    </row>
    <row r="209" spans="1:39" x14ac:dyDescent="0.2">
      <c r="A209" s="9">
        <v>44853</v>
      </c>
      <c r="B209" t="s">
        <v>250</v>
      </c>
      <c r="C209" t="s">
        <v>197</v>
      </c>
      <c r="D209" t="s">
        <v>22</v>
      </c>
      <c r="E209" t="s">
        <v>19</v>
      </c>
      <c r="F209" s="9">
        <v>40343</v>
      </c>
      <c r="G209">
        <v>153.5</v>
      </c>
      <c r="H209">
        <v>116.7</v>
      </c>
      <c r="I209">
        <v>156</v>
      </c>
      <c r="J209">
        <v>3.625</v>
      </c>
      <c r="K209">
        <v>3.7069999999999999</v>
      </c>
      <c r="L209">
        <v>2.625</v>
      </c>
      <c r="M209">
        <v>2.633</v>
      </c>
      <c r="N209">
        <v>26</v>
      </c>
      <c r="O209">
        <v>64</v>
      </c>
      <c r="P209">
        <v>70</v>
      </c>
      <c r="Q209">
        <v>27</v>
      </c>
      <c r="R209" t="s">
        <v>19</v>
      </c>
      <c r="S209">
        <v>8</v>
      </c>
      <c r="T209">
        <v>8</v>
      </c>
      <c r="U209">
        <v>8</v>
      </c>
      <c r="V209">
        <v>8</v>
      </c>
      <c r="W209">
        <v>8</v>
      </c>
      <c r="X209">
        <v>8</v>
      </c>
      <c r="Y209">
        <v>1</v>
      </c>
      <c r="Z209">
        <v>3</v>
      </c>
      <c r="AA209">
        <v>8</v>
      </c>
      <c r="AB209">
        <v>29</v>
      </c>
      <c r="AC209">
        <v>34</v>
      </c>
      <c r="AD209">
        <v>46</v>
      </c>
      <c r="AE209">
        <v>52</v>
      </c>
      <c r="AF209" t="e">
        <f>IF(#REF! = "NA", "NA",  MIN(#REF!, #REF!))</f>
        <v>#REF!</v>
      </c>
      <c r="AG209">
        <f>IF(HoldingDB[[#This Row],[505 (1)]] = "NA", "NA",  MIN(HoldingDB[[#This Row],[505 (1)]], HoldingDB[[#This Row],[505 (2)]]))</f>
        <v>2.625</v>
      </c>
      <c r="AH209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44</v>
      </c>
      <c r="AI209">
        <f>IF(HoldingDB[[#This Row],[HG (1) ]]= "NA", "NA", MAX(HoldingDB[[#This Row],[HG (1) ]], HoldingDB[[#This Row],[HG (2) ]]))</f>
        <v>27</v>
      </c>
      <c r="AJ209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60</v>
      </c>
      <c r="AK209">
        <f>IF(OR(HoldingDB[[#This Row],[MS (1)]] = "NA",HoldingDB[[#This Row],[MS (2)]] = "NA"), "NA", SUM(HoldingDB[[#This Row],[MS (1)]:[MS (2)]]))</f>
        <v>63</v>
      </c>
      <c r="AL209">
        <f>IF(OR(HoldingDB[[#This Row],[JS (1)]] = "NA", HoldingDB[[#This Row],[JS (2)]] = "NA"), "NA", SUM(HoldingDB[[#This Row],[JS (1)]:[JS (2)]]))</f>
        <v>98</v>
      </c>
      <c r="AM209">
        <v>146.2570997</v>
      </c>
    </row>
    <row r="210" spans="1:39" x14ac:dyDescent="0.2">
      <c r="A210" s="9">
        <v>44853</v>
      </c>
      <c r="B210" t="s">
        <v>251</v>
      </c>
      <c r="C210" t="s">
        <v>50</v>
      </c>
      <c r="D210" t="s">
        <v>18</v>
      </c>
      <c r="E210" t="s">
        <v>19</v>
      </c>
      <c r="F210" s="9">
        <v>40475</v>
      </c>
      <c r="G210">
        <v>147.5</v>
      </c>
      <c r="H210">
        <v>111.4</v>
      </c>
      <c r="I210">
        <v>142.4</v>
      </c>
      <c r="J210" t="s">
        <v>19</v>
      </c>
      <c r="K210" t="s">
        <v>19</v>
      </c>
      <c r="L210">
        <v>2.5640000000000001</v>
      </c>
      <c r="M210">
        <v>2.44</v>
      </c>
      <c r="N210">
        <v>12</v>
      </c>
      <c r="O210">
        <v>47</v>
      </c>
      <c r="P210">
        <v>51</v>
      </c>
      <c r="Q210">
        <v>19.5</v>
      </c>
      <c r="R210">
        <v>18.5</v>
      </c>
      <c r="S210">
        <v>8</v>
      </c>
      <c r="T210">
        <v>8</v>
      </c>
      <c r="U210">
        <v>8</v>
      </c>
      <c r="V210">
        <v>4</v>
      </c>
      <c r="W210">
        <v>3</v>
      </c>
      <c r="X210">
        <v>2</v>
      </c>
      <c r="Y210">
        <v>1</v>
      </c>
      <c r="Z210">
        <v>2</v>
      </c>
      <c r="AA210">
        <v>3</v>
      </c>
      <c r="AB210">
        <v>25</v>
      </c>
      <c r="AC210">
        <v>32</v>
      </c>
      <c r="AD210">
        <v>44</v>
      </c>
      <c r="AE210">
        <v>49</v>
      </c>
      <c r="AF210" t="e">
        <f>IF(#REF! = "NA", "NA",  MIN(#REF!, #REF!))</f>
        <v>#REF!</v>
      </c>
      <c r="AG210">
        <f>IF(HoldingDB[[#This Row],[505 (1)]] = "NA", "NA",  MIN(HoldingDB[[#This Row],[505 (1)]], HoldingDB[[#This Row],[505 (2)]]))</f>
        <v>2.44</v>
      </c>
      <c r="AH210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39</v>
      </c>
      <c r="AI210">
        <f>IF(HoldingDB[[#This Row],[HG (1) ]]= "NA", "NA", MAX(HoldingDB[[#This Row],[HG (1) ]], HoldingDB[[#This Row],[HG (2) ]]))</f>
        <v>19.5</v>
      </c>
      <c r="AJ210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39</v>
      </c>
      <c r="AK210">
        <f>IF(OR(HoldingDB[[#This Row],[MS (1)]] = "NA",HoldingDB[[#This Row],[MS (2)]] = "NA"), "NA", SUM(HoldingDB[[#This Row],[MS (1)]:[MS (2)]]))</f>
        <v>57</v>
      </c>
      <c r="AL210">
        <f>IF(OR(HoldingDB[[#This Row],[JS (1)]] = "NA", HoldingDB[[#This Row],[JS (2)]] = "NA"), "NA", SUM(HoldingDB[[#This Row],[JS (1)]:[JS (2)]]))</f>
        <v>93</v>
      </c>
      <c r="AM210">
        <v>114.1882217</v>
      </c>
    </row>
    <row r="211" spans="1:39" x14ac:dyDescent="0.2">
      <c r="A211" s="9">
        <v>44853</v>
      </c>
      <c r="B211" t="s">
        <v>252</v>
      </c>
      <c r="C211" t="s">
        <v>34</v>
      </c>
      <c r="D211" t="s">
        <v>18</v>
      </c>
      <c r="E211" t="s">
        <v>19</v>
      </c>
      <c r="F211" s="9">
        <v>40180</v>
      </c>
      <c r="G211">
        <v>154.30000000000001</v>
      </c>
      <c r="H211">
        <v>114.3</v>
      </c>
      <c r="I211">
        <v>153.4</v>
      </c>
      <c r="J211" t="s">
        <v>19</v>
      </c>
      <c r="K211" t="s">
        <v>19</v>
      </c>
      <c r="L211">
        <v>2.6269999999999998</v>
      </c>
      <c r="M211">
        <v>2.4910000000000001</v>
      </c>
      <c r="N211">
        <v>12</v>
      </c>
      <c r="O211">
        <v>49</v>
      </c>
      <c r="P211">
        <v>51</v>
      </c>
      <c r="Q211">
        <v>17</v>
      </c>
      <c r="R211">
        <v>15</v>
      </c>
      <c r="S211">
        <v>8</v>
      </c>
      <c r="T211">
        <v>8</v>
      </c>
      <c r="U211">
        <v>8</v>
      </c>
      <c r="V211">
        <v>7</v>
      </c>
      <c r="W211">
        <v>7</v>
      </c>
      <c r="X211">
        <v>8</v>
      </c>
      <c r="Y211">
        <v>6</v>
      </c>
      <c r="Z211">
        <v>5</v>
      </c>
      <c r="AA211">
        <v>6</v>
      </c>
      <c r="AB211">
        <v>26</v>
      </c>
      <c r="AC211">
        <v>27</v>
      </c>
      <c r="AD211">
        <v>47</v>
      </c>
      <c r="AE211">
        <v>48</v>
      </c>
      <c r="AF211" t="e">
        <f>IF(#REF! = "NA", "NA",  MIN(#REF!, #REF!))</f>
        <v>#REF!</v>
      </c>
      <c r="AG211">
        <f>IF(HoldingDB[[#This Row],[505 (1)]] = "NA", "NA",  MIN(HoldingDB[[#This Row],[505 (1)]], HoldingDB[[#This Row],[505 (2)]]))</f>
        <v>2.4910000000000001</v>
      </c>
      <c r="AH211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39</v>
      </c>
      <c r="AI211">
        <f>IF(HoldingDB[[#This Row],[HG (1) ]]= "NA", "NA", MAX(HoldingDB[[#This Row],[HG (1) ]], HoldingDB[[#This Row],[HG (2) ]]))</f>
        <v>17</v>
      </c>
      <c r="AJ211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63</v>
      </c>
      <c r="AK211">
        <f>IF(OR(HoldingDB[[#This Row],[MS (1)]] = "NA",HoldingDB[[#This Row],[MS (2)]] = "NA"), "NA", SUM(HoldingDB[[#This Row],[MS (1)]:[MS (2)]]))</f>
        <v>53</v>
      </c>
      <c r="AL211">
        <f>IF(OR(HoldingDB[[#This Row],[JS (1)]] = "NA", HoldingDB[[#This Row],[JS (2)]] = "NA"), "NA", SUM(HoldingDB[[#This Row],[JS (1)]:[JS (2)]]))</f>
        <v>95</v>
      </c>
      <c r="AM211">
        <v>136.33802130000001</v>
      </c>
    </row>
    <row r="212" spans="1:39" x14ac:dyDescent="0.2">
      <c r="A212" s="9">
        <v>44853</v>
      </c>
      <c r="B212" t="s">
        <v>253</v>
      </c>
      <c r="C212" t="s">
        <v>188</v>
      </c>
      <c r="D212" t="s">
        <v>22</v>
      </c>
      <c r="E212" t="s">
        <v>19</v>
      </c>
      <c r="F212" s="9">
        <v>40322</v>
      </c>
      <c r="G212">
        <v>162.80000000000001</v>
      </c>
      <c r="H212">
        <v>122.5</v>
      </c>
      <c r="I212">
        <v>164</v>
      </c>
      <c r="J212" t="s">
        <v>19</v>
      </c>
      <c r="K212" t="s">
        <v>19</v>
      </c>
      <c r="L212">
        <v>2.9180000000000001</v>
      </c>
      <c r="M212">
        <v>2.9670000000000001</v>
      </c>
      <c r="N212">
        <v>24</v>
      </c>
      <c r="O212">
        <v>53</v>
      </c>
      <c r="P212">
        <v>54</v>
      </c>
      <c r="Q212">
        <v>23</v>
      </c>
      <c r="R212">
        <v>24</v>
      </c>
      <c r="S212">
        <v>8</v>
      </c>
      <c r="T212">
        <v>8</v>
      </c>
      <c r="U212">
        <v>8</v>
      </c>
      <c r="V212">
        <v>1</v>
      </c>
      <c r="W212">
        <v>8</v>
      </c>
      <c r="X212">
        <v>8</v>
      </c>
      <c r="Y212">
        <v>1</v>
      </c>
      <c r="Z212">
        <v>2</v>
      </c>
      <c r="AA212">
        <v>4</v>
      </c>
      <c r="AB212">
        <v>20</v>
      </c>
      <c r="AC212">
        <v>24</v>
      </c>
      <c r="AD212">
        <v>42</v>
      </c>
      <c r="AE212">
        <v>45</v>
      </c>
      <c r="AF212" t="e">
        <f>IF(#REF! = "NA", "NA",  MIN(#REF!, #REF!))</f>
        <v>#REF!</v>
      </c>
      <c r="AG212">
        <f>IF(HoldingDB[[#This Row],[505 (1)]] = "NA", "NA",  MIN(HoldingDB[[#This Row],[505 (1)]], HoldingDB[[#This Row],[505 (2)]]))</f>
        <v>2.9180000000000001</v>
      </c>
      <c r="AH212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30</v>
      </c>
      <c r="AI212">
        <f>IF(HoldingDB[[#This Row],[HG (1) ]]= "NA", "NA", MAX(HoldingDB[[#This Row],[HG (1) ]], HoldingDB[[#This Row],[HG (2) ]]))</f>
        <v>24</v>
      </c>
      <c r="AJ212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48</v>
      </c>
      <c r="AK212">
        <f>IF(OR(HoldingDB[[#This Row],[MS (1)]] = "NA",HoldingDB[[#This Row],[MS (2)]] = "NA"), "NA", SUM(HoldingDB[[#This Row],[MS (1)]:[MS (2)]]))</f>
        <v>44</v>
      </c>
      <c r="AL212">
        <f>IF(OR(HoldingDB[[#This Row],[JS (1)]] = "NA", HoldingDB[[#This Row],[JS (2)]] = "NA"), "NA", SUM(HoldingDB[[#This Row],[JS (1)]:[JS (2)]]))</f>
        <v>87</v>
      </c>
      <c r="AM212">
        <v>82.656125450000005</v>
      </c>
    </row>
    <row r="213" spans="1:39" x14ac:dyDescent="0.2">
      <c r="A213" s="9">
        <v>44853</v>
      </c>
      <c r="B213" t="s">
        <v>254</v>
      </c>
      <c r="C213" t="s">
        <v>26</v>
      </c>
      <c r="D213" t="s">
        <v>22</v>
      </c>
      <c r="E213" t="s">
        <v>19</v>
      </c>
      <c r="F213" s="9">
        <v>40249</v>
      </c>
      <c r="G213">
        <v>154.5</v>
      </c>
      <c r="H213">
        <v>119.4</v>
      </c>
      <c r="I213">
        <v>148.6</v>
      </c>
      <c r="J213" t="s">
        <v>19</v>
      </c>
      <c r="K213" t="s">
        <v>19</v>
      </c>
      <c r="L213">
        <v>2.9969999999999999</v>
      </c>
      <c r="M213">
        <v>2.9769999999999999</v>
      </c>
      <c r="N213">
        <v>16</v>
      </c>
      <c r="O213">
        <v>39</v>
      </c>
      <c r="P213">
        <v>41</v>
      </c>
      <c r="Q213">
        <v>17</v>
      </c>
      <c r="R213">
        <v>15</v>
      </c>
      <c r="S213">
        <v>8</v>
      </c>
      <c r="T213">
        <v>8</v>
      </c>
      <c r="U213">
        <v>8</v>
      </c>
      <c r="V213">
        <v>3</v>
      </c>
      <c r="W213">
        <v>3</v>
      </c>
      <c r="X213">
        <v>4</v>
      </c>
      <c r="Y213">
        <v>3</v>
      </c>
      <c r="Z213">
        <v>3</v>
      </c>
      <c r="AA213">
        <v>5</v>
      </c>
      <c r="AB213">
        <v>27</v>
      </c>
      <c r="AC213">
        <v>28</v>
      </c>
      <c r="AD213">
        <v>39</v>
      </c>
      <c r="AE213">
        <v>37</v>
      </c>
      <c r="AF213" t="e">
        <f>IF(#REF! = "NA", "NA",  MIN(#REF!, #REF!))</f>
        <v>#REF!</v>
      </c>
      <c r="AG213">
        <f>IF(HoldingDB[[#This Row],[505 (1)]] = "NA", "NA",  MIN(HoldingDB[[#This Row],[505 (1)]], HoldingDB[[#This Row],[505 (2)]]))</f>
        <v>2.9769999999999999</v>
      </c>
      <c r="AH213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25</v>
      </c>
      <c r="AI213">
        <f>IF(HoldingDB[[#This Row],[HG (1) ]]= "NA", "NA", MAX(HoldingDB[[#This Row],[HG (1) ]], HoldingDB[[#This Row],[HG (2) ]]))</f>
        <v>17</v>
      </c>
      <c r="AJ213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45</v>
      </c>
      <c r="AK213">
        <f>IF(OR(HoldingDB[[#This Row],[MS (1)]] = "NA",HoldingDB[[#This Row],[MS (2)]] = "NA"), "NA", SUM(HoldingDB[[#This Row],[MS (1)]:[MS (2)]]))</f>
        <v>55</v>
      </c>
      <c r="AL213">
        <f>IF(OR(HoldingDB[[#This Row],[JS (1)]] = "NA", HoldingDB[[#This Row],[JS (2)]] = "NA"), "NA", SUM(HoldingDB[[#This Row],[JS (1)]:[JS (2)]]))</f>
        <v>76</v>
      </c>
      <c r="AM213">
        <v>82.541504919999994</v>
      </c>
    </row>
    <row r="214" spans="1:39" x14ac:dyDescent="0.2">
      <c r="A214" s="9">
        <v>44853</v>
      </c>
      <c r="B214" t="s">
        <v>255</v>
      </c>
      <c r="C214" t="s">
        <v>29</v>
      </c>
      <c r="D214" t="s">
        <v>22</v>
      </c>
      <c r="E214" t="s">
        <v>19</v>
      </c>
      <c r="F214" s="9">
        <v>40260</v>
      </c>
      <c r="G214">
        <v>151.4</v>
      </c>
      <c r="H214">
        <v>115.4</v>
      </c>
      <c r="I214">
        <v>149.19999999999999</v>
      </c>
      <c r="J214">
        <v>3.4740000000000002</v>
      </c>
      <c r="K214" t="s">
        <v>19</v>
      </c>
      <c r="L214">
        <v>2.48</v>
      </c>
      <c r="M214">
        <v>2.4940000000000002</v>
      </c>
      <c r="N214">
        <v>8</v>
      </c>
      <c r="O214">
        <v>51</v>
      </c>
      <c r="P214">
        <v>57</v>
      </c>
      <c r="Q214">
        <v>25.5</v>
      </c>
      <c r="R214">
        <v>28</v>
      </c>
      <c r="S214">
        <v>8</v>
      </c>
      <c r="T214">
        <v>8</v>
      </c>
      <c r="U214">
        <v>8</v>
      </c>
      <c r="V214">
        <v>8</v>
      </c>
      <c r="W214">
        <v>5</v>
      </c>
      <c r="X214">
        <v>8</v>
      </c>
      <c r="Y214">
        <v>5</v>
      </c>
      <c r="Z214">
        <v>8</v>
      </c>
      <c r="AA214">
        <v>7</v>
      </c>
      <c r="AB214">
        <v>19</v>
      </c>
      <c r="AC214">
        <v>16</v>
      </c>
      <c r="AD214">
        <v>39</v>
      </c>
      <c r="AE214">
        <v>44</v>
      </c>
      <c r="AF214" t="e">
        <f>IF(#REF! = "NA", "NA",  MIN(#REF!, #REF!))</f>
        <v>#REF!</v>
      </c>
      <c r="AG214">
        <f>IF(HoldingDB[[#This Row],[505 (1)]] = "NA", "NA",  MIN(HoldingDB[[#This Row],[505 (1)]], HoldingDB[[#This Row],[505 (2)]]))</f>
        <v>2.48</v>
      </c>
      <c r="AH214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49</v>
      </c>
      <c r="AI214">
        <f>IF(HoldingDB[[#This Row],[HG (1) ]]= "NA", "NA", MAX(HoldingDB[[#This Row],[HG (1) ]], HoldingDB[[#This Row],[HG (2) ]]))</f>
        <v>28</v>
      </c>
      <c r="AJ214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65</v>
      </c>
      <c r="AK214">
        <f>IF(OR(HoldingDB[[#This Row],[MS (1)]] = "NA",HoldingDB[[#This Row],[MS (2)]] = "NA"), "NA", SUM(HoldingDB[[#This Row],[MS (1)]:[MS (2)]]))</f>
        <v>35</v>
      </c>
      <c r="AL214">
        <f>IF(OR(HoldingDB[[#This Row],[JS (1)]] = "NA", HoldingDB[[#This Row],[JS (2)]] = "NA"), "NA", SUM(HoldingDB[[#This Row],[JS (1)]:[JS (2)]]))</f>
        <v>83</v>
      </c>
      <c r="AM214">
        <v>81.733135360000006</v>
      </c>
    </row>
    <row r="215" spans="1:39" x14ac:dyDescent="0.2">
      <c r="A215" s="9">
        <v>44853</v>
      </c>
      <c r="B215" t="s">
        <v>256</v>
      </c>
      <c r="C215" t="s">
        <v>128</v>
      </c>
      <c r="D215" t="s">
        <v>18</v>
      </c>
      <c r="E215" t="s">
        <v>19</v>
      </c>
      <c r="F215" s="9">
        <v>40534</v>
      </c>
      <c r="G215">
        <v>149.1</v>
      </c>
      <c r="H215">
        <v>113.6</v>
      </c>
      <c r="I215">
        <v>149.9</v>
      </c>
      <c r="J215" t="s">
        <v>19</v>
      </c>
      <c r="K215" t="s">
        <v>19</v>
      </c>
      <c r="L215">
        <v>2.58</v>
      </c>
      <c r="M215">
        <v>2.4289999999999998</v>
      </c>
      <c r="N215">
        <v>12</v>
      </c>
      <c r="O215">
        <v>43</v>
      </c>
      <c r="P215">
        <v>49</v>
      </c>
      <c r="Q215">
        <v>22</v>
      </c>
      <c r="R215">
        <v>22.5</v>
      </c>
      <c r="S215">
        <v>8</v>
      </c>
      <c r="T215">
        <v>8</v>
      </c>
      <c r="U215">
        <v>8</v>
      </c>
      <c r="V215">
        <v>8</v>
      </c>
      <c r="W215">
        <v>8</v>
      </c>
      <c r="X215">
        <v>8</v>
      </c>
      <c r="Y215">
        <v>4</v>
      </c>
      <c r="Z215">
        <v>8</v>
      </c>
      <c r="AA215">
        <v>4</v>
      </c>
      <c r="AB215">
        <v>18</v>
      </c>
      <c r="AC215">
        <v>13</v>
      </c>
      <c r="AD215">
        <v>46</v>
      </c>
      <c r="AE215">
        <v>41</v>
      </c>
      <c r="AF215" t="e">
        <f>IF(#REF! = "NA", "NA",  MIN(#REF!, #REF!))</f>
        <v>#REF!</v>
      </c>
      <c r="AG215">
        <f>IF(HoldingDB[[#This Row],[505 (1)]] = "NA", "NA",  MIN(HoldingDB[[#This Row],[505 (1)]], HoldingDB[[#This Row],[505 (2)]]))</f>
        <v>2.4289999999999998</v>
      </c>
      <c r="AH215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37</v>
      </c>
      <c r="AI215">
        <f>IF(HoldingDB[[#This Row],[HG (1) ]]= "NA", "NA", MAX(HoldingDB[[#This Row],[HG (1) ]], HoldingDB[[#This Row],[HG (2) ]]))</f>
        <v>22.5</v>
      </c>
      <c r="AJ215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64</v>
      </c>
      <c r="AK215">
        <f>IF(OR(HoldingDB[[#This Row],[MS (1)]] = "NA",HoldingDB[[#This Row],[MS (2)]] = "NA"), "NA", SUM(HoldingDB[[#This Row],[MS (1)]:[MS (2)]]))</f>
        <v>31</v>
      </c>
      <c r="AL215">
        <f>IF(OR(HoldingDB[[#This Row],[JS (1)]] = "NA", HoldingDB[[#This Row],[JS (2)]] = "NA"), "NA", SUM(HoldingDB[[#This Row],[JS (1)]:[JS (2)]]))</f>
        <v>87</v>
      </c>
      <c r="AM215">
        <v>101.22974840000001</v>
      </c>
    </row>
    <row r="216" spans="1:39" x14ac:dyDescent="0.2">
      <c r="A216" s="9">
        <v>44853</v>
      </c>
      <c r="B216" t="s">
        <v>257</v>
      </c>
      <c r="C216" t="s">
        <v>128</v>
      </c>
      <c r="D216" t="s">
        <v>18</v>
      </c>
      <c r="E216" t="s">
        <v>19</v>
      </c>
      <c r="F216" s="9">
        <v>40495</v>
      </c>
      <c r="G216">
        <v>145.5</v>
      </c>
      <c r="H216">
        <v>108.2</v>
      </c>
      <c r="I216">
        <v>147.6</v>
      </c>
      <c r="J216" t="s">
        <v>19</v>
      </c>
      <c r="K216" t="s">
        <v>19</v>
      </c>
      <c r="L216">
        <v>2.5779999999999998</v>
      </c>
      <c r="M216">
        <v>2.427</v>
      </c>
      <c r="N216">
        <v>6</v>
      </c>
      <c r="O216">
        <v>43</v>
      </c>
      <c r="P216">
        <v>49</v>
      </c>
      <c r="Q216">
        <v>23.5</v>
      </c>
      <c r="R216">
        <v>21.5</v>
      </c>
      <c r="S216">
        <v>8</v>
      </c>
      <c r="T216">
        <v>8</v>
      </c>
      <c r="U216">
        <v>8</v>
      </c>
      <c r="V216">
        <v>8</v>
      </c>
      <c r="W216">
        <v>8</v>
      </c>
      <c r="X216">
        <v>8</v>
      </c>
      <c r="Y216">
        <v>4</v>
      </c>
      <c r="Z216">
        <v>3</v>
      </c>
      <c r="AA216">
        <v>8</v>
      </c>
      <c r="AB216">
        <v>31</v>
      </c>
      <c r="AC216">
        <v>35</v>
      </c>
      <c r="AD216">
        <v>48</v>
      </c>
      <c r="AE216">
        <v>51</v>
      </c>
      <c r="AF216" t="e">
        <f>IF(#REF! = "NA", "NA",  MIN(#REF!, #REF!))</f>
        <v>#REF!</v>
      </c>
      <c r="AG216">
        <f>IF(HoldingDB[[#This Row],[505 (1)]] = "NA", "NA",  MIN(HoldingDB[[#This Row],[505 (1)]], HoldingDB[[#This Row],[505 (2)]]))</f>
        <v>2.427</v>
      </c>
      <c r="AH216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43</v>
      </c>
      <c r="AI216">
        <f>IF(HoldingDB[[#This Row],[HG (1) ]]= "NA", "NA", MAX(HoldingDB[[#This Row],[HG (1) ]], HoldingDB[[#This Row],[HG (2) ]]))</f>
        <v>23.5</v>
      </c>
      <c r="AJ216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63</v>
      </c>
      <c r="AK216">
        <f>IF(OR(HoldingDB[[#This Row],[MS (1)]] = "NA",HoldingDB[[#This Row],[MS (2)]] = "NA"), "NA", SUM(HoldingDB[[#This Row],[MS (1)]:[MS (2)]]))</f>
        <v>66</v>
      </c>
      <c r="AL216">
        <f>IF(OR(HoldingDB[[#This Row],[JS (1)]] = "NA", HoldingDB[[#This Row],[JS (2)]] = "NA"), "NA", SUM(HoldingDB[[#This Row],[JS (1)]:[JS (2)]]))</f>
        <v>99</v>
      </c>
      <c r="AM216">
        <v>156.87529749999999</v>
      </c>
    </row>
    <row r="217" spans="1:39" x14ac:dyDescent="0.2">
      <c r="A217" s="9">
        <v>44853</v>
      </c>
      <c r="B217" t="s">
        <v>258</v>
      </c>
      <c r="C217" t="s">
        <v>21</v>
      </c>
      <c r="D217" t="s">
        <v>22</v>
      </c>
      <c r="E217" t="s">
        <v>19</v>
      </c>
      <c r="F217" s="9">
        <v>40187</v>
      </c>
      <c r="G217">
        <v>151.9</v>
      </c>
      <c r="H217">
        <v>117.5</v>
      </c>
      <c r="I217">
        <v>153</v>
      </c>
      <c r="J217" t="s">
        <v>19</v>
      </c>
      <c r="K217" t="s">
        <v>19</v>
      </c>
      <c r="L217">
        <v>2.62</v>
      </c>
      <c r="M217">
        <v>2.65</v>
      </c>
      <c r="N217">
        <v>12</v>
      </c>
      <c r="O217">
        <v>55</v>
      </c>
      <c r="P217">
        <v>61</v>
      </c>
      <c r="Q217">
        <v>20</v>
      </c>
      <c r="R217">
        <v>17</v>
      </c>
      <c r="S217">
        <v>8</v>
      </c>
      <c r="T217">
        <v>3</v>
      </c>
      <c r="U217">
        <v>8</v>
      </c>
      <c r="V217">
        <v>2</v>
      </c>
      <c r="W217">
        <v>8</v>
      </c>
      <c r="X217">
        <v>8</v>
      </c>
      <c r="Y217">
        <v>1</v>
      </c>
      <c r="Z217">
        <v>1</v>
      </c>
      <c r="AA217">
        <v>4</v>
      </c>
      <c r="AB217">
        <v>27</v>
      </c>
      <c r="AC217">
        <v>29</v>
      </c>
      <c r="AD217">
        <v>41</v>
      </c>
      <c r="AE217">
        <v>46</v>
      </c>
      <c r="AF217" t="e">
        <f>IF(#REF! = "NA", "NA",  MIN(#REF!, #REF!))</f>
        <v>#REF!</v>
      </c>
      <c r="AG217">
        <f>IF(HoldingDB[[#This Row],[505 (1)]] = "NA", "NA",  MIN(HoldingDB[[#This Row],[505 (1)]], HoldingDB[[#This Row],[505 (2)]]))</f>
        <v>2.62</v>
      </c>
      <c r="AH217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49</v>
      </c>
      <c r="AI217">
        <f>IF(HoldingDB[[#This Row],[HG (1) ]]= "NA", "NA", MAX(HoldingDB[[#This Row],[HG (1) ]], HoldingDB[[#This Row],[HG (2) ]]))</f>
        <v>20</v>
      </c>
      <c r="AJ217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43</v>
      </c>
      <c r="AK217">
        <f>IF(OR(HoldingDB[[#This Row],[MS (1)]] = "NA",HoldingDB[[#This Row],[MS (2)]] = "NA"), "NA", SUM(HoldingDB[[#This Row],[MS (1)]:[MS (2)]]))</f>
        <v>56</v>
      </c>
      <c r="AL217">
        <f>IF(OR(HoldingDB[[#This Row],[JS (1)]] = "NA", HoldingDB[[#This Row],[JS (2)]] = "NA"), "NA", SUM(HoldingDB[[#This Row],[JS (1)]:[JS (2)]]))</f>
        <v>87</v>
      </c>
      <c r="AM217">
        <v>97.636672140000002</v>
      </c>
    </row>
    <row r="218" spans="1:39" x14ac:dyDescent="0.2">
      <c r="A218" s="9">
        <v>44853</v>
      </c>
      <c r="B218" t="s">
        <v>259</v>
      </c>
      <c r="C218" t="s">
        <v>100</v>
      </c>
      <c r="D218" t="s">
        <v>18</v>
      </c>
      <c r="E218" t="s">
        <v>19</v>
      </c>
      <c r="F218" s="9">
        <v>40487</v>
      </c>
      <c r="G218">
        <v>165.6</v>
      </c>
      <c r="H218">
        <v>122.6</v>
      </c>
      <c r="I218">
        <v>166</v>
      </c>
      <c r="J218" t="s">
        <v>19</v>
      </c>
      <c r="K218" t="s">
        <v>19</v>
      </c>
      <c r="L218">
        <v>2.5139999999999998</v>
      </c>
      <c r="M218">
        <v>2.36</v>
      </c>
      <c r="N218">
        <v>13</v>
      </c>
      <c r="O218">
        <v>59</v>
      </c>
      <c r="P218">
        <v>63</v>
      </c>
      <c r="Q218">
        <v>32.5</v>
      </c>
      <c r="R218">
        <v>29.5</v>
      </c>
      <c r="S218">
        <v>2</v>
      </c>
      <c r="T218">
        <v>8</v>
      </c>
      <c r="U218">
        <v>1</v>
      </c>
      <c r="V218">
        <v>2</v>
      </c>
      <c r="W218">
        <v>1</v>
      </c>
      <c r="X218">
        <v>2</v>
      </c>
      <c r="Y218">
        <v>1</v>
      </c>
      <c r="Z218">
        <v>1</v>
      </c>
      <c r="AA218">
        <v>1</v>
      </c>
      <c r="AB218">
        <v>28</v>
      </c>
      <c r="AC218">
        <v>13</v>
      </c>
      <c r="AD218">
        <v>36</v>
      </c>
      <c r="AE218">
        <v>44</v>
      </c>
      <c r="AF218" t="e">
        <f>IF(#REF! = "NA", "NA",  MIN(#REF!, #REF!))</f>
        <v>#REF!</v>
      </c>
      <c r="AG218">
        <f>IF(HoldingDB[[#This Row],[505 (1)]] = "NA", "NA",  MIN(HoldingDB[[#This Row],[505 (1)]], HoldingDB[[#This Row],[505 (2)]]))</f>
        <v>2.36</v>
      </c>
      <c r="AH218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50</v>
      </c>
      <c r="AI218">
        <f>IF(HoldingDB[[#This Row],[HG (1) ]]= "NA", "NA", MAX(HoldingDB[[#This Row],[HG (1) ]], HoldingDB[[#This Row],[HG (2) ]]))</f>
        <v>32.5</v>
      </c>
      <c r="AJ218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19</v>
      </c>
      <c r="AK218">
        <f>IF(OR(HoldingDB[[#This Row],[MS (1)]] = "NA",HoldingDB[[#This Row],[MS (2)]] = "NA"), "NA", SUM(HoldingDB[[#This Row],[MS (1)]:[MS (2)]]))</f>
        <v>41</v>
      </c>
      <c r="AL218">
        <f>IF(OR(HoldingDB[[#This Row],[JS (1)]] = "NA", HoldingDB[[#This Row],[JS (2)]] = "NA"), "NA", SUM(HoldingDB[[#This Row],[JS (1)]:[JS (2)]]))</f>
        <v>80</v>
      </c>
      <c r="AM218">
        <v>59.117791740000001</v>
      </c>
    </row>
    <row r="219" spans="1:39" x14ac:dyDescent="0.2">
      <c r="A219" s="9">
        <v>44853</v>
      </c>
      <c r="B219" t="s">
        <v>260</v>
      </c>
      <c r="C219" t="s">
        <v>29</v>
      </c>
      <c r="D219" t="s">
        <v>22</v>
      </c>
      <c r="E219" t="s">
        <v>19</v>
      </c>
      <c r="F219" s="9">
        <v>40470</v>
      </c>
      <c r="G219">
        <v>158.5</v>
      </c>
      <c r="H219">
        <v>119.4</v>
      </c>
      <c r="I219">
        <v>160.80000000000001</v>
      </c>
      <c r="J219">
        <v>3.56</v>
      </c>
      <c r="K219" t="s">
        <v>19</v>
      </c>
      <c r="L219">
        <v>2.4409999999999998</v>
      </c>
      <c r="M219">
        <v>2.484</v>
      </c>
      <c r="N219">
        <v>17</v>
      </c>
      <c r="O219">
        <v>60</v>
      </c>
      <c r="P219">
        <v>60</v>
      </c>
      <c r="Q219" t="s">
        <v>19</v>
      </c>
      <c r="R219" t="s">
        <v>19</v>
      </c>
      <c r="S219">
        <v>8</v>
      </c>
      <c r="T219">
        <v>5</v>
      </c>
      <c r="U219">
        <v>8</v>
      </c>
      <c r="V219">
        <v>5</v>
      </c>
      <c r="W219">
        <v>8</v>
      </c>
      <c r="X219">
        <v>3</v>
      </c>
      <c r="Y219">
        <v>3</v>
      </c>
      <c r="Z219">
        <v>1</v>
      </c>
      <c r="AA219">
        <v>3</v>
      </c>
      <c r="AB219">
        <v>25</v>
      </c>
      <c r="AC219">
        <v>26</v>
      </c>
      <c r="AD219">
        <v>34</v>
      </c>
      <c r="AE219">
        <v>40</v>
      </c>
      <c r="AF219" t="e">
        <f>IF(#REF! = "NA", "NA",  MIN(#REF!, #REF!))</f>
        <v>#REF!</v>
      </c>
      <c r="AG219">
        <f>IF(HoldingDB[[#This Row],[505 (1)]] = "NA", "NA",  MIN(HoldingDB[[#This Row],[505 (1)]], HoldingDB[[#This Row],[505 (2)]]))</f>
        <v>2.4409999999999998</v>
      </c>
      <c r="AH219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43</v>
      </c>
      <c r="AI219" t="str">
        <f>IF(HoldingDB[[#This Row],[HG (1) ]]= "NA", "NA", MAX(HoldingDB[[#This Row],[HG (1) ]], HoldingDB[[#This Row],[HG (2) ]]))</f>
        <v>NA</v>
      </c>
      <c r="AJ219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44</v>
      </c>
      <c r="AK219">
        <f>IF(OR(HoldingDB[[#This Row],[MS (1)]] = "NA",HoldingDB[[#This Row],[MS (2)]] = "NA"), "NA", SUM(HoldingDB[[#This Row],[MS (1)]:[MS (2)]]))</f>
        <v>51</v>
      </c>
      <c r="AL219">
        <f>IF(OR(HoldingDB[[#This Row],[JS (1)]] = "NA", HoldingDB[[#This Row],[JS (2)]] = "NA"), "NA", SUM(HoldingDB[[#This Row],[JS (1)]:[JS (2)]]))</f>
        <v>74</v>
      </c>
      <c r="AM219">
        <v>71.452644849999999</v>
      </c>
    </row>
    <row r="220" spans="1:39" x14ac:dyDescent="0.2">
      <c r="A220" s="9">
        <v>44853</v>
      </c>
      <c r="B220" t="s">
        <v>261</v>
      </c>
      <c r="C220" t="s">
        <v>24</v>
      </c>
      <c r="D220" t="s">
        <v>22</v>
      </c>
      <c r="E220" t="s">
        <v>19</v>
      </c>
      <c r="F220" s="9">
        <v>40371</v>
      </c>
      <c r="G220">
        <v>161</v>
      </c>
      <c r="H220">
        <v>115.9</v>
      </c>
      <c r="I220">
        <v>161.80000000000001</v>
      </c>
      <c r="J220" t="s">
        <v>19</v>
      </c>
      <c r="K220" t="s">
        <v>19</v>
      </c>
      <c r="L220">
        <v>2.64</v>
      </c>
      <c r="M220">
        <v>2.7080000000000002</v>
      </c>
      <c r="N220">
        <v>16</v>
      </c>
      <c r="O220">
        <v>45</v>
      </c>
      <c r="P220">
        <v>49</v>
      </c>
      <c r="Q220">
        <v>25</v>
      </c>
      <c r="R220">
        <v>23</v>
      </c>
      <c r="S220">
        <v>8</v>
      </c>
      <c r="T220">
        <v>5</v>
      </c>
      <c r="U220">
        <v>6</v>
      </c>
      <c r="V220">
        <v>8</v>
      </c>
      <c r="W220">
        <v>4</v>
      </c>
      <c r="X220">
        <v>8</v>
      </c>
      <c r="Y220">
        <v>1</v>
      </c>
      <c r="Z220">
        <v>2</v>
      </c>
      <c r="AA220">
        <v>3</v>
      </c>
      <c r="AB220">
        <v>19</v>
      </c>
      <c r="AC220">
        <v>28</v>
      </c>
      <c r="AD220">
        <v>38</v>
      </c>
      <c r="AE220">
        <v>45</v>
      </c>
      <c r="AF220" t="e">
        <f>IF(#REF! = "NA", "NA",  MIN(#REF!, #REF!))</f>
        <v>#REF!</v>
      </c>
      <c r="AG220">
        <f>IF(HoldingDB[[#This Row],[505 (1)]] = "NA", "NA",  MIN(HoldingDB[[#This Row],[505 (1)]], HoldingDB[[#This Row],[505 (2)]]))</f>
        <v>2.64</v>
      </c>
      <c r="AH220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33</v>
      </c>
      <c r="AI220">
        <f>IF(HoldingDB[[#This Row],[HG (1) ]]= "NA", "NA", MAX(HoldingDB[[#This Row],[HG (1) ]], HoldingDB[[#This Row],[HG (2) ]]))</f>
        <v>25</v>
      </c>
      <c r="AJ220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45</v>
      </c>
      <c r="AK220">
        <f>IF(OR(HoldingDB[[#This Row],[MS (1)]] = "NA",HoldingDB[[#This Row],[MS (2)]] = "NA"), "NA", SUM(HoldingDB[[#This Row],[MS (1)]:[MS (2)]]))</f>
        <v>47</v>
      </c>
      <c r="AL220">
        <f>IF(OR(HoldingDB[[#This Row],[JS (1)]] = "NA", HoldingDB[[#This Row],[JS (2)]] = "NA"), "NA", SUM(HoldingDB[[#This Row],[JS (1)]:[JS (2)]]))</f>
        <v>83</v>
      </c>
      <c r="AM220">
        <v>78.549737609999994</v>
      </c>
    </row>
    <row r="221" spans="1:39" x14ac:dyDescent="0.2">
      <c r="A221" s="9">
        <v>44853</v>
      </c>
      <c r="B221" t="s">
        <v>262</v>
      </c>
      <c r="C221" t="s">
        <v>26</v>
      </c>
      <c r="D221" t="s">
        <v>18</v>
      </c>
      <c r="E221" t="s">
        <v>19</v>
      </c>
      <c r="F221" s="9">
        <v>40324</v>
      </c>
      <c r="G221">
        <v>149.9</v>
      </c>
      <c r="H221">
        <v>111.4</v>
      </c>
      <c r="I221">
        <v>149</v>
      </c>
      <c r="J221" t="s">
        <v>19</v>
      </c>
      <c r="K221" t="s">
        <v>19</v>
      </c>
      <c r="L221">
        <v>2.601</v>
      </c>
      <c r="M221">
        <v>2.4319999999999999</v>
      </c>
      <c r="N221">
        <v>16</v>
      </c>
      <c r="O221">
        <v>44</v>
      </c>
      <c r="P221">
        <v>48</v>
      </c>
      <c r="Q221">
        <v>17</v>
      </c>
      <c r="R221">
        <v>14</v>
      </c>
      <c r="S221">
        <v>6</v>
      </c>
      <c r="T221">
        <v>8</v>
      </c>
      <c r="U221">
        <v>8</v>
      </c>
      <c r="V221">
        <v>3</v>
      </c>
      <c r="W221">
        <v>2</v>
      </c>
      <c r="X221">
        <v>3</v>
      </c>
      <c r="Y221">
        <v>1</v>
      </c>
      <c r="Z221">
        <v>2</v>
      </c>
      <c r="AA221">
        <v>1</v>
      </c>
      <c r="AB221">
        <v>25</v>
      </c>
      <c r="AC221">
        <v>28</v>
      </c>
      <c r="AD221">
        <v>37</v>
      </c>
      <c r="AE221">
        <v>41</v>
      </c>
      <c r="AF221" t="e">
        <f>IF(#REF! = "NA", "NA",  MIN(#REF!, #REF!))</f>
        <v>#REF!</v>
      </c>
      <c r="AG221">
        <f>IF(HoldingDB[[#This Row],[505 (1)]] = "NA", "NA",  MIN(HoldingDB[[#This Row],[505 (1)]], HoldingDB[[#This Row],[505 (2)]]))</f>
        <v>2.4319999999999999</v>
      </c>
      <c r="AH221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32</v>
      </c>
      <c r="AI221">
        <f>IF(HoldingDB[[#This Row],[HG (1) ]]= "NA", "NA", MAX(HoldingDB[[#This Row],[HG (1) ]], HoldingDB[[#This Row],[HG (2) ]]))</f>
        <v>17</v>
      </c>
      <c r="AJ221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34</v>
      </c>
      <c r="AK221">
        <f>IF(OR(HoldingDB[[#This Row],[MS (1)]] = "NA",HoldingDB[[#This Row],[MS (2)]] = "NA"), "NA", SUM(HoldingDB[[#This Row],[MS (1)]:[MS (2)]]))</f>
        <v>53</v>
      </c>
      <c r="AL221">
        <f>IF(OR(HoldingDB[[#This Row],[JS (1)]] = "NA", HoldingDB[[#This Row],[JS (2)]] = "NA"), "NA", SUM(HoldingDB[[#This Row],[JS (1)]:[JS (2)]]))</f>
        <v>78</v>
      </c>
      <c r="AM221">
        <v>87.175775549999997</v>
      </c>
    </row>
    <row r="222" spans="1:39" x14ac:dyDescent="0.2">
      <c r="A222" s="9">
        <v>44853</v>
      </c>
      <c r="B222" t="s">
        <v>263</v>
      </c>
      <c r="C222" t="s">
        <v>21</v>
      </c>
      <c r="D222" t="s">
        <v>18</v>
      </c>
      <c r="E222" t="s">
        <v>19</v>
      </c>
      <c r="F222" s="9">
        <v>40354</v>
      </c>
      <c r="G222">
        <v>149.4</v>
      </c>
      <c r="H222">
        <v>113.4</v>
      </c>
      <c r="I222">
        <v>140</v>
      </c>
      <c r="J222" t="s">
        <v>19</v>
      </c>
      <c r="K222" t="s">
        <v>19</v>
      </c>
      <c r="L222">
        <v>2.4900000000000002</v>
      </c>
      <c r="M222">
        <v>2.4500000000000002</v>
      </c>
      <c r="N222">
        <v>16</v>
      </c>
      <c r="O222">
        <v>62</v>
      </c>
      <c r="P222">
        <v>65</v>
      </c>
      <c r="Q222">
        <v>21</v>
      </c>
      <c r="R222">
        <v>19</v>
      </c>
      <c r="S222">
        <v>8</v>
      </c>
      <c r="T222">
        <v>8</v>
      </c>
      <c r="U222">
        <v>8</v>
      </c>
      <c r="V222">
        <v>6</v>
      </c>
      <c r="W222">
        <v>8</v>
      </c>
      <c r="X222">
        <v>8</v>
      </c>
      <c r="Y222">
        <v>8</v>
      </c>
      <c r="Z222">
        <v>7</v>
      </c>
      <c r="AA222">
        <v>3</v>
      </c>
      <c r="AB222">
        <v>30</v>
      </c>
      <c r="AC222">
        <v>34</v>
      </c>
      <c r="AD222">
        <v>54</v>
      </c>
      <c r="AE222">
        <v>55</v>
      </c>
      <c r="AF222" t="e">
        <f>IF(#REF! = "NA", "NA",  MIN(#REF!, #REF!))</f>
        <v>#REF!</v>
      </c>
      <c r="AG222">
        <f>IF(HoldingDB[[#This Row],[505 (1)]] = "NA", "NA",  MIN(HoldingDB[[#This Row],[505 (1)]], HoldingDB[[#This Row],[505 (2)]]))</f>
        <v>2.4500000000000002</v>
      </c>
      <c r="AH222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49</v>
      </c>
      <c r="AI222">
        <f>IF(HoldingDB[[#This Row],[HG (1) ]]= "NA", "NA", MAX(HoldingDB[[#This Row],[HG (1) ]], HoldingDB[[#This Row],[HG (2) ]]))</f>
        <v>21</v>
      </c>
      <c r="AJ222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64</v>
      </c>
      <c r="AK222">
        <f>IF(OR(HoldingDB[[#This Row],[MS (1)]] = "NA",HoldingDB[[#This Row],[MS (2)]] = "NA"), "NA", SUM(HoldingDB[[#This Row],[MS (1)]:[MS (2)]]))</f>
        <v>64</v>
      </c>
      <c r="AL222">
        <f>IF(OR(HoldingDB[[#This Row],[JS (1)]] = "NA", HoldingDB[[#This Row],[JS (2)]] = "NA"), "NA", SUM(HoldingDB[[#This Row],[JS (1)]:[JS (2)]]))</f>
        <v>109</v>
      </c>
      <c r="AM222">
        <v>166.71605930000001</v>
      </c>
    </row>
    <row r="223" spans="1:39" x14ac:dyDescent="0.2">
      <c r="A223" s="9">
        <v>44853</v>
      </c>
      <c r="B223" t="s">
        <v>264</v>
      </c>
      <c r="C223" t="s">
        <v>21</v>
      </c>
      <c r="D223" t="s">
        <v>22</v>
      </c>
      <c r="E223" t="s">
        <v>19</v>
      </c>
      <c r="F223" s="9">
        <v>40247</v>
      </c>
      <c r="G223">
        <v>170.7</v>
      </c>
      <c r="H223">
        <v>121.6</v>
      </c>
      <c r="I223">
        <v>163</v>
      </c>
      <c r="J223" t="s">
        <v>19</v>
      </c>
      <c r="K223" t="s">
        <v>19</v>
      </c>
      <c r="L223">
        <v>2.78</v>
      </c>
      <c r="M223">
        <v>2.66</v>
      </c>
      <c r="N223">
        <v>16</v>
      </c>
      <c r="O223">
        <v>42</v>
      </c>
      <c r="P223">
        <v>45</v>
      </c>
      <c r="Q223">
        <v>21</v>
      </c>
      <c r="R223">
        <v>18</v>
      </c>
      <c r="S223">
        <v>4</v>
      </c>
      <c r="T223">
        <v>2</v>
      </c>
      <c r="U223">
        <v>8</v>
      </c>
      <c r="V223">
        <v>2</v>
      </c>
      <c r="W223">
        <v>2</v>
      </c>
      <c r="X223">
        <v>0</v>
      </c>
      <c r="Y223">
        <v>3</v>
      </c>
      <c r="Z223">
        <v>2</v>
      </c>
      <c r="AA223">
        <v>4</v>
      </c>
      <c r="AB223">
        <v>27</v>
      </c>
      <c r="AC223">
        <v>30</v>
      </c>
      <c r="AD223">
        <v>44</v>
      </c>
      <c r="AE223">
        <v>48</v>
      </c>
      <c r="AF223" t="e">
        <f>IF(#REF! = "NA", "NA",  MIN(#REF!, #REF!))</f>
        <v>#REF!</v>
      </c>
      <c r="AG223">
        <f>IF(HoldingDB[[#This Row],[505 (1)]] = "NA", "NA",  MIN(HoldingDB[[#This Row],[505 (1)]], HoldingDB[[#This Row],[505 (2)]]))</f>
        <v>2.66</v>
      </c>
      <c r="AH223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29</v>
      </c>
      <c r="AI223">
        <f>IF(HoldingDB[[#This Row],[HG (1) ]]= "NA", "NA", MAX(HoldingDB[[#This Row],[HG (1) ]], HoldingDB[[#This Row],[HG (2) ]]))</f>
        <v>21</v>
      </c>
      <c r="AJ223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27</v>
      </c>
      <c r="AK223">
        <f>IF(OR(HoldingDB[[#This Row],[MS (1)]] = "NA",HoldingDB[[#This Row],[MS (2)]] = "NA"), "NA", SUM(HoldingDB[[#This Row],[MS (1)]:[MS (2)]]))</f>
        <v>57</v>
      </c>
      <c r="AL223">
        <f>IF(OR(HoldingDB[[#This Row],[JS (1)]] = "NA", HoldingDB[[#This Row],[JS (2)]] = "NA"), "NA", SUM(HoldingDB[[#This Row],[JS (1)]:[JS (2)]]))</f>
        <v>92</v>
      </c>
      <c r="AM223">
        <v>87.180228060000005</v>
      </c>
    </row>
    <row r="224" spans="1:39" x14ac:dyDescent="0.2">
      <c r="A224" s="9">
        <v>44853</v>
      </c>
      <c r="B224" t="s">
        <v>265</v>
      </c>
      <c r="C224" t="s">
        <v>29</v>
      </c>
      <c r="D224" t="s">
        <v>22</v>
      </c>
      <c r="E224" t="s">
        <v>19</v>
      </c>
      <c r="F224" s="9">
        <v>40416</v>
      </c>
      <c r="G224">
        <v>145.9</v>
      </c>
      <c r="H224">
        <v>108.7</v>
      </c>
      <c r="I224">
        <v>144.1</v>
      </c>
      <c r="J224">
        <v>3.7</v>
      </c>
      <c r="K224" t="s">
        <v>19</v>
      </c>
      <c r="L224">
        <v>2.8010000000000002</v>
      </c>
      <c r="M224">
        <v>2.8140000000000001</v>
      </c>
      <c r="N224">
        <v>7</v>
      </c>
      <c r="O224">
        <v>32</v>
      </c>
      <c r="P224">
        <v>35</v>
      </c>
      <c r="Q224">
        <v>16</v>
      </c>
      <c r="R224">
        <v>15</v>
      </c>
      <c r="S224">
        <v>4</v>
      </c>
      <c r="T224">
        <v>6</v>
      </c>
      <c r="U224">
        <v>3</v>
      </c>
      <c r="V224">
        <v>3</v>
      </c>
      <c r="W224">
        <v>7</v>
      </c>
      <c r="X224">
        <v>2</v>
      </c>
      <c r="Y224">
        <v>1</v>
      </c>
      <c r="Z224">
        <v>8</v>
      </c>
      <c r="AA224">
        <v>6</v>
      </c>
      <c r="AB224">
        <v>27</v>
      </c>
      <c r="AC224">
        <v>30</v>
      </c>
      <c r="AD224">
        <v>43</v>
      </c>
      <c r="AE224">
        <v>45</v>
      </c>
      <c r="AF224" t="e">
        <f>IF(#REF! = "NA", "NA",  MIN(#REF!, #REF!))</f>
        <v>#REF!</v>
      </c>
      <c r="AG224">
        <f>IF(HoldingDB[[#This Row],[505 (1)]] = "NA", "NA",  MIN(HoldingDB[[#This Row],[505 (1)]], HoldingDB[[#This Row],[505 (2)]]))</f>
        <v>2.8010000000000002</v>
      </c>
      <c r="AH224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28</v>
      </c>
      <c r="AI224">
        <f>IF(HoldingDB[[#This Row],[HG (1) ]]= "NA", "NA", MAX(HoldingDB[[#This Row],[HG (1) ]], HoldingDB[[#This Row],[HG (2) ]]))</f>
        <v>16</v>
      </c>
      <c r="AJ224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40</v>
      </c>
      <c r="AK224">
        <f>IF(OR(HoldingDB[[#This Row],[MS (1)]] = "NA",HoldingDB[[#This Row],[MS (2)]] = "NA"), "NA", SUM(HoldingDB[[#This Row],[MS (1)]:[MS (2)]]))</f>
        <v>57</v>
      </c>
      <c r="AL224">
        <f>IF(OR(HoldingDB[[#This Row],[JS (1)]] = "NA", HoldingDB[[#This Row],[JS (2)]] = "NA"), "NA", SUM(HoldingDB[[#This Row],[JS (1)]:[JS (2)]]))</f>
        <v>88</v>
      </c>
      <c r="AM224">
        <v>97.189915569999997</v>
      </c>
    </row>
    <row r="225" spans="1:39" x14ac:dyDescent="0.2">
      <c r="A225" s="9">
        <v>44853</v>
      </c>
      <c r="B225" t="s">
        <v>266</v>
      </c>
      <c r="C225" t="s">
        <v>50</v>
      </c>
      <c r="D225" t="s">
        <v>22</v>
      </c>
      <c r="E225" t="s">
        <v>19</v>
      </c>
      <c r="F225" s="9">
        <v>40329</v>
      </c>
      <c r="G225">
        <v>151.1</v>
      </c>
      <c r="H225">
        <v>115.1</v>
      </c>
      <c r="I225">
        <v>144</v>
      </c>
      <c r="J225" t="s">
        <v>19</v>
      </c>
      <c r="K225" t="s">
        <v>19</v>
      </c>
      <c r="L225">
        <v>2.82</v>
      </c>
      <c r="M225">
        <v>2.8530000000000002</v>
      </c>
      <c r="N225">
        <v>12</v>
      </c>
      <c r="O225">
        <v>43</v>
      </c>
      <c r="P225">
        <v>48</v>
      </c>
      <c r="Q225">
        <v>14</v>
      </c>
      <c r="R225">
        <v>13</v>
      </c>
      <c r="S225">
        <v>8</v>
      </c>
      <c r="T225">
        <v>8</v>
      </c>
      <c r="U225">
        <v>8</v>
      </c>
      <c r="V225">
        <v>4</v>
      </c>
      <c r="W225">
        <v>3</v>
      </c>
      <c r="X225">
        <v>4</v>
      </c>
      <c r="Y225">
        <v>1</v>
      </c>
      <c r="Z225">
        <v>2</v>
      </c>
      <c r="AA225">
        <v>3</v>
      </c>
      <c r="AB225">
        <v>25</v>
      </c>
      <c r="AC225">
        <v>27</v>
      </c>
      <c r="AD225">
        <v>38</v>
      </c>
      <c r="AE225">
        <v>43</v>
      </c>
      <c r="AF225" t="e">
        <f>IF(#REF! = "NA", "NA",  MIN(#REF!, #REF!))</f>
        <v>#REF!</v>
      </c>
      <c r="AG225">
        <f>IF(HoldingDB[[#This Row],[505 (1)]] = "NA", "NA",  MIN(HoldingDB[[#This Row],[505 (1)]], HoldingDB[[#This Row],[505 (2)]]))</f>
        <v>2.82</v>
      </c>
      <c r="AH225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36</v>
      </c>
      <c r="AI225">
        <f>IF(HoldingDB[[#This Row],[HG (1) ]]= "NA", "NA", MAX(HoldingDB[[#This Row],[HG (1) ]], HoldingDB[[#This Row],[HG (2) ]]))</f>
        <v>14</v>
      </c>
      <c r="AJ225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41</v>
      </c>
      <c r="AK225">
        <f>IF(OR(HoldingDB[[#This Row],[MS (1)]] = "NA",HoldingDB[[#This Row],[MS (2)]] = "NA"), "NA", SUM(HoldingDB[[#This Row],[MS (1)]:[MS (2)]]))</f>
        <v>52</v>
      </c>
      <c r="AL225">
        <f>IF(OR(HoldingDB[[#This Row],[JS (1)]] = "NA", HoldingDB[[#This Row],[JS (2)]] = "NA"), "NA", SUM(HoldingDB[[#This Row],[JS (1)]:[JS (2)]]))</f>
        <v>81</v>
      </c>
      <c r="AM225">
        <v>79.604484780000007</v>
      </c>
    </row>
    <row r="226" spans="1:39" x14ac:dyDescent="0.2">
      <c r="A226" s="9">
        <v>44853</v>
      </c>
      <c r="B226" t="s">
        <v>267</v>
      </c>
      <c r="C226" t="s">
        <v>50</v>
      </c>
      <c r="D226" t="s">
        <v>18</v>
      </c>
      <c r="E226" t="s">
        <v>19</v>
      </c>
      <c r="F226" s="9">
        <v>40378</v>
      </c>
      <c r="G226">
        <v>157</v>
      </c>
      <c r="H226">
        <v>113.5</v>
      </c>
      <c r="I226">
        <v>159.19999999999999</v>
      </c>
      <c r="J226" t="s">
        <v>19</v>
      </c>
      <c r="K226" t="s">
        <v>19</v>
      </c>
      <c r="L226">
        <v>2.5859999999999999</v>
      </c>
      <c r="M226">
        <v>2.488</v>
      </c>
      <c r="N226">
        <v>30</v>
      </c>
      <c r="O226">
        <v>68</v>
      </c>
      <c r="P226">
        <v>70</v>
      </c>
      <c r="Q226">
        <v>20</v>
      </c>
      <c r="R226">
        <v>19</v>
      </c>
      <c r="S226">
        <v>8</v>
      </c>
      <c r="T226">
        <v>8</v>
      </c>
      <c r="U226">
        <v>8</v>
      </c>
      <c r="V226">
        <v>8</v>
      </c>
      <c r="W226">
        <v>8</v>
      </c>
      <c r="X226">
        <v>8</v>
      </c>
      <c r="Y226">
        <v>5</v>
      </c>
      <c r="Z226">
        <v>5</v>
      </c>
      <c r="AA226">
        <v>7</v>
      </c>
      <c r="AB226">
        <v>27</v>
      </c>
      <c r="AC226">
        <v>29</v>
      </c>
      <c r="AD226">
        <v>47</v>
      </c>
      <c r="AE226">
        <v>47</v>
      </c>
      <c r="AF226" t="e">
        <f>IF(#REF! = "NA", "NA",  MIN(#REF!, #REF!))</f>
        <v>#REF!</v>
      </c>
      <c r="AG226">
        <f>IF(HoldingDB[[#This Row],[505 (1)]] = "NA", "NA",  MIN(HoldingDB[[#This Row],[505 (1)]], HoldingDB[[#This Row],[505 (2)]]))</f>
        <v>2.488</v>
      </c>
      <c r="AH226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40</v>
      </c>
      <c r="AI226">
        <f>IF(HoldingDB[[#This Row],[HG (1) ]]= "NA", "NA", MAX(HoldingDB[[#This Row],[HG (1) ]], HoldingDB[[#This Row],[HG (2) ]]))</f>
        <v>20</v>
      </c>
      <c r="AJ226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65</v>
      </c>
      <c r="AK226">
        <f>IF(OR(HoldingDB[[#This Row],[MS (1)]] = "NA",HoldingDB[[#This Row],[MS (2)]] = "NA"), "NA", SUM(HoldingDB[[#This Row],[MS (1)]:[MS (2)]]))</f>
        <v>56</v>
      </c>
      <c r="AL226">
        <f>IF(OR(HoldingDB[[#This Row],[JS (1)]] = "NA", HoldingDB[[#This Row],[JS (2)]] = "NA"), "NA", SUM(HoldingDB[[#This Row],[JS (1)]:[JS (2)]]))</f>
        <v>94</v>
      </c>
      <c r="AM226">
        <v>140.9785924</v>
      </c>
    </row>
    <row r="227" spans="1:39" x14ac:dyDescent="0.2">
      <c r="A227" s="9">
        <v>44853</v>
      </c>
      <c r="B227" t="s">
        <v>268</v>
      </c>
      <c r="C227" t="s">
        <v>26</v>
      </c>
      <c r="D227" t="s">
        <v>18</v>
      </c>
      <c r="E227" t="s">
        <v>19</v>
      </c>
      <c r="F227" s="9">
        <v>40469</v>
      </c>
      <c r="G227">
        <v>155</v>
      </c>
      <c r="H227">
        <v>113.1</v>
      </c>
      <c r="I227">
        <v>159.1</v>
      </c>
      <c r="J227" t="s">
        <v>19</v>
      </c>
      <c r="K227" t="s">
        <v>19</v>
      </c>
      <c r="L227">
        <v>2.597</v>
      </c>
      <c r="M227">
        <v>2.5289999999999999</v>
      </c>
      <c r="N227">
        <v>13</v>
      </c>
      <c r="O227">
        <v>41</v>
      </c>
      <c r="P227">
        <v>43</v>
      </c>
      <c r="Q227">
        <v>21.5</v>
      </c>
      <c r="R227">
        <v>24</v>
      </c>
      <c r="S227">
        <v>8</v>
      </c>
      <c r="T227">
        <v>8</v>
      </c>
      <c r="U227">
        <v>8</v>
      </c>
      <c r="V227">
        <v>4</v>
      </c>
      <c r="W227">
        <v>8</v>
      </c>
      <c r="X227">
        <v>4</v>
      </c>
      <c r="Y227">
        <v>7</v>
      </c>
      <c r="Z227">
        <v>8</v>
      </c>
      <c r="AA227">
        <v>3</v>
      </c>
      <c r="AB227">
        <v>24</v>
      </c>
      <c r="AC227">
        <v>28</v>
      </c>
      <c r="AD227">
        <v>51</v>
      </c>
      <c r="AE227">
        <v>55</v>
      </c>
      <c r="AF227" t="e">
        <f>IF(#REF! = "NA", "NA",  MIN(#REF!, #REF!))</f>
        <v>#REF!</v>
      </c>
      <c r="AG227">
        <f>IF(HoldingDB[[#This Row],[505 (1)]] = "NA", "NA",  MIN(HoldingDB[[#This Row],[505 (1)]], HoldingDB[[#This Row],[505 (2)]]))</f>
        <v>2.5289999999999999</v>
      </c>
      <c r="AH227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30</v>
      </c>
      <c r="AI227">
        <f>IF(HoldingDB[[#This Row],[HG (1) ]]= "NA", "NA", MAX(HoldingDB[[#This Row],[HG (1) ]], HoldingDB[[#This Row],[HG (2) ]]))</f>
        <v>24</v>
      </c>
      <c r="AJ227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58</v>
      </c>
      <c r="AK227">
        <f>IF(OR(HoldingDB[[#This Row],[MS (1)]] = "NA",HoldingDB[[#This Row],[MS (2)]] = "NA"), "NA", SUM(HoldingDB[[#This Row],[MS (1)]:[MS (2)]]))</f>
        <v>52</v>
      </c>
      <c r="AL227">
        <f>IF(OR(HoldingDB[[#This Row],[JS (1)]] = "NA", HoldingDB[[#This Row],[JS (2)]] = "NA"), "NA", SUM(HoldingDB[[#This Row],[JS (1)]:[JS (2)]]))</f>
        <v>106</v>
      </c>
      <c r="AM227">
        <v>142.3321637</v>
      </c>
    </row>
    <row r="228" spans="1:39" x14ac:dyDescent="0.2">
      <c r="A228" s="9">
        <v>44853</v>
      </c>
      <c r="B228" t="s">
        <v>269</v>
      </c>
      <c r="C228" t="s">
        <v>26</v>
      </c>
      <c r="D228" t="s">
        <v>18</v>
      </c>
      <c r="E228" t="s">
        <v>19</v>
      </c>
      <c r="F228" s="9">
        <v>40351</v>
      </c>
      <c r="G228">
        <v>158.30000000000001</v>
      </c>
      <c r="H228">
        <v>118.2</v>
      </c>
      <c r="I228">
        <v>161</v>
      </c>
      <c r="J228" t="s">
        <v>19</v>
      </c>
      <c r="K228" t="s">
        <v>19</v>
      </c>
      <c r="L228">
        <v>2.4460000000000002</v>
      </c>
      <c r="M228">
        <v>2.56</v>
      </c>
      <c r="N228">
        <v>13</v>
      </c>
      <c r="O228">
        <v>51</v>
      </c>
      <c r="P228">
        <v>52</v>
      </c>
      <c r="Q228">
        <v>25</v>
      </c>
      <c r="R228">
        <v>22</v>
      </c>
      <c r="S228">
        <v>4</v>
      </c>
      <c r="T228">
        <v>3</v>
      </c>
      <c r="U228">
        <v>8</v>
      </c>
      <c r="V228">
        <v>2</v>
      </c>
      <c r="W228">
        <v>2</v>
      </c>
      <c r="X228">
        <v>1</v>
      </c>
      <c r="Y228">
        <v>1</v>
      </c>
      <c r="Z228">
        <v>2</v>
      </c>
      <c r="AA228">
        <v>4</v>
      </c>
      <c r="AB228">
        <v>32</v>
      </c>
      <c r="AC228">
        <v>24</v>
      </c>
      <c r="AD228">
        <v>38</v>
      </c>
      <c r="AE228">
        <v>36</v>
      </c>
      <c r="AF228" t="e">
        <f>IF(#REF! = "NA", "NA",  MIN(#REF!, #REF!))</f>
        <v>#REF!</v>
      </c>
      <c r="AG228">
        <f>IF(HoldingDB[[#This Row],[505 (1)]] = "NA", "NA",  MIN(HoldingDB[[#This Row],[505 (1)]], HoldingDB[[#This Row],[505 (2)]]))</f>
        <v>2.4460000000000002</v>
      </c>
      <c r="AH228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39</v>
      </c>
      <c r="AI228">
        <f>IF(HoldingDB[[#This Row],[HG (1) ]]= "NA", "NA", MAX(HoldingDB[[#This Row],[HG (1) ]], HoldingDB[[#This Row],[HG (2) ]]))</f>
        <v>25</v>
      </c>
      <c r="AJ228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27</v>
      </c>
      <c r="AK228">
        <f>IF(OR(HoldingDB[[#This Row],[MS (1)]] = "NA",HoldingDB[[#This Row],[MS (2)]] = "NA"), "NA", SUM(HoldingDB[[#This Row],[MS (1)]:[MS (2)]]))</f>
        <v>56</v>
      </c>
      <c r="AL228">
        <f>IF(OR(HoldingDB[[#This Row],[JS (1)]] = "NA", HoldingDB[[#This Row],[JS (2)]] = "NA"), "NA", SUM(HoldingDB[[#This Row],[JS (1)]:[JS (2)]]))</f>
        <v>74</v>
      </c>
      <c r="AM228">
        <v>79.124495920000001</v>
      </c>
    </row>
    <row r="229" spans="1:39" x14ac:dyDescent="0.2">
      <c r="A229" s="9">
        <v>44853</v>
      </c>
      <c r="B229" t="s">
        <v>270</v>
      </c>
      <c r="C229" t="s">
        <v>24</v>
      </c>
      <c r="D229" t="s">
        <v>22</v>
      </c>
      <c r="E229" t="s">
        <v>19</v>
      </c>
      <c r="F229" s="9">
        <v>40449</v>
      </c>
      <c r="G229">
        <v>164.2</v>
      </c>
      <c r="H229">
        <v>121.1</v>
      </c>
      <c r="I229">
        <v>166.8</v>
      </c>
      <c r="J229" t="s">
        <v>19</v>
      </c>
      <c r="K229" t="s">
        <v>19</v>
      </c>
      <c r="L229">
        <v>2.786</v>
      </c>
      <c r="M229">
        <v>2.629</v>
      </c>
      <c r="N229">
        <v>18</v>
      </c>
      <c r="O229">
        <v>47</v>
      </c>
      <c r="P229">
        <v>48</v>
      </c>
      <c r="Q229">
        <v>24.5</v>
      </c>
      <c r="R229">
        <v>24.5</v>
      </c>
      <c r="S229">
        <v>8</v>
      </c>
      <c r="T229">
        <v>1</v>
      </c>
      <c r="U229">
        <v>3</v>
      </c>
      <c r="V229">
        <v>4</v>
      </c>
      <c r="W229">
        <v>4</v>
      </c>
      <c r="X229">
        <v>1</v>
      </c>
      <c r="Y229">
        <v>2</v>
      </c>
      <c r="Z229">
        <v>2</v>
      </c>
      <c r="AA229">
        <v>2</v>
      </c>
      <c r="AB229">
        <v>21</v>
      </c>
      <c r="AC229">
        <v>25</v>
      </c>
      <c r="AD229">
        <v>57</v>
      </c>
      <c r="AE229">
        <v>42</v>
      </c>
      <c r="AF229" t="e">
        <f>IF(#REF! = "NA", "NA",  MIN(#REF!, #REF!))</f>
        <v>#REF!</v>
      </c>
      <c r="AG229">
        <f>IF(HoldingDB[[#This Row],[505 (1)]] = "NA", "NA",  MIN(HoldingDB[[#This Row],[505 (1)]], HoldingDB[[#This Row],[505 (2)]]))</f>
        <v>2.629</v>
      </c>
      <c r="AH229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30</v>
      </c>
      <c r="AI229">
        <f>IF(HoldingDB[[#This Row],[HG (1) ]]= "NA", "NA", MAX(HoldingDB[[#This Row],[HG (1) ]], HoldingDB[[#This Row],[HG (2) ]]))</f>
        <v>24.5</v>
      </c>
      <c r="AJ229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27</v>
      </c>
      <c r="AK229">
        <f>IF(OR(HoldingDB[[#This Row],[MS (1)]] = "NA",HoldingDB[[#This Row],[MS (2)]] = "NA"), "NA", SUM(HoldingDB[[#This Row],[MS (1)]:[MS (2)]]))</f>
        <v>46</v>
      </c>
      <c r="AL229">
        <f>IF(OR(HoldingDB[[#This Row],[JS (1)]] = "NA", HoldingDB[[#This Row],[JS (2)]] = "NA"), "NA", SUM(HoldingDB[[#This Row],[JS (1)]:[JS (2)]]))</f>
        <v>99</v>
      </c>
      <c r="AM229">
        <v>77.929662050000005</v>
      </c>
    </row>
    <row r="230" spans="1:39" x14ac:dyDescent="0.2">
      <c r="A230" s="9">
        <v>44853</v>
      </c>
      <c r="B230" t="s">
        <v>271</v>
      </c>
      <c r="C230" t="s">
        <v>128</v>
      </c>
      <c r="D230" t="s">
        <v>18</v>
      </c>
      <c r="E230" t="s">
        <v>19</v>
      </c>
      <c r="F230" s="9">
        <v>40347</v>
      </c>
      <c r="G230">
        <v>146.69999999999999</v>
      </c>
      <c r="H230">
        <v>113.9</v>
      </c>
      <c r="I230">
        <v>147.5</v>
      </c>
      <c r="J230" t="s">
        <v>19</v>
      </c>
      <c r="K230" t="s">
        <v>19</v>
      </c>
      <c r="L230">
        <v>2.6850000000000001</v>
      </c>
      <c r="M230">
        <v>2.8410000000000002</v>
      </c>
      <c r="N230">
        <v>8</v>
      </c>
      <c r="O230">
        <v>34</v>
      </c>
      <c r="P230">
        <v>49</v>
      </c>
      <c r="Q230">
        <v>13</v>
      </c>
      <c r="R230">
        <v>17</v>
      </c>
      <c r="S230">
        <v>8</v>
      </c>
      <c r="T230">
        <v>8</v>
      </c>
      <c r="U230">
        <v>8</v>
      </c>
      <c r="V230">
        <v>8</v>
      </c>
      <c r="W230">
        <v>7</v>
      </c>
      <c r="X230">
        <v>4</v>
      </c>
      <c r="Y230">
        <v>1</v>
      </c>
      <c r="Z230">
        <v>8</v>
      </c>
      <c r="AA230">
        <v>4</v>
      </c>
      <c r="AB230">
        <v>30</v>
      </c>
      <c r="AC230">
        <v>33</v>
      </c>
      <c r="AD230">
        <v>40</v>
      </c>
      <c r="AE230">
        <v>44</v>
      </c>
      <c r="AF230" t="e">
        <f>IF(#REF! = "NA", "NA",  MIN(#REF!, #REF!))</f>
        <v>#REF!</v>
      </c>
      <c r="AG230">
        <f>IF(HoldingDB[[#This Row],[505 (1)]] = "NA", "NA",  MIN(HoldingDB[[#This Row],[505 (1)]], HoldingDB[[#This Row],[505 (2)]]))</f>
        <v>2.6850000000000001</v>
      </c>
      <c r="AH230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41</v>
      </c>
      <c r="AI230">
        <f>IF(HoldingDB[[#This Row],[HG (1) ]]= "NA", "NA", MAX(HoldingDB[[#This Row],[HG (1) ]], HoldingDB[[#This Row],[HG (2) ]]))</f>
        <v>17</v>
      </c>
      <c r="AJ230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56</v>
      </c>
      <c r="AK230">
        <f>IF(OR(HoldingDB[[#This Row],[MS (1)]] = "NA",HoldingDB[[#This Row],[MS (2)]] = "NA"), "NA", SUM(HoldingDB[[#This Row],[MS (1)]:[MS (2)]]))</f>
        <v>63</v>
      </c>
      <c r="AL230">
        <f>IF(OR(HoldingDB[[#This Row],[JS (1)]] = "NA", HoldingDB[[#This Row],[JS (2)]] = "NA"), "NA", SUM(HoldingDB[[#This Row],[JS (1)]:[JS (2)]]))</f>
        <v>84</v>
      </c>
      <c r="AM230">
        <v>129.02687370000001</v>
      </c>
    </row>
    <row r="231" spans="1:39" x14ac:dyDescent="0.2">
      <c r="A231" s="9">
        <v>44853</v>
      </c>
      <c r="B231" t="s">
        <v>272</v>
      </c>
      <c r="C231" t="s">
        <v>197</v>
      </c>
      <c r="D231" t="s">
        <v>22</v>
      </c>
      <c r="E231" t="s">
        <v>19</v>
      </c>
      <c r="F231" s="9">
        <v>40278</v>
      </c>
      <c r="G231">
        <v>152.4</v>
      </c>
      <c r="H231">
        <v>119.7</v>
      </c>
      <c r="I231">
        <v>134.1</v>
      </c>
      <c r="J231">
        <v>3.746</v>
      </c>
      <c r="K231">
        <v>3.7189999999999999</v>
      </c>
      <c r="L231">
        <v>2.839</v>
      </c>
      <c r="M231">
        <v>2.7389999999999999</v>
      </c>
      <c r="N231">
        <v>23</v>
      </c>
      <c r="O231">
        <v>60</v>
      </c>
      <c r="P231">
        <v>64</v>
      </c>
      <c r="Q231">
        <v>25</v>
      </c>
      <c r="R231" t="s">
        <v>19</v>
      </c>
      <c r="S231">
        <v>8</v>
      </c>
      <c r="T231">
        <v>3</v>
      </c>
      <c r="U231">
        <v>8</v>
      </c>
      <c r="V231">
        <v>8</v>
      </c>
      <c r="W231">
        <v>8</v>
      </c>
      <c r="X231">
        <v>8</v>
      </c>
      <c r="Y231">
        <v>8</v>
      </c>
      <c r="Z231">
        <v>8</v>
      </c>
      <c r="AA231">
        <v>8</v>
      </c>
      <c r="AB231">
        <v>25</v>
      </c>
      <c r="AC231">
        <v>33</v>
      </c>
      <c r="AD231">
        <v>35</v>
      </c>
      <c r="AE231">
        <v>45</v>
      </c>
      <c r="AF231" t="e">
        <f>IF(#REF! = "NA", "NA",  MIN(#REF!, #REF!))</f>
        <v>#REF!</v>
      </c>
      <c r="AG231">
        <f>IF(HoldingDB[[#This Row],[505 (1)]] = "NA", "NA",  MIN(HoldingDB[[#This Row],[505 (1)]], HoldingDB[[#This Row],[505 (2)]]))</f>
        <v>2.7389999999999999</v>
      </c>
      <c r="AH231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41</v>
      </c>
      <c r="AI231">
        <f>IF(HoldingDB[[#This Row],[HG (1) ]]= "NA", "NA", MAX(HoldingDB[[#This Row],[HG (1) ]], HoldingDB[[#This Row],[HG (2) ]]))</f>
        <v>25</v>
      </c>
      <c r="AJ231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67</v>
      </c>
      <c r="AK231">
        <f>IF(OR(HoldingDB[[#This Row],[MS (1)]] = "NA",HoldingDB[[#This Row],[MS (2)]] = "NA"), "NA", SUM(HoldingDB[[#This Row],[MS (1)]:[MS (2)]]))</f>
        <v>58</v>
      </c>
      <c r="AL231">
        <f>IF(OR(HoldingDB[[#This Row],[JS (1)]] = "NA", HoldingDB[[#This Row],[JS (2)]] = "NA"), "NA", SUM(HoldingDB[[#This Row],[JS (1)]:[JS (2)]]))</f>
        <v>80</v>
      </c>
      <c r="AM231">
        <v>120.17315309999999</v>
      </c>
    </row>
    <row r="232" spans="1:39" x14ac:dyDescent="0.2">
      <c r="A232" s="9">
        <v>44853</v>
      </c>
      <c r="B232" t="s">
        <v>273</v>
      </c>
      <c r="C232" t="s">
        <v>50</v>
      </c>
      <c r="D232" t="s">
        <v>22</v>
      </c>
      <c r="E232" t="s">
        <v>19</v>
      </c>
      <c r="F232" s="9">
        <v>40350</v>
      </c>
      <c r="G232">
        <v>157</v>
      </c>
      <c r="H232">
        <v>117.1</v>
      </c>
      <c r="I232">
        <v>158</v>
      </c>
      <c r="J232" t="s">
        <v>19</v>
      </c>
      <c r="K232" t="s">
        <v>19</v>
      </c>
      <c r="L232">
        <v>3.1379999999999999</v>
      </c>
      <c r="M232">
        <v>2.899</v>
      </c>
      <c r="N232">
        <v>26</v>
      </c>
      <c r="O232">
        <v>53</v>
      </c>
      <c r="P232">
        <v>56</v>
      </c>
      <c r="Q232">
        <v>20</v>
      </c>
      <c r="R232">
        <v>20</v>
      </c>
      <c r="S232">
        <v>8</v>
      </c>
      <c r="T232">
        <v>8</v>
      </c>
      <c r="U232">
        <v>3</v>
      </c>
      <c r="V232">
        <v>4</v>
      </c>
      <c r="W232">
        <v>1</v>
      </c>
      <c r="X232">
        <v>6</v>
      </c>
      <c r="Y232">
        <v>2</v>
      </c>
      <c r="Z232">
        <v>1</v>
      </c>
      <c r="AA232">
        <v>3</v>
      </c>
      <c r="AB232">
        <v>23</v>
      </c>
      <c r="AC232">
        <v>24</v>
      </c>
      <c r="AD232">
        <v>35</v>
      </c>
      <c r="AE232">
        <v>38</v>
      </c>
      <c r="AF232" t="e">
        <f>IF(#REF! = "NA", "NA",  MIN(#REF!, #REF!))</f>
        <v>#REF!</v>
      </c>
      <c r="AG232">
        <f>IF(HoldingDB[[#This Row],[505 (1)]] = "NA", "NA",  MIN(HoldingDB[[#This Row],[505 (1)]], HoldingDB[[#This Row],[505 (2)]]))</f>
        <v>2.899</v>
      </c>
      <c r="AH232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30</v>
      </c>
      <c r="AI232">
        <f>IF(HoldingDB[[#This Row],[HG (1) ]]= "NA", "NA", MAX(HoldingDB[[#This Row],[HG (1) ]], HoldingDB[[#This Row],[HG (2) ]]))</f>
        <v>20</v>
      </c>
      <c r="AJ232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36</v>
      </c>
      <c r="AK232">
        <f>IF(OR(HoldingDB[[#This Row],[MS (1)]] = "NA",HoldingDB[[#This Row],[MS (2)]] = "NA"), "NA", SUM(HoldingDB[[#This Row],[MS (1)]:[MS (2)]]))</f>
        <v>47</v>
      </c>
      <c r="AL232">
        <f>IF(OR(HoldingDB[[#This Row],[JS (1)]] = "NA", HoldingDB[[#This Row],[JS (2)]] = "NA"), "NA", SUM(HoldingDB[[#This Row],[JS (1)]:[JS (2)]]))</f>
        <v>73</v>
      </c>
      <c r="AM232">
        <v>53.320376799999998</v>
      </c>
    </row>
    <row r="233" spans="1:39" x14ac:dyDescent="0.2">
      <c r="A233" s="9">
        <v>44853</v>
      </c>
      <c r="B233" t="s">
        <v>274</v>
      </c>
      <c r="C233" t="s">
        <v>71</v>
      </c>
      <c r="D233" t="s">
        <v>18</v>
      </c>
      <c r="E233" t="s">
        <v>19</v>
      </c>
      <c r="F233" s="9">
        <v>40192</v>
      </c>
      <c r="G233">
        <v>162</v>
      </c>
      <c r="H233">
        <v>118.7</v>
      </c>
      <c r="I233">
        <v>166</v>
      </c>
      <c r="J233" t="s">
        <v>19</v>
      </c>
      <c r="K233" t="s">
        <v>19</v>
      </c>
      <c r="L233">
        <v>2.6419999999999999</v>
      </c>
      <c r="M233">
        <v>2.7650000000000001</v>
      </c>
      <c r="N233">
        <v>29</v>
      </c>
      <c r="O233">
        <v>61</v>
      </c>
      <c r="P233">
        <v>66</v>
      </c>
      <c r="Q233">
        <v>25</v>
      </c>
      <c r="R233">
        <v>26</v>
      </c>
      <c r="S233">
        <v>4</v>
      </c>
      <c r="T233">
        <v>2</v>
      </c>
      <c r="U233">
        <v>1</v>
      </c>
      <c r="V233">
        <v>1</v>
      </c>
      <c r="W233">
        <v>2</v>
      </c>
      <c r="X233">
        <v>1</v>
      </c>
      <c r="Y233">
        <v>2</v>
      </c>
      <c r="Z233">
        <v>1</v>
      </c>
      <c r="AA233">
        <v>2</v>
      </c>
      <c r="AB233">
        <v>27</v>
      </c>
      <c r="AC233">
        <v>19</v>
      </c>
      <c r="AD233">
        <v>38</v>
      </c>
      <c r="AE233">
        <v>40</v>
      </c>
      <c r="AF233" t="e">
        <f>IF(#REF! = "NA", "NA",  MIN(#REF!, #REF!))</f>
        <v>#REF!</v>
      </c>
      <c r="AG233">
        <f>IF(HoldingDB[[#This Row],[505 (1)]] = "NA", "NA",  MIN(HoldingDB[[#This Row],[505 (1)]], HoldingDB[[#This Row],[505 (2)]]))</f>
        <v>2.6419999999999999</v>
      </c>
      <c r="AH233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37</v>
      </c>
      <c r="AI233">
        <f>IF(HoldingDB[[#This Row],[HG (1) ]]= "NA", "NA", MAX(HoldingDB[[#This Row],[HG (1) ]], HoldingDB[[#This Row],[HG (2) ]]))</f>
        <v>26</v>
      </c>
      <c r="AJ233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16</v>
      </c>
      <c r="AK233">
        <f>IF(OR(HoldingDB[[#This Row],[MS (1)]] = "NA",HoldingDB[[#This Row],[MS (2)]] = "NA"), "NA", SUM(HoldingDB[[#This Row],[MS (1)]:[MS (2)]]))</f>
        <v>46</v>
      </c>
      <c r="AL233">
        <f>IF(OR(HoldingDB[[#This Row],[JS (1)]] = "NA", HoldingDB[[#This Row],[JS (2)]] = "NA"), "NA", SUM(HoldingDB[[#This Row],[JS (1)]:[JS (2)]]))</f>
        <v>78</v>
      </c>
      <c r="AM233">
        <v>59.924721779999999</v>
      </c>
    </row>
    <row r="234" spans="1:39" x14ac:dyDescent="0.2">
      <c r="A234" s="9">
        <v>44853</v>
      </c>
      <c r="B234" t="s">
        <v>275</v>
      </c>
      <c r="C234" t="s">
        <v>197</v>
      </c>
      <c r="D234" t="s">
        <v>18</v>
      </c>
      <c r="E234" t="s">
        <v>19</v>
      </c>
      <c r="F234" s="9">
        <v>40303</v>
      </c>
      <c r="G234">
        <v>148.4</v>
      </c>
      <c r="H234">
        <v>116</v>
      </c>
      <c r="I234">
        <v>131</v>
      </c>
      <c r="J234">
        <v>3.7210000000000001</v>
      </c>
      <c r="K234">
        <v>3.6680000000000001</v>
      </c>
      <c r="L234">
        <v>2.5680000000000001</v>
      </c>
      <c r="M234">
        <v>2.7480000000000002</v>
      </c>
      <c r="N234">
        <v>14</v>
      </c>
      <c r="O234">
        <v>61</v>
      </c>
      <c r="P234">
        <v>65</v>
      </c>
      <c r="Q234">
        <v>26.5</v>
      </c>
      <c r="R234" t="s">
        <v>19</v>
      </c>
      <c r="S234">
        <v>8</v>
      </c>
      <c r="T234">
        <v>8</v>
      </c>
      <c r="U234">
        <v>6</v>
      </c>
      <c r="V234">
        <v>8</v>
      </c>
      <c r="W234">
        <v>6</v>
      </c>
      <c r="X234">
        <v>6</v>
      </c>
      <c r="Y234">
        <v>6</v>
      </c>
      <c r="Z234">
        <v>5</v>
      </c>
      <c r="AA234">
        <v>7</v>
      </c>
      <c r="AB234">
        <v>34</v>
      </c>
      <c r="AC234">
        <v>29</v>
      </c>
      <c r="AD234">
        <v>47</v>
      </c>
      <c r="AE234">
        <v>40</v>
      </c>
      <c r="AF234" t="e">
        <f>IF(#REF! = "NA", "NA",  MIN(#REF!, #REF!))</f>
        <v>#REF!</v>
      </c>
      <c r="AG234">
        <f>IF(HoldingDB[[#This Row],[505 (1)]] = "NA", "NA",  MIN(HoldingDB[[#This Row],[505 (1)]], HoldingDB[[#This Row],[505 (2)]]))</f>
        <v>2.5680000000000001</v>
      </c>
      <c r="AH234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51</v>
      </c>
      <c r="AI234">
        <f>IF(HoldingDB[[#This Row],[HG (1) ]]= "NA", "NA", MAX(HoldingDB[[#This Row],[HG (1) ]], HoldingDB[[#This Row],[HG (2) ]]))</f>
        <v>26.5</v>
      </c>
      <c r="AJ234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60</v>
      </c>
      <c r="AK234">
        <f>IF(OR(HoldingDB[[#This Row],[MS (1)]] = "NA",HoldingDB[[#This Row],[MS (2)]] = "NA"), "NA", SUM(HoldingDB[[#This Row],[MS (1)]:[MS (2)]]))</f>
        <v>63</v>
      </c>
      <c r="AL234">
        <f>IF(OR(HoldingDB[[#This Row],[JS (1)]] = "NA", HoldingDB[[#This Row],[JS (2)]] = "NA"), "NA", SUM(HoldingDB[[#This Row],[JS (1)]:[JS (2)]]))</f>
        <v>87</v>
      </c>
      <c r="AM234">
        <v>136.5463968</v>
      </c>
    </row>
    <row r="235" spans="1:39" x14ac:dyDescent="0.2">
      <c r="A235" s="9">
        <v>44853</v>
      </c>
      <c r="B235" t="s">
        <v>276</v>
      </c>
      <c r="C235" t="s">
        <v>26</v>
      </c>
      <c r="D235" t="s">
        <v>18</v>
      </c>
      <c r="E235" t="s">
        <v>19</v>
      </c>
      <c r="F235" s="9">
        <v>40400</v>
      </c>
      <c r="G235">
        <v>161.19999999999999</v>
      </c>
      <c r="H235">
        <v>120.1</v>
      </c>
      <c r="I235">
        <v>159</v>
      </c>
      <c r="J235" t="s">
        <v>19</v>
      </c>
      <c r="K235" t="s">
        <v>19</v>
      </c>
      <c r="L235">
        <v>2.6280000000000001</v>
      </c>
      <c r="M235">
        <v>2.4670000000000001</v>
      </c>
      <c r="N235">
        <v>19</v>
      </c>
      <c r="O235">
        <v>52</v>
      </c>
      <c r="P235">
        <v>54</v>
      </c>
      <c r="Q235">
        <v>18</v>
      </c>
      <c r="R235">
        <v>19</v>
      </c>
      <c r="S235">
        <v>8</v>
      </c>
      <c r="T235">
        <v>8</v>
      </c>
      <c r="U235">
        <v>8</v>
      </c>
      <c r="V235">
        <v>1</v>
      </c>
      <c r="W235">
        <v>2</v>
      </c>
      <c r="X235">
        <v>2</v>
      </c>
      <c r="Y235">
        <v>2</v>
      </c>
      <c r="Z235">
        <v>1</v>
      </c>
      <c r="AA235">
        <v>3</v>
      </c>
      <c r="AB235">
        <v>33</v>
      </c>
      <c r="AC235">
        <v>36</v>
      </c>
      <c r="AD235">
        <v>48</v>
      </c>
      <c r="AE235">
        <v>39</v>
      </c>
      <c r="AF235" t="e">
        <f>IF(#REF! = "NA", "NA",  MIN(#REF!, #REF!))</f>
        <v>#REF!</v>
      </c>
      <c r="AG235">
        <f>IF(HoldingDB[[#This Row],[505 (1)]] = "NA", "NA",  MIN(HoldingDB[[#This Row],[505 (1)]], HoldingDB[[#This Row],[505 (2)]]))</f>
        <v>2.4670000000000001</v>
      </c>
      <c r="AH235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35</v>
      </c>
      <c r="AI235">
        <f>IF(HoldingDB[[#This Row],[HG (1) ]]= "NA", "NA", MAX(HoldingDB[[#This Row],[HG (1) ]], HoldingDB[[#This Row],[HG (2) ]]))</f>
        <v>19</v>
      </c>
      <c r="AJ235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35</v>
      </c>
      <c r="AK235">
        <f>IF(OR(HoldingDB[[#This Row],[MS (1)]] = "NA",HoldingDB[[#This Row],[MS (2)]] = "NA"), "NA", SUM(HoldingDB[[#This Row],[MS (1)]:[MS (2)]]))</f>
        <v>69</v>
      </c>
      <c r="AL235">
        <f>IF(OR(HoldingDB[[#This Row],[JS (1)]] = "NA", HoldingDB[[#This Row],[JS (2)]] = "NA"), "NA", SUM(HoldingDB[[#This Row],[JS (1)]:[JS (2)]]))</f>
        <v>87</v>
      </c>
      <c r="AM235">
        <v>118.08247919999999</v>
      </c>
    </row>
    <row r="236" spans="1:39" x14ac:dyDescent="0.2">
      <c r="A236" s="9">
        <v>44853</v>
      </c>
      <c r="B236" t="s">
        <v>277</v>
      </c>
      <c r="C236" t="s">
        <v>100</v>
      </c>
      <c r="D236" t="s">
        <v>18</v>
      </c>
      <c r="E236" t="s">
        <v>19</v>
      </c>
      <c r="F236" s="9">
        <v>40350</v>
      </c>
      <c r="G236">
        <v>148.69999999999999</v>
      </c>
      <c r="H236">
        <v>112.7</v>
      </c>
      <c r="I236">
        <v>150</v>
      </c>
      <c r="J236" t="s">
        <v>19</v>
      </c>
      <c r="K236" t="s">
        <v>19</v>
      </c>
      <c r="L236">
        <v>3.0030000000000001</v>
      </c>
      <c r="M236">
        <v>2.7810000000000001</v>
      </c>
      <c r="N236">
        <v>16</v>
      </c>
      <c r="O236">
        <v>53</v>
      </c>
      <c r="P236">
        <v>54</v>
      </c>
      <c r="Q236">
        <v>26</v>
      </c>
      <c r="R236">
        <v>21.5</v>
      </c>
      <c r="S236">
        <v>8</v>
      </c>
      <c r="T236">
        <v>7</v>
      </c>
      <c r="U236">
        <v>4</v>
      </c>
      <c r="V236">
        <v>2</v>
      </c>
      <c r="W236">
        <v>3</v>
      </c>
      <c r="X236">
        <v>1</v>
      </c>
      <c r="Y236">
        <v>1</v>
      </c>
      <c r="Z236">
        <v>1</v>
      </c>
      <c r="AA236">
        <v>1</v>
      </c>
      <c r="AB236">
        <v>29</v>
      </c>
      <c r="AC236">
        <v>34</v>
      </c>
      <c r="AD236">
        <v>41</v>
      </c>
      <c r="AE236">
        <v>42</v>
      </c>
      <c r="AF236" t="e">
        <f>IF(#REF! = "NA", "NA",  MIN(#REF!, #REF!))</f>
        <v>#REF!</v>
      </c>
      <c r="AG236">
        <f>IF(HoldingDB[[#This Row],[505 (1)]] = "NA", "NA",  MIN(HoldingDB[[#This Row],[505 (1)]], HoldingDB[[#This Row],[505 (2)]]))</f>
        <v>2.7810000000000001</v>
      </c>
      <c r="AH236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38</v>
      </c>
      <c r="AI236">
        <f>IF(HoldingDB[[#This Row],[HG (1) ]]= "NA", "NA", MAX(HoldingDB[[#This Row],[HG (1) ]], HoldingDB[[#This Row],[HG (2) ]]))</f>
        <v>26</v>
      </c>
      <c r="AJ236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28</v>
      </c>
      <c r="AK236">
        <f>IF(OR(HoldingDB[[#This Row],[MS (1)]] = "NA",HoldingDB[[#This Row],[MS (2)]] = "NA"), "NA", SUM(HoldingDB[[#This Row],[MS (1)]:[MS (2)]]))</f>
        <v>63</v>
      </c>
      <c r="AL236">
        <f>IF(OR(HoldingDB[[#This Row],[JS (1)]] = "NA", HoldingDB[[#This Row],[JS (2)]] = "NA"), "NA", SUM(HoldingDB[[#This Row],[JS (1)]:[JS (2)]]))</f>
        <v>83</v>
      </c>
      <c r="AM236">
        <v>98.934618459999996</v>
      </c>
    </row>
    <row r="237" spans="1:39" x14ac:dyDescent="0.2">
      <c r="A237" s="9">
        <v>44853</v>
      </c>
      <c r="B237" t="s">
        <v>278</v>
      </c>
      <c r="C237" t="s">
        <v>188</v>
      </c>
      <c r="D237" t="s">
        <v>18</v>
      </c>
      <c r="E237" t="s">
        <v>19</v>
      </c>
      <c r="F237" s="9">
        <v>40260</v>
      </c>
      <c r="G237">
        <v>149.80000000000001</v>
      </c>
      <c r="H237">
        <v>113.4</v>
      </c>
      <c r="I237">
        <v>151</v>
      </c>
      <c r="J237" t="s">
        <v>19</v>
      </c>
      <c r="K237" t="s">
        <v>19</v>
      </c>
      <c r="L237">
        <v>2.57</v>
      </c>
      <c r="M237">
        <v>2.2919999999999998</v>
      </c>
      <c r="N237">
        <v>13</v>
      </c>
      <c r="O237">
        <v>53</v>
      </c>
      <c r="P237">
        <v>57</v>
      </c>
      <c r="Q237">
        <v>24</v>
      </c>
      <c r="R237">
        <v>24</v>
      </c>
      <c r="S237">
        <v>8</v>
      </c>
      <c r="T237">
        <v>8</v>
      </c>
      <c r="U237">
        <v>8</v>
      </c>
      <c r="V237">
        <v>4</v>
      </c>
      <c r="W237">
        <v>1</v>
      </c>
      <c r="X237">
        <v>1</v>
      </c>
      <c r="Y237">
        <v>0</v>
      </c>
      <c r="Z237">
        <v>0</v>
      </c>
      <c r="AA237">
        <v>1</v>
      </c>
      <c r="AB237">
        <v>28</v>
      </c>
      <c r="AC237">
        <v>30</v>
      </c>
      <c r="AD237">
        <v>47</v>
      </c>
      <c r="AE237">
        <v>47</v>
      </c>
      <c r="AF237" t="e">
        <f>IF(#REF! = "NA", "NA",  MIN(#REF!, #REF!))</f>
        <v>#REF!</v>
      </c>
      <c r="AG237">
        <f>IF(HoldingDB[[#This Row],[505 (1)]] = "NA", "NA",  MIN(HoldingDB[[#This Row],[505 (1)]], HoldingDB[[#This Row],[505 (2)]]))</f>
        <v>2.2919999999999998</v>
      </c>
      <c r="AH237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44</v>
      </c>
      <c r="AI237">
        <f>IF(HoldingDB[[#This Row],[HG (1) ]]= "NA", "NA", MAX(HoldingDB[[#This Row],[HG (1) ]], HoldingDB[[#This Row],[HG (2) ]]))</f>
        <v>24</v>
      </c>
      <c r="AJ237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31</v>
      </c>
      <c r="AK237">
        <f>IF(OR(HoldingDB[[#This Row],[MS (1)]] = "NA",HoldingDB[[#This Row],[MS (2)]] = "NA"), "NA", SUM(HoldingDB[[#This Row],[MS (1)]:[MS (2)]]))</f>
        <v>58</v>
      </c>
      <c r="AL237">
        <f>IF(OR(HoldingDB[[#This Row],[JS (1)]] = "NA", HoldingDB[[#This Row],[JS (2)]] = "NA"), "NA", SUM(HoldingDB[[#This Row],[JS (1)]:[JS (2)]]))</f>
        <v>94</v>
      </c>
      <c r="AM237">
        <v>108.2726712</v>
      </c>
    </row>
    <row r="238" spans="1:39" x14ac:dyDescent="0.2">
      <c r="A238" s="9">
        <v>44853</v>
      </c>
      <c r="B238" t="s">
        <v>279</v>
      </c>
      <c r="C238" t="s">
        <v>280</v>
      </c>
      <c r="D238" t="s">
        <v>22</v>
      </c>
      <c r="E238" t="s">
        <v>19</v>
      </c>
      <c r="F238" s="9">
        <v>40198</v>
      </c>
      <c r="G238">
        <v>155.1</v>
      </c>
      <c r="H238">
        <v>116.7</v>
      </c>
      <c r="I238">
        <v>149.5</v>
      </c>
      <c r="J238" t="s">
        <v>19</v>
      </c>
      <c r="K238" t="s">
        <v>19</v>
      </c>
      <c r="L238">
        <v>2.351</v>
      </c>
      <c r="M238">
        <v>2.4870000000000001</v>
      </c>
      <c r="N238">
        <v>12</v>
      </c>
      <c r="O238">
        <v>54</v>
      </c>
      <c r="P238">
        <v>55</v>
      </c>
      <c r="Q238">
        <v>28.5</v>
      </c>
      <c r="R238">
        <v>25</v>
      </c>
      <c r="S238">
        <v>8</v>
      </c>
      <c r="T238">
        <v>1</v>
      </c>
      <c r="U238">
        <v>8</v>
      </c>
      <c r="V238">
        <v>8</v>
      </c>
      <c r="W238">
        <v>8</v>
      </c>
      <c r="X238">
        <v>8</v>
      </c>
      <c r="Y238">
        <v>2</v>
      </c>
      <c r="Z238">
        <v>1</v>
      </c>
      <c r="AA238">
        <v>3</v>
      </c>
      <c r="AB238">
        <v>29</v>
      </c>
      <c r="AC238">
        <v>30</v>
      </c>
      <c r="AD238">
        <v>48</v>
      </c>
      <c r="AE238">
        <v>50</v>
      </c>
      <c r="AF238" t="e">
        <f>IF(#REF! = "NA", "NA",  MIN(#REF!, #REF!))</f>
        <v>#REF!</v>
      </c>
      <c r="AG238">
        <f>IF(HoldingDB[[#This Row],[505 (1)]] = "NA", "NA",  MIN(HoldingDB[[#This Row],[505 (1)]], HoldingDB[[#This Row],[505 (2)]]))</f>
        <v>2.351</v>
      </c>
      <c r="AH238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43</v>
      </c>
      <c r="AI238">
        <f>IF(HoldingDB[[#This Row],[HG (1) ]]= "NA", "NA", MAX(HoldingDB[[#This Row],[HG (1) ]], HoldingDB[[#This Row],[HG (2) ]]))</f>
        <v>28.5</v>
      </c>
      <c r="AJ238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47</v>
      </c>
      <c r="AK238">
        <f>IF(OR(HoldingDB[[#This Row],[MS (1)]] = "NA",HoldingDB[[#This Row],[MS (2)]] = "NA"), "NA", SUM(HoldingDB[[#This Row],[MS (1)]:[MS (2)]]))</f>
        <v>59</v>
      </c>
      <c r="AL238">
        <f>IF(OR(HoldingDB[[#This Row],[JS (1)]] = "NA", HoldingDB[[#This Row],[JS (2)]] = "NA"), "NA", SUM(HoldingDB[[#This Row],[JS (1)]:[JS (2)]]))</f>
        <v>98</v>
      </c>
      <c r="AM238">
        <v>123.5032829</v>
      </c>
    </row>
    <row r="239" spans="1:39" x14ac:dyDescent="0.2">
      <c r="A239" s="9">
        <v>44853</v>
      </c>
      <c r="B239" t="s">
        <v>281</v>
      </c>
      <c r="C239" t="s">
        <v>29</v>
      </c>
      <c r="D239" t="s">
        <v>18</v>
      </c>
      <c r="E239" t="s">
        <v>19</v>
      </c>
      <c r="F239" s="9">
        <v>40190</v>
      </c>
      <c r="G239">
        <v>165.1</v>
      </c>
      <c r="H239">
        <v>121.3</v>
      </c>
      <c r="I239">
        <v>165.2</v>
      </c>
      <c r="J239">
        <v>3.19</v>
      </c>
      <c r="K239" t="s">
        <v>19</v>
      </c>
      <c r="L239">
        <v>2.363</v>
      </c>
      <c r="M239">
        <v>2.347</v>
      </c>
      <c r="N239">
        <v>24</v>
      </c>
      <c r="O239">
        <v>80</v>
      </c>
      <c r="P239">
        <v>86</v>
      </c>
      <c r="Q239">
        <v>33</v>
      </c>
      <c r="R239">
        <v>33</v>
      </c>
      <c r="S239">
        <v>8</v>
      </c>
      <c r="T239">
        <v>8</v>
      </c>
      <c r="U239">
        <v>8</v>
      </c>
      <c r="V239">
        <v>8</v>
      </c>
      <c r="W239">
        <v>8</v>
      </c>
      <c r="X239">
        <v>8</v>
      </c>
      <c r="Y239">
        <v>8</v>
      </c>
      <c r="Z239">
        <v>2</v>
      </c>
      <c r="AA239">
        <v>4</v>
      </c>
      <c r="AB239">
        <v>29</v>
      </c>
      <c r="AC239">
        <v>23</v>
      </c>
      <c r="AD239">
        <v>54</v>
      </c>
      <c r="AE239">
        <v>57</v>
      </c>
      <c r="AF239" t="e">
        <f>IF(#REF! = "NA", "NA",  MIN(#REF!, #REF!))</f>
        <v>#REF!</v>
      </c>
      <c r="AG239">
        <f>IF(HoldingDB[[#This Row],[505 (1)]] = "NA", "NA",  MIN(HoldingDB[[#This Row],[505 (1)]], HoldingDB[[#This Row],[505 (2)]]))</f>
        <v>2.347</v>
      </c>
      <c r="AH239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62</v>
      </c>
      <c r="AI239">
        <f>IF(HoldingDB[[#This Row],[HG (1) ]]= "NA", "NA", MAX(HoldingDB[[#This Row],[HG (1) ]], HoldingDB[[#This Row],[HG (2) ]]))</f>
        <v>33</v>
      </c>
      <c r="AJ239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62</v>
      </c>
      <c r="AK239">
        <f>IF(OR(HoldingDB[[#This Row],[MS (1)]] = "NA",HoldingDB[[#This Row],[MS (2)]] = "NA"), "NA", SUM(HoldingDB[[#This Row],[MS (1)]:[MS (2)]]))</f>
        <v>52</v>
      </c>
      <c r="AL239">
        <f>IF(OR(HoldingDB[[#This Row],[JS (1)]] = "NA", HoldingDB[[#This Row],[JS (2)]] = "NA"), "NA", SUM(HoldingDB[[#This Row],[JS (1)]:[JS (2)]]))</f>
        <v>111</v>
      </c>
      <c r="AM239">
        <v>152.10612739999999</v>
      </c>
    </row>
    <row r="240" spans="1:39" x14ac:dyDescent="0.2">
      <c r="A240" s="9">
        <v>44853</v>
      </c>
      <c r="B240" t="s">
        <v>282</v>
      </c>
      <c r="C240" t="s">
        <v>100</v>
      </c>
      <c r="D240" t="s">
        <v>22</v>
      </c>
      <c r="E240" t="s">
        <v>19</v>
      </c>
      <c r="F240" s="9">
        <v>40467</v>
      </c>
      <c r="G240">
        <v>160.4</v>
      </c>
      <c r="H240">
        <v>117.9</v>
      </c>
      <c r="I240">
        <v>161.9</v>
      </c>
      <c r="J240" t="s">
        <v>19</v>
      </c>
      <c r="K240" t="s">
        <v>19</v>
      </c>
      <c r="L240">
        <v>2.363</v>
      </c>
      <c r="M240">
        <v>2.6309999999999998</v>
      </c>
      <c r="N240">
        <v>24</v>
      </c>
      <c r="O240">
        <v>49</v>
      </c>
      <c r="P240">
        <v>59</v>
      </c>
      <c r="Q240">
        <v>33</v>
      </c>
      <c r="R240">
        <v>21</v>
      </c>
      <c r="S240">
        <v>6</v>
      </c>
      <c r="T240">
        <v>8</v>
      </c>
      <c r="U240">
        <v>7</v>
      </c>
      <c r="V240">
        <v>1</v>
      </c>
      <c r="W240">
        <v>1</v>
      </c>
      <c r="X240">
        <v>4</v>
      </c>
      <c r="Y240">
        <v>4</v>
      </c>
      <c r="Z240">
        <v>1</v>
      </c>
      <c r="AA240">
        <v>2</v>
      </c>
      <c r="AB240">
        <v>18</v>
      </c>
      <c r="AC240">
        <v>32</v>
      </c>
      <c r="AD240">
        <v>41</v>
      </c>
      <c r="AE240">
        <v>47</v>
      </c>
      <c r="AF240" t="e">
        <f>IF(#REF! = "NA", "NA",  MIN(#REF!, #REF!))</f>
        <v>#REF!</v>
      </c>
      <c r="AG240">
        <f>IF(HoldingDB[[#This Row],[505 (1)]] = "NA", "NA",  MIN(HoldingDB[[#This Row],[505 (1)]], HoldingDB[[#This Row],[505 (2)]]))</f>
        <v>2.363</v>
      </c>
      <c r="AH240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35</v>
      </c>
      <c r="AI240">
        <f>IF(HoldingDB[[#This Row],[HG (1) ]]= "NA", "NA", MAX(HoldingDB[[#This Row],[HG (1) ]], HoldingDB[[#This Row],[HG (2) ]]))</f>
        <v>33</v>
      </c>
      <c r="AJ240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34</v>
      </c>
      <c r="AK240">
        <f>IF(OR(HoldingDB[[#This Row],[MS (1)]] = "NA",HoldingDB[[#This Row],[MS (2)]] = "NA"), "NA", SUM(HoldingDB[[#This Row],[MS (1)]:[MS (2)]]))</f>
        <v>50</v>
      </c>
      <c r="AL240">
        <f>IF(OR(HoldingDB[[#This Row],[JS (1)]] = "NA", HoldingDB[[#This Row],[JS (2)]] = "NA"), "NA", SUM(HoldingDB[[#This Row],[JS (1)]:[JS (2)]]))</f>
        <v>88</v>
      </c>
      <c r="AM240">
        <v>77.653807479999998</v>
      </c>
    </row>
    <row r="241" spans="1:39" x14ac:dyDescent="0.2">
      <c r="A241" s="9">
        <v>44853</v>
      </c>
      <c r="B241" t="s">
        <v>283</v>
      </c>
      <c r="C241" t="s">
        <v>26</v>
      </c>
      <c r="D241" t="s">
        <v>18</v>
      </c>
      <c r="E241" t="s">
        <v>19</v>
      </c>
      <c r="F241" s="9">
        <v>40534</v>
      </c>
      <c r="G241">
        <v>143.30000000000001</v>
      </c>
      <c r="H241">
        <v>108.7</v>
      </c>
      <c r="I241">
        <v>142.4</v>
      </c>
      <c r="J241" t="s">
        <v>19</v>
      </c>
      <c r="K241" t="s">
        <v>19</v>
      </c>
      <c r="L241">
        <v>2.4209999999999998</v>
      </c>
      <c r="M241">
        <v>2.4590000000000001</v>
      </c>
      <c r="N241">
        <v>10</v>
      </c>
      <c r="O241">
        <v>46</v>
      </c>
      <c r="P241">
        <v>49</v>
      </c>
      <c r="Q241">
        <v>18</v>
      </c>
      <c r="R241">
        <v>16.5</v>
      </c>
      <c r="S241">
        <v>8</v>
      </c>
      <c r="T241">
        <v>8</v>
      </c>
      <c r="U241">
        <v>8</v>
      </c>
      <c r="V241">
        <v>8</v>
      </c>
      <c r="W241">
        <v>8</v>
      </c>
      <c r="X241">
        <v>8</v>
      </c>
      <c r="Y241">
        <v>8</v>
      </c>
      <c r="Z241">
        <v>2</v>
      </c>
      <c r="AA241">
        <v>5</v>
      </c>
      <c r="AB241">
        <v>32</v>
      </c>
      <c r="AC241">
        <v>26</v>
      </c>
      <c r="AD241">
        <v>49</v>
      </c>
      <c r="AE241">
        <v>45</v>
      </c>
      <c r="AF241" t="e">
        <f>IF(#REF! = "NA", "NA",  MIN(#REF!, #REF!))</f>
        <v>#REF!</v>
      </c>
      <c r="AG241">
        <f>IF(HoldingDB[[#This Row],[505 (1)]] = "NA", "NA",  MIN(HoldingDB[[#This Row],[505 (1)]], HoldingDB[[#This Row],[505 (2)]]))</f>
        <v>2.4209999999999998</v>
      </c>
      <c r="AH241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39</v>
      </c>
      <c r="AI241">
        <f>IF(HoldingDB[[#This Row],[HG (1) ]]= "NA", "NA", MAX(HoldingDB[[#This Row],[HG (1) ]], HoldingDB[[#This Row],[HG (2) ]]))</f>
        <v>18</v>
      </c>
      <c r="AJ241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63</v>
      </c>
      <c r="AK241">
        <f>IF(OR(HoldingDB[[#This Row],[MS (1)]] = "NA",HoldingDB[[#This Row],[MS (2)]] = "NA"), "NA", SUM(HoldingDB[[#This Row],[MS (1)]:[MS (2)]]))</f>
        <v>58</v>
      </c>
      <c r="AL241">
        <f>IF(OR(HoldingDB[[#This Row],[JS (1)]] = "NA", HoldingDB[[#This Row],[JS (2)]] = "NA"), "NA", SUM(HoldingDB[[#This Row],[JS (1)]:[JS (2)]]))</f>
        <v>94</v>
      </c>
      <c r="AM241">
        <v>141.3755683</v>
      </c>
    </row>
    <row r="242" spans="1:39" x14ac:dyDescent="0.2">
      <c r="A242" s="9">
        <v>44853</v>
      </c>
      <c r="B242" t="s">
        <v>284</v>
      </c>
      <c r="C242" t="s">
        <v>197</v>
      </c>
      <c r="D242" t="s">
        <v>18</v>
      </c>
      <c r="E242" t="s">
        <v>19</v>
      </c>
      <c r="F242" s="9">
        <v>40273</v>
      </c>
      <c r="G242">
        <v>160.6</v>
      </c>
      <c r="H242">
        <v>123.1</v>
      </c>
      <c r="I242">
        <v>161</v>
      </c>
      <c r="J242">
        <v>3.641</v>
      </c>
      <c r="K242">
        <v>3.6040000000000001</v>
      </c>
      <c r="L242">
        <v>2.6680000000000001</v>
      </c>
      <c r="M242">
        <v>2.63</v>
      </c>
      <c r="N242">
        <v>29</v>
      </c>
      <c r="O242">
        <v>70</v>
      </c>
      <c r="P242">
        <v>81</v>
      </c>
      <c r="Q242">
        <v>27</v>
      </c>
      <c r="R242" t="s">
        <v>19</v>
      </c>
      <c r="S242">
        <v>3</v>
      </c>
      <c r="T242">
        <v>2</v>
      </c>
      <c r="U242">
        <v>3</v>
      </c>
      <c r="V242">
        <v>4</v>
      </c>
      <c r="W242">
        <v>7</v>
      </c>
      <c r="X242">
        <v>2</v>
      </c>
      <c r="Y242">
        <v>4</v>
      </c>
      <c r="Z242">
        <v>4</v>
      </c>
      <c r="AA242">
        <v>2</v>
      </c>
      <c r="AB242">
        <v>21</v>
      </c>
      <c r="AC242">
        <v>35</v>
      </c>
      <c r="AD242">
        <v>42</v>
      </c>
      <c r="AE242">
        <v>47</v>
      </c>
      <c r="AF242" t="e">
        <f>IF(#REF! = "NA", "NA",  MIN(#REF!, #REF!))</f>
        <v>#REF!</v>
      </c>
      <c r="AG242">
        <f>IF(HoldingDB[[#This Row],[505 (1)]] = "NA", "NA",  MIN(HoldingDB[[#This Row],[505 (1)]], HoldingDB[[#This Row],[505 (2)]]))</f>
        <v>2.63</v>
      </c>
      <c r="AH242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52</v>
      </c>
      <c r="AI242">
        <f>IF(HoldingDB[[#This Row],[HG (1) ]]= "NA", "NA", MAX(HoldingDB[[#This Row],[HG (1) ]], HoldingDB[[#This Row],[HG (2) ]]))</f>
        <v>27</v>
      </c>
      <c r="AJ242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31</v>
      </c>
      <c r="AK242">
        <f>IF(OR(HoldingDB[[#This Row],[MS (1)]] = "NA",HoldingDB[[#This Row],[MS (2)]] = "NA"), "NA", SUM(HoldingDB[[#This Row],[MS (1)]:[MS (2)]]))</f>
        <v>56</v>
      </c>
      <c r="AL242">
        <f>IF(OR(HoldingDB[[#This Row],[JS (1)]] = "NA", HoldingDB[[#This Row],[JS (2)]] = "NA"), "NA", SUM(HoldingDB[[#This Row],[JS (1)]:[JS (2)]]))</f>
        <v>89</v>
      </c>
      <c r="AM242">
        <v>100.1706628</v>
      </c>
    </row>
    <row r="243" spans="1:39" x14ac:dyDescent="0.2">
      <c r="A243" s="9">
        <v>44874</v>
      </c>
      <c r="B243" t="s">
        <v>16</v>
      </c>
      <c r="C243" t="s">
        <v>17</v>
      </c>
      <c r="D243" t="s">
        <v>18</v>
      </c>
      <c r="E243" t="s">
        <v>285</v>
      </c>
      <c r="F243" s="9">
        <v>39833</v>
      </c>
      <c r="G243">
        <v>170</v>
      </c>
      <c r="H243">
        <v>123.3</v>
      </c>
      <c r="I243">
        <v>170</v>
      </c>
      <c r="J243">
        <v>3.2330000000000001</v>
      </c>
      <c r="K243">
        <v>3.149</v>
      </c>
      <c r="L243">
        <v>2.4550000000000001</v>
      </c>
      <c r="M243">
        <v>2.3730000000000002</v>
      </c>
      <c r="N243">
        <v>21</v>
      </c>
      <c r="O243">
        <v>73</v>
      </c>
      <c r="P243">
        <v>74</v>
      </c>
      <c r="Q243">
        <v>27.5</v>
      </c>
      <c r="R243">
        <v>25</v>
      </c>
      <c r="S243">
        <v>8</v>
      </c>
      <c r="T243">
        <v>1</v>
      </c>
      <c r="U243">
        <v>8</v>
      </c>
      <c r="V243">
        <v>7</v>
      </c>
      <c r="W243">
        <v>8</v>
      </c>
      <c r="X243">
        <v>8</v>
      </c>
      <c r="Y243">
        <v>2</v>
      </c>
      <c r="Z243">
        <v>1</v>
      </c>
      <c r="AA243">
        <v>2</v>
      </c>
      <c r="AB243">
        <v>24</v>
      </c>
      <c r="AC243">
        <v>33</v>
      </c>
      <c r="AD243">
        <v>32</v>
      </c>
      <c r="AE243">
        <v>42</v>
      </c>
      <c r="AF243" t="e">
        <f>IF(#REF! = "NA", "NA",  MIN(#REF!, #REF!))</f>
        <v>#REF!</v>
      </c>
      <c r="AG243">
        <f>IF(HoldingDB[[#This Row],[505 (1)]] = "NA", "NA",  MIN(HoldingDB[[#This Row],[505 (1)]], HoldingDB[[#This Row],[505 (2)]]))</f>
        <v>2.3730000000000002</v>
      </c>
      <c r="AH243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53</v>
      </c>
      <c r="AI243">
        <f>IF(HoldingDB[[#This Row],[HG (1) ]]= "NA", "NA", MAX(HoldingDB[[#This Row],[HG (1) ]], HoldingDB[[#This Row],[HG (2) ]]))</f>
        <v>27.5</v>
      </c>
      <c r="AJ243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45</v>
      </c>
      <c r="AK243">
        <f>IF(OR(HoldingDB[[#This Row],[MS (1)]] = "NA",HoldingDB[[#This Row],[MS (2)]] = "NA"), "NA", SUM(HoldingDB[[#This Row],[MS (1)]:[MS (2)]]))</f>
        <v>57</v>
      </c>
      <c r="AL243">
        <f>IF(OR(HoldingDB[[#This Row],[JS (1)]] = "NA", HoldingDB[[#This Row],[JS (2)]] = "NA"), "NA", SUM(HoldingDB[[#This Row],[JS (1)]:[JS (2)]]))</f>
        <v>74</v>
      </c>
      <c r="AM243">
        <v>79.207532220000004</v>
      </c>
    </row>
    <row r="244" spans="1:39" x14ac:dyDescent="0.2">
      <c r="A244" s="9">
        <v>44874</v>
      </c>
      <c r="B244" t="s">
        <v>20</v>
      </c>
      <c r="C244" t="s">
        <v>21</v>
      </c>
      <c r="D244" t="s">
        <v>22</v>
      </c>
      <c r="E244" t="s">
        <v>285</v>
      </c>
      <c r="F244" s="9">
        <v>39971</v>
      </c>
      <c r="G244">
        <v>153.9</v>
      </c>
      <c r="H244">
        <v>119.5</v>
      </c>
      <c r="I244">
        <v>157</v>
      </c>
      <c r="J244">
        <v>3.5659999999999998</v>
      </c>
      <c r="K244">
        <v>3.5619999999999998</v>
      </c>
      <c r="L244">
        <v>2.645</v>
      </c>
      <c r="M244">
        <v>2.56</v>
      </c>
      <c r="N244">
        <v>14</v>
      </c>
      <c r="O244">
        <v>47</v>
      </c>
      <c r="P244">
        <v>49</v>
      </c>
      <c r="Q244">
        <v>25</v>
      </c>
      <c r="R244">
        <v>25</v>
      </c>
      <c r="S244">
        <v>8</v>
      </c>
      <c r="T244">
        <v>8</v>
      </c>
      <c r="U244">
        <v>8</v>
      </c>
      <c r="V244">
        <v>1</v>
      </c>
      <c r="W244">
        <v>8</v>
      </c>
      <c r="X244">
        <v>6</v>
      </c>
      <c r="Y244">
        <v>4</v>
      </c>
      <c r="Z244">
        <v>1</v>
      </c>
      <c r="AA244">
        <v>1</v>
      </c>
      <c r="AB244">
        <v>24</v>
      </c>
      <c r="AC244">
        <v>26</v>
      </c>
      <c r="AD244">
        <v>47</v>
      </c>
      <c r="AE244">
        <v>52</v>
      </c>
      <c r="AF244" t="e">
        <f>IF(#REF! = "NA", "NA",  MIN(#REF!, #REF!))</f>
        <v>#REF!</v>
      </c>
      <c r="AG244">
        <f>IF(HoldingDB[[#This Row],[505 (1)]] = "NA", "NA",  MIN(HoldingDB[[#This Row],[505 (1)]], HoldingDB[[#This Row],[505 (2)]]))</f>
        <v>2.56</v>
      </c>
      <c r="AH244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35</v>
      </c>
      <c r="AI244">
        <f>IF(HoldingDB[[#This Row],[HG (1) ]]= "NA", "NA", MAX(HoldingDB[[#This Row],[HG (1) ]], HoldingDB[[#This Row],[HG (2) ]]))</f>
        <v>25</v>
      </c>
      <c r="AJ244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45</v>
      </c>
      <c r="AK244">
        <f>IF(OR(HoldingDB[[#This Row],[MS (1)]] = "NA",HoldingDB[[#This Row],[MS (2)]] = "NA"), "NA", SUM(HoldingDB[[#This Row],[MS (1)]:[MS (2)]]))</f>
        <v>50</v>
      </c>
      <c r="AL244">
        <f>IF(OR(HoldingDB[[#This Row],[JS (1)]] = "NA", HoldingDB[[#This Row],[JS (2)]] = "NA"), "NA", SUM(HoldingDB[[#This Row],[JS (1)]:[JS (2)]]))</f>
        <v>99</v>
      </c>
      <c r="AM244">
        <v>109.27097139999999</v>
      </c>
    </row>
    <row r="245" spans="1:39" x14ac:dyDescent="0.2">
      <c r="A245" s="9">
        <v>44874</v>
      </c>
      <c r="B245" t="s">
        <v>23</v>
      </c>
      <c r="C245" t="s">
        <v>24</v>
      </c>
      <c r="D245" t="s">
        <v>22</v>
      </c>
      <c r="E245" t="s">
        <v>286</v>
      </c>
      <c r="F245" s="9">
        <v>40128</v>
      </c>
      <c r="G245">
        <v>155.9</v>
      </c>
      <c r="H245">
        <v>116.3</v>
      </c>
      <c r="I245">
        <v>158</v>
      </c>
      <c r="J245">
        <v>3.589</v>
      </c>
      <c r="K245">
        <v>3.5870000000000002</v>
      </c>
      <c r="L245">
        <v>2.6309999999999998</v>
      </c>
      <c r="M245">
        <v>2.7559999999999998</v>
      </c>
      <c r="N245">
        <v>2</v>
      </c>
      <c r="O245">
        <v>43</v>
      </c>
      <c r="P245">
        <v>45</v>
      </c>
      <c r="Q245">
        <v>26</v>
      </c>
      <c r="R245">
        <v>27</v>
      </c>
      <c r="S245">
        <v>3</v>
      </c>
      <c r="T245">
        <v>8</v>
      </c>
      <c r="U245">
        <v>8</v>
      </c>
      <c r="V245">
        <v>8</v>
      </c>
      <c r="W245">
        <v>8</v>
      </c>
      <c r="X245">
        <v>7</v>
      </c>
      <c r="Y245">
        <v>7</v>
      </c>
      <c r="Z245">
        <v>6</v>
      </c>
      <c r="AA245">
        <v>6</v>
      </c>
      <c r="AB245">
        <v>37</v>
      </c>
      <c r="AC245">
        <v>39</v>
      </c>
      <c r="AD245">
        <v>50</v>
      </c>
      <c r="AE245">
        <v>53</v>
      </c>
      <c r="AF245" t="e">
        <f>IF(#REF! = "NA", "NA",  MIN(#REF!, #REF!))</f>
        <v>#REF!</v>
      </c>
      <c r="AG245">
        <f>IF(HoldingDB[[#This Row],[505 (1)]] = "NA", "NA",  MIN(HoldingDB[[#This Row],[505 (1)]], HoldingDB[[#This Row],[505 (2)]]))</f>
        <v>2.6309999999999998</v>
      </c>
      <c r="AH245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43</v>
      </c>
      <c r="AI245">
        <f>IF(HoldingDB[[#This Row],[HG (1) ]]= "NA", "NA", MAX(HoldingDB[[#This Row],[HG (1) ]], HoldingDB[[#This Row],[HG (2) ]]))</f>
        <v>27</v>
      </c>
      <c r="AJ245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61</v>
      </c>
      <c r="AK245">
        <f>IF(OR(HoldingDB[[#This Row],[MS (1)]] = "NA",HoldingDB[[#This Row],[MS (2)]] = "NA"), "NA", SUM(HoldingDB[[#This Row],[MS (1)]:[MS (2)]]))</f>
        <v>76</v>
      </c>
      <c r="AL245">
        <f>IF(OR(HoldingDB[[#This Row],[JS (1)]] = "NA", HoldingDB[[#This Row],[JS (2)]] = "NA"), "NA", SUM(HoldingDB[[#This Row],[JS (1)]:[JS (2)]]))</f>
        <v>103</v>
      </c>
      <c r="AM245">
        <v>161.63493260000001</v>
      </c>
    </row>
    <row r="246" spans="1:39" x14ac:dyDescent="0.2">
      <c r="A246" s="9">
        <v>44874</v>
      </c>
      <c r="B246" t="s">
        <v>25</v>
      </c>
      <c r="C246" t="s">
        <v>26</v>
      </c>
      <c r="D246" t="s">
        <v>22</v>
      </c>
      <c r="E246" t="s">
        <v>287</v>
      </c>
      <c r="F246" s="9">
        <v>40123</v>
      </c>
      <c r="G246">
        <v>162.6</v>
      </c>
      <c r="H246">
        <v>117.5</v>
      </c>
      <c r="I246">
        <v>163</v>
      </c>
      <c r="J246">
        <v>4.1749999999999998</v>
      </c>
      <c r="K246">
        <v>4.3140000000000001</v>
      </c>
      <c r="L246">
        <v>3.1749999999999998</v>
      </c>
      <c r="M246">
        <v>3.0960000000000001</v>
      </c>
      <c r="N246">
        <v>12</v>
      </c>
      <c r="O246">
        <v>44</v>
      </c>
      <c r="P246">
        <v>46</v>
      </c>
      <c r="Q246">
        <v>24</v>
      </c>
      <c r="R246">
        <v>25</v>
      </c>
      <c r="S246">
        <v>1</v>
      </c>
      <c r="T246">
        <v>3</v>
      </c>
      <c r="U246">
        <v>1</v>
      </c>
      <c r="V246">
        <v>1</v>
      </c>
      <c r="W246">
        <v>0</v>
      </c>
      <c r="X246">
        <v>0</v>
      </c>
      <c r="Y246">
        <v>0</v>
      </c>
      <c r="Z246">
        <v>0</v>
      </c>
      <c r="AA246">
        <v>1</v>
      </c>
      <c r="AB246">
        <v>23</v>
      </c>
      <c r="AC246">
        <v>24</v>
      </c>
      <c r="AD246">
        <v>29</v>
      </c>
      <c r="AE246">
        <v>30</v>
      </c>
      <c r="AF246" t="e">
        <f>IF(#REF! = "NA", "NA",  MIN(#REF!, #REF!))</f>
        <v>#REF!</v>
      </c>
      <c r="AG246">
        <f>IF(HoldingDB[[#This Row],[505 (1)]] = "NA", "NA",  MIN(HoldingDB[[#This Row],[505 (1)]], HoldingDB[[#This Row],[505 (2)]]))</f>
        <v>3.0960000000000001</v>
      </c>
      <c r="AH246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34</v>
      </c>
      <c r="AI246">
        <f>IF(HoldingDB[[#This Row],[HG (1) ]]= "NA", "NA", MAX(HoldingDB[[#This Row],[HG (1) ]], HoldingDB[[#This Row],[HG (2) ]]))</f>
        <v>25</v>
      </c>
      <c r="AJ246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7</v>
      </c>
      <c r="AK246">
        <f>IF(OR(HoldingDB[[#This Row],[MS (1)]] = "NA",HoldingDB[[#This Row],[MS (2)]] = "NA"), "NA", SUM(HoldingDB[[#This Row],[MS (1)]:[MS (2)]]))</f>
        <v>47</v>
      </c>
      <c r="AL246">
        <f>IF(OR(HoldingDB[[#This Row],[JS (1)]] = "NA", HoldingDB[[#This Row],[JS (2)]] = "NA"), "NA", SUM(HoldingDB[[#This Row],[JS (1)]:[JS (2)]]))</f>
        <v>59</v>
      </c>
      <c r="AM246">
        <v>17.569137139999999</v>
      </c>
    </row>
    <row r="247" spans="1:39" x14ac:dyDescent="0.2">
      <c r="A247" s="9">
        <v>44874</v>
      </c>
      <c r="B247" t="s">
        <v>27</v>
      </c>
      <c r="C247" t="s">
        <v>17</v>
      </c>
      <c r="D247" t="s">
        <v>22</v>
      </c>
      <c r="E247" t="s">
        <v>286</v>
      </c>
      <c r="F247" s="9">
        <v>39875</v>
      </c>
      <c r="G247">
        <v>157.5</v>
      </c>
      <c r="H247">
        <v>121.4</v>
      </c>
      <c r="I247">
        <v>160</v>
      </c>
      <c r="J247">
        <v>3.617</v>
      </c>
      <c r="K247">
        <v>3.5649999999999999</v>
      </c>
      <c r="L247">
        <v>2.9</v>
      </c>
      <c r="M247">
        <v>2.7690000000000001</v>
      </c>
      <c r="N247">
        <v>8</v>
      </c>
      <c r="O247">
        <v>39</v>
      </c>
      <c r="P247">
        <v>41</v>
      </c>
      <c r="Q247">
        <v>30</v>
      </c>
      <c r="R247">
        <v>28</v>
      </c>
      <c r="S247">
        <v>8</v>
      </c>
      <c r="T247">
        <v>8</v>
      </c>
      <c r="U247">
        <v>8</v>
      </c>
      <c r="V247">
        <v>8</v>
      </c>
      <c r="W247">
        <v>3</v>
      </c>
      <c r="X247">
        <v>1</v>
      </c>
      <c r="Y247">
        <v>4</v>
      </c>
      <c r="Z247">
        <v>2</v>
      </c>
      <c r="AA247">
        <v>3</v>
      </c>
      <c r="AB247">
        <v>35</v>
      </c>
      <c r="AC247">
        <v>40</v>
      </c>
      <c r="AD247">
        <v>42</v>
      </c>
      <c r="AE247">
        <v>40</v>
      </c>
      <c r="AF247" t="e">
        <f>IF(#REF! = "NA", "NA",  MIN(#REF!, #REF!))</f>
        <v>#REF!</v>
      </c>
      <c r="AG247">
        <f>IF(HoldingDB[[#This Row],[505 (1)]] = "NA", "NA",  MIN(HoldingDB[[#This Row],[505 (1)]], HoldingDB[[#This Row],[505 (2)]]))</f>
        <v>2.7690000000000001</v>
      </c>
      <c r="AH247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33</v>
      </c>
      <c r="AI247">
        <f>IF(HoldingDB[[#This Row],[HG (1) ]]= "NA", "NA", MAX(HoldingDB[[#This Row],[HG (1) ]], HoldingDB[[#This Row],[HG (2) ]]))</f>
        <v>30</v>
      </c>
      <c r="AJ247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45</v>
      </c>
      <c r="AK247">
        <f>IF(OR(HoldingDB[[#This Row],[MS (1)]] = "NA",HoldingDB[[#This Row],[MS (2)]] = "NA"), "NA", SUM(HoldingDB[[#This Row],[MS (1)]:[MS (2)]]))</f>
        <v>75</v>
      </c>
      <c r="AL247">
        <f>IF(OR(HoldingDB[[#This Row],[JS (1)]] = "NA", HoldingDB[[#This Row],[JS (2)]] = "NA"), "NA", SUM(HoldingDB[[#This Row],[JS (1)]:[JS (2)]]))</f>
        <v>82</v>
      </c>
      <c r="AM247">
        <v>118.75594959999999</v>
      </c>
    </row>
    <row r="248" spans="1:39" x14ac:dyDescent="0.2">
      <c r="A248" s="9">
        <v>44874</v>
      </c>
      <c r="B248" t="s">
        <v>28</v>
      </c>
      <c r="C248" t="s">
        <v>29</v>
      </c>
      <c r="D248" t="s">
        <v>22</v>
      </c>
      <c r="E248" t="s">
        <v>286</v>
      </c>
      <c r="F248" s="9">
        <v>39835</v>
      </c>
      <c r="G248">
        <v>158.30000000000001</v>
      </c>
      <c r="H248">
        <v>118.3</v>
      </c>
      <c r="I248">
        <v>155</v>
      </c>
      <c r="J248">
        <v>3.5310000000000001</v>
      </c>
      <c r="K248">
        <v>3.5179999999999998</v>
      </c>
      <c r="L248">
        <v>2.8140000000000001</v>
      </c>
      <c r="M248">
        <v>2.7850000000000001</v>
      </c>
      <c r="N248">
        <v>4</v>
      </c>
      <c r="O248">
        <v>42</v>
      </c>
      <c r="P248">
        <v>45</v>
      </c>
      <c r="Q248">
        <v>24.5</v>
      </c>
      <c r="R248">
        <v>28</v>
      </c>
      <c r="S248">
        <v>8</v>
      </c>
      <c r="T248">
        <v>8</v>
      </c>
      <c r="U248">
        <v>8</v>
      </c>
      <c r="V248">
        <v>8</v>
      </c>
      <c r="W248">
        <v>5</v>
      </c>
      <c r="X248">
        <v>8</v>
      </c>
      <c r="Y248">
        <v>5</v>
      </c>
      <c r="Z248">
        <v>2</v>
      </c>
      <c r="AA248">
        <v>3</v>
      </c>
      <c r="AB248">
        <v>35</v>
      </c>
      <c r="AC248">
        <v>38</v>
      </c>
      <c r="AD248">
        <v>49</v>
      </c>
      <c r="AE248">
        <v>49</v>
      </c>
      <c r="AF248" t="e">
        <f>IF(#REF! = "NA", "NA",  MIN(#REF!, #REF!))</f>
        <v>#REF!</v>
      </c>
      <c r="AG248">
        <f>IF(HoldingDB[[#This Row],[505 (1)]] = "NA", "NA",  MIN(HoldingDB[[#This Row],[505 (1)]], HoldingDB[[#This Row],[505 (2)]]))</f>
        <v>2.7850000000000001</v>
      </c>
      <c r="AH248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41</v>
      </c>
      <c r="AI248">
        <f>IF(HoldingDB[[#This Row],[HG (1) ]]= "NA", "NA", MAX(HoldingDB[[#This Row],[HG (1) ]], HoldingDB[[#This Row],[HG (2) ]]))</f>
        <v>28</v>
      </c>
      <c r="AJ248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55</v>
      </c>
      <c r="AK248">
        <f>IF(OR(HoldingDB[[#This Row],[MS (1)]] = "NA",HoldingDB[[#This Row],[MS (2)]] = "NA"), "NA", SUM(HoldingDB[[#This Row],[MS (1)]:[MS (2)]]))</f>
        <v>73</v>
      </c>
      <c r="AL248">
        <f>IF(OR(HoldingDB[[#This Row],[JS (1)]] = "NA", HoldingDB[[#This Row],[JS (2)]] = "NA"), "NA", SUM(HoldingDB[[#This Row],[JS (1)]:[JS (2)]]))</f>
        <v>98</v>
      </c>
      <c r="AM248">
        <v>145.75583929999999</v>
      </c>
    </row>
    <row r="249" spans="1:39" x14ac:dyDescent="0.2">
      <c r="A249" s="9">
        <v>44874</v>
      </c>
      <c r="B249" t="s">
        <v>30</v>
      </c>
      <c r="C249" t="s">
        <v>21</v>
      </c>
      <c r="D249" t="s">
        <v>18</v>
      </c>
      <c r="E249" t="s">
        <v>287</v>
      </c>
      <c r="F249" s="9">
        <v>39815</v>
      </c>
      <c r="G249">
        <v>168</v>
      </c>
      <c r="H249">
        <v>124.4</v>
      </c>
      <c r="I249">
        <v>167</v>
      </c>
      <c r="J249">
        <v>3.2189999999999999</v>
      </c>
      <c r="K249">
        <v>3.1440000000000001</v>
      </c>
      <c r="L249">
        <v>2.2919999999999998</v>
      </c>
      <c r="M249">
        <v>2.444</v>
      </c>
      <c r="N249">
        <v>17</v>
      </c>
      <c r="O249">
        <v>64</v>
      </c>
      <c r="P249">
        <v>67</v>
      </c>
      <c r="Q249">
        <v>28</v>
      </c>
      <c r="R249">
        <v>28</v>
      </c>
      <c r="S249">
        <v>8</v>
      </c>
      <c r="T249">
        <v>2</v>
      </c>
      <c r="U249">
        <v>8</v>
      </c>
      <c r="V249">
        <v>8</v>
      </c>
      <c r="W249">
        <v>8</v>
      </c>
      <c r="X249">
        <v>8</v>
      </c>
      <c r="Y249">
        <v>3</v>
      </c>
      <c r="Z249">
        <v>8</v>
      </c>
      <c r="AA249">
        <v>3</v>
      </c>
      <c r="AB249">
        <v>39</v>
      </c>
      <c r="AC249">
        <v>39</v>
      </c>
      <c r="AD249">
        <v>57</v>
      </c>
      <c r="AE249">
        <v>52</v>
      </c>
      <c r="AF249" t="e">
        <f>IF(#REF! = "NA", "NA",  MIN(#REF!, #REF!))</f>
        <v>#REF!</v>
      </c>
      <c r="AG249">
        <f>IF(HoldingDB[[#This Row],[505 (1)]] = "NA", "NA",  MIN(HoldingDB[[#This Row],[505 (1)]], HoldingDB[[#This Row],[505 (2)]]))</f>
        <v>2.2919999999999998</v>
      </c>
      <c r="AH249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50</v>
      </c>
      <c r="AI249">
        <f>IF(HoldingDB[[#This Row],[HG (1) ]]= "NA", "NA", MAX(HoldingDB[[#This Row],[HG (1) ]], HoldingDB[[#This Row],[HG (2) ]]))</f>
        <v>28</v>
      </c>
      <c r="AJ249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56</v>
      </c>
      <c r="AK249">
        <f>IF(OR(HoldingDB[[#This Row],[MS (1)]] = "NA",HoldingDB[[#This Row],[MS (2)]] = "NA"), "NA", SUM(HoldingDB[[#This Row],[MS (1)]:[MS (2)]]))</f>
        <v>78</v>
      </c>
      <c r="AL249">
        <f>IF(OR(HoldingDB[[#This Row],[JS (1)]] = "NA", HoldingDB[[#This Row],[JS (2)]] = "NA"), "NA", SUM(HoldingDB[[#This Row],[JS (1)]:[JS (2)]]))</f>
        <v>109</v>
      </c>
      <c r="AM249">
        <v>161.8365877</v>
      </c>
    </row>
    <row r="250" spans="1:39" x14ac:dyDescent="0.2">
      <c r="A250" s="9">
        <v>44874</v>
      </c>
      <c r="B250" t="s">
        <v>31</v>
      </c>
      <c r="C250" t="s">
        <v>26</v>
      </c>
      <c r="D250" t="s">
        <v>18</v>
      </c>
      <c r="E250" t="s">
        <v>285</v>
      </c>
      <c r="F250" s="9">
        <v>40162</v>
      </c>
      <c r="G250">
        <v>168.2</v>
      </c>
      <c r="H250">
        <v>122.1</v>
      </c>
      <c r="I250">
        <v>168</v>
      </c>
      <c r="J250">
        <v>3.15</v>
      </c>
      <c r="K250">
        <v>3.1320000000000001</v>
      </c>
      <c r="L250">
        <v>2.4300000000000002</v>
      </c>
      <c r="M250">
        <v>2.4500000000000002</v>
      </c>
      <c r="N250">
        <v>18</v>
      </c>
      <c r="O250">
        <v>64</v>
      </c>
      <c r="P250">
        <v>69</v>
      </c>
      <c r="Q250">
        <v>33</v>
      </c>
      <c r="R250">
        <v>34</v>
      </c>
      <c r="S250">
        <v>8</v>
      </c>
      <c r="T250">
        <v>2</v>
      </c>
      <c r="U250">
        <v>8</v>
      </c>
      <c r="V250">
        <v>4</v>
      </c>
      <c r="W250">
        <v>8</v>
      </c>
      <c r="X250">
        <v>8</v>
      </c>
      <c r="Y250">
        <v>2</v>
      </c>
      <c r="Z250">
        <v>3</v>
      </c>
      <c r="AA250">
        <v>2</v>
      </c>
      <c r="AB250">
        <v>36</v>
      </c>
      <c r="AC250">
        <v>39</v>
      </c>
      <c r="AD250">
        <v>54</v>
      </c>
      <c r="AE250">
        <v>51</v>
      </c>
      <c r="AF250" t="e">
        <f>IF(#REF! = "NA", "NA",  MIN(#REF!, #REF!))</f>
        <v>#REF!</v>
      </c>
      <c r="AG250">
        <f>IF(HoldingDB[[#This Row],[505 (1)]] = "NA", "NA",  MIN(HoldingDB[[#This Row],[505 (1)]], HoldingDB[[#This Row],[505 (2)]]))</f>
        <v>2.4300000000000002</v>
      </c>
      <c r="AH250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51</v>
      </c>
      <c r="AI250">
        <f>IF(HoldingDB[[#This Row],[HG (1) ]]= "NA", "NA", MAX(HoldingDB[[#This Row],[HG (1) ]], HoldingDB[[#This Row],[HG (2) ]]))</f>
        <v>34</v>
      </c>
      <c r="AJ250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45</v>
      </c>
      <c r="AK250">
        <f>IF(OR(HoldingDB[[#This Row],[MS (1)]] = "NA",HoldingDB[[#This Row],[MS (2)]] = "NA"), "NA", SUM(HoldingDB[[#This Row],[MS (1)]:[MS (2)]]))</f>
        <v>75</v>
      </c>
      <c r="AL250">
        <f>IF(OR(HoldingDB[[#This Row],[JS (1)]] = "NA", HoldingDB[[#This Row],[JS (2)]] = "NA"), "NA", SUM(HoldingDB[[#This Row],[JS (1)]:[JS (2)]]))</f>
        <v>105</v>
      </c>
      <c r="AM250">
        <v>142.01620270000001</v>
      </c>
    </row>
    <row r="251" spans="1:39" x14ac:dyDescent="0.2">
      <c r="A251" s="9">
        <v>44874</v>
      </c>
      <c r="B251" t="s">
        <v>32</v>
      </c>
      <c r="C251" t="s">
        <v>17</v>
      </c>
      <c r="D251" t="s">
        <v>22</v>
      </c>
      <c r="E251" t="s">
        <v>285</v>
      </c>
      <c r="F251" s="9">
        <v>40035</v>
      </c>
      <c r="G251">
        <v>161</v>
      </c>
      <c r="H251">
        <v>121.8</v>
      </c>
      <c r="I251">
        <v>163</v>
      </c>
      <c r="J251">
        <v>3.5659999999999998</v>
      </c>
      <c r="K251">
        <v>3.4750000000000001</v>
      </c>
      <c r="L251">
        <v>3.0870000000000002</v>
      </c>
      <c r="M251">
        <v>3.0369999999999999</v>
      </c>
      <c r="N251">
        <v>13</v>
      </c>
      <c r="O251">
        <v>46</v>
      </c>
      <c r="P251">
        <v>49</v>
      </c>
      <c r="Q251">
        <v>31</v>
      </c>
      <c r="R251">
        <v>27</v>
      </c>
      <c r="S251">
        <v>8</v>
      </c>
      <c r="T251">
        <v>8</v>
      </c>
      <c r="U251">
        <v>7</v>
      </c>
      <c r="V251">
        <v>1</v>
      </c>
      <c r="W251">
        <v>4</v>
      </c>
      <c r="X251">
        <v>4</v>
      </c>
      <c r="Y251">
        <v>3</v>
      </c>
      <c r="Z251">
        <v>2</v>
      </c>
      <c r="AA251">
        <v>5</v>
      </c>
      <c r="AB251">
        <v>32</v>
      </c>
      <c r="AC251">
        <v>30</v>
      </c>
      <c r="AD251">
        <v>42</v>
      </c>
      <c r="AE251">
        <v>43</v>
      </c>
      <c r="AF251" t="e">
        <f>IF(#REF! = "NA", "NA",  MIN(#REF!, #REF!))</f>
        <v>#REF!</v>
      </c>
      <c r="AG251">
        <f>IF(HoldingDB[[#This Row],[505 (1)]] = "NA", "NA",  MIN(HoldingDB[[#This Row],[505 (1)]], HoldingDB[[#This Row],[505 (2)]]))</f>
        <v>3.0369999999999999</v>
      </c>
      <c r="AH251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36</v>
      </c>
      <c r="AI251">
        <f>IF(HoldingDB[[#This Row],[HG (1) ]]= "NA", "NA", MAX(HoldingDB[[#This Row],[HG (1) ]], HoldingDB[[#This Row],[HG (2) ]]))</f>
        <v>31</v>
      </c>
      <c r="AJ251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42</v>
      </c>
      <c r="AK251">
        <f>IF(OR(HoldingDB[[#This Row],[MS (1)]] = "NA",HoldingDB[[#This Row],[MS (2)]] = "NA"), "NA", SUM(HoldingDB[[#This Row],[MS (1)]:[MS (2)]]))</f>
        <v>62</v>
      </c>
      <c r="AL251">
        <f>IF(OR(HoldingDB[[#This Row],[JS (1)]] = "NA", HoldingDB[[#This Row],[JS (2)]] = "NA"), "NA", SUM(HoldingDB[[#This Row],[JS (1)]:[JS (2)]]))</f>
        <v>85</v>
      </c>
      <c r="AM251">
        <v>103.9067447</v>
      </c>
    </row>
    <row r="252" spans="1:39" x14ac:dyDescent="0.2">
      <c r="A252" s="9">
        <v>44874</v>
      </c>
      <c r="B252" t="s">
        <v>33</v>
      </c>
      <c r="C252" t="s">
        <v>34</v>
      </c>
      <c r="D252" t="s">
        <v>18</v>
      </c>
      <c r="E252" t="s">
        <v>288</v>
      </c>
      <c r="F252" s="9">
        <v>40019</v>
      </c>
      <c r="G252">
        <v>154.80000000000001</v>
      </c>
      <c r="H252">
        <v>114.9</v>
      </c>
      <c r="I252">
        <v>150</v>
      </c>
      <c r="J252">
        <v>3.4060000000000001</v>
      </c>
      <c r="K252">
        <v>3.41</v>
      </c>
      <c r="L252">
        <v>2.7080000000000002</v>
      </c>
      <c r="M252">
        <v>2.621</v>
      </c>
      <c r="N252">
        <v>2</v>
      </c>
      <c r="O252">
        <v>39</v>
      </c>
      <c r="P252">
        <v>39</v>
      </c>
      <c r="Q252">
        <v>16</v>
      </c>
      <c r="R252">
        <v>15</v>
      </c>
      <c r="S252">
        <v>8</v>
      </c>
      <c r="T252">
        <v>8</v>
      </c>
      <c r="U252">
        <v>8</v>
      </c>
      <c r="V252">
        <v>5</v>
      </c>
      <c r="W252">
        <v>8</v>
      </c>
      <c r="X252">
        <v>8</v>
      </c>
      <c r="Y252">
        <v>4</v>
      </c>
      <c r="Z252">
        <v>2</v>
      </c>
      <c r="AA252">
        <v>4</v>
      </c>
      <c r="AB252">
        <v>25</v>
      </c>
      <c r="AC252">
        <v>29</v>
      </c>
      <c r="AD252">
        <v>52</v>
      </c>
      <c r="AE252">
        <v>50</v>
      </c>
      <c r="AF252" t="e">
        <f>IF(#REF! = "NA", "NA",  MIN(#REF!, #REF!))</f>
        <v>#REF!</v>
      </c>
      <c r="AG252">
        <f>IF(HoldingDB[[#This Row],[505 (1)]] = "NA", "NA",  MIN(HoldingDB[[#This Row],[505 (1)]], HoldingDB[[#This Row],[505 (2)]]))</f>
        <v>2.621</v>
      </c>
      <c r="AH252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37</v>
      </c>
      <c r="AI252">
        <f>IF(HoldingDB[[#This Row],[HG (1) ]]= "NA", "NA", MAX(HoldingDB[[#This Row],[HG (1) ]], HoldingDB[[#This Row],[HG (2) ]]))</f>
        <v>16</v>
      </c>
      <c r="AJ252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55</v>
      </c>
      <c r="AK252">
        <f>IF(OR(HoldingDB[[#This Row],[MS (1)]] = "NA",HoldingDB[[#This Row],[MS (2)]] = "NA"), "NA", SUM(HoldingDB[[#This Row],[MS (1)]:[MS (2)]]))</f>
        <v>54</v>
      </c>
      <c r="AL252">
        <f>IF(OR(HoldingDB[[#This Row],[JS (1)]] = "NA", HoldingDB[[#This Row],[JS (2)]] = "NA"), "NA", SUM(HoldingDB[[#This Row],[JS (1)]:[JS (2)]]))</f>
        <v>102</v>
      </c>
      <c r="AM252">
        <v>121.3764693</v>
      </c>
    </row>
    <row r="253" spans="1:39" x14ac:dyDescent="0.2">
      <c r="A253" s="9">
        <v>44874</v>
      </c>
      <c r="B253" t="s">
        <v>35</v>
      </c>
      <c r="C253" t="s">
        <v>17</v>
      </c>
      <c r="D253" t="s">
        <v>18</v>
      </c>
      <c r="E253" t="s">
        <v>285</v>
      </c>
      <c r="F253" s="9">
        <v>39987</v>
      </c>
      <c r="G253">
        <v>168.4</v>
      </c>
      <c r="H253">
        <v>123.7</v>
      </c>
      <c r="I253">
        <v>168</v>
      </c>
      <c r="J253">
        <v>2.9350000000000001</v>
      </c>
      <c r="K253">
        <v>2.9830000000000001</v>
      </c>
      <c r="L253">
        <v>2.734</v>
      </c>
      <c r="M253">
        <v>2.8340000000000001</v>
      </c>
      <c r="N253">
        <v>21</v>
      </c>
      <c r="O253">
        <v>81</v>
      </c>
      <c r="P253">
        <v>80</v>
      </c>
      <c r="Q253">
        <v>33</v>
      </c>
      <c r="R253">
        <v>32</v>
      </c>
      <c r="S253">
        <v>8</v>
      </c>
      <c r="T253">
        <v>6</v>
      </c>
      <c r="U253">
        <v>4</v>
      </c>
      <c r="V253">
        <v>2</v>
      </c>
      <c r="W253">
        <v>1</v>
      </c>
      <c r="X253">
        <v>2</v>
      </c>
      <c r="Y253">
        <v>2</v>
      </c>
      <c r="Z253">
        <v>1</v>
      </c>
      <c r="AA253">
        <v>4</v>
      </c>
      <c r="AB253">
        <v>32</v>
      </c>
      <c r="AC253">
        <v>37</v>
      </c>
      <c r="AD253">
        <v>47</v>
      </c>
      <c r="AE253">
        <v>53</v>
      </c>
      <c r="AF253" t="e">
        <f>IF(#REF! = "NA", "NA",  MIN(#REF!, #REF!))</f>
        <v>#REF!</v>
      </c>
      <c r="AG253">
        <f>IF(HoldingDB[[#This Row],[505 (1)]] = "NA", "NA",  MIN(HoldingDB[[#This Row],[505 (1)]], HoldingDB[[#This Row],[505 (2)]]))</f>
        <v>2.734</v>
      </c>
      <c r="AH253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60</v>
      </c>
      <c r="AI253">
        <f>IF(HoldingDB[[#This Row],[HG (1) ]]= "NA", "NA", MAX(HoldingDB[[#This Row],[HG (1) ]], HoldingDB[[#This Row],[HG (2) ]]))</f>
        <v>33</v>
      </c>
      <c r="AJ253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30</v>
      </c>
      <c r="AK253">
        <f>IF(OR(HoldingDB[[#This Row],[MS (1)]] = "NA",HoldingDB[[#This Row],[MS (2)]] = "NA"), "NA", SUM(HoldingDB[[#This Row],[MS (1)]:[MS (2)]]))</f>
        <v>69</v>
      </c>
      <c r="AL253">
        <f>IF(OR(HoldingDB[[#This Row],[JS (1)]] = "NA", HoldingDB[[#This Row],[JS (2)]] = "NA"), "NA", SUM(HoldingDB[[#This Row],[JS (1)]:[JS (2)]]))</f>
        <v>100</v>
      </c>
      <c r="AM253">
        <v>113.1526167</v>
      </c>
    </row>
    <row r="254" spans="1:39" x14ac:dyDescent="0.2">
      <c r="A254" s="9">
        <v>44874</v>
      </c>
      <c r="B254" t="s">
        <v>36</v>
      </c>
      <c r="C254" t="s">
        <v>17</v>
      </c>
      <c r="D254" t="s">
        <v>18</v>
      </c>
      <c r="E254" t="s">
        <v>287</v>
      </c>
      <c r="F254" s="9">
        <v>39860</v>
      </c>
      <c r="G254">
        <v>166.5</v>
      </c>
      <c r="H254">
        <v>124.3</v>
      </c>
      <c r="I254">
        <v>163</v>
      </c>
      <c r="J254">
        <v>3.54</v>
      </c>
      <c r="K254">
        <v>3.524</v>
      </c>
      <c r="L254">
        <v>2.8109999999999999</v>
      </c>
      <c r="M254">
        <v>2.8639999999999999</v>
      </c>
      <c r="N254">
        <v>16</v>
      </c>
      <c r="O254">
        <v>64</v>
      </c>
      <c r="P254">
        <v>64</v>
      </c>
      <c r="Q254">
        <v>25.5</v>
      </c>
      <c r="R254">
        <v>25</v>
      </c>
      <c r="S254">
        <v>2</v>
      </c>
      <c r="T254">
        <v>1</v>
      </c>
      <c r="U254">
        <v>8</v>
      </c>
      <c r="V254">
        <v>1</v>
      </c>
      <c r="W254">
        <v>5</v>
      </c>
      <c r="X254">
        <v>5</v>
      </c>
      <c r="Y254">
        <v>1</v>
      </c>
      <c r="Z254">
        <v>2</v>
      </c>
      <c r="AA254">
        <v>5</v>
      </c>
      <c r="AB254">
        <v>28</v>
      </c>
      <c r="AC254">
        <v>31</v>
      </c>
      <c r="AD254">
        <v>42</v>
      </c>
      <c r="AE254">
        <v>45</v>
      </c>
      <c r="AF254" t="e">
        <f>IF(#REF! = "NA", "NA",  MIN(#REF!, #REF!))</f>
        <v>#REF!</v>
      </c>
      <c r="AG254">
        <f>IF(HoldingDB[[#This Row],[505 (1)]] = "NA", "NA",  MIN(HoldingDB[[#This Row],[505 (1)]], HoldingDB[[#This Row],[505 (2)]]))</f>
        <v>2.8109999999999999</v>
      </c>
      <c r="AH254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48</v>
      </c>
      <c r="AI254">
        <f>IF(HoldingDB[[#This Row],[HG (1) ]]= "NA", "NA", MAX(HoldingDB[[#This Row],[HG (1) ]], HoldingDB[[#This Row],[HG (2) ]]))</f>
        <v>25.5</v>
      </c>
      <c r="AJ254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30</v>
      </c>
      <c r="AK254">
        <f>IF(OR(HoldingDB[[#This Row],[MS (1)]] = "NA",HoldingDB[[#This Row],[MS (2)]] = "NA"), "NA", SUM(HoldingDB[[#This Row],[MS (1)]:[MS (2)]]))</f>
        <v>59</v>
      </c>
      <c r="AL254">
        <f>IF(OR(HoldingDB[[#This Row],[JS (1)]] = "NA", HoldingDB[[#This Row],[JS (2)]] = "NA"), "NA", SUM(HoldingDB[[#This Row],[JS (1)]:[JS (2)]]))</f>
        <v>87</v>
      </c>
      <c r="AM254">
        <v>83.703332450000005</v>
      </c>
    </row>
    <row r="255" spans="1:39" x14ac:dyDescent="0.2">
      <c r="A255" s="9">
        <v>44874</v>
      </c>
      <c r="B255" t="s">
        <v>37</v>
      </c>
      <c r="C255" t="s">
        <v>171</v>
      </c>
      <c r="D255" t="s">
        <v>18</v>
      </c>
      <c r="E255" t="s">
        <v>286</v>
      </c>
      <c r="F255" s="9">
        <v>40018</v>
      </c>
      <c r="G255">
        <v>168.7</v>
      </c>
      <c r="H255">
        <v>117.9</v>
      </c>
      <c r="I255">
        <v>173</v>
      </c>
      <c r="J255">
        <v>3.391</v>
      </c>
      <c r="K255">
        <v>3.3330000000000002</v>
      </c>
      <c r="L255">
        <v>2.3980000000000001</v>
      </c>
      <c r="M255">
        <v>2.4889999999999999</v>
      </c>
      <c r="N255">
        <v>24</v>
      </c>
      <c r="O255">
        <v>74</v>
      </c>
      <c r="P255">
        <v>74</v>
      </c>
      <c r="Q255">
        <v>36</v>
      </c>
      <c r="R255">
        <v>34</v>
      </c>
      <c r="S255">
        <v>1</v>
      </c>
      <c r="T255">
        <v>8</v>
      </c>
      <c r="U255">
        <v>8</v>
      </c>
      <c r="V255">
        <v>8</v>
      </c>
      <c r="W255">
        <v>8</v>
      </c>
      <c r="X255">
        <v>8</v>
      </c>
      <c r="Y255">
        <v>2</v>
      </c>
      <c r="Z255">
        <v>0</v>
      </c>
      <c r="AA255">
        <v>3</v>
      </c>
      <c r="AB255">
        <v>32</v>
      </c>
      <c r="AC255">
        <v>37</v>
      </c>
      <c r="AD255">
        <v>51</v>
      </c>
      <c r="AE255">
        <v>53</v>
      </c>
      <c r="AF255" t="e">
        <f>IF(#REF! = "NA", "NA",  MIN(#REF!, #REF!))</f>
        <v>#REF!</v>
      </c>
      <c r="AG255">
        <f>IF(HoldingDB[[#This Row],[505 (1)]] = "NA", "NA",  MIN(HoldingDB[[#This Row],[505 (1)]], HoldingDB[[#This Row],[505 (2)]]))</f>
        <v>2.3980000000000001</v>
      </c>
      <c r="AH255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50</v>
      </c>
      <c r="AI255">
        <f>IF(HoldingDB[[#This Row],[HG (1) ]]= "NA", "NA", MAX(HoldingDB[[#This Row],[HG (1) ]], HoldingDB[[#This Row],[HG (2) ]]))</f>
        <v>36</v>
      </c>
      <c r="AJ255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46</v>
      </c>
      <c r="AK255">
        <f>IF(OR(HoldingDB[[#This Row],[MS (1)]] = "NA",HoldingDB[[#This Row],[MS (2)]] = "NA"), "NA", SUM(HoldingDB[[#This Row],[MS (1)]:[MS (2)]]))</f>
        <v>69</v>
      </c>
      <c r="AL255">
        <f>IF(OR(HoldingDB[[#This Row],[JS (1)]] = "NA", HoldingDB[[#This Row],[JS (2)]] = "NA"), "NA", SUM(HoldingDB[[#This Row],[JS (1)]:[JS (2)]]))</f>
        <v>104</v>
      </c>
      <c r="AM255">
        <v>134.10198489999999</v>
      </c>
    </row>
    <row r="256" spans="1:39" x14ac:dyDescent="0.2">
      <c r="A256" s="9">
        <v>44874</v>
      </c>
      <c r="B256" t="s">
        <v>39</v>
      </c>
      <c r="C256" t="s">
        <v>24</v>
      </c>
      <c r="D256" t="s">
        <v>22</v>
      </c>
      <c r="E256" t="s">
        <v>289</v>
      </c>
      <c r="F256" s="9">
        <v>39863</v>
      </c>
      <c r="G256">
        <v>158.5</v>
      </c>
      <c r="H256">
        <v>115.4</v>
      </c>
      <c r="I256">
        <v>159</v>
      </c>
      <c r="J256">
        <v>3.6320000000000001</v>
      </c>
      <c r="K256">
        <v>3.48</v>
      </c>
      <c r="L256">
        <v>2.7850000000000001</v>
      </c>
      <c r="M256">
        <v>2.722</v>
      </c>
      <c r="N256">
        <v>13</v>
      </c>
      <c r="O256">
        <v>47</v>
      </c>
      <c r="P256">
        <v>46</v>
      </c>
      <c r="Q256">
        <v>23</v>
      </c>
      <c r="R256">
        <v>25</v>
      </c>
      <c r="S256">
        <v>8</v>
      </c>
      <c r="T256">
        <v>8</v>
      </c>
      <c r="U256">
        <v>8</v>
      </c>
      <c r="V256">
        <v>8</v>
      </c>
      <c r="W256">
        <v>8</v>
      </c>
      <c r="X256">
        <v>8</v>
      </c>
      <c r="Y256">
        <v>1</v>
      </c>
      <c r="Z256">
        <v>3</v>
      </c>
      <c r="AA256">
        <v>2</v>
      </c>
      <c r="AB256">
        <v>30</v>
      </c>
      <c r="AC256">
        <v>28</v>
      </c>
      <c r="AD256">
        <v>43</v>
      </c>
      <c r="AE256">
        <v>44</v>
      </c>
      <c r="AF256" t="e">
        <f>IF(#REF! = "NA", "NA",  MIN(#REF!, #REF!))</f>
        <v>#REF!</v>
      </c>
      <c r="AG256">
        <f>IF(HoldingDB[[#This Row],[505 (1)]] = "NA", "NA",  MIN(HoldingDB[[#This Row],[505 (1)]], HoldingDB[[#This Row],[505 (2)]]))</f>
        <v>2.722</v>
      </c>
      <c r="AH256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34</v>
      </c>
      <c r="AI256">
        <f>IF(HoldingDB[[#This Row],[HG (1) ]]= "NA", "NA", MAX(HoldingDB[[#This Row],[HG (1) ]], HoldingDB[[#This Row],[HG (2) ]]))</f>
        <v>25</v>
      </c>
      <c r="AJ256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54</v>
      </c>
      <c r="AK256">
        <f>IF(OR(HoldingDB[[#This Row],[MS (1)]] = "NA",HoldingDB[[#This Row],[MS (2)]] = "NA"), "NA", SUM(HoldingDB[[#This Row],[MS (1)]:[MS (2)]]))</f>
        <v>58</v>
      </c>
      <c r="AL256">
        <f>IF(OR(HoldingDB[[#This Row],[JS (1)]] = "NA", HoldingDB[[#This Row],[JS (2)]] = "NA"), "NA", SUM(HoldingDB[[#This Row],[JS (1)]:[JS (2)]]))</f>
        <v>87</v>
      </c>
      <c r="AM256">
        <v>115.625591</v>
      </c>
    </row>
    <row r="257" spans="1:39" x14ac:dyDescent="0.2">
      <c r="A257" s="9">
        <v>44874</v>
      </c>
      <c r="B257" t="s">
        <v>41</v>
      </c>
      <c r="C257" t="s">
        <v>26</v>
      </c>
      <c r="D257" t="s">
        <v>18</v>
      </c>
      <c r="E257" t="s">
        <v>288</v>
      </c>
      <c r="F257" s="9">
        <v>40038</v>
      </c>
      <c r="G257">
        <v>170.3</v>
      </c>
      <c r="H257">
        <v>120.7</v>
      </c>
      <c r="I257">
        <v>174</v>
      </c>
      <c r="J257">
        <v>3.8239999999999998</v>
      </c>
      <c r="K257">
        <v>3.8620000000000001</v>
      </c>
      <c r="L257">
        <v>2.8820000000000001</v>
      </c>
      <c r="M257">
        <v>2.7589999999999999</v>
      </c>
      <c r="N257">
        <v>25</v>
      </c>
      <c r="O257">
        <v>55</v>
      </c>
      <c r="P257">
        <v>58</v>
      </c>
      <c r="Q257">
        <v>18</v>
      </c>
      <c r="R257">
        <v>18</v>
      </c>
      <c r="S257">
        <v>2</v>
      </c>
      <c r="T257">
        <v>2</v>
      </c>
      <c r="U257">
        <v>3</v>
      </c>
      <c r="V257">
        <v>3</v>
      </c>
      <c r="W257">
        <v>1</v>
      </c>
      <c r="X257">
        <v>2</v>
      </c>
      <c r="Y257">
        <v>1</v>
      </c>
      <c r="Z257">
        <v>0</v>
      </c>
      <c r="AA257">
        <v>1</v>
      </c>
      <c r="AB257">
        <v>31</v>
      </c>
      <c r="AC257">
        <v>16</v>
      </c>
      <c r="AD257">
        <v>38</v>
      </c>
      <c r="AE257">
        <v>39</v>
      </c>
      <c r="AF257" t="e">
        <f>IF(#REF! = "NA", "NA",  MIN(#REF!, #REF!))</f>
        <v>#REF!</v>
      </c>
      <c r="AG257">
        <f>IF(HoldingDB[[#This Row],[505 (1)]] = "NA", "NA",  MIN(HoldingDB[[#This Row],[505 (1)]], HoldingDB[[#This Row],[505 (2)]]))</f>
        <v>2.7589999999999999</v>
      </c>
      <c r="AH257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33</v>
      </c>
      <c r="AI257">
        <f>IF(HoldingDB[[#This Row],[HG (1) ]]= "NA", "NA", MAX(HoldingDB[[#This Row],[HG (1) ]], HoldingDB[[#This Row],[HG (2) ]]))</f>
        <v>18</v>
      </c>
      <c r="AJ257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15</v>
      </c>
      <c r="AK257">
        <f>IF(OR(HoldingDB[[#This Row],[MS (1)]] = "NA",HoldingDB[[#This Row],[MS (2)]] = "NA"), "NA", SUM(HoldingDB[[#This Row],[MS (1)]:[MS (2)]]))</f>
        <v>47</v>
      </c>
      <c r="AL257">
        <f>IF(OR(HoldingDB[[#This Row],[JS (1)]] = "NA", HoldingDB[[#This Row],[JS (2)]] = "NA"), "NA", SUM(HoldingDB[[#This Row],[JS (1)]:[JS (2)]]))</f>
        <v>77</v>
      </c>
      <c r="AM257">
        <v>40.780687020000002</v>
      </c>
    </row>
    <row r="258" spans="1:39" x14ac:dyDescent="0.2">
      <c r="A258" s="9">
        <v>44874</v>
      </c>
      <c r="B258" t="s">
        <v>42</v>
      </c>
      <c r="C258" t="s">
        <v>34</v>
      </c>
      <c r="D258" t="s">
        <v>18</v>
      </c>
      <c r="E258" t="s">
        <v>288</v>
      </c>
      <c r="F258" s="9">
        <v>39960</v>
      </c>
      <c r="G258">
        <v>158</v>
      </c>
      <c r="H258">
        <v>111.8</v>
      </c>
      <c r="I258">
        <v>165</v>
      </c>
      <c r="J258">
        <v>3.41</v>
      </c>
      <c r="K258">
        <v>3.4849999999999999</v>
      </c>
      <c r="L258">
        <v>2.5289999999999999</v>
      </c>
      <c r="M258">
        <v>2.5190000000000001</v>
      </c>
      <c r="N258">
        <v>14</v>
      </c>
      <c r="O258">
        <v>59</v>
      </c>
      <c r="P258">
        <v>61</v>
      </c>
      <c r="Q258">
        <v>23.5</v>
      </c>
      <c r="R258">
        <v>25</v>
      </c>
      <c r="S258">
        <v>8</v>
      </c>
      <c r="T258">
        <v>8</v>
      </c>
      <c r="U258">
        <v>8</v>
      </c>
      <c r="V258">
        <v>8</v>
      </c>
      <c r="W258">
        <v>8</v>
      </c>
      <c r="X258">
        <v>8</v>
      </c>
      <c r="Y258">
        <v>3</v>
      </c>
      <c r="Z258">
        <v>5</v>
      </c>
      <c r="AA258">
        <v>8</v>
      </c>
      <c r="AB258">
        <v>33</v>
      </c>
      <c r="AC258">
        <v>33</v>
      </c>
      <c r="AD258">
        <v>49</v>
      </c>
      <c r="AE258">
        <v>50</v>
      </c>
      <c r="AF258" t="e">
        <f>IF(#REF! = "NA", "NA",  MIN(#REF!, #REF!))</f>
        <v>#REF!</v>
      </c>
      <c r="AG258">
        <f>IF(HoldingDB[[#This Row],[505 (1)]] = "NA", "NA",  MIN(HoldingDB[[#This Row],[505 (1)]], HoldingDB[[#This Row],[505 (2)]]))</f>
        <v>2.5190000000000001</v>
      </c>
      <c r="AH258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47</v>
      </c>
      <c r="AI258">
        <f>IF(HoldingDB[[#This Row],[HG (1) ]]= "NA", "NA", MAX(HoldingDB[[#This Row],[HG (1) ]], HoldingDB[[#This Row],[HG (2) ]]))</f>
        <v>25</v>
      </c>
      <c r="AJ258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64</v>
      </c>
      <c r="AK258">
        <f>IF(OR(HoldingDB[[#This Row],[MS (1)]] = "NA",HoldingDB[[#This Row],[MS (2)]] = "NA"), "NA", SUM(HoldingDB[[#This Row],[MS (1)]:[MS (2)]]))</f>
        <v>66</v>
      </c>
      <c r="AL258">
        <f>IF(OR(HoldingDB[[#This Row],[JS (1)]] = "NA", HoldingDB[[#This Row],[JS (2)]] = "NA"), "NA", SUM(HoldingDB[[#This Row],[JS (1)]:[JS (2)]]))</f>
        <v>99</v>
      </c>
      <c r="AM258">
        <v>141.6142165</v>
      </c>
    </row>
    <row r="259" spans="1:39" x14ac:dyDescent="0.2">
      <c r="A259" s="9">
        <v>44874</v>
      </c>
      <c r="B259" t="s">
        <v>44</v>
      </c>
      <c r="C259" t="s">
        <v>171</v>
      </c>
      <c r="D259" t="s">
        <v>18</v>
      </c>
      <c r="E259" t="s">
        <v>286</v>
      </c>
      <c r="F259" s="9">
        <v>40033</v>
      </c>
      <c r="G259">
        <v>157.4</v>
      </c>
      <c r="H259">
        <v>114.2</v>
      </c>
      <c r="I259">
        <v>165</v>
      </c>
      <c r="J259">
        <v>3.8690000000000002</v>
      </c>
      <c r="K259">
        <v>3.7949999999999999</v>
      </c>
      <c r="L259">
        <v>2.9089999999999998</v>
      </c>
      <c r="M259">
        <v>2.738</v>
      </c>
      <c r="N259">
        <v>12</v>
      </c>
      <c r="O259">
        <v>40</v>
      </c>
      <c r="P259">
        <v>41</v>
      </c>
      <c r="Q259">
        <v>22</v>
      </c>
      <c r="R259">
        <v>22.5</v>
      </c>
      <c r="S259">
        <v>3</v>
      </c>
      <c r="T259">
        <v>8</v>
      </c>
      <c r="U259">
        <v>3</v>
      </c>
      <c r="V259">
        <v>3</v>
      </c>
      <c r="W259">
        <v>3</v>
      </c>
      <c r="X259">
        <v>2</v>
      </c>
      <c r="Y259">
        <v>1</v>
      </c>
      <c r="Z259">
        <v>3</v>
      </c>
      <c r="AA259">
        <v>3</v>
      </c>
      <c r="AB259">
        <v>22</v>
      </c>
      <c r="AC259">
        <v>28</v>
      </c>
      <c r="AD259">
        <v>41</v>
      </c>
      <c r="AE259">
        <v>45</v>
      </c>
      <c r="AF259" t="e">
        <f>IF(#REF! = "NA", "NA",  MIN(#REF!, #REF!))</f>
        <v>#REF!</v>
      </c>
      <c r="AG259">
        <f>IF(HoldingDB[[#This Row],[505 (1)]] = "NA", "NA",  MIN(HoldingDB[[#This Row],[505 (1)]], HoldingDB[[#This Row],[505 (2)]]))</f>
        <v>2.738</v>
      </c>
      <c r="AH259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29</v>
      </c>
      <c r="AI259">
        <f>IF(HoldingDB[[#This Row],[HG (1) ]]= "NA", "NA", MAX(HoldingDB[[#This Row],[HG (1) ]], HoldingDB[[#This Row],[HG (2) ]]))</f>
        <v>22.5</v>
      </c>
      <c r="AJ259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29</v>
      </c>
      <c r="AK259">
        <f>IF(OR(HoldingDB[[#This Row],[MS (1)]] = "NA",HoldingDB[[#This Row],[MS (2)]] = "NA"), "NA", SUM(HoldingDB[[#This Row],[MS (1)]:[MS (2)]]))</f>
        <v>50</v>
      </c>
      <c r="AL259">
        <f>IF(OR(HoldingDB[[#This Row],[JS (1)]] = "NA", HoldingDB[[#This Row],[JS (2)]] = "NA"), "NA", SUM(HoldingDB[[#This Row],[JS (1)]:[JS (2)]]))</f>
        <v>86</v>
      </c>
      <c r="AM259">
        <v>70.009318699999994</v>
      </c>
    </row>
    <row r="260" spans="1:39" x14ac:dyDescent="0.2">
      <c r="A260" s="9">
        <v>44874</v>
      </c>
      <c r="B260" t="s">
        <v>45</v>
      </c>
      <c r="C260" t="s">
        <v>29</v>
      </c>
      <c r="D260" t="s">
        <v>22</v>
      </c>
      <c r="E260" t="s">
        <v>288</v>
      </c>
      <c r="F260" s="9">
        <v>40069</v>
      </c>
      <c r="G260">
        <v>159.30000000000001</v>
      </c>
      <c r="H260">
        <v>119.2</v>
      </c>
      <c r="I260">
        <v>162</v>
      </c>
      <c r="J260">
        <v>3.4</v>
      </c>
      <c r="K260">
        <v>3.444</v>
      </c>
      <c r="L260">
        <v>2.528</v>
      </c>
      <c r="M260">
        <v>2.5529999999999999</v>
      </c>
      <c r="N260">
        <v>10</v>
      </c>
      <c r="O260">
        <v>50</v>
      </c>
      <c r="P260">
        <v>47</v>
      </c>
      <c r="Q260">
        <v>21</v>
      </c>
      <c r="R260">
        <v>20</v>
      </c>
      <c r="S260">
        <v>8</v>
      </c>
      <c r="T260">
        <v>8</v>
      </c>
      <c r="U260">
        <v>8</v>
      </c>
      <c r="V260">
        <v>3</v>
      </c>
      <c r="W260">
        <v>5</v>
      </c>
      <c r="X260">
        <v>3</v>
      </c>
      <c r="Y260">
        <v>2</v>
      </c>
      <c r="Z260">
        <v>1</v>
      </c>
      <c r="AA260">
        <v>1</v>
      </c>
      <c r="AB260">
        <v>27</v>
      </c>
      <c r="AC260">
        <v>29</v>
      </c>
      <c r="AD260">
        <v>44</v>
      </c>
      <c r="AE260">
        <v>46</v>
      </c>
      <c r="AF260" t="e">
        <f>IF(#REF! = "NA", "NA",  MIN(#REF!, #REF!))</f>
        <v>#REF!</v>
      </c>
      <c r="AG260">
        <f>IF(HoldingDB[[#This Row],[505 (1)]] = "NA", "NA",  MIN(HoldingDB[[#This Row],[505 (1)]], HoldingDB[[#This Row],[505 (2)]]))</f>
        <v>2.528</v>
      </c>
      <c r="AH260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40</v>
      </c>
      <c r="AI260">
        <f>IF(HoldingDB[[#This Row],[HG (1) ]]= "NA", "NA", MAX(HoldingDB[[#This Row],[HG (1) ]], HoldingDB[[#This Row],[HG (2) ]]))</f>
        <v>21</v>
      </c>
      <c r="AJ260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39</v>
      </c>
      <c r="AK260">
        <f>IF(OR(HoldingDB[[#This Row],[MS (1)]] = "NA",HoldingDB[[#This Row],[MS (2)]] = "NA"), "NA", SUM(HoldingDB[[#This Row],[MS (1)]:[MS (2)]]))</f>
        <v>56</v>
      </c>
      <c r="AL260">
        <f>IF(OR(HoldingDB[[#This Row],[JS (1)]] = "NA", HoldingDB[[#This Row],[JS (2)]] = "NA"), "NA", SUM(HoldingDB[[#This Row],[JS (1)]:[JS (2)]]))</f>
        <v>90</v>
      </c>
      <c r="AM260">
        <v>99.133506699999998</v>
      </c>
    </row>
    <row r="261" spans="1:39" x14ac:dyDescent="0.2">
      <c r="A261" s="9">
        <v>44874</v>
      </c>
      <c r="B261" t="s">
        <v>46</v>
      </c>
      <c r="C261" t="s">
        <v>21</v>
      </c>
      <c r="D261" t="s">
        <v>22</v>
      </c>
      <c r="E261" t="s">
        <v>285</v>
      </c>
      <c r="F261" s="9">
        <v>39872</v>
      </c>
      <c r="G261">
        <v>156.80000000000001</v>
      </c>
      <c r="H261">
        <v>120.9</v>
      </c>
      <c r="I261">
        <v>146</v>
      </c>
      <c r="J261">
        <v>3.4929999999999999</v>
      </c>
      <c r="K261">
        <v>3.556</v>
      </c>
      <c r="L261">
        <v>2.4689999999999999</v>
      </c>
      <c r="M261">
        <v>2.5840000000000001</v>
      </c>
      <c r="N261">
        <v>11</v>
      </c>
      <c r="O261">
        <v>51</v>
      </c>
      <c r="P261">
        <v>52</v>
      </c>
      <c r="Q261">
        <v>23.5</v>
      </c>
      <c r="R261">
        <v>22</v>
      </c>
      <c r="S261">
        <v>6</v>
      </c>
      <c r="T261">
        <v>8</v>
      </c>
      <c r="U261">
        <v>8</v>
      </c>
      <c r="V261">
        <v>7</v>
      </c>
      <c r="W261">
        <v>1</v>
      </c>
      <c r="X261">
        <v>8</v>
      </c>
      <c r="Y261">
        <v>4</v>
      </c>
      <c r="Z261">
        <v>5</v>
      </c>
      <c r="AA261">
        <v>5</v>
      </c>
      <c r="AB261">
        <v>27</v>
      </c>
      <c r="AC261">
        <v>29</v>
      </c>
      <c r="AD261">
        <v>45</v>
      </c>
      <c r="AE261">
        <v>51</v>
      </c>
      <c r="AF261" t="e">
        <f>IF(#REF! = "NA", "NA",  MIN(#REF!, #REF!))</f>
        <v>#REF!</v>
      </c>
      <c r="AG261">
        <f>IF(HoldingDB[[#This Row],[505 (1)]] = "NA", "NA",  MIN(HoldingDB[[#This Row],[505 (1)]], HoldingDB[[#This Row],[505 (2)]]))</f>
        <v>2.4689999999999999</v>
      </c>
      <c r="AH261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41</v>
      </c>
      <c r="AI261">
        <f>IF(HoldingDB[[#This Row],[HG (1) ]]= "NA", "NA", MAX(HoldingDB[[#This Row],[HG (1) ]], HoldingDB[[#This Row],[HG (2) ]]))</f>
        <v>23.5</v>
      </c>
      <c r="AJ261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52</v>
      </c>
      <c r="AK261">
        <f>IF(OR(HoldingDB[[#This Row],[MS (1)]] = "NA",HoldingDB[[#This Row],[MS (2)]] = "NA"), "NA", SUM(HoldingDB[[#This Row],[MS (1)]:[MS (2)]]))</f>
        <v>56</v>
      </c>
      <c r="AL261">
        <f>IF(OR(HoldingDB[[#This Row],[JS (1)]] = "NA", HoldingDB[[#This Row],[JS (2)]] = "NA"), "NA", SUM(HoldingDB[[#This Row],[JS (1)]:[JS (2)]]))</f>
        <v>96</v>
      </c>
      <c r="AM261">
        <v>120.9151126</v>
      </c>
    </row>
    <row r="262" spans="1:39" x14ac:dyDescent="0.2">
      <c r="A262" s="9">
        <v>44874</v>
      </c>
      <c r="B262" t="s">
        <v>47</v>
      </c>
      <c r="C262" t="s">
        <v>290</v>
      </c>
      <c r="D262" t="s">
        <v>22</v>
      </c>
      <c r="E262" t="s">
        <v>287</v>
      </c>
      <c r="F262" s="9">
        <v>40092</v>
      </c>
      <c r="G262">
        <v>175.3</v>
      </c>
      <c r="H262">
        <v>127</v>
      </c>
      <c r="I262">
        <v>177</v>
      </c>
      <c r="J262">
        <v>3.641</v>
      </c>
      <c r="K262">
        <v>3.6619999999999999</v>
      </c>
      <c r="L262">
        <v>2.8530000000000002</v>
      </c>
      <c r="M262">
        <v>2.6070000000000002</v>
      </c>
      <c r="N262">
        <v>22</v>
      </c>
      <c r="O262">
        <v>62</v>
      </c>
      <c r="P262">
        <v>68</v>
      </c>
      <c r="Q262">
        <v>24</v>
      </c>
      <c r="R262">
        <v>21.5</v>
      </c>
      <c r="S262">
        <v>8</v>
      </c>
      <c r="T262">
        <v>8</v>
      </c>
      <c r="U262">
        <v>8</v>
      </c>
      <c r="V262">
        <v>5</v>
      </c>
      <c r="W262">
        <v>6</v>
      </c>
      <c r="X262">
        <v>5</v>
      </c>
      <c r="Y262">
        <v>3</v>
      </c>
      <c r="Z262">
        <v>2</v>
      </c>
      <c r="AA262">
        <v>1</v>
      </c>
      <c r="AB262">
        <v>30</v>
      </c>
      <c r="AC262">
        <v>33</v>
      </c>
      <c r="AD262">
        <v>50</v>
      </c>
      <c r="AE262">
        <v>44</v>
      </c>
      <c r="AF262" t="e">
        <f>IF(#REF! = "NA", "NA",  MIN(#REF!, #REF!))</f>
        <v>#REF!</v>
      </c>
      <c r="AG262">
        <f>IF(HoldingDB[[#This Row],[505 (1)]] = "NA", "NA",  MIN(HoldingDB[[#This Row],[505 (1)]], HoldingDB[[#This Row],[505 (2)]]))</f>
        <v>2.6070000000000002</v>
      </c>
      <c r="AH262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46</v>
      </c>
      <c r="AI262">
        <f>IF(HoldingDB[[#This Row],[HG (1) ]]= "NA", "NA", MAX(HoldingDB[[#This Row],[HG (1) ]], HoldingDB[[#This Row],[HG (2) ]]))</f>
        <v>24</v>
      </c>
      <c r="AJ262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46</v>
      </c>
      <c r="AK262">
        <f>IF(OR(HoldingDB[[#This Row],[MS (1)]] = "NA",HoldingDB[[#This Row],[MS (2)]] = "NA"), "NA", SUM(HoldingDB[[#This Row],[MS (1)]:[MS (2)]]))</f>
        <v>63</v>
      </c>
      <c r="AL262">
        <f>IF(OR(HoldingDB[[#This Row],[JS (1)]] = "NA", HoldingDB[[#This Row],[JS (2)]] = "NA"), "NA", SUM(HoldingDB[[#This Row],[JS (1)]:[JS (2)]]))</f>
        <v>94</v>
      </c>
      <c r="AM262">
        <v>119.58706599999999</v>
      </c>
    </row>
    <row r="263" spans="1:39" x14ac:dyDescent="0.2">
      <c r="A263" s="9">
        <v>44874</v>
      </c>
      <c r="B263" t="s">
        <v>49</v>
      </c>
      <c r="C263" t="s">
        <v>50</v>
      </c>
      <c r="D263" t="s">
        <v>22</v>
      </c>
      <c r="E263" t="s">
        <v>287</v>
      </c>
      <c r="F263" s="9">
        <v>39917</v>
      </c>
      <c r="G263">
        <v>161.19999999999999</v>
      </c>
      <c r="H263">
        <v>120.6</v>
      </c>
      <c r="I263">
        <v>164</v>
      </c>
      <c r="J263">
        <v>3.117</v>
      </c>
      <c r="K263">
        <v>3.032</v>
      </c>
      <c r="L263">
        <v>2.4790000000000001</v>
      </c>
      <c r="M263">
        <v>2.371</v>
      </c>
      <c r="N263">
        <v>10</v>
      </c>
      <c r="O263">
        <v>71</v>
      </c>
      <c r="P263">
        <v>71</v>
      </c>
      <c r="Q263">
        <v>33</v>
      </c>
      <c r="R263">
        <v>32</v>
      </c>
      <c r="S263">
        <v>8</v>
      </c>
      <c r="T263">
        <v>8</v>
      </c>
      <c r="U263">
        <v>8</v>
      </c>
      <c r="V263">
        <v>1</v>
      </c>
      <c r="W263">
        <v>4</v>
      </c>
      <c r="X263">
        <v>2</v>
      </c>
      <c r="Y263">
        <v>5</v>
      </c>
      <c r="Z263">
        <v>4</v>
      </c>
      <c r="AA263">
        <v>2</v>
      </c>
      <c r="AB263">
        <v>32</v>
      </c>
      <c r="AC263">
        <v>35</v>
      </c>
      <c r="AD263">
        <v>53</v>
      </c>
      <c r="AE263">
        <v>50</v>
      </c>
      <c r="AF263" t="e">
        <f>IF(#REF! = "NA", "NA",  MIN(#REF!, #REF!))</f>
        <v>#REF!</v>
      </c>
      <c r="AG263">
        <f>IF(HoldingDB[[#This Row],[505 (1)]] = "NA", "NA",  MIN(HoldingDB[[#This Row],[505 (1)]], HoldingDB[[#This Row],[505 (2)]]))</f>
        <v>2.371</v>
      </c>
      <c r="AH263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61</v>
      </c>
      <c r="AI263">
        <f>IF(HoldingDB[[#This Row],[HG (1) ]]= "NA", "NA", MAX(HoldingDB[[#This Row],[HG (1) ]], HoldingDB[[#This Row],[HG (2) ]]))</f>
        <v>33</v>
      </c>
      <c r="AJ263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42</v>
      </c>
      <c r="AK263">
        <f>IF(OR(HoldingDB[[#This Row],[MS (1)]] = "NA",HoldingDB[[#This Row],[MS (2)]] = "NA"), "NA", SUM(HoldingDB[[#This Row],[MS (1)]:[MS (2)]]))</f>
        <v>67</v>
      </c>
      <c r="AL263">
        <f>IF(OR(HoldingDB[[#This Row],[JS (1)]] = "NA", HoldingDB[[#This Row],[JS (2)]] = "NA"), "NA", SUM(HoldingDB[[#This Row],[JS (1)]:[JS (2)]]))</f>
        <v>103</v>
      </c>
      <c r="AM263">
        <v>129.29363699999999</v>
      </c>
    </row>
    <row r="264" spans="1:39" x14ac:dyDescent="0.2">
      <c r="A264" s="9">
        <v>44874</v>
      </c>
      <c r="B264" t="s">
        <v>51</v>
      </c>
      <c r="C264" t="s">
        <v>52</v>
      </c>
      <c r="D264" t="s">
        <v>18</v>
      </c>
      <c r="E264" t="s">
        <v>286</v>
      </c>
      <c r="F264" s="9">
        <v>40159</v>
      </c>
      <c r="G264">
        <v>144</v>
      </c>
      <c r="H264">
        <v>110.1</v>
      </c>
      <c r="I264">
        <v>149</v>
      </c>
      <c r="J264">
        <v>3.472</v>
      </c>
      <c r="K264">
        <v>3.4569999999999999</v>
      </c>
      <c r="L264">
        <v>2.7269999999999999</v>
      </c>
      <c r="M264">
        <v>2.4830000000000001</v>
      </c>
      <c r="N264">
        <v>2</v>
      </c>
      <c r="O264">
        <v>38</v>
      </c>
      <c r="P264">
        <v>42</v>
      </c>
      <c r="Q264">
        <v>22</v>
      </c>
      <c r="R264">
        <v>22.5</v>
      </c>
      <c r="S264">
        <v>8</v>
      </c>
      <c r="T264">
        <v>8</v>
      </c>
      <c r="U264">
        <v>8</v>
      </c>
      <c r="V264">
        <v>3</v>
      </c>
      <c r="W264">
        <v>8</v>
      </c>
      <c r="X264">
        <v>8</v>
      </c>
      <c r="Y264">
        <v>4</v>
      </c>
      <c r="Z264">
        <v>8</v>
      </c>
      <c r="AA264">
        <v>8</v>
      </c>
      <c r="AB264">
        <v>29</v>
      </c>
      <c r="AC264">
        <v>30</v>
      </c>
      <c r="AD264">
        <v>52</v>
      </c>
      <c r="AE264">
        <v>51</v>
      </c>
      <c r="AF264" t="e">
        <f>IF(#REF! = "NA", "NA",  MIN(#REF!, #REF!))</f>
        <v>#REF!</v>
      </c>
      <c r="AG264">
        <f>IF(HoldingDB[[#This Row],[505 (1)]] = "NA", "NA",  MIN(HoldingDB[[#This Row],[505 (1)]], HoldingDB[[#This Row],[505 (2)]]))</f>
        <v>2.4830000000000001</v>
      </c>
      <c r="AH264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40</v>
      </c>
      <c r="AI264">
        <f>IF(HoldingDB[[#This Row],[HG (1) ]]= "NA", "NA", MAX(HoldingDB[[#This Row],[HG (1) ]], HoldingDB[[#This Row],[HG (2) ]]))</f>
        <v>22.5</v>
      </c>
      <c r="AJ264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63</v>
      </c>
      <c r="AK264">
        <f>IF(OR(HoldingDB[[#This Row],[MS (1)]] = "NA",HoldingDB[[#This Row],[MS (2)]] = "NA"), "NA", SUM(HoldingDB[[#This Row],[MS (1)]:[MS (2)]]))</f>
        <v>59</v>
      </c>
      <c r="AL264">
        <f>IF(OR(HoldingDB[[#This Row],[JS (1)]] = "NA", HoldingDB[[#This Row],[JS (2)]] = "NA"), "NA", SUM(HoldingDB[[#This Row],[JS (1)]:[JS (2)]]))</f>
        <v>103</v>
      </c>
      <c r="AM264">
        <v>136.90478350000001</v>
      </c>
    </row>
    <row r="265" spans="1:39" x14ac:dyDescent="0.2">
      <c r="A265" s="9">
        <v>44874</v>
      </c>
      <c r="B265" t="s">
        <v>54</v>
      </c>
      <c r="C265" t="s">
        <v>290</v>
      </c>
      <c r="D265" t="s">
        <v>18</v>
      </c>
      <c r="E265" t="s">
        <v>286</v>
      </c>
      <c r="F265" s="9">
        <v>40123</v>
      </c>
      <c r="G265">
        <v>163.1</v>
      </c>
      <c r="H265">
        <v>119.5</v>
      </c>
      <c r="I265">
        <v>165</v>
      </c>
      <c r="J265">
        <v>3.3610000000000002</v>
      </c>
      <c r="K265">
        <v>3.2850000000000001</v>
      </c>
      <c r="L265">
        <v>2.6070000000000002</v>
      </c>
      <c r="M265">
        <v>2.8679999999999999</v>
      </c>
      <c r="N265">
        <v>13</v>
      </c>
      <c r="O265">
        <v>54</v>
      </c>
      <c r="P265">
        <v>58</v>
      </c>
      <c r="Q265">
        <v>31</v>
      </c>
      <c r="R265">
        <v>30</v>
      </c>
      <c r="S265">
        <v>4</v>
      </c>
      <c r="T265">
        <v>4</v>
      </c>
      <c r="U265">
        <v>2</v>
      </c>
      <c r="V265">
        <v>2</v>
      </c>
      <c r="W265">
        <v>2</v>
      </c>
      <c r="X265">
        <v>3</v>
      </c>
      <c r="Y265">
        <v>1</v>
      </c>
      <c r="Z265">
        <v>2</v>
      </c>
      <c r="AA265">
        <v>1</v>
      </c>
      <c r="AB265">
        <v>37</v>
      </c>
      <c r="AC265">
        <v>30</v>
      </c>
      <c r="AD265">
        <v>36</v>
      </c>
      <c r="AE265">
        <v>42</v>
      </c>
      <c r="AF265" t="e">
        <f>IF(#REF! = "NA", "NA",  MIN(#REF!, #REF!))</f>
        <v>#REF!</v>
      </c>
      <c r="AG265">
        <f>IF(HoldingDB[[#This Row],[505 (1)]] = "NA", "NA",  MIN(HoldingDB[[#This Row],[505 (1)]], HoldingDB[[#This Row],[505 (2)]]))</f>
        <v>2.6070000000000002</v>
      </c>
      <c r="AH265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45</v>
      </c>
      <c r="AI265">
        <f>IF(HoldingDB[[#This Row],[HG (1) ]]= "NA", "NA", MAX(HoldingDB[[#This Row],[HG (1) ]], HoldingDB[[#This Row],[HG (2) ]]))</f>
        <v>31</v>
      </c>
      <c r="AJ265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21</v>
      </c>
      <c r="AK265">
        <f>IF(OR(HoldingDB[[#This Row],[MS (1)]] = "NA",HoldingDB[[#This Row],[MS (2)]] = "NA"), "NA", SUM(HoldingDB[[#This Row],[MS (1)]:[MS (2)]]))</f>
        <v>67</v>
      </c>
      <c r="AL265">
        <f>IF(OR(HoldingDB[[#This Row],[JS (1)]] = "NA", HoldingDB[[#This Row],[JS (2)]] = "NA"), "NA", SUM(HoldingDB[[#This Row],[JS (1)]:[JS (2)]]))</f>
        <v>78</v>
      </c>
      <c r="AM265">
        <v>73.364359370000003</v>
      </c>
    </row>
    <row r="266" spans="1:39" x14ac:dyDescent="0.2">
      <c r="A266" s="9">
        <v>44874</v>
      </c>
      <c r="B266" t="s">
        <v>55</v>
      </c>
      <c r="C266" t="s">
        <v>29</v>
      </c>
      <c r="D266" t="s">
        <v>22</v>
      </c>
      <c r="E266" t="s">
        <v>287</v>
      </c>
      <c r="F266" s="9">
        <v>39909</v>
      </c>
      <c r="G266">
        <v>169.5</v>
      </c>
      <c r="H266">
        <v>123.7</v>
      </c>
      <c r="I266">
        <v>164</v>
      </c>
      <c r="J266">
        <v>3.1480000000000001</v>
      </c>
      <c r="K266">
        <v>3.1840000000000002</v>
      </c>
      <c r="L266">
        <v>2.5009999999999999</v>
      </c>
      <c r="M266">
        <v>2.452</v>
      </c>
      <c r="N266">
        <v>19</v>
      </c>
      <c r="O266">
        <v>69</v>
      </c>
      <c r="P266">
        <v>71</v>
      </c>
      <c r="Q266">
        <v>33</v>
      </c>
      <c r="R266">
        <v>32.5</v>
      </c>
      <c r="S266">
        <v>3</v>
      </c>
      <c r="T266">
        <v>8</v>
      </c>
      <c r="U266">
        <v>3</v>
      </c>
      <c r="V266">
        <v>3</v>
      </c>
      <c r="W266">
        <v>1</v>
      </c>
      <c r="X266">
        <v>5</v>
      </c>
      <c r="Y266">
        <v>2</v>
      </c>
      <c r="Z266">
        <v>1</v>
      </c>
      <c r="AA266">
        <v>1</v>
      </c>
      <c r="AB266">
        <v>28</v>
      </c>
      <c r="AC266">
        <v>33</v>
      </c>
      <c r="AD266">
        <v>47</v>
      </c>
      <c r="AE266">
        <v>45</v>
      </c>
      <c r="AF266" t="e">
        <f>IF(#REF! = "NA", "NA",  MIN(#REF!, #REF!))</f>
        <v>#REF!</v>
      </c>
      <c r="AG266">
        <f>IF(HoldingDB[[#This Row],[505 (1)]] = "NA", "NA",  MIN(HoldingDB[[#This Row],[505 (1)]], HoldingDB[[#This Row],[505 (2)]]))</f>
        <v>2.452</v>
      </c>
      <c r="AH266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52</v>
      </c>
      <c r="AI266">
        <f>IF(HoldingDB[[#This Row],[HG (1) ]]= "NA", "NA", MAX(HoldingDB[[#This Row],[HG (1) ]], HoldingDB[[#This Row],[HG (2) ]]))</f>
        <v>33</v>
      </c>
      <c r="AJ266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27</v>
      </c>
      <c r="AK266">
        <f>IF(OR(HoldingDB[[#This Row],[MS (1)]] = "NA",HoldingDB[[#This Row],[MS (2)]] = "NA"), "NA", SUM(HoldingDB[[#This Row],[MS (1)]:[MS (2)]]))</f>
        <v>61</v>
      </c>
      <c r="AL266">
        <f>IF(OR(HoldingDB[[#This Row],[JS (1)]] = "NA", HoldingDB[[#This Row],[JS (2)]] = "NA"), "NA", SUM(HoldingDB[[#This Row],[JS (1)]:[JS (2)]]))</f>
        <v>92</v>
      </c>
      <c r="AM266">
        <v>92.931102350000003</v>
      </c>
    </row>
    <row r="267" spans="1:39" x14ac:dyDescent="0.2">
      <c r="A267" s="9">
        <v>44874</v>
      </c>
      <c r="B267" t="s">
        <v>58</v>
      </c>
      <c r="C267" t="s">
        <v>291</v>
      </c>
      <c r="D267" t="s">
        <v>22</v>
      </c>
      <c r="E267" t="s">
        <v>286</v>
      </c>
      <c r="F267" s="9">
        <v>39893</v>
      </c>
      <c r="G267">
        <v>145.1</v>
      </c>
      <c r="H267">
        <v>117.1</v>
      </c>
      <c r="I267">
        <v>140</v>
      </c>
      <c r="J267">
        <v>3.7069999999999999</v>
      </c>
      <c r="K267">
        <v>3.69</v>
      </c>
      <c r="L267">
        <v>2.8639999999999999</v>
      </c>
      <c r="M267">
        <v>2.859</v>
      </c>
      <c r="N267">
        <v>8</v>
      </c>
      <c r="O267">
        <v>44</v>
      </c>
      <c r="P267">
        <v>45</v>
      </c>
      <c r="Q267">
        <v>23.5</v>
      </c>
      <c r="R267">
        <v>23</v>
      </c>
      <c r="S267">
        <v>8</v>
      </c>
      <c r="T267">
        <v>8</v>
      </c>
      <c r="U267">
        <v>8</v>
      </c>
      <c r="V267">
        <v>7</v>
      </c>
      <c r="W267">
        <v>8</v>
      </c>
      <c r="X267">
        <v>6</v>
      </c>
      <c r="Y267">
        <v>2</v>
      </c>
      <c r="Z267">
        <v>0</v>
      </c>
      <c r="AA267">
        <v>1</v>
      </c>
      <c r="AB267">
        <v>32</v>
      </c>
      <c r="AC267">
        <v>32</v>
      </c>
      <c r="AD267">
        <v>46</v>
      </c>
      <c r="AE267">
        <v>40</v>
      </c>
      <c r="AF267" t="e">
        <f>IF(#REF! = "NA", "NA",  MIN(#REF!, #REF!))</f>
        <v>#REF!</v>
      </c>
      <c r="AG267">
        <f>IF(HoldingDB[[#This Row],[505 (1)]] = "NA", "NA",  MIN(HoldingDB[[#This Row],[505 (1)]], HoldingDB[[#This Row],[505 (2)]]))</f>
        <v>2.859</v>
      </c>
      <c r="AH267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37</v>
      </c>
      <c r="AI267">
        <f>IF(HoldingDB[[#This Row],[HG (1) ]]= "NA", "NA", MAX(HoldingDB[[#This Row],[HG (1) ]], HoldingDB[[#This Row],[HG (2) ]]))</f>
        <v>23.5</v>
      </c>
      <c r="AJ267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48</v>
      </c>
      <c r="AK267">
        <f>IF(OR(HoldingDB[[#This Row],[MS (1)]] = "NA",HoldingDB[[#This Row],[MS (2)]] = "NA"), "NA", SUM(HoldingDB[[#This Row],[MS (1)]:[MS (2)]]))</f>
        <v>64</v>
      </c>
      <c r="AL267">
        <f>IF(OR(HoldingDB[[#This Row],[JS (1)]] = "NA", HoldingDB[[#This Row],[JS (2)]] = "NA"), "NA", SUM(HoldingDB[[#This Row],[JS (1)]:[JS (2)]]))</f>
        <v>86</v>
      </c>
      <c r="AM267">
        <v>114.26939609999999</v>
      </c>
    </row>
    <row r="268" spans="1:39" x14ac:dyDescent="0.2">
      <c r="A268" s="9">
        <v>44874</v>
      </c>
      <c r="B268" t="s">
        <v>60</v>
      </c>
      <c r="C268" t="s">
        <v>292</v>
      </c>
      <c r="D268" t="s">
        <v>22</v>
      </c>
      <c r="E268" t="s">
        <v>285</v>
      </c>
      <c r="F268" s="9">
        <v>40008</v>
      </c>
      <c r="G268">
        <v>152.1</v>
      </c>
      <c r="H268">
        <v>120.1</v>
      </c>
      <c r="I268">
        <v>150</v>
      </c>
      <c r="J268">
        <v>3.4990000000000001</v>
      </c>
      <c r="K268">
        <v>3.48</v>
      </c>
      <c r="L268">
        <v>2.64</v>
      </c>
      <c r="M268">
        <v>2.4590000000000001</v>
      </c>
      <c r="N268">
        <v>7</v>
      </c>
      <c r="O268">
        <v>47</v>
      </c>
      <c r="P268">
        <v>49</v>
      </c>
      <c r="Q268">
        <v>28</v>
      </c>
      <c r="R268">
        <v>27.5</v>
      </c>
      <c r="S268">
        <v>8</v>
      </c>
      <c r="T268">
        <v>8</v>
      </c>
      <c r="U268">
        <v>8</v>
      </c>
      <c r="V268">
        <v>8</v>
      </c>
      <c r="W268">
        <v>8</v>
      </c>
      <c r="X268">
        <v>8</v>
      </c>
      <c r="Y268">
        <v>8</v>
      </c>
      <c r="Z268">
        <v>8</v>
      </c>
      <c r="AA268">
        <v>4</v>
      </c>
      <c r="AB268">
        <v>36</v>
      </c>
      <c r="AC268">
        <v>38</v>
      </c>
      <c r="AD268">
        <v>41</v>
      </c>
      <c r="AE268">
        <v>45</v>
      </c>
      <c r="AF268" t="e">
        <f>IF(#REF! = "NA", "NA",  MIN(#REF!, #REF!))</f>
        <v>#REF!</v>
      </c>
      <c r="AG268">
        <f>IF(HoldingDB[[#This Row],[505 (1)]] = "NA", "NA",  MIN(HoldingDB[[#This Row],[505 (1)]], HoldingDB[[#This Row],[505 (2)]]))</f>
        <v>2.4590000000000001</v>
      </c>
      <c r="AH268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42</v>
      </c>
      <c r="AI268">
        <f>IF(HoldingDB[[#This Row],[HG (1) ]]= "NA", "NA", MAX(HoldingDB[[#This Row],[HG (1) ]], HoldingDB[[#This Row],[HG (2) ]]))</f>
        <v>28</v>
      </c>
      <c r="AJ268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68</v>
      </c>
      <c r="AK268">
        <f>IF(OR(HoldingDB[[#This Row],[MS (1)]] = "NA",HoldingDB[[#This Row],[MS (2)]] = "NA"), "NA", SUM(HoldingDB[[#This Row],[MS (1)]:[MS (2)]]))</f>
        <v>74</v>
      </c>
      <c r="AL268">
        <f>IF(OR(HoldingDB[[#This Row],[JS (1)]] = "NA", HoldingDB[[#This Row],[JS (2)]] = "NA"), "NA", SUM(HoldingDB[[#This Row],[JS (1)]:[JS (2)]]))</f>
        <v>86</v>
      </c>
      <c r="AM268">
        <v>148.90539519999999</v>
      </c>
    </row>
    <row r="269" spans="1:39" x14ac:dyDescent="0.2">
      <c r="A269" s="9">
        <v>44874</v>
      </c>
      <c r="B269" t="s">
        <v>63</v>
      </c>
      <c r="C269" t="s">
        <v>64</v>
      </c>
      <c r="D269" t="s">
        <v>22</v>
      </c>
      <c r="E269" t="s">
        <v>286</v>
      </c>
      <c r="F269" s="9">
        <v>39824</v>
      </c>
      <c r="G269">
        <v>163.1</v>
      </c>
      <c r="H269">
        <v>116.8</v>
      </c>
      <c r="I269">
        <v>157</v>
      </c>
      <c r="J269">
        <v>3.544</v>
      </c>
      <c r="K269">
        <v>3.5390000000000001</v>
      </c>
      <c r="L269">
        <v>2.4889999999999999</v>
      </c>
      <c r="M269">
        <v>2.4689999999999999</v>
      </c>
      <c r="N269">
        <v>12</v>
      </c>
      <c r="O269">
        <v>52</v>
      </c>
      <c r="P269">
        <v>53</v>
      </c>
      <c r="Q269">
        <v>19</v>
      </c>
      <c r="R269">
        <v>20</v>
      </c>
      <c r="S269">
        <v>8</v>
      </c>
      <c r="T269">
        <v>8</v>
      </c>
      <c r="U269">
        <v>0</v>
      </c>
      <c r="V269">
        <v>6</v>
      </c>
      <c r="W269">
        <v>8</v>
      </c>
      <c r="X269">
        <v>8</v>
      </c>
      <c r="Y269">
        <v>6</v>
      </c>
      <c r="Z269">
        <v>2</v>
      </c>
      <c r="AA269">
        <v>4</v>
      </c>
      <c r="AB269">
        <v>33</v>
      </c>
      <c r="AC269">
        <v>32</v>
      </c>
      <c r="AD269">
        <v>48</v>
      </c>
      <c r="AE269">
        <v>46</v>
      </c>
      <c r="AF269" t="e">
        <f>IF(#REF! = "NA", "NA",  MIN(#REF!, #REF!))</f>
        <v>#REF!</v>
      </c>
      <c r="AG269">
        <f>IF(HoldingDB[[#This Row],[505 (1)]] = "NA", "NA",  MIN(HoldingDB[[#This Row],[505 (1)]], HoldingDB[[#This Row],[505 (2)]]))</f>
        <v>2.4689999999999999</v>
      </c>
      <c r="AH269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41</v>
      </c>
      <c r="AI269">
        <f>IF(HoldingDB[[#This Row],[HG (1) ]]= "NA", "NA", MAX(HoldingDB[[#This Row],[HG (1) ]], HoldingDB[[#This Row],[HG (2) ]]))</f>
        <v>20</v>
      </c>
      <c r="AJ269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50</v>
      </c>
      <c r="AK269">
        <f>IF(OR(HoldingDB[[#This Row],[MS (1)]] = "NA",HoldingDB[[#This Row],[MS (2)]] = "NA"), "NA", SUM(HoldingDB[[#This Row],[MS (1)]:[MS (2)]]))</f>
        <v>65</v>
      </c>
      <c r="AL269">
        <f>IF(OR(HoldingDB[[#This Row],[JS (1)]] = "NA", HoldingDB[[#This Row],[JS (2)]] = "NA"), "NA", SUM(HoldingDB[[#This Row],[JS (1)]:[JS (2)]]))</f>
        <v>94</v>
      </c>
      <c r="AM269">
        <v>126.5142658</v>
      </c>
    </row>
    <row r="270" spans="1:39" x14ac:dyDescent="0.2">
      <c r="A270" s="9">
        <v>44874</v>
      </c>
      <c r="B270" t="s">
        <v>65</v>
      </c>
      <c r="C270" t="s">
        <v>24</v>
      </c>
      <c r="D270" t="s">
        <v>22</v>
      </c>
      <c r="E270" t="s">
        <v>286</v>
      </c>
      <c r="F270" s="9">
        <v>39898</v>
      </c>
      <c r="G270">
        <v>164.7</v>
      </c>
      <c r="H270">
        <v>124</v>
      </c>
      <c r="I270">
        <v>161</v>
      </c>
      <c r="J270">
        <v>3.5289999999999999</v>
      </c>
      <c r="K270">
        <v>3.5459999999999998</v>
      </c>
      <c r="L270">
        <v>2.9169999999999998</v>
      </c>
      <c r="M270">
        <v>2.85</v>
      </c>
      <c r="N270">
        <v>8</v>
      </c>
      <c r="O270">
        <v>49</v>
      </c>
      <c r="P270">
        <v>50</v>
      </c>
      <c r="Q270">
        <v>24.5</v>
      </c>
      <c r="R270">
        <v>24</v>
      </c>
      <c r="S270">
        <v>8</v>
      </c>
      <c r="T270">
        <v>8</v>
      </c>
      <c r="U270">
        <v>8</v>
      </c>
      <c r="V270">
        <v>7</v>
      </c>
      <c r="W270">
        <v>2</v>
      </c>
      <c r="X270">
        <v>1</v>
      </c>
      <c r="Y270">
        <v>0</v>
      </c>
      <c r="Z270">
        <v>0</v>
      </c>
      <c r="AA270">
        <v>1</v>
      </c>
      <c r="AB270">
        <v>27</v>
      </c>
      <c r="AC270">
        <v>28</v>
      </c>
      <c r="AD270">
        <v>45</v>
      </c>
      <c r="AE270">
        <v>47</v>
      </c>
      <c r="AF270" t="e">
        <f>IF(#REF! = "NA", "NA",  MIN(#REF!, #REF!))</f>
        <v>#REF!</v>
      </c>
      <c r="AG270">
        <f>IF(HoldingDB[[#This Row],[505 (1)]] = "NA", "NA",  MIN(HoldingDB[[#This Row],[505 (1)]], HoldingDB[[#This Row],[505 (2)]]))</f>
        <v>2.85</v>
      </c>
      <c r="AH270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42</v>
      </c>
      <c r="AI270">
        <f>IF(HoldingDB[[#This Row],[HG (1) ]]= "NA", "NA", MAX(HoldingDB[[#This Row],[HG (1) ]], HoldingDB[[#This Row],[HG (2) ]]))</f>
        <v>24.5</v>
      </c>
      <c r="AJ270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35</v>
      </c>
      <c r="AK270">
        <f>IF(OR(HoldingDB[[#This Row],[MS (1)]] = "NA",HoldingDB[[#This Row],[MS (2)]] = "NA"), "NA", SUM(HoldingDB[[#This Row],[MS (1)]:[MS (2)]]))</f>
        <v>55</v>
      </c>
      <c r="AL270">
        <f>IF(OR(HoldingDB[[#This Row],[JS (1)]] = "NA", HoldingDB[[#This Row],[JS (2)]] = "NA"), "NA", SUM(HoldingDB[[#This Row],[JS (1)]:[JS (2)]]))</f>
        <v>92</v>
      </c>
      <c r="AM270">
        <v>95.527431390000004</v>
      </c>
    </row>
    <row r="271" spans="1:39" x14ac:dyDescent="0.2">
      <c r="A271" s="9">
        <v>44874</v>
      </c>
      <c r="B271" t="s">
        <v>66</v>
      </c>
      <c r="C271" t="s">
        <v>50</v>
      </c>
      <c r="D271" t="s">
        <v>22</v>
      </c>
      <c r="E271" t="s">
        <v>288</v>
      </c>
      <c r="F271" s="9">
        <v>39853</v>
      </c>
      <c r="G271">
        <v>150.69999999999999</v>
      </c>
      <c r="H271">
        <v>116.9</v>
      </c>
      <c r="I271">
        <v>150</v>
      </c>
      <c r="J271">
        <v>3.738</v>
      </c>
      <c r="K271">
        <v>3.63</v>
      </c>
      <c r="L271">
        <v>2.8889999999999998</v>
      </c>
      <c r="M271">
        <v>3.5310000000000001</v>
      </c>
      <c r="N271">
        <v>3</v>
      </c>
      <c r="O271">
        <v>45</v>
      </c>
      <c r="P271">
        <v>44</v>
      </c>
      <c r="Q271">
        <v>30.5</v>
      </c>
      <c r="R271">
        <v>31.5</v>
      </c>
      <c r="S271">
        <v>8</v>
      </c>
      <c r="T271">
        <v>8</v>
      </c>
      <c r="U271">
        <v>5</v>
      </c>
      <c r="V271">
        <v>1</v>
      </c>
      <c r="W271">
        <v>2</v>
      </c>
      <c r="X271">
        <v>1</v>
      </c>
      <c r="Y271">
        <v>3</v>
      </c>
      <c r="Z271">
        <v>1</v>
      </c>
      <c r="AA271">
        <v>1</v>
      </c>
      <c r="AB271">
        <v>25</v>
      </c>
      <c r="AC271">
        <v>25</v>
      </c>
      <c r="AD271">
        <v>45</v>
      </c>
      <c r="AE271">
        <v>51</v>
      </c>
      <c r="AF271" t="e">
        <f>IF(#REF! = "NA", "NA",  MIN(#REF!, #REF!))</f>
        <v>#REF!</v>
      </c>
      <c r="AG271">
        <f>IF(HoldingDB[[#This Row],[505 (1)]] = "NA", "NA",  MIN(HoldingDB[[#This Row],[505 (1)]], HoldingDB[[#This Row],[505 (2)]]))</f>
        <v>2.8889999999999998</v>
      </c>
      <c r="AH271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42</v>
      </c>
      <c r="AI271">
        <f>IF(HoldingDB[[#This Row],[HG (1) ]]= "NA", "NA", MAX(HoldingDB[[#This Row],[HG (1) ]], HoldingDB[[#This Row],[HG (2) ]]))</f>
        <v>31.5</v>
      </c>
      <c r="AJ271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30</v>
      </c>
      <c r="AK271">
        <f>IF(OR(HoldingDB[[#This Row],[MS (1)]] = "NA",HoldingDB[[#This Row],[MS (2)]] = "NA"), "NA", SUM(HoldingDB[[#This Row],[MS (1)]:[MS (2)]]))</f>
        <v>50</v>
      </c>
      <c r="AL271">
        <f>IF(OR(HoldingDB[[#This Row],[JS (1)]] = "NA", HoldingDB[[#This Row],[JS (2)]] = "NA"), "NA", SUM(HoldingDB[[#This Row],[JS (1)]:[JS (2)]]))</f>
        <v>96</v>
      </c>
      <c r="AM271">
        <v>88.444548870000006</v>
      </c>
    </row>
    <row r="272" spans="1:39" x14ac:dyDescent="0.2">
      <c r="A272" s="9">
        <v>44874</v>
      </c>
      <c r="B272" t="s">
        <v>67</v>
      </c>
      <c r="C272" t="s">
        <v>50</v>
      </c>
      <c r="D272" t="s">
        <v>22</v>
      </c>
      <c r="E272" t="s">
        <v>286</v>
      </c>
      <c r="F272" s="9">
        <v>39958</v>
      </c>
      <c r="G272">
        <v>158.5</v>
      </c>
      <c r="H272">
        <v>118</v>
      </c>
      <c r="I272">
        <v>153</v>
      </c>
      <c r="J272">
        <v>3.7290000000000001</v>
      </c>
      <c r="K272">
        <v>3.7890000000000001</v>
      </c>
      <c r="L272">
        <v>3.0009999999999999</v>
      </c>
      <c r="M272">
        <v>2.96</v>
      </c>
      <c r="N272">
        <v>23</v>
      </c>
      <c r="O272">
        <v>54</v>
      </c>
      <c r="P272">
        <v>61</v>
      </c>
      <c r="Q272">
        <v>24</v>
      </c>
      <c r="R272">
        <v>24</v>
      </c>
      <c r="S272">
        <v>8</v>
      </c>
      <c r="T272">
        <v>8</v>
      </c>
      <c r="U272">
        <v>8</v>
      </c>
      <c r="V272">
        <v>3</v>
      </c>
      <c r="W272">
        <v>8</v>
      </c>
      <c r="X272">
        <v>4</v>
      </c>
      <c r="Y272">
        <v>1</v>
      </c>
      <c r="Z272">
        <v>2</v>
      </c>
      <c r="AA272">
        <v>4</v>
      </c>
      <c r="AB272">
        <v>26</v>
      </c>
      <c r="AC272">
        <v>27</v>
      </c>
      <c r="AD272">
        <v>45</v>
      </c>
      <c r="AE272">
        <v>47</v>
      </c>
      <c r="AF272" t="e">
        <f>IF(#REF! = "NA", "NA",  MIN(#REF!, #REF!))</f>
        <v>#REF!</v>
      </c>
      <c r="AG272">
        <f>IF(HoldingDB[[#This Row],[505 (1)]] = "NA", "NA",  MIN(HoldingDB[[#This Row],[505 (1)]], HoldingDB[[#This Row],[505 (2)]]))</f>
        <v>2.96</v>
      </c>
      <c r="AH272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38</v>
      </c>
      <c r="AI272">
        <f>IF(HoldingDB[[#This Row],[HG (1) ]]= "NA", "NA", MAX(HoldingDB[[#This Row],[HG (1) ]], HoldingDB[[#This Row],[HG (2) ]]))</f>
        <v>24</v>
      </c>
      <c r="AJ272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46</v>
      </c>
      <c r="AK272">
        <f>IF(OR(HoldingDB[[#This Row],[MS (1)]] = "NA",HoldingDB[[#This Row],[MS (2)]] = "NA"), "NA", SUM(HoldingDB[[#This Row],[MS (1)]:[MS (2)]]))</f>
        <v>53</v>
      </c>
      <c r="AL272">
        <f>IF(OR(HoldingDB[[#This Row],[JS (1)]] = "NA", HoldingDB[[#This Row],[JS (2)]] = "NA"), "NA", SUM(HoldingDB[[#This Row],[JS (1)]:[JS (2)]]))</f>
        <v>92</v>
      </c>
      <c r="AM272">
        <v>106.1336779</v>
      </c>
    </row>
    <row r="273" spans="1:39" x14ac:dyDescent="0.2">
      <c r="A273" s="9">
        <v>44874</v>
      </c>
      <c r="B273" t="s">
        <v>68</v>
      </c>
      <c r="C273" t="s">
        <v>50</v>
      </c>
      <c r="D273" t="s">
        <v>18</v>
      </c>
      <c r="E273" t="s">
        <v>285</v>
      </c>
      <c r="F273" s="9">
        <v>39903</v>
      </c>
      <c r="G273">
        <v>155</v>
      </c>
      <c r="H273">
        <v>116.6</v>
      </c>
      <c r="I273">
        <v>149</v>
      </c>
      <c r="J273">
        <v>3.1869999999999998</v>
      </c>
      <c r="K273">
        <v>3.1869999999999998</v>
      </c>
      <c r="L273">
        <v>2.577</v>
      </c>
      <c r="M273">
        <v>2.5939999999999999</v>
      </c>
      <c r="N273">
        <v>20</v>
      </c>
      <c r="O273">
        <v>59</v>
      </c>
      <c r="P273">
        <v>61</v>
      </c>
      <c r="Q273">
        <v>21</v>
      </c>
      <c r="R273">
        <v>23</v>
      </c>
      <c r="S273">
        <v>8</v>
      </c>
      <c r="T273">
        <v>8</v>
      </c>
      <c r="U273">
        <v>8</v>
      </c>
      <c r="V273">
        <v>8</v>
      </c>
      <c r="W273">
        <v>8</v>
      </c>
      <c r="X273">
        <v>8</v>
      </c>
      <c r="Y273">
        <v>3</v>
      </c>
      <c r="Z273">
        <v>4</v>
      </c>
      <c r="AA273">
        <v>7</v>
      </c>
      <c r="AB273">
        <v>30</v>
      </c>
      <c r="AC273">
        <v>30</v>
      </c>
      <c r="AD273">
        <v>54</v>
      </c>
      <c r="AE273">
        <v>45</v>
      </c>
      <c r="AF273" t="e">
        <f>IF(#REF! = "NA", "NA",  MIN(#REF!, #REF!))</f>
        <v>#REF!</v>
      </c>
      <c r="AG273">
        <f>IF(HoldingDB[[#This Row],[505 (1)]] = "NA", "NA",  MIN(HoldingDB[[#This Row],[505 (1)]], HoldingDB[[#This Row],[505 (2)]]))</f>
        <v>2.577</v>
      </c>
      <c r="AH273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41</v>
      </c>
      <c r="AI273">
        <f>IF(HoldingDB[[#This Row],[HG (1) ]]= "NA", "NA", MAX(HoldingDB[[#This Row],[HG (1) ]], HoldingDB[[#This Row],[HG (2) ]]))</f>
        <v>23</v>
      </c>
      <c r="AJ273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62</v>
      </c>
      <c r="AK273">
        <f>IF(OR(HoldingDB[[#This Row],[MS (1)]] = "NA",HoldingDB[[#This Row],[MS (2)]] = "NA"), "NA", SUM(HoldingDB[[#This Row],[MS (1)]:[MS (2)]]))</f>
        <v>60</v>
      </c>
      <c r="AL273">
        <f>IF(OR(HoldingDB[[#This Row],[JS (1)]] = "NA", HoldingDB[[#This Row],[JS (2)]] = "NA"), "NA", SUM(HoldingDB[[#This Row],[JS (1)]:[JS (2)]]))</f>
        <v>99</v>
      </c>
      <c r="AM273">
        <v>132.02856159999999</v>
      </c>
    </row>
    <row r="274" spans="1:39" x14ac:dyDescent="0.2">
      <c r="A274" s="9">
        <v>44874</v>
      </c>
      <c r="B274" t="s">
        <v>69</v>
      </c>
      <c r="C274" t="s">
        <v>17</v>
      </c>
      <c r="D274" t="s">
        <v>18</v>
      </c>
      <c r="E274" t="s">
        <v>288</v>
      </c>
      <c r="F274" s="9">
        <v>39875</v>
      </c>
      <c r="G274">
        <v>173</v>
      </c>
      <c r="H274">
        <v>128.30000000000001</v>
      </c>
      <c r="I274">
        <v>173</v>
      </c>
      <c r="J274">
        <v>3.3010000000000002</v>
      </c>
      <c r="K274">
        <v>3.1349999999999998</v>
      </c>
      <c r="L274">
        <v>2.7250000000000001</v>
      </c>
      <c r="M274">
        <v>2.8119999999999998</v>
      </c>
      <c r="N274">
        <v>29</v>
      </c>
      <c r="O274">
        <v>87</v>
      </c>
      <c r="P274">
        <v>89</v>
      </c>
      <c r="Q274">
        <v>33.5</v>
      </c>
      <c r="R274">
        <v>33</v>
      </c>
      <c r="S274">
        <v>1</v>
      </c>
      <c r="T274">
        <v>2</v>
      </c>
      <c r="U274">
        <v>1</v>
      </c>
      <c r="V274">
        <v>3</v>
      </c>
      <c r="W274">
        <v>6</v>
      </c>
      <c r="X274">
        <v>1</v>
      </c>
      <c r="Y274">
        <v>1</v>
      </c>
      <c r="Z274">
        <v>1</v>
      </c>
      <c r="AA274">
        <v>3</v>
      </c>
      <c r="AB274">
        <v>34</v>
      </c>
      <c r="AC274">
        <v>34</v>
      </c>
      <c r="AD274">
        <v>38</v>
      </c>
      <c r="AE274">
        <v>39</v>
      </c>
      <c r="AF274" t="e">
        <f>IF(#REF! = "NA", "NA",  MIN(#REF!, #REF!))</f>
        <v>#REF!</v>
      </c>
      <c r="AG274">
        <f>IF(HoldingDB[[#This Row],[505 (1)]] = "NA", "NA",  MIN(HoldingDB[[#This Row],[505 (1)]], HoldingDB[[#This Row],[505 (2)]]))</f>
        <v>2.7250000000000001</v>
      </c>
      <c r="AH274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60</v>
      </c>
      <c r="AI274">
        <f>IF(HoldingDB[[#This Row],[HG (1) ]]= "NA", "NA", MAX(HoldingDB[[#This Row],[HG (1) ]], HoldingDB[[#This Row],[HG (2) ]]))</f>
        <v>33.5</v>
      </c>
      <c r="AJ274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19</v>
      </c>
      <c r="AK274">
        <f>IF(OR(HoldingDB[[#This Row],[MS (1)]] = "NA",HoldingDB[[#This Row],[MS (2)]] = "NA"), "NA", SUM(HoldingDB[[#This Row],[MS (1)]:[MS (2)]]))</f>
        <v>68</v>
      </c>
      <c r="AL274">
        <f>IF(OR(HoldingDB[[#This Row],[JS (1)]] = "NA", HoldingDB[[#This Row],[JS (2)]] = "NA"), "NA", SUM(HoldingDB[[#This Row],[JS (1)]:[JS (2)]]))</f>
        <v>77</v>
      </c>
      <c r="AM274">
        <v>71.369573880000004</v>
      </c>
    </row>
    <row r="275" spans="1:39" x14ac:dyDescent="0.2">
      <c r="A275" s="9">
        <v>44874</v>
      </c>
      <c r="B275" t="s">
        <v>70</v>
      </c>
      <c r="C275" t="s">
        <v>71</v>
      </c>
      <c r="D275" t="s">
        <v>18</v>
      </c>
      <c r="E275" t="s">
        <v>286</v>
      </c>
      <c r="F275" s="9">
        <v>39847</v>
      </c>
      <c r="G275">
        <v>168.9</v>
      </c>
      <c r="H275">
        <v>120.2</v>
      </c>
      <c r="I275">
        <v>169</v>
      </c>
      <c r="J275">
        <v>3.4430000000000001</v>
      </c>
      <c r="K275">
        <v>3.5019999999999998</v>
      </c>
      <c r="L275">
        <v>2.875</v>
      </c>
      <c r="M275">
        <v>2.8260000000000001</v>
      </c>
      <c r="N275">
        <v>22</v>
      </c>
      <c r="O275">
        <v>72</v>
      </c>
      <c r="P275">
        <v>76</v>
      </c>
      <c r="Q275">
        <v>29</v>
      </c>
      <c r="R275">
        <v>29</v>
      </c>
      <c r="S275">
        <v>8</v>
      </c>
      <c r="T275">
        <v>8</v>
      </c>
      <c r="U275">
        <v>8</v>
      </c>
      <c r="V275">
        <v>3</v>
      </c>
      <c r="W275">
        <v>8</v>
      </c>
      <c r="X275">
        <v>6</v>
      </c>
      <c r="Y275">
        <v>0</v>
      </c>
      <c r="Z275">
        <v>0</v>
      </c>
      <c r="AA275">
        <v>4</v>
      </c>
      <c r="AB275">
        <v>30</v>
      </c>
      <c r="AC275">
        <v>33</v>
      </c>
      <c r="AD275">
        <v>50</v>
      </c>
      <c r="AE275">
        <v>51</v>
      </c>
      <c r="AF275" t="e">
        <f>IF(#REF! = "NA", "NA",  MIN(#REF!, #REF!))</f>
        <v>#REF!</v>
      </c>
      <c r="AG275">
        <f>IF(HoldingDB[[#This Row],[505 (1)]] = "NA", "NA",  MIN(HoldingDB[[#This Row],[505 (1)]], HoldingDB[[#This Row],[505 (2)]]))</f>
        <v>2.8260000000000001</v>
      </c>
      <c r="AH275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54</v>
      </c>
      <c r="AI275">
        <f>IF(HoldingDB[[#This Row],[HG (1) ]]= "NA", "NA", MAX(HoldingDB[[#This Row],[HG (1) ]], HoldingDB[[#This Row],[HG (2) ]]))</f>
        <v>29</v>
      </c>
      <c r="AJ275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45</v>
      </c>
      <c r="AK275">
        <f>IF(OR(HoldingDB[[#This Row],[MS (1)]] = "NA",HoldingDB[[#This Row],[MS (2)]] = "NA"), "NA", SUM(HoldingDB[[#This Row],[MS (1)]:[MS (2)]]))</f>
        <v>63</v>
      </c>
      <c r="AL275">
        <f>IF(OR(HoldingDB[[#This Row],[JS (1)]] = "NA", HoldingDB[[#This Row],[JS (2)]] = "NA"), "NA", SUM(HoldingDB[[#This Row],[JS (1)]:[JS (2)]]))</f>
        <v>101</v>
      </c>
      <c r="AM275">
        <v>121.6348936</v>
      </c>
    </row>
    <row r="276" spans="1:39" x14ac:dyDescent="0.2">
      <c r="A276" s="9">
        <v>44874</v>
      </c>
      <c r="B276" t="s">
        <v>72</v>
      </c>
      <c r="C276" t="s">
        <v>171</v>
      </c>
      <c r="D276" t="s">
        <v>22</v>
      </c>
      <c r="E276" t="s">
        <v>288</v>
      </c>
      <c r="F276" s="9">
        <v>40111</v>
      </c>
      <c r="G276">
        <v>152.30000000000001</v>
      </c>
      <c r="H276">
        <v>116.3</v>
      </c>
      <c r="I276">
        <v>156</v>
      </c>
      <c r="J276" t="s">
        <v>19</v>
      </c>
      <c r="K276" t="s">
        <v>19</v>
      </c>
      <c r="L276" t="s">
        <v>19</v>
      </c>
      <c r="M276" t="s">
        <v>19</v>
      </c>
      <c r="N276" t="s">
        <v>19</v>
      </c>
      <c r="O276" t="s">
        <v>19</v>
      </c>
      <c r="P276" t="s">
        <v>19</v>
      </c>
      <c r="Q276">
        <v>28.5</v>
      </c>
      <c r="R276">
        <v>26</v>
      </c>
      <c r="S276" t="s">
        <v>19</v>
      </c>
      <c r="T276" t="s">
        <v>19</v>
      </c>
      <c r="U276" t="s">
        <v>19</v>
      </c>
      <c r="V276" t="s">
        <v>19</v>
      </c>
      <c r="W276" t="s">
        <v>19</v>
      </c>
      <c r="X276" t="s">
        <v>19</v>
      </c>
      <c r="Y276" t="s">
        <v>19</v>
      </c>
      <c r="Z276" t="s">
        <v>19</v>
      </c>
      <c r="AA276" t="s">
        <v>19</v>
      </c>
      <c r="AB276" t="s">
        <v>19</v>
      </c>
      <c r="AC276" t="s">
        <v>19</v>
      </c>
      <c r="AD276" t="s">
        <v>19</v>
      </c>
      <c r="AE276" t="s">
        <v>19</v>
      </c>
      <c r="AF276" t="e">
        <f>IF(#REF! = "NA", "NA",  MIN(#REF!, #REF!))</f>
        <v>#REF!</v>
      </c>
      <c r="AG276" t="str">
        <f>IF(HoldingDB[[#This Row],[505 (1)]] = "NA", "NA",  MIN(HoldingDB[[#This Row],[505 (1)]], HoldingDB[[#This Row],[505 (2)]]))</f>
        <v>NA</v>
      </c>
      <c r="AH276" t="str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NA</v>
      </c>
      <c r="AI276">
        <f>IF(HoldingDB[[#This Row],[HG (1) ]]= "NA", "NA", MAX(HoldingDB[[#This Row],[HG (1) ]], HoldingDB[[#This Row],[HG (2) ]]))</f>
        <v>28.5</v>
      </c>
      <c r="AJ276" t="str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NA</v>
      </c>
      <c r="AK276" t="str">
        <f>IF(OR(HoldingDB[[#This Row],[MS (1)]] = "NA",HoldingDB[[#This Row],[MS (2)]] = "NA"), "NA", SUM(HoldingDB[[#This Row],[MS (1)]:[MS (2)]]))</f>
        <v>NA</v>
      </c>
      <c r="AL276" t="str">
        <f>IF(OR(HoldingDB[[#This Row],[JS (1)]] = "NA", HoldingDB[[#This Row],[JS (2)]] = "NA"), "NA", SUM(HoldingDB[[#This Row],[JS (1)]:[JS (2)]]))</f>
        <v>NA</v>
      </c>
      <c r="AM276" t="s">
        <v>19</v>
      </c>
    </row>
    <row r="277" spans="1:39" x14ac:dyDescent="0.2">
      <c r="A277" s="9">
        <v>44874</v>
      </c>
      <c r="B277" t="s">
        <v>73</v>
      </c>
      <c r="C277" t="s">
        <v>24</v>
      </c>
      <c r="D277" t="s">
        <v>22</v>
      </c>
      <c r="E277" t="s">
        <v>285</v>
      </c>
      <c r="F277" s="9">
        <v>40028</v>
      </c>
      <c r="G277">
        <v>156</v>
      </c>
      <c r="H277">
        <v>120.3</v>
      </c>
      <c r="I277">
        <v>159</v>
      </c>
      <c r="J277">
        <v>3.3519999999999999</v>
      </c>
      <c r="K277">
        <v>3.3969999999999998</v>
      </c>
      <c r="L277">
        <v>2.7519999999999998</v>
      </c>
      <c r="M277">
        <v>2.77</v>
      </c>
      <c r="N277">
        <v>2</v>
      </c>
      <c r="O277">
        <v>43</v>
      </c>
      <c r="P277">
        <v>45</v>
      </c>
      <c r="Q277">
        <v>23.5</v>
      </c>
      <c r="R277">
        <v>21.5</v>
      </c>
      <c r="S277">
        <v>8</v>
      </c>
      <c r="T277">
        <v>8</v>
      </c>
      <c r="U277">
        <v>8</v>
      </c>
      <c r="V277">
        <v>8</v>
      </c>
      <c r="W277">
        <v>8</v>
      </c>
      <c r="X277">
        <v>8</v>
      </c>
      <c r="Y277">
        <v>8</v>
      </c>
      <c r="Z277">
        <v>0</v>
      </c>
      <c r="AA277">
        <v>2</v>
      </c>
      <c r="AB277">
        <v>35</v>
      </c>
      <c r="AC277">
        <v>38</v>
      </c>
      <c r="AD277">
        <v>51</v>
      </c>
      <c r="AE277">
        <v>57</v>
      </c>
      <c r="AF277" t="e">
        <f>IF(#REF! = "NA", "NA",  MIN(#REF!, #REF!))</f>
        <v>#REF!</v>
      </c>
      <c r="AG277">
        <f>IF(HoldingDB[[#This Row],[505 (1)]] = "NA", "NA",  MIN(HoldingDB[[#This Row],[505 (1)]], HoldingDB[[#This Row],[505 (2)]]))</f>
        <v>2.7519999999999998</v>
      </c>
      <c r="AH277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43</v>
      </c>
      <c r="AI277">
        <f>IF(HoldingDB[[#This Row],[HG (1) ]]= "NA", "NA", MAX(HoldingDB[[#This Row],[HG (1) ]], HoldingDB[[#This Row],[HG (2) ]]))</f>
        <v>23.5</v>
      </c>
      <c r="AJ277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58</v>
      </c>
      <c r="AK277">
        <f>IF(OR(HoldingDB[[#This Row],[MS (1)]] = "NA",HoldingDB[[#This Row],[MS (2)]] = "NA"), "NA", SUM(HoldingDB[[#This Row],[MS (1)]:[MS (2)]]))</f>
        <v>73</v>
      </c>
      <c r="AL277">
        <f>IF(OR(HoldingDB[[#This Row],[JS (1)]] = "NA", HoldingDB[[#This Row],[JS (2)]] = "NA"), "NA", SUM(HoldingDB[[#This Row],[JS (1)]:[JS (2)]]))</f>
        <v>108</v>
      </c>
      <c r="AM277">
        <v>160.23911580000001</v>
      </c>
    </row>
    <row r="278" spans="1:39" x14ac:dyDescent="0.2">
      <c r="A278" s="9">
        <v>44874</v>
      </c>
      <c r="B278" t="s">
        <v>74</v>
      </c>
      <c r="C278" t="s">
        <v>34</v>
      </c>
      <c r="D278" t="s">
        <v>18</v>
      </c>
      <c r="E278" t="s">
        <v>285</v>
      </c>
      <c r="F278" s="9">
        <v>40052</v>
      </c>
      <c r="G278">
        <v>158.6</v>
      </c>
      <c r="H278">
        <v>116.7</v>
      </c>
      <c r="I278">
        <v>162</v>
      </c>
      <c r="J278">
        <v>3.262</v>
      </c>
      <c r="K278">
        <v>3.2120000000000002</v>
      </c>
      <c r="L278">
        <v>2.5179999999999998</v>
      </c>
      <c r="M278">
        <v>2.5659999999999998</v>
      </c>
      <c r="N278">
        <v>14</v>
      </c>
      <c r="O278">
        <v>50</v>
      </c>
      <c r="P278">
        <v>50</v>
      </c>
      <c r="Q278">
        <v>28.5</v>
      </c>
      <c r="R278">
        <v>27</v>
      </c>
      <c r="S278">
        <v>8</v>
      </c>
      <c r="T278">
        <v>8</v>
      </c>
      <c r="U278">
        <v>8</v>
      </c>
      <c r="V278">
        <v>4</v>
      </c>
      <c r="W278">
        <v>8</v>
      </c>
      <c r="X278">
        <v>8</v>
      </c>
      <c r="Y278">
        <v>2</v>
      </c>
      <c r="Z278">
        <v>3</v>
      </c>
      <c r="AA278">
        <v>6</v>
      </c>
      <c r="AB278">
        <v>28</v>
      </c>
      <c r="AC278">
        <v>39</v>
      </c>
      <c r="AD278">
        <v>51</v>
      </c>
      <c r="AE278">
        <v>51</v>
      </c>
      <c r="AF278" t="e">
        <f>IF(#REF! = "NA", "NA",  MIN(#REF!, #REF!))</f>
        <v>#REF!</v>
      </c>
      <c r="AG278">
        <f>IF(HoldingDB[[#This Row],[505 (1)]] = "NA", "NA",  MIN(HoldingDB[[#This Row],[505 (1)]], HoldingDB[[#This Row],[505 (2)]]))</f>
        <v>2.5179999999999998</v>
      </c>
      <c r="AH278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36</v>
      </c>
      <c r="AI278">
        <f>IF(HoldingDB[[#This Row],[HG (1) ]]= "NA", "NA", MAX(HoldingDB[[#This Row],[HG (1) ]], HoldingDB[[#This Row],[HG (2) ]]))</f>
        <v>28.5</v>
      </c>
      <c r="AJ278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55</v>
      </c>
      <c r="AK278">
        <f>IF(OR(HoldingDB[[#This Row],[MS (1)]] = "NA",HoldingDB[[#This Row],[MS (2)]] = "NA"), "NA", SUM(HoldingDB[[#This Row],[MS (1)]:[MS (2)]]))</f>
        <v>67</v>
      </c>
      <c r="AL278">
        <f>IF(OR(HoldingDB[[#This Row],[JS (1)]] = "NA", HoldingDB[[#This Row],[JS (2)]] = "NA"), "NA", SUM(HoldingDB[[#This Row],[JS (1)]:[JS (2)]]))</f>
        <v>102</v>
      </c>
      <c r="AM278">
        <v>137.86852500000001</v>
      </c>
    </row>
    <row r="279" spans="1:39" x14ac:dyDescent="0.2">
      <c r="A279" s="9">
        <v>44874</v>
      </c>
      <c r="B279" t="s">
        <v>76</v>
      </c>
      <c r="C279" t="s">
        <v>34</v>
      </c>
      <c r="D279" t="s">
        <v>18</v>
      </c>
      <c r="E279" t="s">
        <v>285</v>
      </c>
      <c r="F279" s="9">
        <v>39957</v>
      </c>
      <c r="G279">
        <v>165.4</v>
      </c>
      <c r="H279">
        <v>120.4</v>
      </c>
      <c r="I279">
        <v>164</v>
      </c>
      <c r="J279">
        <v>3.2970000000000002</v>
      </c>
      <c r="K279">
        <v>3.371</v>
      </c>
      <c r="L279">
        <v>2.6829999999999998</v>
      </c>
      <c r="M279">
        <v>2.46</v>
      </c>
      <c r="N279">
        <v>11</v>
      </c>
      <c r="O279">
        <v>60</v>
      </c>
      <c r="P279">
        <v>58</v>
      </c>
      <c r="Q279">
        <v>25</v>
      </c>
      <c r="R279">
        <v>26</v>
      </c>
      <c r="S279">
        <v>8</v>
      </c>
      <c r="T279">
        <v>8</v>
      </c>
      <c r="U279">
        <v>8</v>
      </c>
      <c r="V279">
        <v>6</v>
      </c>
      <c r="W279">
        <v>8</v>
      </c>
      <c r="X279">
        <v>8</v>
      </c>
      <c r="Y279">
        <v>2</v>
      </c>
      <c r="Z279">
        <v>3</v>
      </c>
      <c r="AA279">
        <v>4</v>
      </c>
      <c r="AB279">
        <v>31</v>
      </c>
      <c r="AC279">
        <v>30</v>
      </c>
      <c r="AD279">
        <v>49</v>
      </c>
      <c r="AE279">
        <v>47</v>
      </c>
      <c r="AF279" t="e">
        <f>IF(#REF! = "NA", "NA",  MIN(#REF!, #REF!))</f>
        <v>#REF!</v>
      </c>
      <c r="AG279">
        <f>IF(HoldingDB[[#This Row],[505 (1)]] = "NA", "NA",  MIN(HoldingDB[[#This Row],[505 (1)]], HoldingDB[[#This Row],[505 (2)]]))</f>
        <v>2.46</v>
      </c>
      <c r="AH279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49</v>
      </c>
      <c r="AI279">
        <f>IF(HoldingDB[[#This Row],[HG (1) ]]= "NA", "NA", MAX(HoldingDB[[#This Row],[HG (1) ]], HoldingDB[[#This Row],[HG (2) ]]))</f>
        <v>26</v>
      </c>
      <c r="AJ279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55</v>
      </c>
      <c r="AK279">
        <f>IF(OR(HoldingDB[[#This Row],[MS (1)]] = "NA",HoldingDB[[#This Row],[MS (2)]] = "NA"), "NA", SUM(HoldingDB[[#This Row],[MS (1)]:[MS (2)]]))</f>
        <v>61</v>
      </c>
      <c r="AL279">
        <f>IF(OR(HoldingDB[[#This Row],[JS (1)]] = "NA", HoldingDB[[#This Row],[JS (2)]] = "NA"), "NA", SUM(HoldingDB[[#This Row],[JS (1)]:[JS (2)]]))</f>
        <v>96</v>
      </c>
      <c r="AM279">
        <v>122.5199973</v>
      </c>
    </row>
    <row r="280" spans="1:39" x14ac:dyDescent="0.2">
      <c r="A280" s="9">
        <v>44874</v>
      </c>
      <c r="B280" t="s">
        <v>77</v>
      </c>
      <c r="C280" t="s">
        <v>29</v>
      </c>
      <c r="D280" t="s">
        <v>18</v>
      </c>
      <c r="E280" t="s">
        <v>285</v>
      </c>
      <c r="F280" s="9">
        <v>40092</v>
      </c>
      <c r="G280">
        <v>159.5</v>
      </c>
      <c r="H280">
        <v>118.4</v>
      </c>
      <c r="I280">
        <v>161</v>
      </c>
      <c r="J280">
        <v>2.99</v>
      </c>
      <c r="K280">
        <v>3.0779999999999998</v>
      </c>
      <c r="L280">
        <v>2.5539999999999998</v>
      </c>
      <c r="M280">
        <v>2.3410000000000002</v>
      </c>
      <c r="N280">
        <v>7</v>
      </c>
      <c r="O280">
        <v>62</v>
      </c>
      <c r="P280">
        <v>66</v>
      </c>
      <c r="Q280">
        <v>31</v>
      </c>
      <c r="R280">
        <v>28</v>
      </c>
      <c r="S280" t="s">
        <v>19</v>
      </c>
      <c r="T280" t="s">
        <v>19</v>
      </c>
      <c r="U280" t="s">
        <v>19</v>
      </c>
      <c r="V280" t="s">
        <v>19</v>
      </c>
      <c r="W280" t="s">
        <v>19</v>
      </c>
      <c r="X280" t="s">
        <v>19</v>
      </c>
      <c r="Y280" t="s">
        <v>19</v>
      </c>
      <c r="Z280" t="s">
        <v>19</v>
      </c>
      <c r="AA280" t="s">
        <v>19</v>
      </c>
      <c r="AB280">
        <v>32</v>
      </c>
      <c r="AC280">
        <v>34</v>
      </c>
      <c r="AD280">
        <v>60</v>
      </c>
      <c r="AE280">
        <v>56</v>
      </c>
      <c r="AF280" t="e">
        <f>IF(#REF! = "NA", "NA",  MIN(#REF!, #REF!))</f>
        <v>#REF!</v>
      </c>
      <c r="AG280">
        <f>IF(HoldingDB[[#This Row],[505 (1)]] = "NA", "NA",  MIN(HoldingDB[[#This Row],[505 (1)]], HoldingDB[[#This Row],[505 (2)]]))</f>
        <v>2.3410000000000002</v>
      </c>
      <c r="AH280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59</v>
      </c>
      <c r="AI280">
        <f>IF(HoldingDB[[#This Row],[HG (1) ]]= "NA", "NA", MAX(HoldingDB[[#This Row],[HG (1) ]], HoldingDB[[#This Row],[HG (2) ]]))</f>
        <v>31</v>
      </c>
      <c r="AJ280" t="str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NA</v>
      </c>
      <c r="AK280">
        <f>IF(OR(HoldingDB[[#This Row],[MS (1)]] = "NA",HoldingDB[[#This Row],[MS (2)]] = "NA"), "NA", SUM(HoldingDB[[#This Row],[MS (1)]:[MS (2)]]))</f>
        <v>66</v>
      </c>
      <c r="AL280">
        <f>IF(OR(HoldingDB[[#This Row],[JS (1)]] = "NA", HoldingDB[[#This Row],[JS (2)]] = "NA"), "NA", SUM(HoldingDB[[#This Row],[JS (1)]:[JS (2)]]))</f>
        <v>116</v>
      </c>
      <c r="AM280" t="s">
        <v>19</v>
      </c>
    </row>
    <row r="281" spans="1:39" x14ac:dyDescent="0.2">
      <c r="A281" s="9">
        <v>44874</v>
      </c>
      <c r="B281" t="s">
        <v>78</v>
      </c>
      <c r="C281" t="s">
        <v>29</v>
      </c>
      <c r="D281" t="s">
        <v>18</v>
      </c>
      <c r="E281" t="s">
        <v>286</v>
      </c>
      <c r="F281" s="9">
        <v>39818</v>
      </c>
      <c r="G281">
        <v>158.80000000000001</v>
      </c>
      <c r="H281">
        <v>113.4</v>
      </c>
      <c r="I281">
        <v>161</v>
      </c>
      <c r="J281">
        <v>3.25</v>
      </c>
      <c r="K281">
        <v>3.2370000000000001</v>
      </c>
      <c r="L281">
        <v>2.9</v>
      </c>
      <c r="M281">
        <v>2.5990000000000002</v>
      </c>
      <c r="N281">
        <v>13</v>
      </c>
      <c r="O281">
        <v>57</v>
      </c>
      <c r="P281">
        <v>58</v>
      </c>
      <c r="Q281">
        <v>24</v>
      </c>
      <c r="R281">
        <v>23</v>
      </c>
      <c r="S281">
        <v>8</v>
      </c>
      <c r="T281">
        <v>7</v>
      </c>
      <c r="U281">
        <v>8</v>
      </c>
      <c r="V281">
        <v>8</v>
      </c>
      <c r="W281">
        <v>8</v>
      </c>
      <c r="X281">
        <v>4</v>
      </c>
      <c r="Y281">
        <v>5</v>
      </c>
      <c r="Z281">
        <v>3</v>
      </c>
      <c r="AA281">
        <v>1</v>
      </c>
      <c r="AB281">
        <v>31</v>
      </c>
      <c r="AC281">
        <v>34</v>
      </c>
      <c r="AD281">
        <v>48</v>
      </c>
      <c r="AE281">
        <v>46</v>
      </c>
      <c r="AF281" t="e">
        <f>IF(#REF! = "NA", "NA",  MIN(#REF!, #REF!))</f>
        <v>#REF!</v>
      </c>
      <c r="AG281">
        <f>IF(HoldingDB[[#This Row],[505 (1)]] = "NA", "NA",  MIN(HoldingDB[[#This Row],[505 (1)]], HoldingDB[[#This Row],[505 (2)]]))</f>
        <v>2.5990000000000002</v>
      </c>
      <c r="AH281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45</v>
      </c>
      <c r="AI281">
        <f>IF(HoldingDB[[#This Row],[HG (1) ]]= "NA", "NA", MAX(HoldingDB[[#This Row],[HG (1) ]], HoldingDB[[#This Row],[HG (2) ]]))</f>
        <v>24</v>
      </c>
      <c r="AJ281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52</v>
      </c>
      <c r="AK281">
        <f>IF(OR(HoldingDB[[#This Row],[MS (1)]] = "NA",HoldingDB[[#This Row],[MS (2)]] = "NA"), "NA", SUM(HoldingDB[[#This Row],[MS (1)]:[MS (2)]]))</f>
        <v>65</v>
      </c>
      <c r="AL281">
        <f>IF(OR(HoldingDB[[#This Row],[JS (1)]] = "NA", HoldingDB[[#This Row],[JS (2)]] = "NA"), "NA", SUM(HoldingDB[[#This Row],[JS (1)]:[JS (2)]]))</f>
        <v>94</v>
      </c>
      <c r="AM281">
        <v>122.0546341</v>
      </c>
    </row>
    <row r="282" spans="1:39" x14ac:dyDescent="0.2">
      <c r="A282" s="9">
        <v>44874</v>
      </c>
      <c r="B282" t="s">
        <v>293</v>
      </c>
      <c r="C282" t="s">
        <v>34</v>
      </c>
      <c r="D282" t="s">
        <v>18</v>
      </c>
      <c r="E282" t="s">
        <v>288</v>
      </c>
      <c r="F282" s="9">
        <v>39862</v>
      </c>
      <c r="G282">
        <v>148.19999999999999</v>
      </c>
      <c r="H282">
        <v>113.6</v>
      </c>
      <c r="I282">
        <v>146</v>
      </c>
      <c r="J282">
        <v>3.5449999999999999</v>
      </c>
      <c r="K282">
        <v>3.597</v>
      </c>
      <c r="L282">
        <v>2.698</v>
      </c>
      <c r="M282">
        <v>2.6680000000000001</v>
      </c>
      <c r="N282">
        <v>6</v>
      </c>
      <c r="O282">
        <v>42</v>
      </c>
      <c r="P282">
        <v>41</v>
      </c>
      <c r="Q282">
        <v>22</v>
      </c>
      <c r="R282">
        <v>24.5</v>
      </c>
      <c r="S282">
        <v>8</v>
      </c>
      <c r="T282">
        <v>8</v>
      </c>
      <c r="U282">
        <v>8</v>
      </c>
      <c r="V282">
        <v>2</v>
      </c>
      <c r="W282">
        <v>8</v>
      </c>
      <c r="X282">
        <v>8</v>
      </c>
      <c r="Y282">
        <v>4</v>
      </c>
      <c r="Z282">
        <v>5</v>
      </c>
      <c r="AA282">
        <v>8</v>
      </c>
      <c r="AB282">
        <v>33</v>
      </c>
      <c r="AC282">
        <v>33</v>
      </c>
      <c r="AD282">
        <v>42</v>
      </c>
      <c r="AE282">
        <v>39</v>
      </c>
      <c r="AF282" t="e">
        <f>IF(#REF! = "NA", "NA",  MIN(#REF!, #REF!))</f>
        <v>#REF!</v>
      </c>
      <c r="AG282">
        <f>IF(HoldingDB[[#This Row],[505 (1)]] = "NA", "NA",  MIN(HoldingDB[[#This Row],[505 (1)]], HoldingDB[[#This Row],[505 (2)]]))</f>
        <v>2.6680000000000001</v>
      </c>
      <c r="AH282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36</v>
      </c>
      <c r="AI282">
        <f>IF(HoldingDB[[#This Row],[HG (1) ]]= "NA", "NA", MAX(HoldingDB[[#This Row],[HG (1) ]], HoldingDB[[#This Row],[HG (2) ]]))</f>
        <v>24.5</v>
      </c>
      <c r="AJ282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59</v>
      </c>
      <c r="AK282">
        <f>IF(OR(HoldingDB[[#This Row],[MS (1)]] = "NA",HoldingDB[[#This Row],[MS (2)]] = "NA"), "NA", SUM(HoldingDB[[#This Row],[MS (1)]:[MS (2)]]))</f>
        <v>66</v>
      </c>
      <c r="AL282">
        <f>IF(OR(HoldingDB[[#This Row],[JS (1)]] = "NA", HoldingDB[[#This Row],[JS (2)]] = "NA"), "NA", SUM(HoldingDB[[#This Row],[JS (1)]:[JS (2)]]))</f>
        <v>81</v>
      </c>
      <c r="AM282">
        <v>113.4689454</v>
      </c>
    </row>
    <row r="283" spans="1:39" x14ac:dyDescent="0.2">
      <c r="A283" s="9">
        <v>44874</v>
      </c>
      <c r="B283" t="s">
        <v>79</v>
      </c>
      <c r="C283" t="s">
        <v>34</v>
      </c>
      <c r="D283" t="s">
        <v>18</v>
      </c>
      <c r="E283" t="s">
        <v>288</v>
      </c>
      <c r="F283" s="9">
        <v>39897</v>
      </c>
      <c r="G283">
        <v>159.1</v>
      </c>
      <c r="H283">
        <v>117</v>
      </c>
      <c r="I283">
        <v>159</v>
      </c>
      <c r="J283">
        <v>3.6070000000000002</v>
      </c>
      <c r="K283">
        <v>3.5449999999999999</v>
      </c>
      <c r="L283">
        <v>2.8340000000000001</v>
      </c>
      <c r="M283">
        <v>2.8580000000000001</v>
      </c>
      <c r="N283">
        <v>13</v>
      </c>
      <c r="O283">
        <v>47</v>
      </c>
      <c r="P283">
        <v>47</v>
      </c>
      <c r="Q283">
        <v>19.5</v>
      </c>
      <c r="R283">
        <v>24.5</v>
      </c>
      <c r="S283">
        <v>8</v>
      </c>
      <c r="T283">
        <v>4</v>
      </c>
      <c r="U283">
        <v>8</v>
      </c>
      <c r="V283">
        <v>1</v>
      </c>
      <c r="W283">
        <v>1</v>
      </c>
      <c r="X283">
        <v>0</v>
      </c>
      <c r="Y283">
        <v>0</v>
      </c>
      <c r="Z283">
        <v>2</v>
      </c>
      <c r="AA283">
        <v>1</v>
      </c>
      <c r="AB283">
        <v>28</v>
      </c>
      <c r="AC283">
        <v>26</v>
      </c>
      <c r="AD283">
        <v>46</v>
      </c>
      <c r="AE283">
        <v>47</v>
      </c>
      <c r="AF283" t="e">
        <f>IF(#REF! = "NA", "NA",  MIN(#REF!, #REF!))</f>
        <v>#REF!</v>
      </c>
      <c r="AG283">
        <f>IF(HoldingDB[[#This Row],[505 (1)]] = "NA", "NA",  MIN(HoldingDB[[#This Row],[505 (1)]], HoldingDB[[#This Row],[505 (2)]]))</f>
        <v>2.8340000000000001</v>
      </c>
      <c r="AH283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34</v>
      </c>
      <c r="AI283">
        <f>IF(HoldingDB[[#This Row],[HG (1) ]]= "NA", "NA", MAX(HoldingDB[[#This Row],[HG (1) ]], HoldingDB[[#This Row],[HG (2) ]]))</f>
        <v>24.5</v>
      </c>
      <c r="AJ283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25</v>
      </c>
      <c r="AK283">
        <f>IF(OR(HoldingDB[[#This Row],[MS (1)]] = "NA",HoldingDB[[#This Row],[MS (2)]] = "NA"), "NA", SUM(HoldingDB[[#This Row],[MS (1)]:[MS (2)]]))</f>
        <v>54</v>
      </c>
      <c r="AL283">
        <f>IF(OR(HoldingDB[[#This Row],[JS (1)]] = "NA", HoldingDB[[#This Row],[JS (2)]] = "NA"), "NA", SUM(HoldingDB[[#This Row],[JS (1)]:[JS (2)]]))</f>
        <v>93</v>
      </c>
      <c r="AM283">
        <v>80.162201510000003</v>
      </c>
    </row>
    <row r="284" spans="1:39" x14ac:dyDescent="0.2">
      <c r="A284" s="9">
        <v>44874</v>
      </c>
      <c r="B284" t="s">
        <v>80</v>
      </c>
      <c r="C284" t="s">
        <v>71</v>
      </c>
      <c r="D284" t="s">
        <v>18</v>
      </c>
      <c r="E284" t="s">
        <v>287</v>
      </c>
      <c r="F284" s="9">
        <v>39863</v>
      </c>
      <c r="G284">
        <v>163.9</v>
      </c>
      <c r="H284">
        <v>120.9</v>
      </c>
      <c r="I284">
        <v>169</v>
      </c>
      <c r="J284">
        <v>3.3959999999999999</v>
      </c>
      <c r="K284">
        <v>3.66</v>
      </c>
      <c r="L284">
        <v>2.6</v>
      </c>
      <c r="M284">
        <v>2.5590000000000002</v>
      </c>
      <c r="N284">
        <v>14</v>
      </c>
      <c r="O284">
        <v>61</v>
      </c>
      <c r="P284">
        <v>62</v>
      </c>
      <c r="Q284">
        <v>31.5</v>
      </c>
      <c r="R284">
        <v>31</v>
      </c>
      <c r="S284">
        <v>8</v>
      </c>
      <c r="T284">
        <v>8</v>
      </c>
      <c r="U284">
        <v>8</v>
      </c>
      <c r="V284">
        <v>8</v>
      </c>
      <c r="W284">
        <v>8</v>
      </c>
      <c r="X284">
        <v>8</v>
      </c>
      <c r="Y284">
        <v>8</v>
      </c>
      <c r="Z284">
        <v>6</v>
      </c>
      <c r="AA284">
        <v>8</v>
      </c>
      <c r="AB284">
        <v>30</v>
      </c>
      <c r="AC284">
        <v>31</v>
      </c>
      <c r="AD284">
        <v>51</v>
      </c>
      <c r="AE284">
        <v>50</v>
      </c>
      <c r="AF284" t="e">
        <f>IF(#REF! = "NA", "NA",  MIN(#REF!, #REF!))</f>
        <v>#REF!</v>
      </c>
      <c r="AG284">
        <f>IF(HoldingDB[[#This Row],[505 (1)]] = "NA", "NA",  MIN(HoldingDB[[#This Row],[505 (1)]], HoldingDB[[#This Row],[505 (2)]]))</f>
        <v>2.5590000000000002</v>
      </c>
      <c r="AH284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48</v>
      </c>
      <c r="AI284">
        <f>IF(HoldingDB[[#This Row],[HG (1) ]]= "NA", "NA", MAX(HoldingDB[[#This Row],[HG (1) ]], HoldingDB[[#This Row],[HG (2) ]]))</f>
        <v>31.5</v>
      </c>
      <c r="AJ284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70</v>
      </c>
      <c r="AK284">
        <f>IF(OR(HoldingDB[[#This Row],[MS (1)]] = "NA",HoldingDB[[#This Row],[MS (2)]] = "NA"), "NA", SUM(HoldingDB[[#This Row],[MS (1)]:[MS (2)]]))</f>
        <v>61</v>
      </c>
      <c r="AL284">
        <f>IF(OR(HoldingDB[[#This Row],[JS (1)]] = "NA", HoldingDB[[#This Row],[JS (2)]] = "NA"), "NA", SUM(HoldingDB[[#This Row],[JS (1)]:[JS (2)]]))</f>
        <v>101</v>
      </c>
      <c r="AM284">
        <v>143.7718654</v>
      </c>
    </row>
    <row r="285" spans="1:39" x14ac:dyDescent="0.2">
      <c r="A285" s="9">
        <v>44874</v>
      </c>
      <c r="B285" t="s">
        <v>82</v>
      </c>
      <c r="C285" t="s">
        <v>29</v>
      </c>
      <c r="D285" t="s">
        <v>22</v>
      </c>
      <c r="E285" t="s">
        <v>288</v>
      </c>
      <c r="F285" s="9">
        <v>40075</v>
      </c>
      <c r="G285">
        <v>166.6</v>
      </c>
      <c r="H285">
        <v>119.5</v>
      </c>
      <c r="I285">
        <v>163</v>
      </c>
      <c r="J285">
        <v>3.4940000000000002</v>
      </c>
      <c r="K285">
        <v>3.3029999999999999</v>
      </c>
      <c r="L285">
        <v>2.7919999999999998</v>
      </c>
      <c r="M285">
        <v>2.73</v>
      </c>
      <c r="N285">
        <v>21</v>
      </c>
      <c r="O285">
        <v>53</v>
      </c>
      <c r="P285">
        <v>56</v>
      </c>
      <c r="Q285">
        <v>22</v>
      </c>
      <c r="R285">
        <v>20</v>
      </c>
      <c r="S285">
        <v>8</v>
      </c>
      <c r="T285">
        <v>8</v>
      </c>
      <c r="U285">
        <v>8</v>
      </c>
      <c r="V285">
        <v>4</v>
      </c>
      <c r="W285">
        <v>8</v>
      </c>
      <c r="X285">
        <v>8</v>
      </c>
      <c r="Y285">
        <v>4</v>
      </c>
      <c r="Z285">
        <v>1</v>
      </c>
      <c r="AA285">
        <v>4</v>
      </c>
      <c r="AB285">
        <v>30</v>
      </c>
      <c r="AC285">
        <v>34</v>
      </c>
      <c r="AD285">
        <v>43</v>
      </c>
      <c r="AE285">
        <v>50</v>
      </c>
      <c r="AF285" t="e">
        <f>IF(#REF! = "NA", "NA",  MIN(#REF!, #REF!))</f>
        <v>#REF!</v>
      </c>
      <c r="AG285">
        <f>IF(HoldingDB[[#This Row],[505 (1)]] = "NA", "NA",  MIN(HoldingDB[[#This Row],[505 (1)]], HoldingDB[[#This Row],[505 (2)]]))</f>
        <v>2.73</v>
      </c>
      <c r="AH285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35</v>
      </c>
      <c r="AI285">
        <f>IF(HoldingDB[[#This Row],[HG (1) ]]= "NA", "NA", MAX(HoldingDB[[#This Row],[HG (1) ]], HoldingDB[[#This Row],[HG (2) ]]))</f>
        <v>22</v>
      </c>
      <c r="AJ285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53</v>
      </c>
      <c r="AK285">
        <f>IF(OR(HoldingDB[[#This Row],[MS (1)]] = "NA",HoldingDB[[#This Row],[MS (2)]] = "NA"), "NA", SUM(HoldingDB[[#This Row],[MS (1)]:[MS (2)]]))</f>
        <v>64</v>
      </c>
      <c r="AL285">
        <f>IF(OR(HoldingDB[[#This Row],[JS (1)]] = "NA", HoldingDB[[#This Row],[JS (2)]] = "NA"), "NA", SUM(HoldingDB[[#This Row],[JS (1)]:[JS (2)]]))</f>
        <v>93</v>
      </c>
      <c r="AM285">
        <v>127.7974893</v>
      </c>
    </row>
    <row r="286" spans="1:39" x14ac:dyDescent="0.2">
      <c r="A286" s="9">
        <v>44874</v>
      </c>
      <c r="B286" t="s">
        <v>83</v>
      </c>
      <c r="C286" t="s">
        <v>24</v>
      </c>
      <c r="D286" t="s">
        <v>22</v>
      </c>
      <c r="E286" t="s">
        <v>287</v>
      </c>
      <c r="F286" s="9">
        <v>39972</v>
      </c>
      <c r="G286">
        <v>159</v>
      </c>
      <c r="H286" t="s">
        <v>19</v>
      </c>
      <c r="I286">
        <v>160</v>
      </c>
      <c r="J286">
        <v>3.6080000000000001</v>
      </c>
      <c r="K286">
        <v>3.5550000000000002</v>
      </c>
      <c r="L286">
        <v>2.7610000000000001</v>
      </c>
      <c r="M286">
        <v>2.762</v>
      </c>
      <c r="N286">
        <v>7</v>
      </c>
      <c r="O286">
        <v>44</v>
      </c>
      <c r="P286">
        <v>43</v>
      </c>
      <c r="Q286">
        <v>21.5</v>
      </c>
      <c r="R286">
        <v>21</v>
      </c>
      <c r="S286">
        <v>8</v>
      </c>
      <c r="T286">
        <v>8</v>
      </c>
      <c r="U286">
        <v>8</v>
      </c>
      <c r="V286">
        <v>8</v>
      </c>
      <c r="W286">
        <v>3</v>
      </c>
      <c r="X286">
        <v>8</v>
      </c>
      <c r="Y286">
        <v>8</v>
      </c>
      <c r="Z286">
        <v>4</v>
      </c>
      <c r="AA286">
        <v>8</v>
      </c>
      <c r="AB286">
        <v>30</v>
      </c>
      <c r="AC286">
        <v>34</v>
      </c>
      <c r="AD286">
        <v>56</v>
      </c>
      <c r="AE286">
        <v>42</v>
      </c>
      <c r="AF286" t="e">
        <f>IF(#REF! = "NA", "NA",  MIN(#REF!, #REF!))</f>
        <v>#REF!</v>
      </c>
      <c r="AG286">
        <f>IF(HoldingDB[[#This Row],[505 (1)]] = "NA", "NA",  MIN(HoldingDB[[#This Row],[505 (1)]], HoldingDB[[#This Row],[505 (2)]]))</f>
        <v>2.7610000000000001</v>
      </c>
      <c r="AH286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37</v>
      </c>
      <c r="AI286">
        <f>IF(HoldingDB[[#This Row],[HG (1) ]]= "NA", "NA", MAX(HoldingDB[[#This Row],[HG (1) ]], HoldingDB[[#This Row],[HG (2) ]]))</f>
        <v>21.5</v>
      </c>
      <c r="AJ286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63</v>
      </c>
      <c r="AK286">
        <f>IF(OR(HoldingDB[[#This Row],[MS (1)]] = "NA",HoldingDB[[#This Row],[MS (2)]] = "NA"), "NA", SUM(HoldingDB[[#This Row],[MS (1)]:[MS (2)]]))</f>
        <v>64</v>
      </c>
      <c r="AL286">
        <f>IF(OR(HoldingDB[[#This Row],[JS (1)]] = "NA", HoldingDB[[#This Row],[JS (2)]] = "NA"), "NA", SUM(HoldingDB[[#This Row],[JS (1)]:[JS (2)]]))</f>
        <v>98</v>
      </c>
      <c r="AM286">
        <v>144.9747471</v>
      </c>
    </row>
    <row r="287" spans="1:39" x14ac:dyDescent="0.2">
      <c r="A287" s="9">
        <v>44874</v>
      </c>
      <c r="B287" t="s">
        <v>85</v>
      </c>
      <c r="C287" t="s">
        <v>71</v>
      </c>
      <c r="D287" t="s">
        <v>22</v>
      </c>
      <c r="E287" t="s">
        <v>286</v>
      </c>
      <c r="F287" s="9">
        <v>39868</v>
      </c>
      <c r="G287">
        <v>154.30000000000001</v>
      </c>
      <c r="H287">
        <v>116.3</v>
      </c>
      <c r="I287">
        <v>154</v>
      </c>
      <c r="J287">
        <v>3.7029999999999998</v>
      </c>
      <c r="K287">
        <v>3.7080000000000002</v>
      </c>
      <c r="L287">
        <v>2.8660000000000001</v>
      </c>
      <c r="M287">
        <v>2.4220000000000002</v>
      </c>
      <c r="N287">
        <v>2</v>
      </c>
      <c r="O287">
        <v>28</v>
      </c>
      <c r="P287">
        <v>29</v>
      </c>
      <c r="Q287">
        <v>25.5</v>
      </c>
      <c r="R287">
        <v>28</v>
      </c>
      <c r="S287">
        <v>8</v>
      </c>
      <c r="T287">
        <v>7</v>
      </c>
      <c r="U287">
        <v>7</v>
      </c>
      <c r="V287">
        <v>8</v>
      </c>
      <c r="W287">
        <v>3</v>
      </c>
      <c r="X287">
        <v>8</v>
      </c>
      <c r="Y287">
        <v>2</v>
      </c>
      <c r="Z287">
        <v>2</v>
      </c>
      <c r="AA287">
        <v>6</v>
      </c>
      <c r="AB287">
        <v>24</v>
      </c>
      <c r="AC287">
        <v>28</v>
      </c>
      <c r="AD287">
        <v>44</v>
      </c>
      <c r="AE287">
        <v>43</v>
      </c>
      <c r="AF287" t="e">
        <f>IF(#REF! = "NA", "NA",  MIN(#REF!, #REF!))</f>
        <v>#REF!</v>
      </c>
      <c r="AG287">
        <f>IF(HoldingDB[[#This Row],[505 (1)]] = "NA", "NA",  MIN(HoldingDB[[#This Row],[505 (1)]], HoldingDB[[#This Row],[505 (2)]]))</f>
        <v>2.4220000000000002</v>
      </c>
      <c r="AH287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27</v>
      </c>
      <c r="AI287">
        <f>IF(HoldingDB[[#This Row],[HG (1) ]]= "NA", "NA", MAX(HoldingDB[[#This Row],[HG (1) ]], HoldingDB[[#This Row],[HG (2) ]]))</f>
        <v>28</v>
      </c>
      <c r="AJ287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51</v>
      </c>
      <c r="AK287">
        <f>IF(OR(HoldingDB[[#This Row],[MS (1)]] = "NA",HoldingDB[[#This Row],[MS (2)]] = "NA"), "NA", SUM(HoldingDB[[#This Row],[MS (1)]:[MS (2)]]))</f>
        <v>52</v>
      </c>
      <c r="AL287">
        <f>IF(OR(HoldingDB[[#This Row],[JS (1)]] = "NA", HoldingDB[[#This Row],[JS (2)]] = "NA"), "NA", SUM(HoldingDB[[#This Row],[JS (1)]:[JS (2)]]))</f>
        <v>87</v>
      </c>
      <c r="AM287">
        <v>105.3640594</v>
      </c>
    </row>
    <row r="288" spans="1:39" x14ac:dyDescent="0.2">
      <c r="A288" s="9">
        <v>44874</v>
      </c>
      <c r="B288" t="s">
        <v>86</v>
      </c>
      <c r="C288" t="s">
        <v>29</v>
      </c>
      <c r="D288" t="s">
        <v>22</v>
      </c>
      <c r="E288" t="s">
        <v>289</v>
      </c>
      <c r="F288" s="9">
        <v>39957</v>
      </c>
      <c r="G288">
        <v>153.5</v>
      </c>
      <c r="H288">
        <v>115.4</v>
      </c>
      <c r="I288">
        <v>157</v>
      </c>
      <c r="J288">
        <v>3.4260000000000002</v>
      </c>
      <c r="K288">
        <v>3.4279999999999999</v>
      </c>
      <c r="L288">
        <v>2.843</v>
      </c>
      <c r="M288">
        <v>2.714</v>
      </c>
      <c r="N288">
        <v>3</v>
      </c>
      <c r="O288">
        <v>43</v>
      </c>
      <c r="P288">
        <v>42</v>
      </c>
      <c r="Q288">
        <v>19.5</v>
      </c>
      <c r="R288">
        <v>19.5</v>
      </c>
      <c r="S288">
        <v>8</v>
      </c>
      <c r="T288">
        <v>8</v>
      </c>
      <c r="U288">
        <v>8</v>
      </c>
      <c r="V288">
        <v>7</v>
      </c>
      <c r="W288">
        <v>8</v>
      </c>
      <c r="X288">
        <v>6</v>
      </c>
      <c r="Y288">
        <v>4</v>
      </c>
      <c r="Z288">
        <v>8</v>
      </c>
      <c r="AA288">
        <v>3</v>
      </c>
      <c r="AB288">
        <v>28</v>
      </c>
      <c r="AC288">
        <v>30</v>
      </c>
      <c r="AD288">
        <v>55</v>
      </c>
      <c r="AE288">
        <v>46</v>
      </c>
      <c r="AF288" t="e">
        <f>IF(#REF! = "NA", "NA",  MIN(#REF!, #REF!))</f>
        <v>#REF!</v>
      </c>
      <c r="AG288">
        <f>IF(HoldingDB[[#This Row],[505 (1)]] = "NA", "NA",  MIN(HoldingDB[[#This Row],[505 (1)]], HoldingDB[[#This Row],[505 (2)]]))</f>
        <v>2.714</v>
      </c>
      <c r="AH288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40</v>
      </c>
      <c r="AI288">
        <f>IF(HoldingDB[[#This Row],[HG (1) ]]= "NA", "NA", MAX(HoldingDB[[#This Row],[HG (1) ]], HoldingDB[[#This Row],[HG (2) ]]))</f>
        <v>19.5</v>
      </c>
      <c r="AJ288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60</v>
      </c>
      <c r="AK288">
        <f>IF(OR(HoldingDB[[#This Row],[MS (1)]] = "NA",HoldingDB[[#This Row],[MS (2)]] = "NA"), "NA", SUM(HoldingDB[[#This Row],[MS (1)]:[MS (2)]]))</f>
        <v>58</v>
      </c>
      <c r="AL288">
        <f>IF(OR(HoldingDB[[#This Row],[JS (1)]] = "NA", HoldingDB[[#This Row],[JS (2)]] = "NA"), "NA", SUM(HoldingDB[[#This Row],[JS (1)]:[JS (2)]]))</f>
        <v>101</v>
      </c>
      <c r="AM288">
        <v>138.00619169999999</v>
      </c>
    </row>
    <row r="289" spans="1:39" x14ac:dyDescent="0.2">
      <c r="A289" s="9">
        <v>44874</v>
      </c>
      <c r="B289" t="s">
        <v>88</v>
      </c>
      <c r="C289" t="s">
        <v>24</v>
      </c>
      <c r="D289" t="s">
        <v>22</v>
      </c>
      <c r="E289" t="s">
        <v>285</v>
      </c>
      <c r="F289" s="9">
        <v>39932</v>
      </c>
      <c r="G289">
        <v>162.30000000000001</v>
      </c>
      <c r="H289">
        <v>118.3</v>
      </c>
      <c r="I289">
        <v>165</v>
      </c>
      <c r="J289">
        <v>3.524</v>
      </c>
      <c r="K289">
        <v>3.4550000000000001</v>
      </c>
      <c r="L289">
        <v>2.7789999999999999</v>
      </c>
      <c r="M289">
        <v>2.6720000000000002</v>
      </c>
      <c r="N289">
        <v>11</v>
      </c>
      <c r="O289">
        <v>54</v>
      </c>
      <c r="P289">
        <v>53</v>
      </c>
      <c r="Q289">
        <v>29</v>
      </c>
      <c r="R289">
        <v>27</v>
      </c>
      <c r="S289">
        <v>8</v>
      </c>
      <c r="T289">
        <v>8</v>
      </c>
      <c r="U289">
        <v>8</v>
      </c>
      <c r="V289">
        <v>8</v>
      </c>
      <c r="W289">
        <v>4</v>
      </c>
      <c r="X289">
        <v>8</v>
      </c>
      <c r="Y289">
        <v>0</v>
      </c>
      <c r="Z289">
        <v>3</v>
      </c>
      <c r="AA289">
        <v>2</v>
      </c>
      <c r="AB289">
        <v>33</v>
      </c>
      <c r="AC289">
        <v>38</v>
      </c>
      <c r="AD289">
        <v>44</v>
      </c>
      <c r="AE289">
        <v>45</v>
      </c>
      <c r="AF289" t="e">
        <f>IF(#REF! = "NA", "NA",  MIN(#REF!, #REF!))</f>
        <v>#REF!</v>
      </c>
      <c r="AG289">
        <f>IF(HoldingDB[[#This Row],[505 (1)]] = "NA", "NA",  MIN(HoldingDB[[#This Row],[505 (1)]], HoldingDB[[#This Row],[505 (2)]]))</f>
        <v>2.6720000000000002</v>
      </c>
      <c r="AH289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43</v>
      </c>
      <c r="AI289">
        <f>IF(HoldingDB[[#This Row],[HG (1) ]]= "NA", "NA", MAX(HoldingDB[[#This Row],[HG (1) ]], HoldingDB[[#This Row],[HG (2) ]]))</f>
        <v>29</v>
      </c>
      <c r="AJ289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49</v>
      </c>
      <c r="AK289">
        <f>IF(OR(HoldingDB[[#This Row],[MS (1)]] = "NA",HoldingDB[[#This Row],[MS (2)]] = "NA"), "NA", SUM(HoldingDB[[#This Row],[MS (1)]:[MS (2)]]))</f>
        <v>71</v>
      </c>
      <c r="AL289">
        <f>IF(OR(HoldingDB[[#This Row],[JS (1)]] = "NA", HoldingDB[[#This Row],[JS (2)]] = "NA"), "NA", SUM(HoldingDB[[#This Row],[JS (1)]:[JS (2)]]))</f>
        <v>89</v>
      </c>
      <c r="AM289">
        <v>126.6119181</v>
      </c>
    </row>
    <row r="290" spans="1:39" x14ac:dyDescent="0.2">
      <c r="A290" s="9">
        <v>44874</v>
      </c>
      <c r="B290" t="s">
        <v>90</v>
      </c>
      <c r="C290" t="s">
        <v>21</v>
      </c>
      <c r="D290" t="s">
        <v>22</v>
      </c>
      <c r="E290" t="s">
        <v>285</v>
      </c>
      <c r="F290" s="9">
        <v>40050</v>
      </c>
      <c r="G290">
        <v>162</v>
      </c>
      <c r="H290">
        <v>118.7</v>
      </c>
      <c r="I290">
        <v>165</v>
      </c>
      <c r="J290">
        <v>3.5569999999999999</v>
      </c>
      <c r="K290">
        <v>3.581</v>
      </c>
      <c r="L290">
        <v>2.6560000000000001</v>
      </c>
      <c r="M290">
        <v>2.6219999999999999</v>
      </c>
      <c r="N290">
        <v>9</v>
      </c>
      <c r="O290">
        <v>50</v>
      </c>
      <c r="P290">
        <v>49</v>
      </c>
      <c r="Q290">
        <v>25</v>
      </c>
      <c r="R290">
        <v>24.5</v>
      </c>
      <c r="S290">
        <v>8</v>
      </c>
      <c r="T290">
        <v>8</v>
      </c>
      <c r="U290">
        <v>1</v>
      </c>
      <c r="V290">
        <v>4</v>
      </c>
      <c r="W290">
        <v>3</v>
      </c>
      <c r="X290">
        <v>3</v>
      </c>
      <c r="Y290">
        <v>0</v>
      </c>
      <c r="Z290">
        <v>0</v>
      </c>
      <c r="AA290">
        <v>0</v>
      </c>
      <c r="AB290">
        <v>30</v>
      </c>
      <c r="AC290">
        <v>28</v>
      </c>
      <c r="AD290">
        <v>51</v>
      </c>
      <c r="AE290">
        <v>48</v>
      </c>
      <c r="AF290" t="e">
        <f>IF(#REF! = "NA", "NA",  MIN(#REF!, #REF!))</f>
        <v>#REF!</v>
      </c>
      <c r="AG290">
        <f>IF(HoldingDB[[#This Row],[505 (1)]] = "NA", "NA",  MIN(HoldingDB[[#This Row],[505 (1)]], HoldingDB[[#This Row],[505 (2)]]))</f>
        <v>2.6219999999999999</v>
      </c>
      <c r="AH290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41</v>
      </c>
      <c r="AI290">
        <f>IF(HoldingDB[[#This Row],[HG (1) ]]= "NA", "NA", MAX(HoldingDB[[#This Row],[HG (1) ]], HoldingDB[[#This Row],[HG (2) ]]))</f>
        <v>25</v>
      </c>
      <c r="AJ290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27</v>
      </c>
      <c r="AK290">
        <f>IF(OR(HoldingDB[[#This Row],[MS (1)]] = "NA",HoldingDB[[#This Row],[MS (2)]] = "NA"), "NA", SUM(HoldingDB[[#This Row],[MS (1)]:[MS (2)]]))</f>
        <v>58</v>
      </c>
      <c r="AL290">
        <f>IF(OR(HoldingDB[[#This Row],[JS (1)]] = "NA", HoldingDB[[#This Row],[JS (2)]] = "NA"), "NA", SUM(HoldingDB[[#This Row],[JS (1)]:[JS (2)]]))</f>
        <v>99</v>
      </c>
      <c r="AM290">
        <v>97.237292249999996</v>
      </c>
    </row>
    <row r="291" spans="1:39" x14ac:dyDescent="0.2">
      <c r="A291" s="9">
        <v>44874</v>
      </c>
      <c r="B291" t="s">
        <v>91</v>
      </c>
      <c r="C291" t="s">
        <v>50</v>
      </c>
      <c r="D291" t="s">
        <v>18</v>
      </c>
      <c r="E291" t="s">
        <v>286</v>
      </c>
      <c r="F291" s="9">
        <v>39931</v>
      </c>
      <c r="G291">
        <v>154.6</v>
      </c>
      <c r="H291">
        <v>114.3</v>
      </c>
      <c r="I291">
        <v>156</v>
      </c>
      <c r="J291">
        <v>3.0819999999999999</v>
      </c>
      <c r="K291">
        <v>3.0550000000000002</v>
      </c>
      <c r="L291">
        <v>2.597</v>
      </c>
      <c r="M291">
        <v>2.5870000000000002</v>
      </c>
      <c r="N291">
        <v>27</v>
      </c>
      <c r="O291">
        <v>62</v>
      </c>
      <c r="P291">
        <v>65</v>
      </c>
      <c r="Q291">
        <v>22</v>
      </c>
      <c r="R291">
        <v>23.5</v>
      </c>
      <c r="S291">
        <v>8</v>
      </c>
      <c r="T291">
        <v>8</v>
      </c>
      <c r="U291">
        <v>8</v>
      </c>
      <c r="V291">
        <v>7</v>
      </c>
      <c r="W291">
        <v>6</v>
      </c>
      <c r="X291">
        <v>0</v>
      </c>
      <c r="Y291">
        <v>0</v>
      </c>
      <c r="Z291">
        <v>0</v>
      </c>
      <c r="AA291">
        <v>0</v>
      </c>
      <c r="AB291">
        <v>26</v>
      </c>
      <c r="AC291">
        <v>31</v>
      </c>
      <c r="AD291">
        <v>49</v>
      </c>
      <c r="AE291">
        <v>56</v>
      </c>
      <c r="AF291" t="e">
        <f>IF(#REF! = "NA", "NA",  MIN(#REF!, #REF!))</f>
        <v>#REF!</v>
      </c>
      <c r="AG291">
        <f>IF(HoldingDB[[#This Row],[505 (1)]] = "NA", "NA",  MIN(HoldingDB[[#This Row],[505 (1)]], HoldingDB[[#This Row],[505 (2)]]))</f>
        <v>2.5870000000000002</v>
      </c>
      <c r="AH291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38</v>
      </c>
      <c r="AI291">
        <f>IF(HoldingDB[[#This Row],[HG (1) ]]= "NA", "NA", MAX(HoldingDB[[#This Row],[HG (1) ]], HoldingDB[[#This Row],[HG (2) ]]))</f>
        <v>23.5</v>
      </c>
      <c r="AJ291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37</v>
      </c>
      <c r="AK291">
        <f>IF(OR(HoldingDB[[#This Row],[MS (1)]] = "NA",HoldingDB[[#This Row],[MS (2)]] = "NA"), "NA", SUM(HoldingDB[[#This Row],[MS (1)]:[MS (2)]]))</f>
        <v>57</v>
      </c>
      <c r="AL291">
        <f>IF(OR(HoldingDB[[#This Row],[JS (1)]] = "NA", HoldingDB[[#This Row],[JS (2)]] = "NA"), "NA", SUM(HoldingDB[[#This Row],[JS (1)]:[JS (2)]]))</f>
        <v>105</v>
      </c>
      <c r="AM291">
        <v>111.2853011</v>
      </c>
    </row>
    <row r="292" spans="1:39" x14ac:dyDescent="0.2">
      <c r="A292" s="9">
        <v>44874</v>
      </c>
      <c r="B292" t="s">
        <v>92</v>
      </c>
      <c r="C292" t="s">
        <v>71</v>
      </c>
      <c r="D292" t="s">
        <v>18</v>
      </c>
      <c r="E292" t="s">
        <v>285</v>
      </c>
      <c r="F292" s="9">
        <v>39965</v>
      </c>
      <c r="G292">
        <v>170.5</v>
      </c>
      <c r="H292">
        <v>125.1</v>
      </c>
      <c r="I292">
        <v>172</v>
      </c>
      <c r="J292">
        <v>3.2360000000000002</v>
      </c>
      <c r="K292">
        <v>3.1440000000000001</v>
      </c>
      <c r="L292">
        <v>2.8639999999999999</v>
      </c>
      <c r="M292">
        <v>2.8090000000000002</v>
      </c>
      <c r="N292">
        <v>27</v>
      </c>
      <c r="O292">
        <v>71</v>
      </c>
      <c r="P292">
        <v>74</v>
      </c>
      <c r="Q292">
        <v>37</v>
      </c>
      <c r="R292">
        <v>37.5</v>
      </c>
      <c r="S292">
        <v>8</v>
      </c>
      <c r="T292">
        <v>4</v>
      </c>
      <c r="U292">
        <v>2</v>
      </c>
      <c r="V292">
        <v>3</v>
      </c>
      <c r="W292">
        <v>3</v>
      </c>
      <c r="X292">
        <v>3</v>
      </c>
      <c r="Y292">
        <v>4</v>
      </c>
      <c r="Z292">
        <v>3</v>
      </c>
      <c r="AA292">
        <v>2</v>
      </c>
      <c r="AB292">
        <v>28</v>
      </c>
      <c r="AC292">
        <v>30</v>
      </c>
      <c r="AD292">
        <v>41</v>
      </c>
      <c r="AE292">
        <v>44</v>
      </c>
      <c r="AF292" t="e">
        <f>IF(#REF! = "NA", "NA",  MIN(#REF!, #REF!))</f>
        <v>#REF!</v>
      </c>
      <c r="AG292">
        <f>IF(HoldingDB[[#This Row],[505 (1)]] = "NA", "NA",  MIN(HoldingDB[[#This Row],[505 (1)]], HoldingDB[[#This Row],[505 (2)]]))</f>
        <v>2.8090000000000002</v>
      </c>
      <c r="AH292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47</v>
      </c>
      <c r="AI292">
        <f>IF(HoldingDB[[#This Row],[HG (1) ]]= "NA", "NA", MAX(HoldingDB[[#This Row],[HG (1) ]], HoldingDB[[#This Row],[HG (2) ]]))</f>
        <v>37.5</v>
      </c>
      <c r="AJ292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32</v>
      </c>
      <c r="AK292">
        <f>IF(OR(HoldingDB[[#This Row],[MS (1)]] = "NA",HoldingDB[[#This Row],[MS (2)]] = "NA"), "NA", SUM(HoldingDB[[#This Row],[MS (1)]:[MS (2)]]))</f>
        <v>58</v>
      </c>
      <c r="AL292">
        <f>IF(OR(HoldingDB[[#This Row],[JS (1)]] = "NA", HoldingDB[[#This Row],[JS (2)]] = "NA"), "NA", SUM(HoldingDB[[#This Row],[JS (1)]:[JS (2)]]))</f>
        <v>85</v>
      </c>
      <c r="AM292">
        <v>81.829713119999994</v>
      </c>
    </row>
    <row r="293" spans="1:39" x14ac:dyDescent="0.2">
      <c r="A293" s="9">
        <v>44874</v>
      </c>
      <c r="B293" t="s">
        <v>93</v>
      </c>
      <c r="C293" t="s">
        <v>290</v>
      </c>
      <c r="D293" t="s">
        <v>18</v>
      </c>
      <c r="E293" t="s">
        <v>285</v>
      </c>
      <c r="F293" s="9">
        <v>39891</v>
      </c>
      <c r="G293">
        <v>168.3</v>
      </c>
      <c r="H293">
        <v>120.1</v>
      </c>
      <c r="I293">
        <v>178</v>
      </c>
      <c r="J293" t="s">
        <v>19</v>
      </c>
      <c r="K293" t="s">
        <v>19</v>
      </c>
      <c r="L293">
        <v>2.75</v>
      </c>
      <c r="M293">
        <v>2.7749999999999999</v>
      </c>
      <c r="N293">
        <v>24</v>
      </c>
      <c r="O293">
        <v>71</v>
      </c>
      <c r="P293">
        <v>74</v>
      </c>
      <c r="Q293">
        <v>34.5</v>
      </c>
      <c r="R293">
        <v>33.5</v>
      </c>
      <c r="S293">
        <v>5</v>
      </c>
      <c r="T293">
        <v>2</v>
      </c>
      <c r="U293">
        <v>7</v>
      </c>
      <c r="V293">
        <v>2</v>
      </c>
      <c r="W293">
        <v>4</v>
      </c>
      <c r="X293">
        <v>1</v>
      </c>
      <c r="Y293">
        <v>2</v>
      </c>
      <c r="Z293">
        <v>4</v>
      </c>
      <c r="AA293">
        <v>4</v>
      </c>
      <c r="AB293">
        <v>28</v>
      </c>
      <c r="AC293">
        <v>32</v>
      </c>
      <c r="AD293">
        <v>45</v>
      </c>
      <c r="AE293">
        <v>39</v>
      </c>
      <c r="AF293" t="e">
        <f>IF(#REF! = "NA", "NA",  MIN(#REF!, #REF!))</f>
        <v>#REF!</v>
      </c>
      <c r="AG293">
        <f>IF(HoldingDB[[#This Row],[505 (1)]] = "NA", "NA",  MIN(HoldingDB[[#This Row],[505 (1)]], HoldingDB[[#This Row],[505 (2)]]))</f>
        <v>2.75</v>
      </c>
      <c r="AH293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50</v>
      </c>
      <c r="AI293">
        <f>IF(HoldingDB[[#This Row],[HG (1) ]]= "NA", "NA", MAX(HoldingDB[[#This Row],[HG (1) ]], HoldingDB[[#This Row],[HG (2) ]]))</f>
        <v>34.5</v>
      </c>
      <c r="AJ293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31</v>
      </c>
      <c r="AK293">
        <f>IF(OR(HoldingDB[[#This Row],[MS (1)]] = "NA",HoldingDB[[#This Row],[MS (2)]] = "NA"), "NA", SUM(HoldingDB[[#This Row],[MS (1)]:[MS (2)]]))</f>
        <v>60</v>
      </c>
      <c r="AL293">
        <f>IF(OR(HoldingDB[[#This Row],[JS (1)]] = "NA", HoldingDB[[#This Row],[JS (2)]] = "NA"), "NA", SUM(HoldingDB[[#This Row],[JS (1)]:[JS (2)]]))</f>
        <v>84</v>
      </c>
      <c r="AM293">
        <v>82.090515749999994</v>
      </c>
    </row>
    <row r="294" spans="1:39" x14ac:dyDescent="0.2">
      <c r="A294" s="9">
        <v>44874</v>
      </c>
      <c r="B294" t="s">
        <v>94</v>
      </c>
      <c r="C294" t="s">
        <v>17</v>
      </c>
      <c r="D294" t="s">
        <v>22</v>
      </c>
      <c r="E294" t="s">
        <v>288</v>
      </c>
      <c r="F294" s="9">
        <v>39867</v>
      </c>
      <c r="G294">
        <v>161.80000000000001</v>
      </c>
      <c r="H294">
        <v>118.5</v>
      </c>
      <c r="I294">
        <v>169</v>
      </c>
      <c r="J294">
        <v>3.5819999999999999</v>
      </c>
      <c r="K294">
        <v>3.484</v>
      </c>
      <c r="L294">
        <v>2.778</v>
      </c>
      <c r="M294">
        <v>3.0019999999999998</v>
      </c>
      <c r="N294">
        <v>15</v>
      </c>
      <c r="O294">
        <v>52</v>
      </c>
      <c r="P294">
        <v>54</v>
      </c>
      <c r="Q294">
        <v>27</v>
      </c>
      <c r="R294">
        <v>26</v>
      </c>
      <c r="S294">
        <v>8</v>
      </c>
      <c r="T294">
        <v>8</v>
      </c>
      <c r="U294">
        <v>6</v>
      </c>
      <c r="V294">
        <v>1</v>
      </c>
      <c r="W294">
        <v>0</v>
      </c>
      <c r="X294">
        <v>7</v>
      </c>
      <c r="Y294">
        <v>1</v>
      </c>
      <c r="Z294">
        <v>2</v>
      </c>
      <c r="AA294">
        <v>3</v>
      </c>
      <c r="AB294">
        <v>30</v>
      </c>
      <c r="AC294">
        <v>28</v>
      </c>
      <c r="AD294">
        <v>33</v>
      </c>
      <c r="AE294">
        <v>38</v>
      </c>
      <c r="AF294" t="e">
        <f>IF(#REF! = "NA", "NA",  MIN(#REF!, #REF!))</f>
        <v>#REF!</v>
      </c>
      <c r="AG294">
        <f>IF(HoldingDB[[#This Row],[505 (1)]] = "NA", "NA",  MIN(HoldingDB[[#This Row],[505 (1)]], HoldingDB[[#This Row],[505 (2)]]))</f>
        <v>2.778</v>
      </c>
      <c r="AH294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39</v>
      </c>
      <c r="AI294">
        <f>IF(HoldingDB[[#This Row],[HG (1) ]]= "NA", "NA", MAX(HoldingDB[[#This Row],[HG (1) ]], HoldingDB[[#This Row],[HG (2) ]]))</f>
        <v>27</v>
      </c>
      <c r="AJ294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36</v>
      </c>
      <c r="AK294">
        <f>IF(OR(HoldingDB[[#This Row],[MS (1)]] = "NA",HoldingDB[[#This Row],[MS (2)]] = "NA"), "NA", SUM(HoldingDB[[#This Row],[MS (1)]:[MS (2)]]))</f>
        <v>58</v>
      </c>
      <c r="AL294">
        <f>IF(OR(HoldingDB[[#This Row],[JS (1)]] = "NA", HoldingDB[[#This Row],[JS (2)]] = "NA"), "NA", SUM(HoldingDB[[#This Row],[JS (1)]:[JS (2)]]))</f>
        <v>71</v>
      </c>
      <c r="AM294">
        <v>77.022915789999999</v>
      </c>
    </row>
    <row r="295" spans="1:39" x14ac:dyDescent="0.2">
      <c r="A295" s="9">
        <v>44874</v>
      </c>
      <c r="B295" t="s">
        <v>95</v>
      </c>
      <c r="C295" t="s">
        <v>21</v>
      </c>
      <c r="D295" t="s">
        <v>22</v>
      </c>
      <c r="E295" t="s">
        <v>287</v>
      </c>
      <c r="F295" s="9">
        <v>40147</v>
      </c>
      <c r="G295">
        <v>160.6</v>
      </c>
      <c r="H295">
        <v>118.3</v>
      </c>
      <c r="I295">
        <v>160</v>
      </c>
      <c r="J295">
        <v>3.3540000000000001</v>
      </c>
      <c r="K295">
        <v>3.3849999999999998</v>
      </c>
      <c r="L295">
        <v>2.5150000000000001</v>
      </c>
      <c r="M295">
        <v>2.383</v>
      </c>
      <c r="N295">
        <v>10</v>
      </c>
      <c r="O295">
        <v>50</v>
      </c>
      <c r="P295">
        <v>50</v>
      </c>
      <c r="Q295">
        <v>19.5</v>
      </c>
      <c r="R295">
        <v>20.5</v>
      </c>
      <c r="S295">
        <v>4</v>
      </c>
      <c r="T295">
        <v>8</v>
      </c>
      <c r="U295">
        <v>7</v>
      </c>
      <c r="V295">
        <v>3</v>
      </c>
      <c r="W295">
        <v>2</v>
      </c>
      <c r="X295">
        <v>7</v>
      </c>
      <c r="Y295">
        <v>1</v>
      </c>
      <c r="Z295">
        <v>4</v>
      </c>
      <c r="AA295">
        <v>3</v>
      </c>
      <c r="AB295">
        <v>30</v>
      </c>
      <c r="AC295">
        <v>36</v>
      </c>
      <c r="AD295">
        <v>46</v>
      </c>
      <c r="AE295">
        <v>45</v>
      </c>
      <c r="AF295" t="e">
        <f>IF(#REF! = "NA", "NA",  MIN(#REF!, #REF!))</f>
        <v>#REF!</v>
      </c>
      <c r="AG295">
        <f>IF(HoldingDB[[#This Row],[505 (1)]] = "NA", "NA",  MIN(HoldingDB[[#This Row],[505 (1)]], HoldingDB[[#This Row],[505 (2)]]))</f>
        <v>2.383</v>
      </c>
      <c r="AH295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40</v>
      </c>
      <c r="AI295">
        <f>IF(HoldingDB[[#This Row],[HG (1) ]]= "NA", "NA", MAX(HoldingDB[[#This Row],[HG (1) ]], HoldingDB[[#This Row],[HG (2) ]]))</f>
        <v>20.5</v>
      </c>
      <c r="AJ295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39</v>
      </c>
      <c r="AK295">
        <f>IF(OR(HoldingDB[[#This Row],[MS (1)]] = "NA",HoldingDB[[#This Row],[MS (2)]] = "NA"), "NA", SUM(HoldingDB[[#This Row],[MS (1)]:[MS (2)]]))</f>
        <v>66</v>
      </c>
      <c r="AL295">
        <f>IF(OR(HoldingDB[[#This Row],[JS (1)]] = "NA", HoldingDB[[#This Row],[JS (2)]] = "NA"), "NA", SUM(HoldingDB[[#This Row],[JS (1)]:[JS (2)]]))</f>
        <v>91</v>
      </c>
      <c r="AM295">
        <v>111.48923600000001</v>
      </c>
    </row>
    <row r="296" spans="1:39" x14ac:dyDescent="0.2">
      <c r="A296" s="9">
        <v>44874</v>
      </c>
      <c r="B296" t="s">
        <v>96</v>
      </c>
      <c r="C296" t="s">
        <v>71</v>
      </c>
      <c r="D296" t="s">
        <v>18</v>
      </c>
      <c r="E296" t="s">
        <v>288</v>
      </c>
      <c r="F296" s="9">
        <v>40050</v>
      </c>
      <c r="G296">
        <v>165.6</v>
      </c>
      <c r="H296">
        <v>123.2</v>
      </c>
      <c r="I296">
        <v>170</v>
      </c>
      <c r="J296">
        <v>3.1669999999999998</v>
      </c>
      <c r="K296">
        <v>2.89</v>
      </c>
      <c r="L296">
        <v>2.4860000000000002</v>
      </c>
      <c r="M296">
        <v>2.367</v>
      </c>
      <c r="N296">
        <v>18</v>
      </c>
      <c r="O296">
        <v>69</v>
      </c>
      <c r="P296">
        <v>73</v>
      </c>
      <c r="Q296">
        <v>42.5</v>
      </c>
      <c r="R296">
        <v>39</v>
      </c>
      <c r="S296">
        <v>1</v>
      </c>
      <c r="T296">
        <v>8</v>
      </c>
      <c r="U296">
        <v>5</v>
      </c>
      <c r="V296">
        <v>4</v>
      </c>
      <c r="W296">
        <v>2</v>
      </c>
      <c r="X296">
        <v>1</v>
      </c>
      <c r="Y296">
        <v>0</v>
      </c>
      <c r="Z296">
        <v>1</v>
      </c>
      <c r="AA296">
        <v>3</v>
      </c>
      <c r="AB296">
        <v>34</v>
      </c>
      <c r="AC296">
        <v>30</v>
      </c>
      <c r="AD296">
        <v>41</v>
      </c>
      <c r="AE296">
        <v>52</v>
      </c>
      <c r="AF296" t="e">
        <f>IF(#REF! = "NA", "NA",  MIN(#REF!, #REF!))</f>
        <v>#REF!</v>
      </c>
      <c r="AG296">
        <f>IF(HoldingDB[[#This Row],[505 (1)]] = "NA", "NA",  MIN(HoldingDB[[#This Row],[505 (1)]], HoldingDB[[#This Row],[505 (2)]]))</f>
        <v>2.367</v>
      </c>
      <c r="AH296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55</v>
      </c>
      <c r="AI296">
        <f>IF(HoldingDB[[#This Row],[HG (1) ]]= "NA", "NA", MAX(HoldingDB[[#This Row],[HG (1) ]], HoldingDB[[#This Row],[HG (2) ]]))</f>
        <v>42.5</v>
      </c>
      <c r="AJ296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25</v>
      </c>
      <c r="AK296">
        <f>IF(OR(HoldingDB[[#This Row],[MS (1)]] = "NA",HoldingDB[[#This Row],[MS (2)]] = "NA"), "NA", SUM(HoldingDB[[#This Row],[MS (1)]:[MS (2)]]))</f>
        <v>64</v>
      </c>
      <c r="AL296">
        <f>IF(OR(HoldingDB[[#This Row],[JS (1)]] = "NA", HoldingDB[[#This Row],[JS (2)]] = "NA"), "NA", SUM(HoldingDB[[#This Row],[JS (1)]:[JS (2)]]))</f>
        <v>93</v>
      </c>
      <c r="AM296">
        <v>92.848398220000007</v>
      </c>
    </row>
    <row r="297" spans="1:39" x14ac:dyDescent="0.2">
      <c r="A297" s="9">
        <v>44874</v>
      </c>
      <c r="B297" t="s">
        <v>97</v>
      </c>
      <c r="C297" t="s">
        <v>64</v>
      </c>
      <c r="D297" t="s">
        <v>22</v>
      </c>
      <c r="E297" t="s">
        <v>286</v>
      </c>
      <c r="F297" s="9">
        <v>39842</v>
      </c>
      <c r="G297">
        <v>154.30000000000001</v>
      </c>
      <c r="H297">
        <v>115.4</v>
      </c>
      <c r="I297">
        <v>153</v>
      </c>
      <c r="J297">
        <v>3.5350000000000001</v>
      </c>
      <c r="K297">
        <v>3.49</v>
      </c>
      <c r="L297">
        <v>2.7309999999999999</v>
      </c>
      <c r="M297">
        <v>2.7970000000000002</v>
      </c>
      <c r="N297">
        <v>4</v>
      </c>
      <c r="O297">
        <v>35</v>
      </c>
      <c r="P297">
        <v>39</v>
      </c>
      <c r="Q297">
        <v>21</v>
      </c>
      <c r="R297">
        <v>23</v>
      </c>
      <c r="S297">
        <v>8</v>
      </c>
      <c r="T297">
        <v>8</v>
      </c>
      <c r="U297">
        <v>8</v>
      </c>
      <c r="V297">
        <v>8</v>
      </c>
      <c r="W297">
        <v>4</v>
      </c>
      <c r="X297">
        <v>8</v>
      </c>
      <c r="Y297">
        <v>1</v>
      </c>
      <c r="Z297">
        <v>3</v>
      </c>
      <c r="AA297">
        <v>3</v>
      </c>
      <c r="AB297">
        <v>31</v>
      </c>
      <c r="AC297">
        <v>32</v>
      </c>
      <c r="AD297">
        <v>48</v>
      </c>
      <c r="AE297">
        <v>48</v>
      </c>
      <c r="AF297" t="e">
        <f>IF(#REF! = "NA", "NA",  MIN(#REF!, #REF!))</f>
        <v>#REF!</v>
      </c>
      <c r="AG297">
        <f>IF(HoldingDB[[#This Row],[505 (1)]] = "NA", "NA",  MIN(HoldingDB[[#This Row],[505 (1)]], HoldingDB[[#This Row],[505 (2)]]))</f>
        <v>2.7309999999999999</v>
      </c>
      <c r="AH297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35</v>
      </c>
      <c r="AI297">
        <f>IF(HoldingDB[[#This Row],[HG (1) ]]= "NA", "NA", MAX(HoldingDB[[#This Row],[HG (1) ]], HoldingDB[[#This Row],[HG (2) ]]))</f>
        <v>23</v>
      </c>
      <c r="AJ297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51</v>
      </c>
      <c r="AK297">
        <f>IF(OR(HoldingDB[[#This Row],[MS (1)]] = "NA",HoldingDB[[#This Row],[MS (2)]] = "NA"), "NA", SUM(HoldingDB[[#This Row],[MS (1)]:[MS (2)]]))</f>
        <v>63</v>
      </c>
      <c r="AL297">
        <f>IF(OR(HoldingDB[[#This Row],[JS (1)]] = "NA", HoldingDB[[#This Row],[JS (2)]] = "NA"), "NA", SUM(HoldingDB[[#This Row],[JS (1)]:[JS (2)]]))</f>
        <v>96</v>
      </c>
      <c r="AM297">
        <v>127.6268656</v>
      </c>
    </row>
    <row r="298" spans="1:39" x14ac:dyDescent="0.2">
      <c r="A298" s="9">
        <v>44874</v>
      </c>
      <c r="B298" t="s">
        <v>294</v>
      </c>
      <c r="C298" t="s">
        <v>100</v>
      </c>
      <c r="D298" t="s">
        <v>22</v>
      </c>
      <c r="E298" t="s">
        <v>286</v>
      </c>
      <c r="F298" s="9">
        <v>40064</v>
      </c>
      <c r="G298">
        <v>147.1</v>
      </c>
      <c r="H298">
        <v>112.4</v>
      </c>
      <c r="I298">
        <v>141</v>
      </c>
      <c r="J298">
        <v>3.722</v>
      </c>
      <c r="K298">
        <v>3.774</v>
      </c>
      <c r="L298">
        <v>3.1520000000000001</v>
      </c>
      <c r="M298">
        <v>2.9590000000000001</v>
      </c>
      <c r="N298">
        <v>3</v>
      </c>
      <c r="O298">
        <v>35</v>
      </c>
      <c r="P298">
        <v>35</v>
      </c>
      <c r="Q298">
        <v>24</v>
      </c>
      <c r="R298">
        <v>23</v>
      </c>
      <c r="S298">
        <v>6</v>
      </c>
      <c r="T298">
        <v>8</v>
      </c>
      <c r="U298">
        <v>5</v>
      </c>
      <c r="V298">
        <v>3</v>
      </c>
      <c r="W298">
        <v>8</v>
      </c>
      <c r="X298">
        <v>3</v>
      </c>
      <c r="Y298">
        <v>0</v>
      </c>
      <c r="Z298">
        <v>0</v>
      </c>
      <c r="AA298">
        <v>0</v>
      </c>
      <c r="AB298">
        <v>27</v>
      </c>
      <c r="AC298">
        <v>31</v>
      </c>
      <c r="AD298">
        <v>46</v>
      </c>
      <c r="AE298">
        <v>49</v>
      </c>
      <c r="AF298" t="e">
        <f>IF(#REF! = "NA", "NA",  MIN(#REF!, #REF!))</f>
        <v>#REF!</v>
      </c>
      <c r="AG298">
        <f>IF(HoldingDB[[#This Row],[505 (1)]] = "NA", "NA",  MIN(HoldingDB[[#This Row],[505 (1)]], HoldingDB[[#This Row],[505 (2)]]))</f>
        <v>2.9590000000000001</v>
      </c>
      <c r="AH298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32</v>
      </c>
      <c r="AI298">
        <f>IF(HoldingDB[[#This Row],[HG (1) ]]= "NA", "NA", MAX(HoldingDB[[#This Row],[HG (1) ]], HoldingDB[[#This Row],[HG (2) ]]))</f>
        <v>24</v>
      </c>
      <c r="AJ298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33</v>
      </c>
      <c r="AK298">
        <f>IF(OR(HoldingDB[[#This Row],[MS (1)]] = "NA",HoldingDB[[#This Row],[MS (2)]] = "NA"), "NA", SUM(HoldingDB[[#This Row],[MS (1)]:[MS (2)]]))</f>
        <v>58</v>
      </c>
      <c r="AL298">
        <f>IF(OR(HoldingDB[[#This Row],[JS (1)]] = "NA", HoldingDB[[#This Row],[JS (2)]] = "NA"), "NA", SUM(HoldingDB[[#This Row],[JS (1)]:[JS (2)]]))</f>
        <v>95</v>
      </c>
      <c r="AM298">
        <v>99.860035890000006</v>
      </c>
    </row>
    <row r="299" spans="1:39" x14ac:dyDescent="0.2">
      <c r="A299" s="9">
        <v>44874</v>
      </c>
      <c r="B299" t="s">
        <v>101</v>
      </c>
      <c r="C299" t="s">
        <v>26</v>
      </c>
      <c r="D299" t="s">
        <v>18</v>
      </c>
      <c r="E299" t="s">
        <v>288</v>
      </c>
      <c r="F299" s="9">
        <v>39996</v>
      </c>
      <c r="G299">
        <v>166.3</v>
      </c>
      <c r="H299">
        <v>122.4</v>
      </c>
      <c r="I299">
        <v>170</v>
      </c>
      <c r="J299">
        <v>3.1589999999999998</v>
      </c>
      <c r="K299">
        <v>2.9590000000000001</v>
      </c>
      <c r="L299">
        <v>2.38</v>
      </c>
      <c r="M299">
        <v>2.3260000000000001</v>
      </c>
      <c r="N299">
        <v>21</v>
      </c>
      <c r="O299">
        <v>68</v>
      </c>
      <c r="P299">
        <v>71</v>
      </c>
      <c r="Q299">
        <v>34</v>
      </c>
      <c r="R299">
        <v>36</v>
      </c>
      <c r="S299">
        <v>8</v>
      </c>
      <c r="T299">
        <v>8</v>
      </c>
      <c r="U299">
        <v>8</v>
      </c>
      <c r="V299">
        <v>6</v>
      </c>
      <c r="W299">
        <v>8</v>
      </c>
      <c r="X299">
        <v>7</v>
      </c>
      <c r="Y299">
        <v>4</v>
      </c>
      <c r="Z299">
        <v>8</v>
      </c>
      <c r="AA299">
        <v>8</v>
      </c>
      <c r="AB299">
        <v>31</v>
      </c>
      <c r="AC299">
        <v>35</v>
      </c>
      <c r="AD299">
        <v>55</v>
      </c>
      <c r="AE299">
        <v>54</v>
      </c>
      <c r="AF299" t="e">
        <f>IF(#REF! = "NA", "NA",  MIN(#REF!, #REF!))</f>
        <v>#REF!</v>
      </c>
      <c r="AG299">
        <f>IF(HoldingDB[[#This Row],[505 (1)]] = "NA", "NA",  MIN(HoldingDB[[#This Row],[505 (1)]], HoldingDB[[#This Row],[505 (2)]]))</f>
        <v>2.3260000000000001</v>
      </c>
      <c r="AH299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50</v>
      </c>
      <c r="AI299">
        <f>IF(HoldingDB[[#This Row],[HG (1) ]]= "NA", "NA", MAX(HoldingDB[[#This Row],[HG (1) ]], HoldingDB[[#This Row],[HG (2) ]]))</f>
        <v>36</v>
      </c>
      <c r="AJ299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65</v>
      </c>
      <c r="AK299">
        <f>IF(OR(HoldingDB[[#This Row],[MS (1)]] = "NA",HoldingDB[[#This Row],[MS (2)]] = "NA"), "NA", SUM(HoldingDB[[#This Row],[MS (1)]:[MS (2)]]))</f>
        <v>66</v>
      </c>
      <c r="AL299">
        <f>IF(OR(HoldingDB[[#This Row],[JS (1)]] = "NA", HoldingDB[[#This Row],[JS (2)]] = "NA"), "NA", SUM(HoldingDB[[#This Row],[JS (1)]:[JS (2)]]))</f>
        <v>109</v>
      </c>
      <c r="AM299">
        <v>155.49586769999999</v>
      </c>
    </row>
    <row r="300" spans="1:39" x14ac:dyDescent="0.2">
      <c r="A300" s="9">
        <v>44874</v>
      </c>
      <c r="B300" t="s">
        <v>102</v>
      </c>
      <c r="C300" t="s">
        <v>50</v>
      </c>
      <c r="D300" t="s">
        <v>22</v>
      </c>
      <c r="E300" t="s">
        <v>288</v>
      </c>
      <c r="F300" s="9">
        <v>40039</v>
      </c>
      <c r="G300">
        <v>153.19999999999999</v>
      </c>
      <c r="H300">
        <v>116.4</v>
      </c>
      <c r="I300">
        <v>148</v>
      </c>
      <c r="J300" t="s">
        <v>19</v>
      </c>
      <c r="K300" t="s">
        <v>19</v>
      </c>
      <c r="L300" t="s">
        <v>19</v>
      </c>
      <c r="M300" t="s">
        <v>19</v>
      </c>
      <c r="N300">
        <v>1</v>
      </c>
      <c r="O300">
        <v>39</v>
      </c>
      <c r="P300">
        <v>40</v>
      </c>
      <c r="Q300">
        <v>20</v>
      </c>
      <c r="R300">
        <v>21.5</v>
      </c>
      <c r="S300">
        <v>8</v>
      </c>
      <c r="T300">
        <v>8</v>
      </c>
      <c r="U300">
        <v>8</v>
      </c>
      <c r="V300">
        <v>8</v>
      </c>
      <c r="W300">
        <v>8</v>
      </c>
      <c r="X300">
        <v>8</v>
      </c>
      <c r="Y300">
        <v>8</v>
      </c>
      <c r="Z300">
        <v>3</v>
      </c>
      <c r="AA300">
        <v>4</v>
      </c>
      <c r="AB300" t="s">
        <v>19</v>
      </c>
      <c r="AC300" t="s">
        <v>19</v>
      </c>
      <c r="AD300" t="s">
        <v>19</v>
      </c>
      <c r="AE300" t="s">
        <v>19</v>
      </c>
      <c r="AF300" t="e">
        <f>IF(#REF! = "NA", "NA",  MIN(#REF!, #REF!))</f>
        <v>#REF!</v>
      </c>
      <c r="AG300" t="str">
        <f>IF(HoldingDB[[#This Row],[505 (1)]] = "NA", "NA",  MIN(HoldingDB[[#This Row],[505 (1)]], HoldingDB[[#This Row],[505 (2)]]))</f>
        <v>NA</v>
      </c>
      <c r="AH300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39</v>
      </c>
      <c r="AI300">
        <f>IF(HoldingDB[[#This Row],[HG (1) ]]= "NA", "NA", MAX(HoldingDB[[#This Row],[HG (1) ]], HoldingDB[[#This Row],[HG (2) ]]))</f>
        <v>21.5</v>
      </c>
      <c r="AJ300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63</v>
      </c>
      <c r="AK300" t="str">
        <f>IF(OR(HoldingDB[[#This Row],[MS (1)]] = "NA",HoldingDB[[#This Row],[MS (2)]] = "NA"), "NA", SUM(HoldingDB[[#This Row],[MS (1)]:[MS (2)]]))</f>
        <v>NA</v>
      </c>
      <c r="AL300" t="str">
        <f>IF(OR(HoldingDB[[#This Row],[JS (1)]] = "NA", HoldingDB[[#This Row],[JS (2)]] = "NA"), "NA", SUM(HoldingDB[[#This Row],[JS (1)]:[JS (2)]]))</f>
        <v>NA</v>
      </c>
      <c r="AM300" t="s">
        <v>19</v>
      </c>
    </row>
    <row r="301" spans="1:39" x14ac:dyDescent="0.2">
      <c r="A301" s="9">
        <v>44874</v>
      </c>
      <c r="B301" t="s">
        <v>103</v>
      </c>
      <c r="C301" t="s">
        <v>24</v>
      </c>
      <c r="D301" t="s">
        <v>22</v>
      </c>
      <c r="E301" t="s">
        <v>287</v>
      </c>
      <c r="F301" s="9">
        <v>39968</v>
      </c>
      <c r="G301">
        <v>155</v>
      </c>
      <c r="H301">
        <v>117.4</v>
      </c>
      <c r="I301">
        <v>153</v>
      </c>
      <c r="J301">
        <v>3.5249999999999999</v>
      </c>
      <c r="K301">
        <v>3.57</v>
      </c>
      <c r="L301">
        <v>2.6989999999999998</v>
      </c>
      <c r="M301">
        <v>2.6080000000000001</v>
      </c>
      <c r="N301">
        <v>2</v>
      </c>
      <c r="O301">
        <v>33</v>
      </c>
      <c r="P301">
        <v>33</v>
      </c>
      <c r="Q301">
        <v>20</v>
      </c>
      <c r="R301">
        <v>20.5</v>
      </c>
      <c r="S301">
        <v>8</v>
      </c>
      <c r="T301">
        <v>8</v>
      </c>
      <c r="U301">
        <v>8</v>
      </c>
      <c r="V301">
        <v>8</v>
      </c>
      <c r="W301">
        <v>8</v>
      </c>
      <c r="X301">
        <v>8</v>
      </c>
      <c r="Y301">
        <v>2</v>
      </c>
      <c r="Z301">
        <v>5</v>
      </c>
      <c r="AA301">
        <v>5</v>
      </c>
      <c r="AB301">
        <v>33</v>
      </c>
      <c r="AC301">
        <v>33</v>
      </c>
      <c r="AD301">
        <v>42</v>
      </c>
      <c r="AE301">
        <v>45</v>
      </c>
      <c r="AF301" t="e">
        <f>IF(#REF! = "NA", "NA",  MIN(#REF!, #REF!))</f>
        <v>#REF!</v>
      </c>
      <c r="AG301">
        <f>IF(HoldingDB[[#This Row],[505 (1)]] = "NA", "NA",  MIN(HoldingDB[[#This Row],[505 (1)]], HoldingDB[[#This Row],[505 (2)]]))</f>
        <v>2.6080000000000001</v>
      </c>
      <c r="AH301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31</v>
      </c>
      <c r="AI301">
        <f>IF(HoldingDB[[#This Row],[HG (1) ]]= "NA", "NA", MAX(HoldingDB[[#This Row],[HG (1) ]], HoldingDB[[#This Row],[HG (2) ]]))</f>
        <v>20.5</v>
      </c>
      <c r="AJ301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60</v>
      </c>
      <c r="AK301">
        <f>IF(OR(HoldingDB[[#This Row],[MS (1)]] = "NA",HoldingDB[[#This Row],[MS (2)]] = "NA"), "NA", SUM(HoldingDB[[#This Row],[MS (1)]:[MS (2)]]))</f>
        <v>66</v>
      </c>
      <c r="AL301">
        <f>IF(OR(HoldingDB[[#This Row],[JS (1)]] = "NA", HoldingDB[[#This Row],[JS (2)]] = "NA"), "NA", SUM(HoldingDB[[#This Row],[JS (1)]:[JS (2)]]))</f>
        <v>87</v>
      </c>
      <c r="AM301">
        <v>131.64542599999999</v>
      </c>
    </row>
    <row r="302" spans="1:39" x14ac:dyDescent="0.2">
      <c r="A302" s="9">
        <v>44874</v>
      </c>
      <c r="B302" t="s">
        <v>104</v>
      </c>
      <c r="C302" t="s">
        <v>71</v>
      </c>
      <c r="D302" t="s">
        <v>18</v>
      </c>
      <c r="E302" t="s">
        <v>287</v>
      </c>
      <c r="F302" s="9">
        <v>39708</v>
      </c>
      <c r="G302">
        <v>170.3</v>
      </c>
      <c r="H302">
        <v>123</v>
      </c>
      <c r="I302">
        <v>169</v>
      </c>
      <c r="J302">
        <v>3.492</v>
      </c>
      <c r="K302">
        <v>3.6880000000000002</v>
      </c>
      <c r="L302">
        <v>2.8860000000000001</v>
      </c>
      <c r="M302">
        <v>2.6040000000000001</v>
      </c>
      <c r="N302">
        <v>25</v>
      </c>
      <c r="O302">
        <v>64</v>
      </c>
      <c r="P302">
        <v>68</v>
      </c>
      <c r="Q302">
        <v>29</v>
      </c>
      <c r="R302">
        <v>33.5</v>
      </c>
      <c r="S302">
        <v>2</v>
      </c>
      <c r="T302">
        <v>2</v>
      </c>
      <c r="U302">
        <v>2</v>
      </c>
      <c r="V302">
        <v>2</v>
      </c>
      <c r="W302">
        <v>5</v>
      </c>
      <c r="X302">
        <v>3</v>
      </c>
      <c r="Y302">
        <v>1</v>
      </c>
      <c r="Z302">
        <v>2</v>
      </c>
      <c r="AA302">
        <v>2</v>
      </c>
      <c r="AB302">
        <v>20</v>
      </c>
      <c r="AC302">
        <v>26</v>
      </c>
      <c r="AD302">
        <v>35</v>
      </c>
      <c r="AE302">
        <v>41</v>
      </c>
      <c r="AF302" t="e">
        <f>IF(#REF! = "NA", "NA",  MIN(#REF!, #REF!))</f>
        <v>#REF!</v>
      </c>
      <c r="AG302">
        <f>IF(HoldingDB[[#This Row],[505 (1)]] = "NA", "NA",  MIN(HoldingDB[[#This Row],[505 (1)]], HoldingDB[[#This Row],[505 (2)]]))</f>
        <v>2.6040000000000001</v>
      </c>
      <c r="AH302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43</v>
      </c>
      <c r="AI302">
        <f>IF(HoldingDB[[#This Row],[HG (1) ]]= "NA", "NA", MAX(HoldingDB[[#This Row],[HG (1) ]], HoldingDB[[#This Row],[HG (2) ]]))</f>
        <v>33.5</v>
      </c>
      <c r="AJ302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21</v>
      </c>
      <c r="AK302">
        <f>IF(OR(HoldingDB[[#This Row],[MS (1)]] = "NA",HoldingDB[[#This Row],[MS (2)]] = "NA"), "NA", SUM(HoldingDB[[#This Row],[MS (1)]:[MS (2)]]))</f>
        <v>46</v>
      </c>
      <c r="AL302">
        <f>IF(OR(HoldingDB[[#This Row],[JS (1)]] = "NA", HoldingDB[[#This Row],[JS (2)]] = "NA"), "NA", SUM(HoldingDB[[#This Row],[JS (1)]:[JS (2)]]))</f>
        <v>76</v>
      </c>
      <c r="AM302">
        <v>23.443360269999999</v>
      </c>
    </row>
    <row r="303" spans="1:39" x14ac:dyDescent="0.2">
      <c r="A303" s="9">
        <v>44874</v>
      </c>
      <c r="B303" t="s">
        <v>105</v>
      </c>
      <c r="C303" t="s">
        <v>26</v>
      </c>
      <c r="D303" t="s">
        <v>22</v>
      </c>
      <c r="E303" t="s">
        <v>287</v>
      </c>
      <c r="F303" s="9">
        <v>40051</v>
      </c>
      <c r="G303">
        <v>165</v>
      </c>
      <c r="H303">
        <v>121.6</v>
      </c>
      <c r="I303">
        <v>157</v>
      </c>
      <c r="J303">
        <v>3.7410000000000001</v>
      </c>
      <c r="K303">
        <v>3.8290000000000002</v>
      </c>
      <c r="L303">
        <v>3.0489999999999999</v>
      </c>
      <c r="M303">
        <v>3.1150000000000002</v>
      </c>
      <c r="N303">
        <v>12</v>
      </c>
      <c r="O303">
        <v>36</v>
      </c>
      <c r="P303">
        <v>38</v>
      </c>
      <c r="Q303">
        <v>20</v>
      </c>
      <c r="R303">
        <v>20</v>
      </c>
      <c r="S303">
        <v>6</v>
      </c>
      <c r="T303">
        <v>2</v>
      </c>
      <c r="U303">
        <v>8</v>
      </c>
      <c r="V303">
        <v>3</v>
      </c>
      <c r="W303">
        <v>8</v>
      </c>
      <c r="X303">
        <v>1</v>
      </c>
      <c r="Y303">
        <v>0</v>
      </c>
      <c r="Z303">
        <v>0</v>
      </c>
      <c r="AA303">
        <v>0</v>
      </c>
      <c r="AB303">
        <v>28</v>
      </c>
      <c r="AC303">
        <v>25</v>
      </c>
      <c r="AD303">
        <v>41</v>
      </c>
      <c r="AE303">
        <v>42</v>
      </c>
      <c r="AF303" t="e">
        <f>IF(#REF! = "NA", "NA",  MIN(#REF!, #REF!))</f>
        <v>#REF!</v>
      </c>
      <c r="AG303">
        <f>IF(HoldingDB[[#This Row],[505 (1)]] = "NA", "NA",  MIN(HoldingDB[[#This Row],[505 (1)]], HoldingDB[[#This Row],[505 (2)]]))</f>
        <v>3.0489999999999999</v>
      </c>
      <c r="AH303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26</v>
      </c>
      <c r="AI303">
        <f>IF(HoldingDB[[#This Row],[HG (1) ]]= "NA", "NA", MAX(HoldingDB[[#This Row],[HG (1) ]], HoldingDB[[#This Row],[HG (2) ]]))</f>
        <v>20</v>
      </c>
      <c r="AJ303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28</v>
      </c>
      <c r="AK303">
        <f>IF(OR(HoldingDB[[#This Row],[MS (1)]] = "NA",HoldingDB[[#This Row],[MS (2)]] = "NA"), "NA", SUM(HoldingDB[[#This Row],[MS (1)]:[MS (2)]]))</f>
        <v>53</v>
      </c>
      <c r="AL303">
        <f>IF(OR(HoldingDB[[#This Row],[JS (1)]] = "NA", HoldingDB[[#This Row],[JS (2)]] = "NA"), "NA", SUM(HoldingDB[[#This Row],[JS (1)]:[JS (2)]]))</f>
        <v>83</v>
      </c>
      <c r="AM303">
        <v>75.214613790000001</v>
      </c>
    </row>
    <row r="304" spans="1:39" x14ac:dyDescent="0.2">
      <c r="A304" s="9">
        <v>44874</v>
      </c>
      <c r="B304" t="s">
        <v>106</v>
      </c>
      <c r="C304" t="s">
        <v>24</v>
      </c>
      <c r="D304" t="s">
        <v>22</v>
      </c>
      <c r="E304" t="s">
        <v>287</v>
      </c>
      <c r="F304" s="9">
        <v>40125</v>
      </c>
      <c r="G304">
        <v>168.7</v>
      </c>
      <c r="H304">
        <v>119.8</v>
      </c>
      <c r="I304">
        <v>168</v>
      </c>
      <c r="J304">
        <v>3.6760000000000002</v>
      </c>
      <c r="K304">
        <v>3.6869999999999998</v>
      </c>
      <c r="L304">
        <v>2.9169999999999998</v>
      </c>
      <c r="M304">
        <v>2.9820000000000002</v>
      </c>
      <c r="N304">
        <v>25</v>
      </c>
      <c r="O304">
        <v>56</v>
      </c>
      <c r="P304">
        <v>56</v>
      </c>
      <c r="Q304">
        <v>23</v>
      </c>
      <c r="R304">
        <v>24</v>
      </c>
      <c r="S304">
        <v>6</v>
      </c>
      <c r="T304">
        <v>5</v>
      </c>
      <c r="U304">
        <v>8</v>
      </c>
      <c r="V304">
        <v>2</v>
      </c>
      <c r="W304">
        <v>3</v>
      </c>
      <c r="X304">
        <v>4</v>
      </c>
      <c r="Y304">
        <v>2</v>
      </c>
      <c r="Z304">
        <v>4</v>
      </c>
      <c r="AA304">
        <v>3</v>
      </c>
      <c r="AB304">
        <v>24</v>
      </c>
      <c r="AC304">
        <v>29</v>
      </c>
      <c r="AD304">
        <v>40</v>
      </c>
      <c r="AE304">
        <v>42</v>
      </c>
      <c r="AF304" t="e">
        <f>IF(#REF! = "NA", "NA",  MIN(#REF!, #REF!))</f>
        <v>#REF!</v>
      </c>
      <c r="AG304">
        <f>IF(HoldingDB[[#This Row],[505 (1)]] = "NA", "NA",  MIN(HoldingDB[[#This Row],[505 (1)]], HoldingDB[[#This Row],[505 (2)]]))</f>
        <v>2.9169999999999998</v>
      </c>
      <c r="AH304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31</v>
      </c>
      <c r="AI304">
        <f>IF(HoldingDB[[#This Row],[HG (1) ]]= "NA", "NA", MAX(HoldingDB[[#This Row],[HG (1) ]], HoldingDB[[#This Row],[HG (2) ]]))</f>
        <v>24</v>
      </c>
      <c r="AJ304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37</v>
      </c>
      <c r="AK304">
        <f>IF(OR(HoldingDB[[#This Row],[MS (1)]] = "NA",HoldingDB[[#This Row],[MS (2)]] = "NA"), "NA", SUM(HoldingDB[[#This Row],[MS (1)]:[MS (2)]]))</f>
        <v>53</v>
      </c>
      <c r="AL304">
        <f>IF(OR(HoldingDB[[#This Row],[JS (1)]] = "NA", HoldingDB[[#This Row],[JS (2)]] = "NA"), "NA", SUM(HoldingDB[[#This Row],[JS (1)]:[JS (2)]]))</f>
        <v>82</v>
      </c>
      <c r="AM304">
        <v>84.637022880000004</v>
      </c>
    </row>
    <row r="305" spans="1:39" x14ac:dyDescent="0.2">
      <c r="A305" s="9">
        <v>44874</v>
      </c>
      <c r="B305" t="s">
        <v>107</v>
      </c>
      <c r="C305" t="s">
        <v>17</v>
      </c>
      <c r="D305" t="s">
        <v>22</v>
      </c>
      <c r="E305" t="s">
        <v>288</v>
      </c>
      <c r="F305" s="9">
        <v>39890</v>
      </c>
      <c r="G305">
        <v>161.80000000000001</v>
      </c>
      <c r="H305">
        <v>121.1</v>
      </c>
      <c r="I305">
        <v>163</v>
      </c>
      <c r="J305">
        <v>3.6150000000000002</v>
      </c>
      <c r="K305">
        <v>3.7429999999999999</v>
      </c>
      <c r="L305">
        <v>2.85</v>
      </c>
      <c r="M305">
        <v>2.8519999999999999</v>
      </c>
      <c r="N305">
        <v>14</v>
      </c>
      <c r="O305">
        <v>46</v>
      </c>
      <c r="P305">
        <v>47</v>
      </c>
      <c r="Q305">
        <v>22</v>
      </c>
      <c r="R305">
        <v>22</v>
      </c>
      <c r="S305">
        <v>8</v>
      </c>
      <c r="T305">
        <v>8</v>
      </c>
      <c r="U305">
        <v>8</v>
      </c>
      <c r="V305">
        <v>2</v>
      </c>
      <c r="W305">
        <v>5</v>
      </c>
      <c r="X305">
        <v>7</v>
      </c>
      <c r="Y305">
        <v>3</v>
      </c>
      <c r="Z305">
        <v>3</v>
      </c>
      <c r="AA305">
        <v>5</v>
      </c>
      <c r="AB305">
        <v>29</v>
      </c>
      <c r="AC305">
        <v>31</v>
      </c>
      <c r="AD305">
        <v>44</v>
      </c>
      <c r="AE305">
        <v>46</v>
      </c>
      <c r="AF305" t="e">
        <f>IF(#REF! = "NA", "NA",  MIN(#REF!, #REF!))</f>
        <v>#REF!</v>
      </c>
      <c r="AG305">
        <f>IF(HoldingDB[[#This Row],[505 (1)]] = "NA", "NA",  MIN(HoldingDB[[#This Row],[505 (1)]], HoldingDB[[#This Row],[505 (2)]]))</f>
        <v>2.85</v>
      </c>
      <c r="AH305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33</v>
      </c>
      <c r="AI305">
        <f>IF(HoldingDB[[#This Row],[HG (1) ]]= "NA", "NA", MAX(HoldingDB[[#This Row],[HG (1) ]], HoldingDB[[#This Row],[HG (2) ]]))</f>
        <v>22</v>
      </c>
      <c r="AJ305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49</v>
      </c>
      <c r="AK305">
        <f>IF(OR(HoldingDB[[#This Row],[MS (1)]] = "NA",HoldingDB[[#This Row],[MS (2)]] = "NA"), "NA", SUM(HoldingDB[[#This Row],[MS (1)]:[MS (2)]]))</f>
        <v>60</v>
      </c>
      <c r="AL305">
        <f>IF(OR(HoldingDB[[#This Row],[JS (1)]] = "NA", HoldingDB[[#This Row],[JS (2)]] = "NA"), "NA", SUM(HoldingDB[[#This Row],[JS (1)]:[JS (2)]]))</f>
        <v>90</v>
      </c>
      <c r="AM305">
        <v>115.3256992</v>
      </c>
    </row>
    <row r="306" spans="1:39" x14ac:dyDescent="0.2">
      <c r="A306" s="9">
        <v>44874</v>
      </c>
      <c r="B306" t="s">
        <v>108</v>
      </c>
      <c r="C306" t="s">
        <v>71</v>
      </c>
      <c r="D306" t="s">
        <v>18</v>
      </c>
      <c r="E306" t="s">
        <v>285</v>
      </c>
      <c r="F306" s="9">
        <v>40130</v>
      </c>
      <c r="G306">
        <v>146.6</v>
      </c>
      <c r="H306">
        <v>110.6</v>
      </c>
      <c r="I306">
        <v>148</v>
      </c>
      <c r="J306">
        <v>3.9039999999999999</v>
      </c>
      <c r="K306">
        <v>3.863</v>
      </c>
      <c r="L306">
        <v>3.036</v>
      </c>
      <c r="M306">
        <v>2.823</v>
      </c>
      <c r="N306">
        <v>4</v>
      </c>
      <c r="O306">
        <v>33</v>
      </c>
      <c r="P306">
        <v>35</v>
      </c>
      <c r="Q306">
        <v>21</v>
      </c>
      <c r="R306">
        <v>20</v>
      </c>
      <c r="S306">
        <v>8</v>
      </c>
      <c r="T306">
        <v>8</v>
      </c>
      <c r="U306">
        <v>8</v>
      </c>
      <c r="V306">
        <v>8</v>
      </c>
      <c r="W306">
        <v>5</v>
      </c>
      <c r="X306">
        <v>8</v>
      </c>
      <c r="Y306">
        <v>5</v>
      </c>
      <c r="Z306">
        <v>6</v>
      </c>
      <c r="AA306">
        <v>3</v>
      </c>
      <c r="AB306">
        <v>30</v>
      </c>
      <c r="AC306">
        <v>30</v>
      </c>
      <c r="AD306">
        <v>39</v>
      </c>
      <c r="AE306">
        <v>49</v>
      </c>
      <c r="AF306" t="e">
        <f>IF(#REF! = "NA", "NA",  MIN(#REF!, #REF!))</f>
        <v>#REF!</v>
      </c>
      <c r="AG306">
        <f>IF(HoldingDB[[#This Row],[505 (1)]] = "NA", "NA",  MIN(HoldingDB[[#This Row],[505 (1)]], HoldingDB[[#This Row],[505 (2)]]))</f>
        <v>2.823</v>
      </c>
      <c r="AH306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31</v>
      </c>
      <c r="AI306">
        <f>IF(HoldingDB[[#This Row],[HG (1) ]]= "NA", "NA", MAX(HoldingDB[[#This Row],[HG (1) ]], HoldingDB[[#This Row],[HG (2) ]]))</f>
        <v>21</v>
      </c>
      <c r="AJ306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59</v>
      </c>
      <c r="AK306">
        <f>IF(OR(HoldingDB[[#This Row],[MS (1)]] = "NA",HoldingDB[[#This Row],[MS (2)]] = "NA"), "NA", SUM(HoldingDB[[#This Row],[MS (1)]:[MS (2)]]))</f>
        <v>60</v>
      </c>
      <c r="AL306">
        <f>IF(OR(HoldingDB[[#This Row],[JS (1)]] = "NA", HoldingDB[[#This Row],[JS (2)]] = "NA"), "NA", SUM(HoldingDB[[#This Row],[JS (1)]:[JS (2)]]))</f>
        <v>88</v>
      </c>
      <c r="AM306">
        <v>114.8835053</v>
      </c>
    </row>
    <row r="307" spans="1:39" x14ac:dyDescent="0.2">
      <c r="A307" s="9">
        <v>44874</v>
      </c>
      <c r="B307" t="s">
        <v>109</v>
      </c>
      <c r="C307" t="s">
        <v>21</v>
      </c>
      <c r="D307" t="s">
        <v>18</v>
      </c>
      <c r="E307" t="s">
        <v>288</v>
      </c>
      <c r="F307" s="9">
        <v>40048</v>
      </c>
      <c r="G307">
        <v>168.6</v>
      </c>
      <c r="H307">
        <v>125.6</v>
      </c>
      <c r="I307">
        <v>173</v>
      </c>
      <c r="J307">
        <v>3.2839999999999998</v>
      </c>
      <c r="K307">
        <v>3.3</v>
      </c>
      <c r="L307">
        <v>2.5169999999999999</v>
      </c>
      <c r="M307">
        <v>2.484</v>
      </c>
      <c r="N307">
        <v>16</v>
      </c>
      <c r="O307">
        <v>69</v>
      </c>
      <c r="P307">
        <v>68</v>
      </c>
      <c r="Q307">
        <v>33.5</v>
      </c>
      <c r="R307">
        <v>35</v>
      </c>
      <c r="S307">
        <v>8</v>
      </c>
      <c r="T307">
        <v>8</v>
      </c>
      <c r="U307">
        <v>8</v>
      </c>
      <c r="V307">
        <v>8</v>
      </c>
      <c r="W307">
        <v>8</v>
      </c>
      <c r="X307">
        <v>6</v>
      </c>
      <c r="Y307">
        <v>6</v>
      </c>
      <c r="Z307">
        <v>0</v>
      </c>
      <c r="AA307">
        <v>2</v>
      </c>
      <c r="AB307">
        <v>39</v>
      </c>
      <c r="AC307">
        <v>40</v>
      </c>
      <c r="AD307">
        <v>46</v>
      </c>
      <c r="AE307">
        <v>46</v>
      </c>
      <c r="AF307" t="e">
        <f>IF(#REF! = "NA", "NA",  MIN(#REF!, #REF!))</f>
        <v>#REF!</v>
      </c>
      <c r="AG307">
        <f>IF(HoldingDB[[#This Row],[505 (1)]] = "NA", "NA",  MIN(HoldingDB[[#This Row],[505 (1)]], HoldingDB[[#This Row],[505 (2)]]))</f>
        <v>2.484</v>
      </c>
      <c r="AH307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53</v>
      </c>
      <c r="AI307">
        <f>IF(HoldingDB[[#This Row],[HG (1) ]]= "NA", "NA", MAX(HoldingDB[[#This Row],[HG (1) ]], HoldingDB[[#This Row],[HG (2) ]]))</f>
        <v>35</v>
      </c>
      <c r="AJ307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54</v>
      </c>
      <c r="AK307">
        <f>IF(OR(HoldingDB[[#This Row],[MS (1)]] = "NA",HoldingDB[[#This Row],[MS (2)]] = "NA"), "NA", SUM(HoldingDB[[#This Row],[MS (1)]:[MS (2)]]))</f>
        <v>79</v>
      </c>
      <c r="AL307">
        <f>IF(OR(HoldingDB[[#This Row],[JS (1)]] = "NA", HoldingDB[[#This Row],[JS (2)]] = "NA"), "NA", SUM(HoldingDB[[#This Row],[JS (1)]:[JS (2)]]))</f>
        <v>92</v>
      </c>
      <c r="AM307">
        <v>139.2103099</v>
      </c>
    </row>
    <row r="308" spans="1:39" x14ac:dyDescent="0.2">
      <c r="A308" s="9">
        <v>44874</v>
      </c>
      <c r="B308" t="s">
        <v>110</v>
      </c>
      <c r="C308" t="s">
        <v>21</v>
      </c>
      <c r="D308" t="s">
        <v>18</v>
      </c>
      <c r="E308" t="s">
        <v>288</v>
      </c>
      <c r="F308" s="9">
        <v>39842</v>
      </c>
      <c r="G308">
        <v>175.5</v>
      </c>
      <c r="H308">
        <v>128.19999999999999</v>
      </c>
      <c r="I308">
        <v>174</v>
      </c>
      <c r="J308">
        <v>3.1749999999999998</v>
      </c>
      <c r="K308">
        <v>3.194</v>
      </c>
      <c r="L308">
        <v>2.4350000000000001</v>
      </c>
      <c r="M308">
        <v>2.2850000000000001</v>
      </c>
      <c r="N308">
        <v>30</v>
      </c>
      <c r="O308">
        <v>81</v>
      </c>
      <c r="P308">
        <v>82</v>
      </c>
      <c r="Q308">
        <v>41.5</v>
      </c>
      <c r="R308">
        <v>42</v>
      </c>
      <c r="S308">
        <v>8</v>
      </c>
      <c r="T308">
        <v>6</v>
      </c>
      <c r="U308">
        <v>8</v>
      </c>
      <c r="V308">
        <v>1</v>
      </c>
      <c r="W308">
        <v>6</v>
      </c>
      <c r="X308">
        <v>5</v>
      </c>
      <c r="Y308">
        <v>4</v>
      </c>
      <c r="Z308">
        <v>1</v>
      </c>
      <c r="AA308">
        <v>3</v>
      </c>
      <c r="AB308">
        <v>26</v>
      </c>
      <c r="AC308">
        <v>29</v>
      </c>
      <c r="AD308">
        <v>44</v>
      </c>
      <c r="AE308">
        <v>45</v>
      </c>
      <c r="AF308" t="e">
        <f>IF(#REF! = "NA", "NA",  MIN(#REF!, #REF!))</f>
        <v>#REF!</v>
      </c>
      <c r="AG308">
        <f>IF(HoldingDB[[#This Row],[505 (1)]] = "NA", "NA",  MIN(HoldingDB[[#This Row],[505 (1)]], HoldingDB[[#This Row],[505 (2)]]))</f>
        <v>2.2850000000000001</v>
      </c>
      <c r="AH308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52</v>
      </c>
      <c r="AI308">
        <f>IF(HoldingDB[[#This Row],[HG (1) ]]= "NA", "NA", MAX(HoldingDB[[#This Row],[HG (1) ]], HoldingDB[[#This Row],[HG (2) ]]))</f>
        <v>42</v>
      </c>
      <c r="AJ308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42</v>
      </c>
      <c r="AK308">
        <f>IF(OR(HoldingDB[[#This Row],[MS (1)]] = "NA",HoldingDB[[#This Row],[MS (2)]] = "NA"), "NA", SUM(HoldingDB[[#This Row],[MS (1)]:[MS (2)]]))</f>
        <v>55</v>
      </c>
      <c r="AL308">
        <f>IF(OR(HoldingDB[[#This Row],[JS (1)]] = "NA", HoldingDB[[#This Row],[JS (2)]] = "NA"), "NA", SUM(HoldingDB[[#This Row],[JS (1)]:[JS (2)]]))</f>
        <v>89</v>
      </c>
      <c r="AM308">
        <v>93.051411639999998</v>
      </c>
    </row>
    <row r="309" spans="1:39" x14ac:dyDescent="0.2">
      <c r="A309" s="9">
        <v>44874</v>
      </c>
      <c r="B309" t="s">
        <v>111</v>
      </c>
      <c r="C309" t="s">
        <v>52</v>
      </c>
      <c r="D309" t="s">
        <v>22</v>
      </c>
      <c r="E309" t="s">
        <v>285</v>
      </c>
      <c r="F309" s="9">
        <v>39856</v>
      </c>
      <c r="G309">
        <v>154.80000000000001</v>
      </c>
      <c r="H309">
        <v>114</v>
      </c>
      <c r="I309">
        <v>160</v>
      </c>
      <c r="J309">
        <v>3.903</v>
      </c>
      <c r="K309">
        <v>3.742</v>
      </c>
      <c r="L309">
        <v>3.2570000000000001</v>
      </c>
      <c r="M309">
        <v>2.9849999999999999</v>
      </c>
      <c r="N309">
        <v>8</v>
      </c>
      <c r="O309">
        <v>35</v>
      </c>
      <c r="P309">
        <v>37</v>
      </c>
      <c r="Q309">
        <v>22</v>
      </c>
      <c r="R309">
        <v>21.5</v>
      </c>
      <c r="S309">
        <v>8</v>
      </c>
      <c r="T309">
        <v>8</v>
      </c>
      <c r="U309">
        <v>8</v>
      </c>
      <c r="V309">
        <v>4</v>
      </c>
      <c r="W309">
        <v>3</v>
      </c>
      <c r="X309">
        <v>8</v>
      </c>
      <c r="Y309">
        <v>0</v>
      </c>
      <c r="Z309">
        <v>0</v>
      </c>
      <c r="AA309">
        <v>0</v>
      </c>
      <c r="AB309">
        <v>31</v>
      </c>
      <c r="AC309">
        <v>32</v>
      </c>
      <c r="AD309">
        <v>39</v>
      </c>
      <c r="AE309">
        <v>39</v>
      </c>
      <c r="AF309" t="e">
        <f>IF(#REF! = "NA", "NA",  MIN(#REF!, #REF!))</f>
        <v>#REF!</v>
      </c>
      <c r="AG309">
        <f>IF(HoldingDB[[#This Row],[505 (1)]] = "NA", "NA",  MIN(HoldingDB[[#This Row],[505 (1)]], HoldingDB[[#This Row],[505 (2)]]))</f>
        <v>2.9849999999999999</v>
      </c>
      <c r="AH309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29</v>
      </c>
      <c r="AI309">
        <f>IF(HoldingDB[[#This Row],[HG (1) ]]= "NA", "NA", MAX(HoldingDB[[#This Row],[HG (1) ]], HoldingDB[[#This Row],[HG (2) ]]))</f>
        <v>22</v>
      </c>
      <c r="AJ309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39</v>
      </c>
      <c r="AK309">
        <f>IF(OR(HoldingDB[[#This Row],[MS (1)]] = "NA",HoldingDB[[#This Row],[MS (2)]] = "NA"), "NA", SUM(HoldingDB[[#This Row],[MS (1)]:[MS (2)]]))</f>
        <v>63</v>
      </c>
      <c r="AL309">
        <f>IF(OR(HoldingDB[[#This Row],[JS (1)]] = "NA", HoldingDB[[#This Row],[JS (2)]] = "NA"), "NA", SUM(HoldingDB[[#This Row],[JS (1)]:[JS (2)]]))</f>
        <v>78</v>
      </c>
      <c r="AM309">
        <v>93.842251430000005</v>
      </c>
    </row>
    <row r="310" spans="1:39" x14ac:dyDescent="0.2">
      <c r="A310" s="9">
        <v>44874</v>
      </c>
      <c r="B310" t="s">
        <v>112</v>
      </c>
      <c r="C310" t="s">
        <v>17</v>
      </c>
      <c r="D310" t="s">
        <v>22</v>
      </c>
      <c r="E310" t="s">
        <v>286</v>
      </c>
      <c r="F310" s="9">
        <v>39816</v>
      </c>
      <c r="G310">
        <v>161.5</v>
      </c>
      <c r="H310">
        <v>121</v>
      </c>
      <c r="I310">
        <v>161</v>
      </c>
      <c r="J310">
        <v>4.1219999999999999</v>
      </c>
      <c r="K310">
        <v>4.0780000000000003</v>
      </c>
      <c r="L310">
        <v>2.9740000000000002</v>
      </c>
      <c r="M310">
        <v>2.91</v>
      </c>
      <c r="N310">
        <v>10</v>
      </c>
      <c r="O310">
        <v>46</v>
      </c>
      <c r="P310">
        <v>49</v>
      </c>
      <c r="Q310">
        <v>27</v>
      </c>
      <c r="R310">
        <v>25</v>
      </c>
      <c r="S310">
        <v>8</v>
      </c>
      <c r="T310">
        <v>8</v>
      </c>
      <c r="U310">
        <v>8</v>
      </c>
      <c r="V310">
        <v>8</v>
      </c>
      <c r="W310">
        <v>2</v>
      </c>
      <c r="X310">
        <v>7</v>
      </c>
      <c r="Y310">
        <v>2</v>
      </c>
      <c r="Z310">
        <v>2</v>
      </c>
      <c r="AA310">
        <v>2</v>
      </c>
      <c r="AB310">
        <v>28</v>
      </c>
      <c r="AC310">
        <v>26</v>
      </c>
      <c r="AD310">
        <v>39</v>
      </c>
      <c r="AE310">
        <v>41</v>
      </c>
      <c r="AF310" t="e">
        <f>IF(#REF! = "NA", "NA",  MIN(#REF!, #REF!))</f>
        <v>#REF!</v>
      </c>
      <c r="AG310">
        <f>IF(HoldingDB[[#This Row],[505 (1)]] = "NA", "NA",  MIN(HoldingDB[[#This Row],[505 (1)]], HoldingDB[[#This Row],[505 (2)]]))</f>
        <v>2.91</v>
      </c>
      <c r="AH310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39</v>
      </c>
      <c r="AI310">
        <f>IF(HoldingDB[[#This Row],[HG (1) ]]= "NA", "NA", MAX(HoldingDB[[#This Row],[HG (1) ]], HoldingDB[[#This Row],[HG (2) ]]))</f>
        <v>27</v>
      </c>
      <c r="AJ310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47</v>
      </c>
      <c r="AK310">
        <f>IF(OR(HoldingDB[[#This Row],[MS (1)]] = "NA",HoldingDB[[#This Row],[MS (2)]] = "NA"), "NA", SUM(HoldingDB[[#This Row],[MS (1)]:[MS (2)]]))</f>
        <v>54</v>
      </c>
      <c r="AL310">
        <f>IF(OR(HoldingDB[[#This Row],[JS (1)]] = "NA", HoldingDB[[#This Row],[JS (2)]] = "NA"), "NA", SUM(HoldingDB[[#This Row],[JS (1)]:[JS (2)]]))</f>
        <v>80</v>
      </c>
      <c r="AM310">
        <v>95.256476730000003</v>
      </c>
    </row>
    <row r="311" spans="1:39" x14ac:dyDescent="0.2">
      <c r="A311" s="9">
        <v>44874</v>
      </c>
      <c r="B311" t="s">
        <v>113</v>
      </c>
      <c r="C311" t="s">
        <v>29</v>
      </c>
      <c r="D311" t="s">
        <v>22</v>
      </c>
      <c r="E311" t="s">
        <v>288</v>
      </c>
      <c r="F311" s="9">
        <v>40109</v>
      </c>
      <c r="G311">
        <v>148.30000000000001</v>
      </c>
      <c r="H311">
        <v>112.8</v>
      </c>
      <c r="I311">
        <v>146</v>
      </c>
      <c r="J311">
        <v>3.4020000000000001</v>
      </c>
      <c r="K311">
        <v>3.456</v>
      </c>
      <c r="L311">
        <v>2.9209999999999998</v>
      </c>
      <c r="M311">
        <v>2.911</v>
      </c>
      <c r="N311">
        <v>5</v>
      </c>
      <c r="O311">
        <v>29</v>
      </c>
      <c r="P311">
        <v>28</v>
      </c>
      <c r="Q311">
        <v>20</v>
      </c>
      <c r="R311">
        <v>17.5</v>
      </c>
      <c r="S311">
        <v>8</v>
      </c>
      <c r="T311">
        <v>8</v>
      </c>
      <c r="U311">
        <v>8</v>
      </c>
      <c r="V311">
        <v>8</v>
      </c>
      <c r="W311">
        <v>5</v>
      </c>
      <c r="X311">
        <v>8</v>
      </c>
      <c r="Y311">
        <v>7</v>
      </c>
      <c r="Z311">
        <v>4</v>
      </c>
      <c r="AA311">
        <v>8</v>
      </c>
      <c r="AB311">
        <v>24</v>
      </c>
      <c r="AC311">
        <v>24</v>
      </c>
      <c r="AD311">
        <v>41</v>
      </c>
      <c r="AE311">
        <v>43</v>
      </c>
      <c r="AF311" t="e">
        <f>IF(#REF! = "NA", "NA",  MIN(#REF!, #REF!))</f>
        <v>#REF!</v>
      </c>
      <c r="AG311">
        <f>IF(HoldingDB[[#This Row],[505 (1)]] = "NA", "NA",  MIN(HoldingDB[[#This Row],[505 (1)]], HoldingDB[[#This Row],[505 (2)]]))</f>
        <v>2.911</v>
      </c>
      <c r="AH311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24</v>
      </c>
      <c r="AI311">
        <f>IF(HoldingDB[[#This Row],[HG (1) ]]= "NA", "NA", MAX(HoldingDB[[#This Row],[HG (1) ]], HoldingDB[[#This Row],[HG (2) ]]))</f>
        <v>20</v>
      </c>
      <c r="AJ311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64</v>
      </c>
      <c r="AK311">
        <f>IF(OR(HoldingDB[[#This Row],[MS (1)]] = "NA",HoldingDB[[#This Row],[MS (2)]] = "NA"), "NA", SUM(HoldingDB[[#This Row],[MS (1)]:[MS (2)]]))</f>
        <v>48</v>
      </c>
      <c r="AL311">
        <f>IF(OR(HoldingDB[[#This Row],[JS (1)]] = "NA", HoldingDB[[#This Row],[JS (2)]] = "NA"), "NA", SUM(HoldingDB[[#This Row],[JS (1)]:[JS (2)]]))</f>
        <v>84</v>
      </c>
      <c r="AM311">
        <v>112.7635085</v>
      </c>
    </row>
    <row r="312" spans="1:39" x14ac:dyDescent="0.2">
      <c r="A312" s="9">
        <v>44874</v>
      </c>
      <c r="B312" t="s">
        <v>114</v>
      </c>
      <c r="C312" t="s">
        <v>29</v>
      </c>
      <c r="D312" t="s">
        <v>18</v>
      </c>
      <c r="E312" t="s">
        <v>288</v>
      </c>
      <c r="F312" s="9">
        <v>39835</v>
      </c>
      <c r="G312">
        <v>157.19999999999999</v>
      </c>
      <c r="H312">
        <v>120.3</v>
      </c>
      <c r="I312">
        <v>158</v>
      </c>
      <c r="J312">
        <v>3.21</v>
      </c>
      <c r="K312">
        <v>3.1749999999999998</v>
      </c>
      <c r="L312">
        <v>2.597</v>
      </c>
      <c r="M312">
        <v>2.5190000000000001</v>
      </c>
      <c r="N312">
        <v>9</v>
      </c>
      <c r="O312">
        <v>54</v>
      </c>
      <c r="P312">
        <v>57</v>
      </c>
      <c r="Q312">
        <v>27</v>
      </c>
      <c r="R312">
        <v>28</v>
      </c>
      <c r="S312">
        <v>8</v>
      </c>
      <c r="T312">
        <v>8</v>
      </c>
      <c r="U312">
        <v>8</v>
      </c>
      <c r="V312">
        <v>8</v>
      </c>
      <c r="W312">
        <v>8</v>
      </c>
      <c r="X312">
        <v>8</v>
      </c>
      <c r="Y312">
        <v>4</v>
      </c>
      <c r="Z312">
        <v>8</v>
      </c>
      <c r="AA312">
        <v>3</v>
      </c>
      <c r="AB312">
        <v>35</v>
      </c>
      <c r="AC312">
        <v>40</v>
      </c>
      <c r="AD312">
        <v>44</v>
      </c>
      <c r="AE312">
        <v>52</v>
      </c>
      <c r="AF312" t="e">
        <f>IF(#REF! = "NA", "NA",  MIN(#REF!, #REF!))</f>
        <v>#REF!</v>
      </c>
      <c r="AG312">
        <f>IF(HoldingDB[[#This Row],[505 (1)]] = "NA", "NA",  MIN(HoldingDB[[#This Row],[505 (1)]], HoldingDB[[#This Row],[505 (2)]]))</f>
        <v>2.5190000000000001</v>
      </c>
      <c r="AH312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48</v>
      </c>
      <c r="AI312">
        <f>IF(HoldingDB[[#This Row],[HG (1) ]]= "NA", "NA", MAX(HoldingDB[[#This Row],[HG (1) ]], HoldingDB[[#This Row],[HG (2) ]]))</f>
        <v>28</v>
      </c>
      <c r="AJ312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63</v>
      </c>
      <c r="AK312">
        <f>IF(OR(HoldingDB[[#This Row],[MS (1)]] = "NA",HoldingDB[[#This Row],[MS (2)]] = "NA"), "NA", SUM(HoldingDB[[#This Row],[MS (1)]:[MS (2)]]))</f>
        <v>75</v>
      </c>
      <c r="AL312">
        <f>IF(OR(HoldingDB[[#This Row],[JS (1)]] = "NA", HoldingDB[[#This Row],[JS (2)]] = "NA"), "NA", SUM(HoldingDB[[#This Row],[JS (1)]:[JS (2)]]))</f>
        <v>96</v>
      </c>
      <c r="AM312">
        <v>148.17642029999999</v>
      </c>
    </row>
    <row r="313" spans="1:39" x14ac:dyDescent="0.2">
      <c r="A313" s="9">
        <v>44874</v>
      </c>
      <c r="B313" t="s">
        <v>115</v>
      </c>
      <c r="C313" t="s">
        <v>52</v>
      </c>
      <c r="D313" t="s">
        <v>18</v>
      </c>
      <c r="E313" t="s">
        <v>287</v>
      </c>
      <c r="F313" s="9">
        <v>39884</v>
      </c>
      <c r="G313">
        <v>149</v>
      </c>
      <c r="H313">
        <v>111.7</v>
      </c>
      <c r="I313">
        <v>160</v>
      </c>
      <c r="J313">
        <v>3.3220000000000001</v>
      </c>
      <c r="K313">
        <v>3.2549999999999999</v>
      </c>
      <c r="L313">
        <v>2.7650000000000001</v>
      </c>
      <c r="M313">
        <v>2.528</v>
      </c>
      <c r="N313">
        <v>7</v>
      </c>
      <c r="O313">
        <v>54</v>
      </c>
      <c r="P313">
        <v>55</v>
      </c>
      <c r="Q313">
        <v>25</v>
      </c>
      <c r="R313">
        <v>21</v>
      </c>
      <c r="S313">
        <v>8</v>
      </c>
      <c r="T313">
        <v>8</v>
      </c>
      <c r="U313">
        <v>8</v>
      </c>
      <c r="V313">
        <v>8</v>
      </c>
      <c r="W313">
        <v>8</v>
      </c>
      <c r="X313">
        <v>8</v>
      </c>
      <c r="Y313">
        <v>8</v>
      </c>
      <c r="Z313">
        <v>8</v>
      </c>
      <c r="AA313">
        <v>8</v>
      </c>
      <c r="AB313">
        <v>30</v>
      </c>
      <c r="AC313">
        <v>35</v>
      </c>
      <c r="AD313">
        <v>44</v>
      </c>
      <c r="AE313">
        <v>30</v>
      </c>
      <c r="AF313" t="e">
        <f>IF(#REF! = "NA", "NA",  MIN(#REF!, #REF!))</f>
        <v>#REF!</v>
      </c>
      <c r="AG313">
        <f>IF(HoldingDB[[#This Row],[505 (1)]] = "NA", "NA",  MIN(HoldingDB[[#This Row],[505 (1)]], HoldingDB[[#This Row],[505 (2)]]))</f>
        <v>2.528</v>
      </c>
      <c r="AH313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48</v>
      </c>
      <c r="AI313">
        <f>IF(HoldingDB[[#This Row],[HG (1) ]]= "NA", "NA", MAX(HoldingDB[[#This Row],[HG (1) ]], HoldingDB[[#This Row],[HG (2) ]]))</f>
        <v>25</v>
      </c>
      <c r="AJ313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72</v>
      </c>
      <c r="AK313">
        <f>IF(OR(HoldingDB[[#This Row],[MS (1)]] = "NA",HoldingDB[[#This Row],[MS (2)]] = "NA"), "NA", SUM(HoldingDB[[#This Row],[MS (1)]:[MS (2)]]))</f>
        <v>65</v>
      </c>
      <c r="AL313">
        <f>IF(OR(HoldingDB[[#This Row],[JS (1)]] = "NA", HoldingDB[[#This Row],[JS (2)]] = "NA"), "NA", SUM(HoldingDB[[#This Row],[JS (1)]:[JS (2)]]))</f>
        <v>74</v>
      </c>
      <c r="AM313">
        <v>116.0046376</v>
      </c>
    </row>
    <row r="314" spans="1:39" x14ac:dyDescent="0.2">
      <c r="A314" s="9">
        <v>44874</v>
      </c>
      <c r="B314" t="s">
        <v>116</v>
      </c>
      <c r="C314" t="s">
        <v>17</v>
      </c>
      <c r="D314" t="s">
        <v>18</v>
      </c>
      <c r="E314" t="s">
        <v>287</v>
      </c>
      <c r="F314" s="9">
        <v>40071</v>
      </c>
      <c r="G314">
        <v>160</v>
      </c>
      <c r="H314">
        <v>118</v>
      </c>
      <c r="I314">
        <v>167</v>
      </c>
      <c r="J314">
        <v>3.8370000000000002</v>
      </c>
      <c r="K314">
        <v>3.839</v>
      </c>
      <c r="L314">
        <v>2.98</v>
      </c>
      <c r="M314">
        <v>2.819</v>
      </c>
      <c r="N314">
        <v>13</v>
      </c>
      <c r="O314">
        <v>45</v>
      </c>
      <c r="P314">
        <v>46</v>
      </c>
      <c r="Q314">
        <v>25.5</v>
      </c>
      <c r="R314">
        <v>22</v>
      </c>
      <c r="S314">
        <v>8</v>
      </c>
      <c r="T314">
        <v>8</v>
      </c>
      <c r="U314">
        <v>8</v>
      </c>
      <c r="V314">
        <v>3</v>
      </c>
      <c r="W314">
        <v>1</v>
      </c>
      <c r="X314">
        <v>8</v>
      </c>
      <c r="Y314">
        <v>1</v>
      </c>
      <c r="Z314">
        <v>0</v>
      </c>
      <c r="AA314">
        <v>4</v>
      </c>
      <c r="AB314">
        <v>30</v>
      </c>
      <c r="AC314">
        <v>32</v>
      </c>
      <c r="AD314">
        <v>43</v>
      </c>
      <c r="AE314">
        <v>45</v>
      </c>
      <c r="AF314" t="e">
        <f>IF(#REF! = "NA", "NA",  MIN(#REF!, #REF!))</f>
        <v>#REF!</v>
      </c>
      <c r="AG314">
        <f>IF(HoldingDB[[#This Row],[505 (1)]] = "NA", "NA",  MIN(HoldingDB[[#This Row],[505 (1)]], HoldingDB[[#This Row],[505 (2)]]))</f>
        <v>2.819</v>
      </c>
      <c r="AH314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33</v>
      </c>
      <c r="AI314">
        <f>IF(HoldingDB[[#This Row],[HG (1) ]]= "NA", "NA", MAX(HoldingDB[[#This Row],[HG (1) ]], HoldingDB[[#This Row],[HG (2) ]]))</f>
        <v>25.5</v>
      </c>
      <c r="AJ314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41</v>
      </c>
      <c r="AK314">
        <f>IF(OR(HoldingDB[[#This Row],[MS (1)]] = "NA",HoldingDB[[#This Row],[MS (2)]] = "NA"), "NA", SUM(HoldingDB[[#This Row],[MS (1)]:[MS (2)]]))</f>
        <v>62</v>
      </c>
      <c r="AL314">
        <f>IF(OR(HoldingDB[[#This Row],[JS (1)]] = "NA", HoldingDB[[#This Row],[JS (2)]] = "NA"), "NA", SUM(HoldingDB[[#This Row],[JS (1)]:[JS (2)]]))</f>
        <v>88</v>
      </c>
      <c r="AM314">
        <v>99.655312620000004</v>
      </c>
    </row>
    <row r="315" spans="1:39" x14ac:dyDescent="0.2">
      <c r="A315" s="9">
        <v>44874</v>
      </c>
      <c r="B315" t="s">
        <v>117</v>
      </c>
      <c r="C315" t="s">
        <v>17</v>
      </c>
      <c r="D315" t="s">
        <v>18</v>
      </c>
      <c r="E315" t="s">
        <v>287</v>
      </c>
      <c r="F315" s="9">
        <v>39984</v>
      </c>
      <c r="G315">
        <v>154.1</v>
      </c>
      <c r="H315">
        <v>109.6</v>
      </c>
      <c r="I315">
        <v>162</v>
      </c>
      <c r="J315">
        <v>3.35</v>
      </c>
      <c r="K315">
        <v>3.07</v>
      </c>
      <c r="L315">
        <v>2.464</v>
      </c>
      <c r="M315">
        <v>2.48</v>
      </c>
      <c r="N315">
        <v>7</v>
      </c>
      <c r="O315">
        <v>54</v>
      </c>
      <c r="P315">
        <v>55</v>
      </c>
      <c r="Q315">
        <v>21</v>
      </c>
      <c r="R315">
        <v>20</v>
      </c>
      <c r="S315">
        <v>8</v>
      </c>
      <c r="T315">
        <v>8</v>
      </c>
      <c r="U315">
        <v>4</v>
      </c>
      <c r="V315">
        <v>4</v>
      </c>
      <c r="W315">
        <v>5</v>
      </c>
      <c r="X315">
        <v>4</v>
      </c>
      <c r="Y315">
        <v>6</v>
      </c>
      <c r="Z315">
        <v>5</v>
      </c>
      <c r="AA315">
        <v>6</v>
      </c>
      <c r="AB315">
        <v>29</v>
      </c>
      <c r="AC315">
        <v>34</v>
      </c>
      <c r="AD315">
        <v>51</v>
      </c>
      <c r="AE315">
        <v>50</v>
      </c>
      <c r="AF315" t="e">
        <f>IF(#REF! = "NA", "NA",  MIN(#REF!, #REF!))</f>
        <v>#REF!</v>
      </c>
      <c r="AG315">
        <f>IF(HoldingDB[[#This Row],[505 (1)]] = "NA", "NA",  MIN(HoldingDB[[#This Row],[505 (1)]], HoldingDB[[#This Row],[505 (2)]]))</f>
        <v>2.464</v>
      </c>
      <c r="AH315">
        <f>IF(HoldingDB[[#This Row],[Reach Height]] = "NA", "NA",MAX(IF((HoldingDB[[#This Row],[Raw VJ (1)]] &gt;HoldingDB[[#This Row],[Reach Height]]), (HoldingDB[[#This Row],[Raw VJ (1)]] -HoldingDB[[#This Row],[Reach Height]]), (HoldingDB[[#This Row],[Reach Height]] -HoldingDB[[#This Row],[Raw VJ (1)]])), IF((HoldingDB[[#This Row],[Raw VJ (2)]] &gt;HoldingDB[[#This Row],[Reach Height]]), (HoldingDB[[#This Row],[Raw VJ (2)]] -HoldingDB[[#This Row],[Reach Height]]), (HoldingDB[[#This Row],[Reach Height]] -HoldingDB[[#This Row],[Raw VJ (2)]]))))</f>
        <v>48</v>
      </c>
      <c r="AI315">
        <f>IF(HoldingDB[[#This Row],[HG (1) ]]= "NA", "NA", MAX(HoldingDB[[#This Row],[HG (1) ]], HoldingDB[[#This Row],[HG (2) ]]))</f>
        <v>21</v>
      </c>
      <c r="AJ315">
        <f>IF(OR(HoldingDB[[#This Row],[BB 6cm (1)]] = "NA",HoldingDB[[#This Row],[BB 6cm (2)]]= "NA",HoldingDB[[#This Row],[BB 6cm (3)]] = "NA",HoldingDB[[#This Row],[BB 4.5cm (1)]] = "NA",HoldingDB[[#This Row],[BB 4.5cm (2)]]= "NA",HoldingDB[[#This Row],[BB 4.5cm (3)]] = "NA",HoldingDB[[#This Row],[BB 3cm (1)]] = "NA",HoldingDB[[#This Row],[BB 3cm (2)]]= "NA",HoldingDB[[#This Row],[BB 3cm (3)]] = "NA"), "NA", SUM(HoldingDB[[#This Row],[BB 6cm (1)]:[BB 3cm (3)]]))</f>
        <v>50</v>
      </c>
      <c r="AK315">
        <f>IF(OR(HoldingDB[[#This Row],[MS (1)]] = "NA",HoldingDB[[#This Row],[MS (2)]] = "NA"), "NA", SUM(HoldingDB[[#This Row],[MS (1)]:[MS (2)]]))</f>
        <v>63</v>
      </c>
      <c r="AL315">
        <f>IF(OR(HoldingDB[[#This Row],[JS (1)]] = "NA", HoldingDB[[#This Row],[JS (2)]] = "NA"), "NA", SUM(HoldingDB[[#This Row],[JS (1)]:[JS (2)]]))</f>
        <v>101</v>
      </c>
      <c r="AM315">
        <v>126.5697358</v>
      </c>
    </row>
  </sheetData>
  <pageMargins left="0.7" right="0.7" top="0.75" bottom="0.75" header="0.3" footer="0.3"/>
  <pageSetup paperSize="9" orientation="portrait" r:id="rId1"/>
  <headerFooter>
    <oddHeader>&amp;C&amp;"Calibri"&amp;11&amp;K000000 OFFICIAL (CLOSED) / SENSITIVE (NORMAL)&amp;1#_x000D_</oddHeader>
    <oddFooter>&amp;C_x000D_&amp;1#&amp;"Calibri"&amp;11&amp;K000000 OFFICIAL (CLOSED) / SENSITIVE (NORMAL)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Holding 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Schvelle Ng</dc:creator>
  <cp:lastModifiedBy>Schvelle Ng</cp:lastModifiedBy>
  <dcterms:created xsi:type="dcterms:W3CDTF">2025-07-29T18:18:35Z</dcterms:created>
  <dcterms:modified xsi:type="dcterms:W3CDTF">2025-07-29T19:51:36Z</dcterms:modified>
</cp:coreProperties>
</file>