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schvelleng/Desktop/NYSI Data/MSE/data/"/>
    </mc:Choice>
  </mc:AlternateContent>
  <xr:revisionPtr revIDLastSave="0" documentId="13_ncr:1_{FAC1772E-66A1-B246-B757-678809F54231}" xr6:coauthVersionLast="47" xr6:coauthVersionMax="47" xr10:uidLastSave="{00000000-0000-0000-0000-000000000000}"/>
  <bookViews>
    <workbookView xWindow="14400" yWindow="500" windowWidth="14400" windowHeight="159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1" i="1" l="1"/>
  <c r="BN22" i="1"/>
  <c r="BN23" i="1"/>
  <c r="BN24" i="1"/>
  <c r="BN25" i="1"/>
  <c r="BK21" i="1"/>
  <c r="BK22" i="1"/>
  <c r="BK23" i="1"/>
  <c r="BK24" i="1"/>
  <c r="BK25" i="1"/>
  <c r="BJ21" i="1"/>
  <c r="BJ22" i="1"/>
  <c r="BJ23" i="1"/>
  <c r="BJ24" i="1"/>
  <c r="BJ25" i="1"/>
  <c r="BI21" i="1"/>
  <c r="BI22" i="1"/>
  <c r="BI23" i="1"/>
  <c r="BI24" i="1"/>
  <c r="BI25" i="1"/>
  <c r="BH21" i="1"/>
  <c r="BH22" i="1"/>
  <c r="BH23" i="1"/>
  <c r="BH24" i="1"/>
  <c r="BH25" i="1"/>
  <c r="BG21" i="1"/>
  <c r="BG22" i="1"/>
  <c r="BG23" i="1"/>
  <c r="BG24" i="1"/>
  <c r="BG25" i="1"/>
  <c r="BF21" i="1"/>
  <c r="BF22" i="1"/>
  <c r="BF23" i="1"/>
  <c r="BF24" i="1"/>
  <c r="BF25" i="1"/>
  <c r="AS21" i="1"/>
  <c r="AS22" i="1"/>
  <c r="AS23" i="1"/>
  <c r="AS24" i="1"/>
  <c r="AS25" i="1"/>
  <c r="AP21" i="1"/>
  <c r="AP22" i="1"/>
  <c r="AP23" i="1"/>
  <c r="AP24" i="1"/>
  <c r="AP25" i="1"/>
  <c r="AD21" i="1"/>
  <c r="AD22" i="1"/>
  <c r="AD23" i="1"/>
  <c r="AD24" i="1"/>
  <c r="AD25" i="1"/>
  <c r="AA21" i="1"/>
  <c r="AA22" i="1"/>
  <c r="AA23" i="1"/>
  <c r="AA24" i="1"/>
  <c r="AA25" i="1"/>
  <c r="W21" i="1"/>
  <c r="X21" i="1" s="1"/>
  <c r="W22" i="1"/>
  <c r="X22" i="1" s="1"/>
  <c r="W23" i="1"/>
  <c r="X23" i="1" s="1"/>
  <c r="W24" i="1"/>
  <c r="X24" i="1" s="1"/>
  <c r="W25" i="1"/>
  <c r="X25" i="1" s="1"/>
  <c r="S21" i="1"/>
  <c r="S22" i="1"/>
  <c r="S23" i="1"/>
  <c r="S24" i="1"/>
  <c r="S25" i="1"/>
  <c r="P21" i="1"/>
  <c r="P22" i="1"/>
  <c r="P23" i="1"/>
  <c r="P24" i="1"/>
  <c r="P25" i="1"/>
  <c r="BN20" i="1"/>
  <c r="BK20" i="1"/>
  <c r="BJ20" i="1"/>
  <c r="BI20" i="1"/>
  <c r="BH20" i="1"/>
  <c r="BG20" i="1"/>
  <c r="BF20" i="1"/>
  <c r="AS20" i="1"/>
  <c r="AP20" i="1"/>
  <c r="AD20" i="1"/>
  <c r="AA20" i="1"/>
  <c r="W20" i="1"/>
  <c r="X20" i="1" s="1"/>
  <c r="S20" i="1"/>
  <c r="P20" i="1"/>
  <c r="BN19" i="1"/>
  <c r="BK19" i="1"/>
  <c r="BJ19" i="1"/>
  <c r="BI19" i="1"/>
  <c r="BH19" i="1"/>
  <c r="BG19" i="1"/>
  <c r="BF19" i="1"/>
  <c r="AS19" i="1"/>
  <c r="AP19" i="1"/>
  <c r="AD19" i="1"/>
  <c r="AA19" i="1"/>
  <c r="W19" i="1"/>
  <c r="X19" i="1" s="1"/>
  <c r="S19" i="1"/>
  <c r="P19" i="1"/>
  <c r="BN18" i="1"/>
  <c r="BK18" i="1"/>
  <c r="BJ18" i="1"/>
  <c r="BI18" i="1"/>
  <c r="BH18" i="1"/>
  <c r="BG18" i="1"/>
  <c r="BF18" i="1"/>
  <c r="AS18" i="1"/>
  <c r="AP18" i="1"/>
  <c r="AD18" i="1"/>
  <c r="AA18" i="1"/>
  <c r="W18" i="1"/>
  <c r="X18" i="1" s="1"/>
  <c r="S18" i="1"/>
  <c r="P18" i="1"/>
  <c r="BN17" i="1"/>
  <c r="BK17" i="1"/>
  <c r="BJ17" i="1"/>
  <c r="BI17" i="1"/>
  <c r="BH17" i="1"/>
  <c r="BG17" i="1"/>
  <c r="BF17" i="1"/>
  <c r="AS17" i="1"/>
  <c r="AP17" i="1"/>
  <c r="AD17" i="1"/>
  <c r="AA17" i="1"/>
  <c r="W17" i="1"/>
  <c r="X17" i="1" s="1"/>
  <c r="S17" i="1"/>
  <c r="P1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K2" i="1"/>
  <c r="BJ2" i="1"/>
  <c r="BI2" i="1"/>
  <c r="BH2" i="1"/>
  <c r="BG2" i="1"/>
  <c r="BF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2" i="1"/>
  <c r="W2" i="1"/>
  <c r="X2" i="1" s="1"/>
  <c r="AD2" i="1"/>
  <c r="AA2" i="1"/>
  <c r="S2" i="1"/>
  <c r="S3" i="1"/>
  <c r="P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3" i="1"/>
  <c r="X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</calcChain>
</file>

<file path=xl/sharedStrings.xml><?xml version="1.0" encoding="utf-8"?>
<sst xmlns="http://schemas.openxmlformats.org/spreadsheetml/2006/main" count="165" uniqueCount="107">
  <si>
    <t>Test Date</t>
  </si>
  <si>
    <t xml:space="preserve">S/No </t>
  </si>
  <si>
    <t>Name</t>
  </si>
  <si>
    <t>Date of Birth</t>
  </si>
  <si>
    <t>Gender</t>
  </si>
  <si>
    <t>Class</t>
  </si>
  <si>
    <t xml:space="preserve">Academy </t>
  </si>
  <si>
    <t>Height</t>
  </si>
  <si>
    <t>Seated Height</t>
  </si>
  <si>
    <t xml:space="preserve">Arm Span </t>
  </si>
  <si>
    <t>Weight</t>
  </si>
  <si>
    <t xml:space="preserve">20m (1) </t>
  </si>
  <si>
    <t>40m (1)</t>
  </si>
  <si>
    <t>20m (2)</t>
  </si>
  <si>
    <t xml:space="preserve">40m (2) </t>
  </si>
  <si>
    <t>Best_20m</t>
  </si>
  <si>
    <t>505 (1)</t>
  </si>
  <si>
    <t>505 (2)</t>
  </si>
  <si>
    <t>Best_505</t>
  </si>
  <si>
    <t>Raw VJ (1)</t>
  </si>
  <si>
    <t>Raw VJ (2)</t>
  </si>
  <si>
    <t>Max VJ</t>
  </si>
  <si>
    <t>Best_VJ</t>
  </si>
  <si>
    <t xml:space="preserve">MBT (1) </t>
  </si>
  <si>
    <t xml:space="preserve">MBT (2) </t>
  </si>
  <si>
    <t>Best_MBT</t>
  </si>
  <si>
    <t xml:space="preserve">HG (1) </t>
  </si>
  <si>
    <t xml:space="preserve">HG (2) </t>
  </si>
  <si>
    <t>Best_HG</t>
  </si>
  <si>
    <t>MS (1)</t>
  </si>
  <si>
    <t xml:space="preserve">MS (2) </t>
  </si>
  <si>
    <t>Best_MS</t>
  </si>
  <si>
    <t xml:space="preserve">JS (1) </t>
  </si>
  <si>
    <t xml:space="preserve">JS (2) </t>
  </si>
  <si>
    <t>Best_JS</t>
  </si>
  <si>
    <t xml:space="preserve">Left Front (1) </t>
  </si>
  <si>
    <t xml:space="preserve">Right Front (1) </t>
  </si>
  <si>
    <t xml:space="preserve">Left Away (1) </t>
  </si>
  <si>
    <t xml:space="preserve">Right Away (1) </t>
  </si>
  <si>
    <t>Left X (1)</t>
  </si>
  <si>
    <t xml:space="preserve">Right X (1) </t>
  </si>
  <si>
    <t>Left Front (2)</t>
  </si>
  <si>
    <t>Right Front (2)</t>
  </si>
  <si>
    <t>Left Away (2)</t>
  </si>
  <si>
    <t>Right Away (2)</t>
  </si>
  <si>
    <t>Left X (2)</t>
  </si>
  <si>
    <t>Right X (2)</t>
  </si>
  <si>
    <t>Best_Left Front</t>
  </si>
  <si>
    <t>Best_Right Front</t>
  </si>
  <si>
    <t>Best_Left Away</t>
  </si>
  <si>
    <t>Best_Right Away</t>
  </si>
  <si>
    <t>Best_Left X</t>
  </si>
  <si>
    <t>Best_Right X</t>
  </si>
  <si>
    <t>Best_WT</t>
  </si>
  <si>
    <t>Chan Cheng Ern Jennica</t>
  </si>
  <si>
    <t>Female</t>
  </si>
  <si>
    <t>4B</t>
  </si>
  <si>
    <t>Track &amp; Field</t>
  </si>
  <si>
    <t>Ho Yi Xuan</t>
  </si>
  <si>
    <t>Aleesa Hanin Binte Abdul Rahim</t>
  </si>
  <si>
    <t>4D</t>
  </si>
  <si>
    <t>Individual Programme - Silat</t>
  </si>
  <si>
    <t>Bianca Ng Jia Xuan</t>
  </si>
  <si>
    <t>Netball</t>
  </si>
  <si>
    <t>Harith Danish Bin Irwan</t>
  </si>
  <si>
    <t>Male</t>
  </si>
  <si>
    <t>Football</t>
  </si>
  <si>
    <t>Jarec Ng Rui Le</t>
  </si>
  <si>
    <t>NIL</t>
  </si>
  <si>
    <t>Mohamad Norafiq Bin Eindra</t>
  </si>
  <si>
    <t>Mohammad Iliya Naufal Bin Mohammad Idris</t>
  </si>
  <si>
    <t>Nur Aniqah Qistina Binte Roslan</t>
  </si>
  <si>
    <t>Putri Alya Fatin Binte Muhammad Faizal</t>
  </si>
  <si>
    <t>Shafrel Ariel Bin Shahrul Nizam</t>
  </si>
  <si>
    <t>Ahmad Martin Bin Roslan</t>
  </si>
  <si>
    <t>4E</t>
  </si>
  <si>
    <t>Chua Jing Rou</t>
  </si>
  <si>
    <t>Danya Chua (Cai Danya)</t>
  </si>
  <si>
    <t>Noor Aydrin Bin Noor Ikhsan</t>
  </si>
  <si>
    <t>Nura Salsabila binte Zulalfli</t>
  </si>
  <si>
    <t>4C</t>
  </si>
  <si>
    <t>Bowling</t>
  </si>
  <si>
    <t>Emir</t>
  </si>
  <si>
    <t>SA2</t>
  </si>
  <si>
    <t>Magdalane Lee (Li Hui Xin)</t>
  </si>
  <si>
    <t>4A</t>
  </si>
  <si>
    <t>Swimming</t>
  </si>
  <si>
    <t>Lee Xuan Ying</t>
  </si>
  <si>
    <t>17/7/2008</t>
  </si>
  <si>
    <t>Shin Siong</t>
  </si>
  <si>
    <t>Har Mint</t>
  </si>
  <si>
    <t>Vivienne Chew</t>
  </si>
  <si>
    <t>22/04/2008</t>
  </si>
  <si>
    <t>Luisa Marie Vaz</t>
  </si>
  <si>
    <t>Reach Height</t>
  </si>
  <si>
    <t>BB 6cm (1)</t>
  </si>
  <si>
    <t>BB 6cm (2)</t>
  </si>
  <si>
    <t>BB 6cm (3)</t>
  </si>
  <si>
    <t>BB 4.5cm (1)</t>
  </si>
  <si>
    <t>BB 4.5cm (2)</t>
  </si>
  <si>
    <t>BB 4.5cm (3)</t>
  </si>
  <si>
    <t>BB 3cm (1)</t>
  </si>
  <si>
    <t>BB 3cm (2)</t>
  </si>
  <si>
    <t>BB 3cm (3)</t>
  </si>
  <si>
    <t>Wall Toss (1)</t>
  </si>
  <si>
    <t>Wall Toss (2)</t>
  </si>
  <si>
    <t>Hia Jing Xuan Alyssa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</si>
</sst>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CCCCCC"/>
      <name val="Lucida Grande"/>
      <family val="2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6" fillId="4" borderId="2" xfId="1" applyFont="1" applyFill="1" applyBorder="1" applyAlignment="1">
      <alignment vertical="center"/>
    </xf>
  </cellXfs>
  <cellStyles count="2">
    <cellStyle name="Normal" xfId="0" builtinId="0"/>
    <cellStyle name="Normal 2 2 2" xfId="1" xr:uid="{51D2FFC3-1CB8-E24D-89EC-88CB34F61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6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12.33203125" customWidth="1"/>
    <col min="3" max="3" width="39.5" bestFit="1" customWidth="1"/>
    <col min="4" max="4" width="11.5" bestFit="1" customWidth="1"/>
    <col min="6" max="6" width="11.5" customWidth="1"/>
    <col min="7" max="7" width="24.5" bestFit="1" customWidth="1"/>
    <col min="8" max="8" width="15.1640625" customWidth="1"/>
    <col min="9" max="9" width="12.5" customWidth="1"/>
    <col min="11" max="11" width="16.5" customWidth="1"/>
    <col min="12" max="12" width="12.33203125" customWidth="1"/>
    <col min="13" max="13" width="14.5" customWidth="1"/>
    <col min="14" max="14" width="7.1640625" bestFit="1" customWidth="1"/>
    <col min="15" max="15" width="7.5" bestFit="1" customWidth="1"/>
    <col min="16" max="16" width="9.1640625" bestFit="1" customWidth="1"/>
    <col min="17" max="17" width="9" bestFit="1" customWidth="1"/>
    <col min="18" max="19" width="8.5" bestFit="1" customWidth="1"/>
    <col min="20" max="20" width="14.1640625" bestFit="1" customWidth="1"/>
    <col min="21" max="22" width="9.5" bestFit="1" customWidth="1"/>
    <col min="23" max="23" width="6.6640625" bestFit="1" customWidth="1"/>
    <col min="24" max="24" width="7.33203125" bestFit="1" customWidth="1"/>
    <col min="25" max="26" width="7.83203125" bestFit="1" customWidth="1"/>
    <col min="27" max="27" width="11.6640625" bestFit="1" customWidth="1"/>
    <col min="28" max="28" width="13" bestFit="1" customWidth="1"/>
    <col min="29" max="29" width="11.6640625" bestFit="1" customWidth="1"/>
    <col min="30" max="30" width="13" bestFit="1" customWidth="1"/>
    <col min="31" max="31" width="10" bestFit="1" customWidth="1"/>
    <col min="32" max="33" width="7.5" bestFit="1" customWidth="1"/>
    <col min="34" max="34" width="9" bestFit="1" customWidth="1"/>
    <col min="35" max="36" width="8.5" bestFit="1" customWidth="1"/>
    <col min="37" max="37" width="7.5" bestFit="1" customWidth="1"/>
    <col min="38" max="38" width="7.1640625" bestFit="1" customWidth="1"/>
    <col min="39" max="39" width="7.5" bestFit="1" customWidth="1"/>
    <col min="40" max="40" width="6" bestFit="1" customWidth="1"/>
    <col min="41" max="41" width="6.5" bestFit="1" customWidth="1"/>
    <col min="42" max="42" width="8.33203125" bestFit="1" customWidth="1"/>
    <col min="43" max="44" width="5.5" bestFit="1" customWidth="1"/>
    <col min="45" max="45" width="8.1640625" bestFit="1" customWidth="1"/>
    <col min="46" max="46" width="11.6640625" bestFit="1" customWidth="1"/>
    <col min="47" max="47" width="13" bestFit="1" customWidth="1"/>
    <col min="48" max="48" width="11.6640625" bestFit="1" customWidth="1"/>
    <col min="49" max="49" width="13" bestFit="1" customWidth="1"/>
    <col min="50" max="50" width="8.1640625" bestFit="1" customWidth="1"/>
    <col min="51" max="51" width="9.5" bestFit="1" customWidth="1"/>
    <col min="52" max="52" width="11.5" bestFit="1" customWidth="1"/>
    <col min="53" max="53" width="12.5" bestFit="1" customWidth="1"/>
    <col min="54" max="54" width="11.5" bestFit="1" customWidth="1"/>
    <col min="55" max="55" width="12.5" bestFit="1" customWidth="1"/>
    <col min="56" max="56" width="8.1640625" bestFit="1" customWidth="1"/>
    <col min="57" max="57" width="9.33203125" bestFit="1" customWidth="1"/>
    <col min="58" max="58" width="13.6640625" bestFit="1" customWidth="1"/>
    <col min="59" max="59" width="14.83203125" bestFit="1" customWidth="1"/>
    <col min="60" max="60" width="13.6640625" bestFit="1" customWidth="1"/>
    <col min="61" max="61" width="14.83203125" bestFit="1" customWidth="1"/>
    <col min="62" max="62" width="10.1640625" bestFit="1" customWidth="1"/>
    <col min="63" max="63" width="11.33203125" bestFit="1" customWidth="1"/>
    <col min="64" max="64" width="20" customWidth="1"/>
    <col min="65" max="65" width="6.5" bestFit="1" customWidth="1"/>
  </cols>
  <sheetData>
    <row r="1" spans="1:6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94</v>
      </c>
      <c r="U1" s="2" t="s">
        <v>19</v>
      </c>
      <c r="V1" s="2" t="s">
        <v>20</v>
      </c>
      <c r="W1" s="2" t="s">
        <v>21</v>
      </c>
      <c r="X1" s="3" t="s">
        <v>22</v>
      </c>
      <c r="Y1" s="2" t="s">
        <v>23</v>
      </c>
      <c r="Z1" s="2" t="s">
        <v>24</v>
      </c>
      <c r="AA1" s="3" t="s">
        <v>25</v>
      </c>
      <c r="AB1" s="2" t="s">
        <v>26</v>
      </c>
      <c r="AC1" s="2" t="s">
        <v>27</v>
      </c>
      <c r="AD1" s="3" t="s">
        <v>28</v>
      </c>
      <c r="AE1" s="8" t="s">
        <v>95</v>
      </c>
      <c r="AF1" s="8" t="s">
        <v>96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102</v>
      </c>
      <c r="AM1" s="8" t="s">
        <v>103</v>
      </c>
      <c r="AN1" s="4" t="s">
        <v>29</v>
      </c>
      <c r="AO1" s="4" t="s">
        <v>30</v>
      </c>
      <c r="AP1" s="3" t="s">
        <v>31</v>
      </c>
      <c r="AQ1" s="4" t="s">
        <v>32</v>
      </c>
      <c r="AR1" s="4" t="s">
        <v>33</v>
      </c>
      <c r="AS1" s="3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 t="s">
        <v>51</v>
      </c>
      <c r="BK1" s="3" t="s">
        <v>52</v>
      </c>
      <c r="BL1" s="9" t="s">
        <v>104</v>
      </c>
      <c r="BM1" s="9" t="s">
        <v>105</v>
      </c>
      <c r="BN1" s="3" t="s">
        <v>53</v>
      </c>
    </row>
    <row r="2" spans="1:66" x14ac:dyDescent="0.2">
      <c r="A2" s="5">
        <v>45488</v>
      </c>
      <c r="B2">
        <v>1</v>
      </c>
      <c r="C2" t="s">
        <v>54</v>
      </c>
      <c r="D2" s="5">
        <v>39692</v>
      </c>
      <c r="E2" t="s">
        <v>55</v>
      </c>
      <c r="F2" t="s">
        <v>56</v>
      </c>
      <c r="G2" t="s">
        <v>57</v>
      </c>
      <c r="H2">
        <v>157.69999999999999</v>
      </c>
      <c r="I2">
        <v>119.4</v>
      </c>
      <c r="J2">
        <v>159.5</v>
      </c>
      <c r="K2">
        <v>51.28</v>
      </c>
      <c r="L2">
        <v>3.4140000000000001</v>
      </c>
      <c r="M2">
        <v>6.1890000000000001</v>
      </c>
      <c r="N2">
        <v>3.3450000000000002</v>
      </c>
      <c r="O2">
        <v>6.2569999999999997</v>
      </c>
      <c r="P2">
        <f t="shared" ref="P2:P25" si="0">MIN(L2,N2)</f>
        <v>3.3450000000000002</v>
      </c>
      <c r="Q2">
        <v>2.5779999999999998</v>
      </c>
      <c r="R2">
        <v>3.3879999999999999</v>
      </c>
      <c r="S2">
        <f>MIN(Q2,R2)</f>
        <v>2.5779999999999998</v>
      </c>
      <c r="T2">
        <v>24</v>
      </c>
      <c r="U2">
        <v>65</v>
      </c>
      <c r="V2">
        <v>61</v>
      </c>
      <c r="W2">
        <f>MAX(U2,V2)</f>
        <v>65</v>
      </c>
      <c r="X2">
        <f>W2-T2</f>
        <v>41</v>
      </c>
      <c r="Y2">
        <v>5.7</v>
      </c>
      <c r="Z2">
        <v>6.9</v>
      </c>
      <c r="AA2">
        <f>MAX(Y2,Z2)</f>
        <v>6.9</v>
      </c>
      <c r="AB2">
        <v>28</v>
      </c>
      <c r="AC2">
        <v>28</v>
      </c>
      <c r="AD2">
        <f>MAX(AB2,AC2)</f>
        <v>28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4</v>
      </c>
      <c r="AL2">
        <v>8</v>
      </c>
      <c r="AM2">
        <v>3</v>
      </c>
      <c r="AN2">
        <v>14</v>
      </c>
      <c r="AO2">
        <v>27</v>
      </c>
      <c r="AP2">
        <f>MAX(AN2,AO2)</f>
        <v>27</v>
      </c>
      <c r="AQ2">
        <v>50</v>
      </c>
      <c r="AR2">
        <v>52</v>
      </c>
      <c r="AS2">
        <f>MAX(AQ2,AR2)</f>
        <v>52</v>
      </c>
      <c r="AT2">
        <v>35</v>
      </c>
      <c r="AU2">
        <v>51</v>
      </c>
      <c r="AV2">
        <v>0</v>
      </c>
      <c r="AW2">
        <v>92</v>
      </c>
      <c r="AX2">
        <v>0</v>
      </c>
      <c r="AY2">
        <v>94</v>
      </c>
      <c r="AZ2">
        <v>52</v>
      </c>
      <c r="BA2">
        <v>54</v>
      </c>
      <c r="BB2">
        <v>92</v>
      </c>
      <c r="BC2">
        <v>92</v>
      </c>
      <c r="BD2">
        <v>95</v>
      </c>
      <c r="BE2">
        <v>100</v>
      </c>
      <c r="BF2">
        <f t="shared" ref="BF2:BK2" si="1">MAX(AT2,AZ2)</f>
        <v>52</v>
      </c>
      <c r="BG2">
        <f t="shared" si="1"/>
        <v>54</v>
      </c>
      <c r="BH2">
        <f t="shared" si="1"/>
        <v>92</v>
      </c>
      <c r="BI2">
        <f t="shared" si="1"/>
        <v>92</v>
      </c>
      <c r="BJ2">
        <f t="shared" si="1"/>
        <v>95</v>
      </c>
      <c r="BK2">
        <f t="shared" si="1"/>
        <v>100</v>
      </c>
      <c r="BL2">
        <v>16</v>
      </c>
      <c r="BM2">
        <v>24</v>
      </c>
      <c r="BN2">
        <f>MAX(BL2,BM2)</f>
        <v>24</v>
      </c>
    </row>
    <row r="3" spans="1:66" x14ac:dyDescent="0.2">
      <c r="A3" s="5">
        <v>45488</v>
      </c>
      <c r="B3">
        <v>2</v>
      </c>
      <c r="C3" t="s">
        <v>58</v>
      </c>
      <c r="D3" s="5">
        <v>39660</v>
      </c>
      <c r="E3" t="s">
        <v>55</v>
      </c>
      <c r="F3" t="s">
        <v>56</v>
      </c>
      <c r="G3" t="s">
        <v>57</v>
      </c>
      <c r="H3">
        <v>163.9</v>
      </c>
      <c r="I3">
        <v>120.4</v>
      </c>
      <c r="J3">
        <v>168.5</v>
      </c>
      <c r="K3">
        <v>47.92</v>
      </c>
      <c r="L3">
        <v>3.3330000000000002</v>
      </c>
      <c r="M3">
        <v>6</v>
      </c>
      <c r="N3">
        <v>3.29</v>
      </c>
      <c r="O3">
        <v>5.9989999999999997</v>
      </c>
      <c r="P3">
        <f t="shared" si="0"/>
        <v>3.29</v>
      </c>
      <c r="Q3">
        <v>3.0609999999999999</v>
      </c>
      <c r="R3">
        <v>2.8250000000000002</v>
      </c>
      <c r="S3">
        <f>MIN(Q3,R3)</f>
        <v>2.8250000000000002</v>
      </c>
      <c r="T3">
        <v>29</v>
      </c>
      <c r="U3">
        <v>76</v>
      </c>
      <c r="V3">
        <v>79</v>
      </c>
      <c r="W3">
        <f>MAX(U3,V3)</f>
        <v>79</v>
      </c>
      <c r="X3">
        <f>W3-T3</f>
        <v>50</v>
      </c>
      <c r="Y3">
        <v>6.85</v>
      </c>
      <c r="Z3">
        <v>6.95</v>
      </c>
      <c r="AA3">
        <f>MAX(Y3,Z3)</f>
        <v>6.95</v>
      </c>
      <c r="AB3">
        <v>26</v>
      </c>
      <c r="AC3">
        <v>24.5</v>
      </c>
      <c r="AD3">
        <f t="shared" ref="AD3:AD25" si="2">MAX(AB3,AC3)</f>
        <v>26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2</v>
      </c>
      <c r="AL3">
        <v>8</v>
      </c>
      <c r="AM3">
        <v>4</v>
      </c>
      <c r="AN3">
        <v>31</v>
      </c>
      <c r="AO3">
        <v>35</v>
      </c>
      <c r="AP3">
        <f t="shared" ref="AP3:AP25" si="3">MAX(AN3,AO3)</f>
        <v>35</v>
      </c>
      <c r="AQ3">
        <v>50</v>
      </c>
      <c r="AR3">
        <v>49</v>
      </c>
      <c r="AS3">
        <f t="shared" ref="AS3:AS25" si="4">MAX(AQ3,AR3)</f>
        <v>50</v>
      </c>
      <c r="AT3">
        <v>54</v>
      </c>
      <c r="AU3">
        <v>58</v>
      </c>
      <c r="AV3">
        <v>0</v>
      </c>
      <c r="AW3">
        <v>90</v>
      </c>
      <c r="AX3">
        <v>86</v>
      </c>
      <c r="AY3">
        <v>84</v>
      </c>
      <c r="AZ3">
        <v>0</v>
      </c>
      <c r="BA3">
        <v>56</v>
      </c>
      <c r="BB3">
        <v>0</v>
      </c>
      <c r="BC3">
        <v>95</v>
      </c>
      <c r="BD3">
        <v>83</v>
      </c>
      <c r="BE3">
        <v>79</v>
      </c>
      <c r="BF3">
        <f t="shared" ref="BF3:BF25" si="5">MAX(AT3,AZ3)</f>
        <v>54</v>
      </c>
      <c r="BG3">
        <f t="shared" ref="BG3:BG25" si="6">MAX(AU3,BA3)</f>
        <v>58</v>
      </c>
      <c r="BH3">
        <f t="shared" ref="BH3:BH25" si="7">MAX(AV3,BB3)</f>
        <v>0</v>
      </c>
      <c r="BI3">
        <f t="shared" ref="BI3:BI25" si="8">MAX(AW3,BC3)</f>
        <v>95</v>
      </c>
      <c r="BJ3">
        <f t="shared" ref="BJ3:BJ25" si="9">MAX(AX3,BD3)</f>
        <v>86</v>
      </c>
      <c r="BK3">
        <f t="shared" ref="BK3:BK25" si="10">MAX(AY3,BE3)</f>
        <v>84</v>
      </c>
      <c r="BL3">
        <v>24</v>
      </c>
      <c r="BM3">
        <v>25</v>
      </c>
      <c r="BN3">
        <f t="shared" ref="BN3:BN25" si="11">MAX(BL3,BM3)</f>
        <v>25</v>
      </c>
    </row>
    <row r="4" spans="1:66" x14ac:dyDescent="0.2">
      <c r="A4" s="5">
        <v>45488</v>
      </c>
      <c r="B4">
        <v>3</v>
      </c>
      <c r="C4" t="s">
        <v>59</v>
      </c>
      <c r="D4" s="5">
        <v>39689</v>
      </c>
      <c r="E4" t="s">
        <v>55</v>
      </c>
      <c r="F4" t="s">
        <v>60</v>
      </c>
      <c r="G4" t="s">
        <v>61</v>
      </c>
      <c r="H4">
        <v>161.19999999999999</v>
      </c>
      <c r="I4">
        <v>118.6</v>
      </c>
      <c r="J4">
        <v>166</v>
      </c>
      <c r="K4">
        <v>53.74</v>
      </c>
      <c r="L4">
        <v>3.6240000000000001</v>
      </c>
      <c r="M4">
        <v>6.5940000000000003</v>
      </c>
      <c r="N4">
        <v>3.552</v>
      </c>
      <c r="O4">
        <v>6.5430000000000001</v>
      </c>
      <c r="P4">
        <f t="shared" si="0"/>
        <v>3.552</v>
      </c>
      <c r="Q4">
        <v>2.8220000000000001</v>
      </c>
      <c r="R4">
        <v>2.7050000000000001</v>
      </c>
      <c r="S4">
        <f t="shared" ref="S4:S25" si="12">MIN(Q4,R4)</f>
        <v>2.7050000000000001</v>
      </c>
      <c r="T4">
        <v>16</v>
      </c>
      <c r="U4">
        <v>47</v>
      </c>
      <c r="V4">
        <v>49</v>
      </c>
      <c r="W4">
        <f t="shared" ref="W4:W25" si="13">MAX(U4,V4)</f>
        <v>49</v>
      </c>
      <c r="X4">
        <f t="shared" ref="X4:X25" si="14">W4-T4</f>
        <v>33</v>
      </c>
      <c r="Y4">
        <v>5.55</v>
      </c>
      <c r="Z4">
        <v>5.75</v>
      </c>
      <c r="AA4">
        <f t="shared" ref="AA4:AA25" si="15">MAX(Y4,Z4)</f>
        <v>5.75</v>
      </c>
      <c r="AB4">
        <v>32</v>
      </c>
      <c r="AC4">
        <v>30</v>
      </c>
      <c r="AD4">
        <f t="shared" si="2"/>
        <v>32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3</v>
      </c>
      <c r="AM4">
        <v>4</v>
      </c>
      <c r="AN4">
        <v>29</v>
      </c>
      <c r="AO4">
        <v>28</v>
      </c>
      <c r="AP4">
        <f t="shared" si="3"/>
        <v>29</v>
      </c>
      <c r="AQ4">
        <v>49</v>
      </c>
      <c r="AR4">
        <v>48</v>
      </c>
      <c r="AS4">
        <f t="shared" si="4"/>
        <v>49</v>
      </c>
      <c r="AT4">
        <v>63</v>
      </c>
      <c r="AU4">
        <v>68</v>
      </c>
      <c r="AV4">
        <v>83</v>
      </c>
      <c r="AW4">
        <v>0</v>
      </c>
      <c r="AX4">
        <v>85</v>
      </c>
      <c r="AY4">
        <v>94</v>
      </c>
      <c r="AZ4">
        <v>64</v>
      </c>
      <c r="BA4">
        <v>70</v>
      </c>
      <c r="BB4">
        <v>89</v>
      </c>
      <c r="BC4">
        <v>0</v>
      </c>
      <c r="BD4">
        <v>90</v>
      </c>
      <c r="BE4">
        <v>0</v>
      </c>
      <c r="BF4">
        <f t="shared" si="5"/>
        <v>64</v>
      </c>
      <c r="BG4">
        <f t="shared" si="6"/>
        <v>70</v>
      </c>
      <c r="BH4">
        <f t="shared" si="7"/>
        <v>89</v>
      </c>
      <c r="BI4">
        <f t="shared" si="8"/>
        <v>0</v>
      </c>
      <c r="BJ4">
        <f t="shared" si="9"/>
        <v>90</v>
      </c>
      <c r="BK4">
        <f t="shared" si="10"/>
        <v>94</v>
      </c>
      <c r="BL4">
        <v>4</v>
      </c>
      <c r="BM4">
        <v>3</v>
      </c>
      <c r="BN4">
        <f t="shared" si="11"/>
        <v>4</v>
      </c>
    </row>
    <row r="5" spans="1:66" x14ac:dyDescent="0.2">
      <c r="A5" s="5">
        <v>45488</v>
      </c>
      <c r="B5">
        <v>4</v>
      </c>
      <c r="C5" t="s">
        <v>62</v>
      </c>
      <c r="D5" s="5">
        <v>39663</v>
      </c>
      <c r="E5" t="s">
        <v>55</v>
      </c>
      <c r="F5" t="s">
        <v>60</v>
      </c>
      <c r="G5" t="s">
        <v>63</v>
      </c>
      <c r="H5">
        <v>157</v>
      </c>
      <c r="I5">
        <v>118</v>
      </c>
      <c r="J5">
        <v>160.5</v>
      </c>
      <c r="K5">
        <v>45.24</v>
      </c>
      <c r="L5">
        <v>3.605</v>
      </c>
      <c r="M5">
        <v>6.6769999999999996</v>
      </c>
      <c r="N5">
        <v>3.577</v>
      </c>
      <c r="O5">
        <v>6.6260000000000003</v>
      </c>
      <c r="P5">
        <f t="shared" si="0"/>
        <v>3.577</v>
      </c>
      <c r="Q5">
        <v>2.7450000000000001</v>
      </c>
      <c r="R5">
        <v>2.6080000000000001</v>
      </c>
      <c r="S5">
        <f t="shared" si="12"/>
        <v>2.6080000000000001</v>
      </c>
      <c r="T5">
        <v>23</v>
      </c>
      <c r="U5">
        <v>61</v>
      </c>
      <c r="V5">
        <v>61</v>
      </c>
      <c r="W5">
        <f t="shared" si="13"/>
        <v>61</v>
      </c>
      <c r="X5">
        <f t="shared" si="14"/>
        <v>38</v>
      </c>
      <c r="Y5">
        <v>7.8</v>
      </c>
      <c r="Z5">
        <v>7.75</v>
      </c>
      <c r="AA5">
        <f t="shared" si="15"/>
        <v>7.8</v>
      </c>
      <c r="AB5">
        <v>27</v>
      </c>
      <c r="AC5">
        <v>25</v>
      </c>
      <c r="AD5">
        <f t="shared" si="2"/>
        <v>27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3</v>
      </c>
      <c r="AL5">
        <v>8</v>
      </c>
      <c r="AM5">
        <v>5</v>
      </c>
      <c r="AN5">
        <v>32</v>
      </c>
      <c r="AO5">
        <v>36</v>
      </c>
      <c r="AP5">
        <f t="shared" si="3"/>
        <v>36</v>
      </c>
      <c r="AQ5">
        <v>42</v>
      </c>
      <c r="AR5">
        <v>45</v>
      </c>
      <c r="AS5">
        <f t="shared" si="4"/>
        <v>45</v>
      </c>
      <c r="AT5">
        <v>55</v>
      </c>
      <c r="AU5">
        <v>59</v>
      </c>
      <c r="AV5">
        <v>86</v>
      </c>
      <c r="AW5">
        <v>101</v>
      </c>
      <c r="AX5">
        <v>94</v>
      </c>
      <c r="AY5">
        <v>91</v>
      </c>
      <c r="AZ5">
        <v>57</v>
      </c>
      <c r="BA5">
        <v>56</v>
      </c>
      <c r="BB5">
        <v>95</v>
      </c>
      <c r="BC5">
        <v>99</v>
      </c>
      <c r="BD5">
        <v>93</v>
      </c>
      <c r="BE5">
        <v>94</v>
      </c>
      <c r="BF5">
        <f t="shared" si="5"/>
        <v>57</v>
      </c>
      <c r="BG5">
        <f t="shared" si="6"/>
        <v>59</v>
      </c>
      <c r="BH5">
        <f t="shared" si="7"/>
        <v>95</v>
      </c>
      <c r="BI5">
        <f t="shared" si="8"/>
        <v>101</v>
      </c>
      <c r="BJ5">
        <f t="shared" si="9"/>
        <v>94</v>
      </c>
      <c r="BK5">
        <f t="shared" si="10"/>
        <v>94</v>
      </c>
      <c r="BL5">
        <v>27</v>
      </c>
      <c r="BM5">
        <v>34</v>
      </c>
      <c r="BN5">
        <f t="shared" si="11"/>
        <v>34</v>
      </c>
    </row>
    <row r="6" spans="1:66" x14ac:dyDescent="0.2">
      <c r="A6" s="5">
        <v>45488</v>
      </c>
      <c r="B6">
        <v>5</v>
      </c>
      <c r="C6" t="s">
        <v>64</v>
      </c>
      <c r="D6" s="5">
        <v>39779</v>
      </c>
      <c r="E6" t="s">
        <v>65</v>
      </c>
      <c r="F6" t="s">
        <v>60</v>
      </c>
      <c r="G6" t="s">
        <v>66</v>
      </c>
      <c r="H6">
        <v>168.4</v>
      </c>
      <c r="I6">
        <v>121.8</v>
      </c>
      <c r="J6">
        <v>174</v>
      </c>
      <c r="K6">
        <v>62.44</v>
      </c>
      <c r="L6">
        <v>3.1779999999999999</v>
      </c>
      <c r="M6">
        <v>5.8120000000000003</v>
      </c>
      <c r="N6">
        <v>3.12</v>
      </c>
      <c r="O6">
        <v>5.6849999999999996</v>
      </c>
      <c r="P6">
        <f t="shared" si="0"/>
        <v>3.12</v>
      </c>
      <c r="Q6">
        <v>2.42</v>
      </c>
      <c r="R6">
        <v>2.411</v>
      </c>
      <c r="S6">
        <f t="shared" si="12"/>
        <v>2.411</v>
      </c>
      <c r="T6">
        <v>25</v>
      </c>
      <c r="U6">
        <v>74</v>
      </c>
      <c r="V6">
        <v>74</v>
      </c>
      <c r="W6">
        <f t="shared" si="13"/>
        <v>74</v>
      </c>
      <c r="X6">
        <f t="shared" si="14"/>
        <v>49</v>
      </c>
      <c r="Y6">
        <v>6.75</v>
      </c>
      <c r="Z6">
        <v>8.1300000000000008</v>
      </c>
      <c r="AA6">
        <f t="shared" si="15"/>
        <v>8.1300000000000008</v>
      </c>
      <c r="AB6">
        <v>37</v>
      </c>
      <c r="AC6">
        <v>34</v>
      </c>
      <c r="AD6">
        <f t="shared" si="2"/>
        <v>37</v>
      </c>
      <c r="AE6">
        <v>8</v>
      </c>
      <c r="AF6">
        <v>7</v>
      </c>
      <c r="AG6">
        <v>8</v>
      </c>
      <c r="AH6">
        <v>8</v>
      </c>
      <c r="AI6">
        <v>4</v>
      </c>
      <c r="AJ6">
        <v>8</v>
      </c>
      <c r="AK6">
        <v>8</v>
      </c>
      <c r="AL6">
        <v>8</v>
      </c>
      <c r="AM6">
        <v>2</v>
      </c>
      <c r="AN6">
        <v>34</v>
      </c>
      <c r="AO6">
        <v>36</v>
      </c>
      <c r="AP6">
        <f t="shared" si="3"/>
        <v>36</v>
      </c>
      <c r="AQ6">
        <v>60</v>
      </c>
      <c r="AR6">
        <v>62</v>
      </c>
      <c r="AS6">
        <f t="shared" si="4"/>
        <v>62</v>
      </c>
      <c r="AT6">
        <v>72</v>
      </c>
      <c r="AU6">
        <v>74</v>
      </c>
      <c r="AV6">
        <v>106</v>
      </c>
      <c r="AW6">
        <v>0</v>
      </c>
      <c r="AX6">
        <v>0</v>
      </c>
      <c r="AY6">
        <v>106</v>
      </c>
      <c r="AZ6">
        <v>69</v>
      </c>
      <c r="BA6">
        <v>69</v>
      </c>
      <c r="BB6">
        <v>100</v>
      </c>
      <c r="BC6">
        <v>0</v>
      </c>
      <c r="BD6">
        <v>104</v>
      </c>
      <c r="BE6">
        <v>101</v>
      </c>
      <c r="BF6">
        <f t="shared" si="5"/>
        <v>72</v>
      </c>
      <c r="BG6">
        <f t="shared" si="6"/>
        <v>74</v>
      </c>
      <c r="BH6">
        <f t="shared" si="7"/>
        <v>106</v>
      </c>
      <c r="BI6">
        <f t="shared" si="8"/>
        <v>0</v>
      </c>
      <c r="BJ6">
        <f t="shared" si="9"/>
        <v>104</v>
      </c>
      <c r="BK6">
        <f t="shared" si="10"/>
        <v>106</v>
      </c>
      <c r="BL6">
        <v>34</v>
      </c>
      <c r="BM6">
        <v>31</v>
      </c>
      <c r="BN6">
        <f t="shared" si="11"/>
        <v>34</v>
      </c>
    </row>
    <row r="7" spans="1:66" x14ac:dyDescent="0.2">
      <c r="A7" s="5">
        <v>45488</v>
      </c>
      <c r="B7">
        <v>6</v>
      </c>
      <c r="C7" t="s">
        <v>67</v>
      </c>
      <c r="D7" s="5">
        <v>39472</v>
      </c>
      <c r="E7" t="s">
        <v>65</v>
      </c>
      <c r="F7" t="s">
        <v>60</v>
      </c>
      <c r="G7" t="s">
        <v>66</v>
      </c>
      <c r="H7">
        <v>172.7</v>
      </c>
      <c r="I7">
        <v>125.2</v>
      </c>
      <c r="J7">
        <v>172.5</v>
      </c>
      <c r="K7">
        <v>69.040000000000006</v>
      </c>
      <c r="L7">
        <v>3.1960000000000002</v>
      </c>
      <c r="M7">
        <v>5.4370000000000003</v>
      </c>
      <c r="N7">
        <v>3.1589999999999998</v>
      </c>
      <c r="O7">
        <v>6.0250000000000004</v>
      </c>
      <c r="P7">
        <f t="shared" si="0"/>
        <v>3.1589999999999998</v>
      </c>
      <c r="Q7">
        <v>2.5329999999999999</v>
      </c>
      <c r="R7">
        <v>2.5550000000000002</v>
      </c>
      <c r="S7">
        <f t="shared" si="12"/>
        <v>2.5329999999999999</v>
      </c>
      <c r="T7">
        <v>20</v>
      </c>
      <c r="U7">
        <v>70</v>
      </c>
      <c r="V7">
        <v>77</v>
      </c>
      <c r="W7">
        <f t="shared" si="13"/>
        <v>77</v>
      </c>
      <c r="X7">
        <f t="shared" si="14"/>
        <v>57</v>
      </c>
      <c r="Y7">
        <v>9.49</v>
      </c>
      <c r="Z7">
        <v>9.35</v>
      </c>
      <c r="AA7">
        <f t="shared" si="15"/>
        <v>9.49</v>
      </c>
      <c r="AB7">
        <v>40</v>
      </c>
      <c r="AC7">
        <v>38</v>
      </c>
      <c r="AD7">
        <f t="shared" si="2"/>
        <v>40</v>
      </c>
      <c r="AE7">
        <v>8</v>
      </c>
      <c r="AF7">
        <v>8</v>
      </c>
      <c r="AG7">
        <v>8</v>
      </c>
      <c r="AH7">
        <v>5</v>
      </c>
      <c r="AI7">
        <v>8</v>
      </c>
      <c r="AJ7">
        <v>8</v>
      </c>
      <c r="AK7">
        <v>5</v>
      </c>
      <c r="AL7">
        <v>3</v>
      </c>
      <c r="AM7">
        <v>8</v>
      </c>
      <c r="AN7">
        <v>30</v>
      </c>
      <c r="AO7">
        <v>35</v>
      </c>
      <c r="AP7">
        <f t="shared" si="3"/>
        <v>35</v>
      </c>
      <c r="AQ7">
        <v>47</v>
      </c>
      <c r="AR7">
        <v>54</v>
      </c>
      <c r="AS7">
        <f t="shared" si="4"/>
        <v>54</v>
      </c>
      <c r="AT7">
        <v>66</v>
      </c>
      <c r="AU7">
        <v>61</v>
      </c>
      <c r="AV7">
        <v>105</v>
      </c>
      <c r="AW7">
        <v>96</v>
      </c>
      <c r="AX7">
        <v>111</v>
      </c>
      <c r="AY7">
        <v>92</v>
      </c>
      <c r="AZ7">
        <v>72</v>
      </c>
      <c r="BA7">
        <v>66</v>
      </c>
      <c r="BB7">
        <v>109</v>
      </c>
      <c r="BC7">
        <v>105</v>
      </c>
      <c r="BD7">
        <v>101</v>
      </c>
      <c r="BE7">
        <v>102</v>
      </c>
      <c r="BF7">
        <f t="shared" si="5"/>
        <v>72</v>
      </c>
      <c r="BG7">
        <f t="shared" si="6"/>
        <v>66</v>
      </c>
      <c r="BH7">
        <f t="shared" si="7"/>
        <v>109</v>
      </c>
      <c r="BI7">
        <f t="shared" si="8"/>
        <v>105</v>
      </c>
      <c r="BJ7">
        <f t="shared" si="9"/>
        <v>111</v>
      </c>
      <c r="BK7">
        <f t="shared" si="10"/>
        <v>102</v>
      </c>
      <c r="BL7">
        <v>28</v>
      </c>
      <c r="BM7">
        <v>34</v>
      </c>
      <c r="BN7">
        <f t="shared" si="11"/>
        <v>34</v>
      </c>
    </row>
    <row r="8" spans="1:66" x14ac:dyDescent="0.2">
      <c r="A8" s="5">
        <v>45488</v>
      </c>
      <c r="B8">
        <v>7</v>
      </c>
      <c r="C8" t="s">
        <v>69</v>
      </c>
      <c r="D8" s="5">
        <v>39476</v>
      </c>
      <c r="E8" t="s">
        <v>65</v>
      </c>
      <c r="F8" t="s">
        <v>60</v>
      </c>
      <c r="G8" t="s">
        <v>66</v>
      </c>
      <c r="H8">
        <v>162.6</v>
      </c>
      <c r="I8">
        <v>118.4</v>
      </c>
      <c r="J8">
        <v>164</v>
      </c>
      <c r="K8">
        <v>45.54</v>
      </c>
      <c r="L8">
        <v>3.52</v>
      </c>
      <c r="M8">
        <v>6.6710000000000003</v>
      </c>
      <c r="N8">
        <v>3.298</v>
      </c>
      <c r="O8">
        <v>6.1310000000000002</v>
      </c>
      <c r="P8">
        <f t="shared" si="0"/>
        <v>3.298</v>
      </c>
      <c r="Q8">
        <v>2.6869999999999998</v>
      </c>
      <c r="R8">
        <v>2.6709999999999998</v>
      </c>
      <c r="S8">
        <f t="shared" si="12"/>
        <v>2.6709999999999998</v>
      </c>
      <c r="T8">
        <v>14</v>
      </c>
      <c r="U8">
        <v>61</v>
      </c>
      <c r="V8">
        <v>64</v>
      </c>
      <c r="W8">
        <f t="shared" si="13"/>
        <v>64</v>
      </c>
      <c r="X8">
        <f t="shared" si="14"/>
        <v>50</v>
      </c>
      <c r="Y8">
        <v>4.8</v>
      </c>
      <c r="Z8">
        <v>5.42</v>
      </c>
      <c r="AA8">
        <f t="shared" si="15"/>
        <v>5.42</v>
      </c>
      <c r="AB8">
        <v>30</v>
      </c>
      <c r="AC8">
        <v>28</v>
      </c>
      <c r="AD8">
        <f t="shared" si="2"/>
        <v>30</v>
      </c>
      <c r="AE8">
        <v>3</v>
      </c>
      <c r="AF8">
        <v>8</v>
      </c>
      <c r="AG8">
        <v>8</v>
      </c>
      <c r="AH8">
        <v>6</v>
      </c>
      <c r="AI8">
        <v>2</v>
      </c>
      <c r="AJ8">
        <v>2</v>
      </c>
      <c r="AK8">
        <v>1</v>
      </c>
      <c r="AL8">
        <v>1</v>
      </c>
      <c r="AM8">
        <v>1</v>
      </c>
      <c r="AN8">
        <v>30</v>
      </c>
      <c r="AO8">
        <v>27</v>
      </c>
      <c r="AP8">
        <f t="shared" si="3"/>
        <v>30</v>
      </c>
      <c r="AQ8">
        <v>35</v>
      </c>
      <c r="AR8">
        <v>37</v>
      </c>
      <c r="AS8">
        <f t="shared" si="4"/>
        <v>37</v>
      </c>
      <c r="AT8">
        <v>60</v>
      </c>
      <c r="AU8">
        <v>67</v>
      </c>
      <c r="AV8">
        <v>92</v>
      </c>
      <c r="AW8">
        <v>93</v>
      </c>
      <c r="AX8">
        <v>110</v>
      </c>
      <c r="AY8">
        <v>0</v>
      </c>
      <c r="AZ8">
        <v>68</v>
      </c>
      <c r="BA8">
        <v>76</v>
      </c>
      <c r="BB8">
        <v>77</v>
      </c>
      <c r="BC8">
        <v>0</v>
      </c>
      <c r="BD8">
        <v>108</v>
      </c>
      <c r="BE8">
        <v>101</v>
      </c>
      <c r="BF8">
        <f t="shared" si="5"/>
        <v>68</v>
      </c>
      <c r="BG8">
        <f t="shared" si="6"/>
        <v>76</v>
      </c>
      <c r="BH8">
        <f t="shared" si="7"/>
        <v>92</v>
      </c>
      <c r="BI8">
        <f t="shared" si="8"/>
        <v>93</v>
      </c>
      <c r="BJ8">
        <f t="shared" si="9"/>
        <v>110</v>
      </c>
      <c r="BK8">
        <f t="shared" si="10"/>
        <v>101</v>
      </c>
      <c r="BL8">
        <v>30</v>
      </c>
      <c r="BM8">
        <v>27</v>
      </c>
      <c r="BN8">
        <f t="shared" si="11"/>
        <v>30</v>
      </c>
    </row>
    <row r="9" spans="1:66" x14ac:dyDescent="0.2">
      <c r="A9" s="5">
        <v>45488</v>
      </c>
      <c r="B9">
        <v>8</v>
      </c>
      <c r="C9" t="s">
        <v>70</v>
      </c>
      <c r="D9" s="5">
        <v>39635</v>
      </c>
      <c r="E9" t="s">
        <v>65</v>
      </c>
      <c r="F9" t="s">
        <v>60</v>
      </c>
      <c r="G9" t="s">
        <v>66</v>
      </c>
      <c r="H9">
        <v>186</v>
      </c>
      <c r="I9">
        <v>131.1</v>
      </c>
      <c r="J9">
        <v>185</v>
      </c>
      <c r="K9">
        <v>66.760000000000005</v>
      </c>
      <c r="L9">
        <v>2.9460000000000002</v>
      </c>
      <c r="M9">
        <v>5.3689999999999998</v>
      </c>
      <c r="N9">
        <v>2.9630000000000001</v>
      </c>
      <c r="O9">
        <v>5.2880000000000003</v>
      </c>
      <c r="P9">
        <f t="shared" si="0"/>
        <v>2.9460000000000002</v>
      </c>
      <c r="Q9">
        <v>2.5270000000000001</v>
      </c>
      <c r="R9">
        <v>2.3839999999999999</v>
      </c>
      <c r="S9">
        <f t="shared" si="12"/>
        <v>2.3839999999999999</v>
      </c>
      <c r="T9">
        <v>39</v>
      </c>
      <c r="U9">
        <v>92</v>
      </c>
      <c r="V9">
        <v>93</v>
      </c>
      <c r="W9">
        <f t="shared" si="13"/>
        <v>93</v>
      </c>
      <c r="X9">
        <f t="shared" si="14"/>
        <v>54</v>
      </c>
      <c r="Y9">
        <v>7.2</v>
      </c>
      <c r="Z9">
        <v>7.65</v>
      </c>
      <c r="AA9">
        <f t="shared" si="15"/>
        <v>7.65</v>
      </c>
      <c r="AB9">
        <v>36</v>
      </c>
      <c r="AC9">
        <v>37</v>
      </c>
      <c r="AD9">
        <f t="shared" si="2"/>
        <v>37</v>
      </c>
      <c r="AE9">
        <v>8</v>
      </c>
      <c r="AF9">
        <v>8</v>
      </c>
      <c r="AG9">
        <v>6</v>
      </c>
      <c r="AH9">
        <v>8</v>
      </c>
      <c r="AI9">
        <v>5</v>
      </c>
      <c r="AJ9">
        <v>8</v>
      </c>
      <c r="AK9">
        <v>8</v>
      </c>
      <c r="AL9">
        <v>4</v>
      </c>
      <c r="AM9">
        <v>2</v>
      </c>
      <c r="AN9">
        <v>32</v>
      </c>
      <c r="AO9">
        <v>37</v>
      </c>
      <c r="AP9">
        <f t="shared" si="3"/>
        <v>37</v>
      </c>
      <c r="AQ9">
        <v>53</v>
      </c>
      <c r="AR9">
        <v>52</v>
      </c>
      <c r="AS9">
        <f t="shared" si="4"/>
        <v>53</v>
      </c>
      <c r="AT9">
        <v>66</v>
      </c>
      <c r="AU9">
        <v>68</v>
      </c>
      <c r="AV9">
        <v>94</v>
      </c>
      <c r="AW9">
        <v>94</v>
      </c>
      <c r="AX9">
        <v>105</v>
      </c>
      <c r="AY9">
        <v>105</v>
      </c>
      <c r="AZ9">
        <v>69</v>
      </c>
      <c r="BA9">
        <v>67</v>
      </c>
      <c r="BB9">
        <v>95</v>
      </c>
      <c r="BC9">
        <v>101</v>
      </c>
      <c r="BD9">
        <v>105</v>
      </c>
      <c r="BE9">
        <v>107</v>
      </c>
      <c r="BF9">
        <f t="shared" si="5"/>
        <v>69</v>
      </c>
      <c r="BG9">
        <f t="shared" si="6"/>
        <v>68</v>
      </c>
      <c r="BH9">
        <f t="shared" si="7"/>
        <v>95</v>
      </c>
      <c r="BI9">
        <f t="shared" si="8"/>
        <v>101</v>
      </c>
      <c r="BJ9">
        <f t="shared" si="9"/>
        <v>105</v>
      </c>
      <c r="BK9">
        <f t="shared" si="10"/>
        <v>107</v>
      </c>
      <c r="BL9">
        <v>37</v>
      </c>
      <c r="BM9">
        <v>33</v>
      </c>
      <c r="BN9">
        <f t="shared" si="11"/>
        <v>37</v>
      </c>
    </row>
    <row r="10" spans="1:66" x14ac:dyDescent="0.2">
      <c r="A10" s="5">
        <v>45488</v>
      </c>
      <c r="B10">
        <v>9</v>
      </c>
      <c r="C10" t="s">
        <v>71</v>
      </c>
      <c r="D10" s="5">
        <v>39641</v>
      </c>
      <c r="E10" t="s">
        <v>55</v>
      </c>
      <c r="F10" t="s">
        <v>60</v>
      </c>
      <c r="G10" t="s">
        <v>61</v>
      </c>
      <c r="H10">
        <v>152.4</v>
      </c>
      <c r="I10">
        <v>118.5</v>
      </c>
      <c r="J10">
        <v>155</v>
      </c>
      <c r="K10">
        <v>56.62</v>
      </c>
      <c r="L10">
        <v>3.649</v>
      </c>
      <c r="M10">
        <v>6.7839999999999998</v>
      </c>
      <c r="N10">
        <v>3.617</v>
      </c>
      <c r="O10">
        <v>6.641</v>
      </c>
      <c r="P10">
        <f t="shared" si="0"/>
        <v>3.617</v>
      </c>
      <c r="Q10">
        <v>2.6869999999999998</v>
      </c>
      <c r="R10">
        <v>2.738</v>
      </c>
      <c r="S10">
        <f t="shared" si="12"/>
        <v>2.6869999999999998</v>
      </c>
      <c r="T10">
        <v>15</v>
      </c>
      <c r="U10">
        <v>54</v>
      </c>
      <c r="V10">
        <v>59</v>
      </c>
      <c r="W10">
        <f t="shared" si="13"/>
        <v>59</v>
      </c>
      <c r="X10">
        <f t="shared" si="14"/>
        <v>44</v>
      </c>
      <c r="Y10">
        <v>7.4</v>
      </c>
      <c r="Z10">
        <v>8</v>
      </c>
      <c r="AA10">
        <f t="shared" si="15"/>
        <v>8</v>
      </c>
      <c r="AB10">
        <v>30</v>
      </c>
      <c r="AC10">
        <v>28</v>
      </c>
      <c r="AD10">
        <f t="shared" si="2"/>
        <v>30</v>
      </c>
      <c r="AE10">
        <v>8</v>
      </c>
      <c r="AF10">
        <v>8</v>
      </c>
      <c r="AG10">
        <v>8</v>
      </c>
      <c r="AH10">
        <v>8</v>
      </c>
      <c r="AI10">
        <v>5</v>
      </c>
      <c r="AJ10">
        <v>8</v>
      </c>
      <c r="AK10">
        <v>8</v>
      </c>
      <c r="AL10">
        <v>8</v>
      </c>
      <c r="AM10">
        <v>8</v>
      </c>
      <c r="AN10">
        <v>30</v>
      </c>
      <c r="AO10">
        <v>27</v>
      </c>
      <c r="AP10">
        <f t="shared" si="3"/>
        <v>30</v>
      </c>
      <c r="AQ10">
        <v>51</v>
      </c>
      <c r="AR10">
        <v>50</v>
      </c>
      <c r="AS10">
        <f t="shared" si="4"/>
        <v>51</v>
      </c>
      <c r="AT10">
        <v>65</v>
      </c>
      <c r="AU10">
        <v>69</v>
      </c>
      <c r="AV10">
        <v>91</v>
      </c>
      <c r="AW10">
        <v>94</v>
      </c>
      <c r="AX10">
        <v>98</v>
      </c>
      <c r="AY10">
        <v>103</v>
      </c>
      <c r="AZ10">
        <v>61</v>
      </c>
      <c r="BA10">
        <v>58</v>
      </c>
      <c r="BB10">
        <v>92</v>
      </c>
      <c r="BC10">
        <v>93</v>
      </c>
      <c r="BD10">
        <v>98</v>
      </c>
      <c r="BE10">
        <v>104</v>
      </c>
      <c r="BF10">
        <f t="shared" si="5"/>
        <v>65</v>
      </c>
      <c r="BG10">
        <f t="shared" si="6"/>
        <v>69</v>
      </c>
      <c r="BH10">
        <f t="shared" si="7"/>
        <v>92</v>
      </c>
      <c r="BI10">
        <f t="shared" si="8"/>
        <v>94</v>
      </c>
      <c r="BJ10">
        <f t="shared" si="9"/>
        <v>98</v>
      </c>
      <c r="BK10">
        <f t="shared" si="10"/>
        <v>104</v>
      </c>
      <c r="BL10">
        <v>24</v>
      </c>
      <c r="BM10">
        <v>21</v>
      </c>
      <c r="BN10">
        <f t="shared" si="11"/>
        <v>24</v>
      </c>
    </row>
    <row r="11" spans="1:66" x14ac:dyDescent="0.2">
      <c r="A11" s="5">
        <v>45488</v>
      </c>
      <c r="B11">
        <v>10</v>
      </c>
      <c r="C11" t="s">
        <v>72</v>
      </c>
      <c r="D11" s="5">
        <v>39522</v>
      </c>
      <c r="E11" t="s">
        <v>55</v>
      </c>
      <c r="F11" t="s">
        <v>60</v>
      </c>
      <c r="G11" t="s">
        <v>63</v>
      </c>
      <c r="H11">
        <v>164.9</v>
      </c>
      <c r="I11">
        <v>124.7</v>
      </c>
      <c r="J11">
        <v>173</v>
      </c>
      <c r="K11">
        <v>89.26</v>
      </c>
      <c r="L11">
        <v>3.9279999999999999</v>
      </c>
      <c r="M11">
        <v>7.4729999999999999</v>
      </c>
      <c r="N11">
        <v>3.948</v>
      </c>
      <c r="O11">
        <v>7.58</v>
      </c>
      <c r="P11">
        <f t="shared" si="0"/>
        <v>3.9279999999999999</v>
      </c>
      <c r="Q11">
        <v>2.8279999999999998</v>
      </c>
      <c r="R11">
        <v>3.1509999999999998</v>
      </c>
      <c r="S11">
        <f t="shared" si="12"/>
        <v>2.8279999999999998</v>
      </c>
      <c r="T11">
        <v>35</v>
      </c>
      <c r="U11">
        <v>67</v>
      </c>
      <c r="V11">
        <v>67</v>
      </c>
      <c r="W11">
        <f t="shared" si="13"/>
        <v>67</v>
      </c>
      <c r="X11">
        <f t="shared" si="14"/>
        <v>32</v>
      </c>
      <c r="Y11">
        <v>8.1</v>
      </c>
      <c r="Z11">
        <v>8.85</v>
      </c>
      <c r="AA11">
        <f t="shared" si="15"/>
        <v>8.85</v>
      </c>
      <c r="AB11">
        <v>30</v>
      </c>
      <c r="AC11">
        <v>31</v>
      </c>
      <c r="AD11">
        <f t="shared" si="2"/>
        <v>31</v>
      </c>
      <c r="AE11">
        <v>8</v>
      </c>
      <c r="AF11">
        <v>8</v>
      </c>
      <c r="AG11">
        <v>8</v>
      </c>
      <c r="AH11">
        <v>8</v>
      </c>
      <c r="AI11">
        <v>1</v>
      </c>
      <c r="AJ11">
        <v>5</v>
      </c>
      <c r="AK11">
        <v>2</v>
      </c>
      <c r="AL11">
        <v>1</v>
      </c>
      <c r="AM11">
        <v>4</v>
      </c>
      <c r="AN11">
        <v>22</v>
      </c>
      <c r="AO11">
        <v>23</v>
      </c>
      <c r="AP11">
        <f t="shared" si="3"/>
        <v>23</v>
      </c>
      <c r="AQ11">
        <v>38</v>
      </c>
      <c r="AR11">
        <v>39</v>
      </c>
      <c r="AS11">
        <f t="shared" si="4"/>
        <v>39</v>
      </c>
      <c r="AT11">
        <v>0</v>
      </c>
      <c r="AU11">
        <v>0</v>
      </c>
      <c r="AV11">
        <v>98</v>
      </c>
      <c r="AW11">
        <v>102</v>
      </c>
      <c r="AX11">
        <v>98</v>
      </c>
      <c r="AY11">
        <v>96</v>
      </c>
      <c r="AZ11">
        <v>56</v>
      </c>
      <c r="BA11">
        <v>53</v>
      </c>
      <c r="BB11">
        <v>103</v>
      </c>
      <c r="BC11">
        <v>99</v>
      </c>
      <c r="BD11">
        <v>0</v>
      </c>
      <c r="BE11">
        <v>98</v>
      </c>
      <c r="BF11">
        <f t="shared" si="5"/>
        <v>56</v>
      </c>
      <c r="BG11">
        <f t="shared" si="6"/>
        <v>53</v>
      </c>
      <c r="BH11">
        <f t="shared" si="7"/>
        <v>103</v>
      </c>
      <c r="BI11">
        <f t="shared" si="8"/>
        <v>102</v>
      </c>
      <c r="BJ11">
        <f t="shared" si="9"/>
        <v>98</v>
      </c>
      <c r="BK11">
        <f t="shared" si="10"/>
        <v>98</v>
      </c>
      <c r="BL11">
        <v>24</v>
      </c>
      <c r="BM11">
        <v>20</v>
      </c>
      <c r="BN11">
        <f t="shared" si="11"/>
        <v>24</v>
      </c>
    </row>
    <row r="12" spans="1:66" x14ac:dyDescent="0.2">
      <c r="A12" s="5">
        <v>45488</v>
      </c>
      <c r="B12">
        <v>11</v>
      </c>
      <c r="C12" t="s">
        <v>73</v>
      </c>
      <c r="D12" s="5">
        <v>39544</v>
      </c>
      <c r="E12" t="s">
        <v>65</v>
      </c>
      <c r="F12" t="s">
        <v>60</v>
      </c>
      <c r="G12" t="s">
        <v>66</v>
      </c>
      <c r="H12">
        <v>171.7</v>
      </c>
      <c r="I12">
        <v>127</v>
      </c>
      <c r="J12">
        <v>176</v>
      </c>
      <c r="K12">
        <v>65.52</v>
      </c>
      <c r="L12">
        <v>3.0150000000000001</v>
      </c>
      <c r="M12">
        <v>5.3970000000000002</v>
      </c>
      <c r="N12">
        <v>3.0110000000000001</v>
      </c>
      <c r="O12">
        <v>5.407</v>
      </c>
      <c r="P12">
        <f t="shared" si="0"/>
        <v>3.0110000000000001</v>
      </c>
      <c r="Q12">
        <v>2.278</v>
      </c>
      <c r="R12">
        <v>2.3650000000000002</v>
      </c>
      <c r="S12">
        <f t="shared" si="12"/>
        <v>2.278</v>
      </c>
      <c r="T12">
        <v>24</v>
      </c>
      <c r="U12">
        <v>83</v>
      </c>
      <c r="V12">
        <v>84</v>
      </c>
      <c r="W12">
        <f t="shared" si="13"/>
        <v>84</v>
      </c>
      <c r="X12">
        <f t="shared" si="14"/>
        <v>60</v>
      </c>
      <c r="Y12">
        <v>7.2</v>
      </c>
      <c r="Z12">
        <v>8.8000000000000007</v>
      </c>
      <c r="AA12">
        <f t="shared" si="15"/>
        <v>8.8000000000000007</v>
      </c>
      <c r="AB12">
        <v>43</v>
      </c>
      <c r="AC12">
        <v>42</v>
      </c>
      <c r="AD12">
        <f t="shared" si="2"/>
        <v>43</v>
      </c>
      <c r="AE12">
        <v>8</v>
      </c>
      <c r="AF12">
        <v>7</v>
      </c>
      <c r="AG12">
        <v>8</v>
      </c>
      <c r="AH12">
        <v>7</v>
      </c>
      <c r="AI12">
        <v>6</v>
      </c>
      <c r="AJ12">
        <v>3</v>
      </c>
      <c r="AK12">
        <v>4</v>
      </c>
      <c r="AL12">
        <v>4</v>
      </c>
      <c r="AM12">
        <v>8</v>
      </c>
      <c r="AN12">
        <v>37</v>
      </c>
      <c r="AO12">
        <v>37</v>
      </c>
      <c r="AP12">
        <f t="shared" si="3"/>
        <v>37</v>
      </c>
      <c r="AQ12">
        <v>50</v>
      </c>
      <c r="AR12">
        <v>52</v>
      </c>
      <c r="AS12">
        <f t="shared" si="4"/>
        <v>52</v>
      </c>
      <c r="AT12">
        <v>65</v>
      </c>
      <c r="AU12">
        <v>75</v>
      </c>
      <c r="AV12">
        <v>104</v>
      </c>
      <c r="AW12">
        <v>0</v>
      </c>
      <c r="AX12">
        <v>107</v>
      </c>
      <c r="AY12">
        <v>107</v>
      </c>
      <c r="AZ12">
        <v>63</v>
      </c>
      <c r="BA12">
        <v>0</v>
      </c>
      <c r="BB12">
        <v>0</v>
      </c>
      <c r="BC12">
        <v>101</v>
      </c>
      <c r="BD12">
        <v>97</v>
      </c>
      <c r="BE12">
        <v>99</v>
      </c>
      <c r="BF12">
        <f t="shared" si="5"/>
        <v>65</v>
      </c>
      <c r="BG12">
        <f t="shared" si="6"/>
        <v>75</v>
      </c>
      <c r="BH12">
        <f t="shared" si="7"/>
        <v>104</v>
      </c>
      <c r="BI12">
        <f t="shared" si="8"/>
        <v>101</v>
      </c>
      <c r="BJ12">
        <f t="shared" si="9"/>
        <v>107</v>
      </c>
      <c r="BK12">
        <f t="shared" si="10"/>
        <v>107</v>
      </c>
      <c r="BL12">
        <v>34</v>
      </c>
      <c r="BM12">
        <v>37</v>
      </c>
      <c r="BN12">
        <f t="shared" si="11"/>
        <v>37</v>
      </c>
    </row>
    <row r="13" spans="1:66" x14ac:dyDescent="0.2">
      <c r="A13" s="5">
        <v>45488</v>
      </c>
      <c r="B13">
        <v>12</v>
      </c>
      <c r="C13" t="s">
        <v>74</v>
      </c>
      <c r="D13" s="5">
        <v>39666</v>
      </c>
      <c r="E13" t="s">
        <v>65</v>
      </c>
      <c r="F13" t="s">
        <v>75</v>
      </c>
      <c r="G13" t="s">
        <v>66</v>
      </c>
      <c r="H13">
        <v>158.19999999999999</v>
      </c>
      <c r="I13">
        <v>117.8</v>
      </c>
      <c r="J13">
        <v>161</v>
      </c>
      <c r="K13">
        <v>47.9</v>
      </c>
      <c r="L13">
        <v>3.3090000000000002</v>
      </c>
      <c r="M13">
        <v>6.6449999999999996</v>
      </c>
      <c r="N13">
        <v>3.3580000000000001</v>
      </c>
      <c r="O13">
        <v>5.8319999999999999</v>
      </c>
      <c r="P13">
        <f t="shared" si="0"/>
        <v>3.3090000000000002</v>
      </c>
      <c r="Q13">
        <v>2.5339999999999998</v>
      </c>
      <c r="R13">
        <v>2.5630000000000002</v>
      </c>
      <c r="S13">
        <f t="shared" si="12"/>
        <v>2.5339999999999998</v>
      </c>
      <c r="T13">
        <v>26</v>
      </c>
      <c r="U13">
        <v>72</v>
      </c>
      <c r="V13">
        <v>75</v>
      </c>
      <c r="W13">
        <f t="shared" si="13"/>
        <v>75</v>
      </c>
      <c r="X13">
        <f t="shared" si="14"/>
        <v>49</v>
      </c>
      <c r="Y13">
        <v>6.1</v>
      </c>
      <c r="Z13">
        <v>6.45</v>
      </c>
      <c r="AA13">
        <f t="shared" si="15"/>
        <v>6.45</v>
      </c>
      <c r="AB13">
        <v>29</v>
      </c>
      <c r="AC13">
        <v>31</v>
      </c>
      <c r="AD13">
        <f t="shared" si="2"/>
        <v>31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4</v>
      </c>
      <c r="AL13">
        <v>2</v>
      </c>
      <c r="AM13">
        <v>8</v>
      </c>
      <c r="AN13">
        <v>38</v>
      </c>
      <c r="AO13">
        <v>32</v>
      </c>
      <c r="AP13">
        <f t="shared" si="3"/>
        <v>38</v>
      </c>
      <c r="AQ13">
        <v>56</v>
      </c>
      <c r="AR13">
        <v>55</v>
      </c>
      <c r="AS13">
        <f t="shared" si="4"/>
        <v>56</v>
      </c>
      <c r="AT13">
        <v>61</v>
      </c>
      <c r="AU13">
        <v>58</v>
      </c>
      <c r="AV13">
        <v>93</v>
      </c>
      <c r="AW13">
        <v>0</v>
      </c>
      <c r="AX13">
        <v>92</v>
      </c>
      <c r="AY13">
        <v>92</v>
      </c>
      <c r="AZ13">
        <v>56</v>
      </c>
      <c r="BA13">
        <v>0</v>
      </c>
      <c r="BB13">
        <v>0</v>
      </c>
      <c r="BC13">
        <v>0</v>
      </c>
      <c r="BD13">
        <v>96</v>
      </c>
      <c r="BE13">
        <v>0</v>
      </c>
      <c r="BF13">
        <f t="shared" si="5"/>
        <v>61</v>
      </c>
      <c r="BG13">
        <f t="shared" si="6"/>
        <v>58</v>
      </c>
      <c r="BH13">
        <f t="shared" si="7"/>
        <v>93</v>
      </c>
      <c r="BI13">
        <f t="shared" si="8"/>
        <v>0</v>
      </c>
      <c r="BJ13">
        <f t="shared" si="9"/>
        <v>96</v>
      </c>
      <c r="BK13">
        <f t="shared" si="10"/>
        <v>92</v>
      </c>
      <c r="BL13">
        <v>31</v>
      </c>
      <c r="BM13">
        <v>35</v>
      </c>
      <c r="BN13">
        <f t="shared" si="11"/>
        <v>35</v>
      </c>
    </row>
    <row r="14" spans="1:66" x14ac:dyDescent="0.2">
      <c r="A14" s="5">
        <v>45488</v>
      </c>
      <c r="B14">
        <v>13</v>
      </c>
      <c r="C14" t="s">
        <v>76</v>
      </c>
      <c r="D14" s="5">
        <v>39580</v>
      </c>
      <c r="E14" t="s">
        <v>55</v>
      </c>
      <c r="F14" t="s">
        <v>75</v>
      </c>
      <c r="G14" t="s">
        <v>63</v>
      </c>
      <c r="H14">
        <v>171.3</v>
      </c>
      <c r="I14">
        <v>127.2</v>
      </c>
      <c r="J14">
        <v>165.5</v>
      </c>
      <c r="K14">
        <v>73.02</v>
      </c>
      <c r="L14">
        <v>3.347</v>
      </c>
      <c r="M14">
        <v>6.4409999999999998</v>
      </c>
      <c r="N14">
        <v>3.3559999999999999</v>
      </c>
      <c r="O14">
        <v>6.5839999999999996</v>
      </c>
      <c r="P14">
        <f t="shared" si="0"/>
        <v>3.347</v>
      </c>
      <c r="Q14">
        <v>2.8239999999999998</v>
      </c>
      <c r="R14">
        <v>2.7189999999999999</v>
      </c>
      <c r="S14">
        <f t="shared" si="12"/>
        <v>2.7189999999999999</v>
      </c>
      <c r="T14">
        <v>40</v>
      </c>
      <c r="U14">
        <v>89</v>
      </c>
      <c r="V14">
        <v>87</v>
      </c>
      <c r="W14">
        <f t="shared" si="13"/>
        <v>89</v>
      </c>
      <c r="X14">
        <f t="shared" si="14"/>
        <v>49</v>
      </c>
      <c r="Y14">
        <v>7.2</v>
      </c>
      <c r="Z14">
        <v>8.65</v>
      </c>
      <c r="AA14">
        <f t="shared" si="15"/>
        <v>8.65</v>
      </c>
      <c r="AB14">
        <v>35</v>
      </c>
      <c r="AC14">
        <v>33</v>
      </c>
      <c r="AD14">
        <f t="shared" si="2"/>
        <v>35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1</v>
      </c>
      <c r="AL14">
        <v>2</v>
      </c>
      <c r="AM14">
        <v>2</v>
      </c>
      <c r="AN14">
        <v>30</v>
      </c>
      <c r="AO14">
        <v>32</v>
      </c>
      <c r="AP14">
        <f t="shared" si="3"/>
        <v>32</v>
      </c>
      <c r="AQ14">
        <v>49</v>
      </c>
      <c r="AR14">
        <v>50</v>
      </c>
      <c r="AS14">
        <f t="shared" si="4"/>
        <v>50</v>
      </c>
      <c r="AT14">
        <v>58</v>
      </c>
      <c r="AU14">
        <v>55</v>
      </c>
      <c r="AV14">
        <v>99</v>
      </c>
      <c r="AW14">
        <v>111</v>
      </c>
      <c r="AX14">
        <v>107</v>
      </c>
      <c r="AY14">
        <v>0</v>
      </c>
      <c r="AZ14">
        <v>58</v>
      </c>
      <c r="BA14">
        <v>62</v>
      </c>
      <c r="BB14">
        <v>107</v>
      </c>
      <c r="BC14">
        <v>0</v>
      </c>
      <c r="BD14">
        <v>104</v>
      </c>
      <c r="BE14">
        <v>107</v>
      </c>
      <c r="BF14">
        <f t="shared" si="5"/>
        <v>58</v>
      </c>
      <c r="BG14">
        <f t="shared" si="6"/>
        <v>62</v>
      </c>
      <c r="BH14">
        <f t="shared" si="7"/>
        <v>107</v>
      </c>
      <c r="BI14">
        <f t="shared" si="8"/>
        <v>111</v>
      </c>
      <c r="BJ14">
        <f t="shared" si="9"/>
        <v>107</v>
      </c>
      <c r="BK14">
        <f t="shared" si="10"/>
        <v>107</v>
      </c>
      <c r="BL14">
        <v>25</v>
      </c>
      <c r="BM14">
        <v>24</v>
      </c>
      <c r="BN14">
        <f t="shared" si="11"/>
        <v>25</v>
      </c>
    </row>
    <row r="15" spans="1:66" x14ac:dyDescent="0.2">
      <c r="A15" s="5">
        <v>45488</v>
      </c>
      <c r="B15">
        <v>14</v>
      </c>
      <c r="C15" t="s">
        <v>77</v>
      </c>
      <c r="D15" s="5">
        <v>39464</v>
      </c>
      <c r="E15" t="s">
        <v>55</v>
      </c>
      <c r="F15" t="s">
        <v>75</v>
      </c>
      <c r="G15" t="s">
        <v>63</v>
      </c>
      <c r="H15">
        <v>164.7</v>
      </c>
      <c r="I15">
        <v>120.6</v>
      </c>
      <c r="J15">
        <v>167.5</v>
      </c>
      <c r="K15">
        <v>52.34</v>
      </c>
      <c r="L15">
        <v>3.6150000000000002</v>
      </c>
      <c r="M15">
        <v>6.6580000000000004</v>
      </c>
      <c r="N15">
        <v>3.629</v>
      </c>
      <c r="O15">
        <v>6.6790000000000003</v>
      </c>
      <c r="P15">
        <f t="shared" si="0"/>
        <v>3.6150000000000002</v>
      </c>
      <c r="Q15">
        <v>2.718</v>
      </c>
      <c r="R15">
        <v>2.6480000000000001</v>
      </c>
      <c r="S15">
        <f t="shared" si="12"/>
        <v>2.6480000000000001</v>
      </c>
      <c r="T15">
        <v>17</v>
      </c>
      <c r="U15">
        <v>55</v>
      </c>
      <c r="V15">
        <v>57</v>
      </c>
      <c r="W15">
        <f t="shared" si="13"/>
        <v>57</v>
      </c>
      <c r="X15">
        <f t="shared" si="14"/>
        <v>40</v>
      </c>
      <c r="Y15">
        <v>7.75</v>
      </c>
      <c r="Z15">
        <v>7.65</v>
      </c>
      <c r="AA15">
        <f t="shared" si="15"/>
        <v>7.75</v>
      </c>
      <c r="AB15">
        <v>27</v>
      </c>
      <c r="AC15">
        <v>25</v>
      </c>
      <c r="AD15">
        <f t="shared" si="2"/>
        <v>27</v>
      </c>
      <c r="AE15">
        <v>7</v>
      </c>
      <c r="AF15">
        <v>5</v>
      </c>
      <c r="AG15">
        <v>7</v>
      </c>
      <c r="AH15">
        <v>2</v>
      </c>
      <c r="AI15">
        <v>8</v>
      </c>
      <c r="AJ15">
        <v>4</v>
      </c>
      <c r="AK15">
        <v>5</v>
      </c>
      <c r="AL15">
        <v>6</v>
      </c>
      <c r="AM15">
        <v>4</v>
      </c>
      <c r="AN15">
        <v>37</v>
      </c>
      <c r="AO15">
        <v>35</v>
      </c>
      <c r="AP15">
        <f t="shared" si="3"/>
        <v>37</v>
      </c>
      <c r="AQ15">
        <v>45</v>
      </c>
      <c r="AR15">
        <v>50</v>
      </c>
      <c r="AS15">
        <f t="shared" si="4"/>
        <v>50</v>
      </c>
      <c r="AT15">
        <v>62</v>
      </c>
      <c r="AU15">
        <v>67</v>
      </c>
      <c r="AV15">
        <v>0</v>
      </c>
      <c r="AW15">
        <v>93</v>
      </c>
      <c r="AX15">
        <v>102</v>
      </c>
      <c r="AY15">
        <v>0</v>
      </c>
      <c r="AZ15">
        <v>0</v>
      </c>
      <c r="BA15">
        <v>65</v>
      </c>
      <c r="BB15">
        <v>98</v>
      </c>
      <c r="BC15">
        <v>101</v>
      </c>
      <c r="BD15">
        <v>0</v>
      </c>
      <c r="BE15">
        <v>110</v>
      </c>
      <c r="BF15">
        <f t="shared" si="5"/>
        <v>62</v>
      </c>
      <c r="BG15">
        <f t="shared" si="6"/>
        <v>67</v>
      </c>
      <c r="BH15">
        <f t="shared" si="7"/>
        <v>98</v>
      </c>
      <c r="BI15">
        <f t="shared" si="8"/>
        <v>101</v>
      </c>
      <c r="BJ15">
        <f t="shared" si="9"/>
        <v>102</v>
      </c>
      <c r="BK15">
        <f t="shared" si="10"/>
        <v>110</v>
      </c>
      <c r="BL15">
        <v>28</v>
      </c>
      <c r="BM15">
        <v>33</v>
      </c>
      <c r="BN15">
        <f t="shared" si="11"/>
        <v>33</v>
      </c>
    </row>
    <row r="16" spans="1:66" x14ac:dyDescent="0.2">
      <c r="A16" s="5">
        <v>45488</v>
      </c>
      <c r="B16">
        <v>15</v>
      </c>
      <c r="C16" t="s">
        <v>78</v>
      </c>
      <c r="D16" s="5">
        <v>39532</v>
      </c>
      <c r="E16" t="s">
        <v>65</v>
      </c>
      <c r="F16" t="s">
        <v>75</v>
      </c>
      <c r="G16" t="s">
        <v>66</v>
      </c>
      <c r="H16">
        <v>180.3</v>
      </c>
      <c r="I16">
        <v>127.5</v>
      </c>
      <c r="J16">
        <v>183.5</v>
      </c>
      <c r="K16">
        <v>74.52</v>
      </c>
      <c r="L16">
        <v>3.0739999999999998</v>
      </c>
      <c r="M16">
        <v>5.4909999999999997</v>
      </c>
      <c r="N16">
        <v>3.105</v>
      </c>
      <c r="O16">
        <v>5.5490000000000004</v>
      </c>
      <c r="P16">
        <f t="shared" si="0"/>
        <v>3.0739999999999998</v>
      </c>
      <c r="Q16">
        <v>2.39</v>
      </c>
      <c r="R16">
        <v>2.3929999999999998</v>
      </c>
      <c r="S16">
        <f t="shared" si="12"/>
        <v>2.39</v>
      </c>
      <c r="T16">
        <v>38</v>
      </c>
      <c r="U16">
        <v>88</v>
      </c>
      <c r="V16">
        <v>89</v>
      </c>
      <c r="W16">
        <f t="shared" si="13"/>
        <v>89</v>
      </c>
      <c r="X16">
        <f t="shared" si="14"/>
        <v>51</v>
      </c>
      <c r="Y16">
        <v>9.1999999999999993</v>
      </c>
      <c r="Z16">
        <v>8.9</v>
      </c>
      <c r="AA16">
        <f t="shared" si="15"/>
        <v>9.1999999999999993</v>
      </c>
      <c r="AB16">
        <v>44</v>
      </c>
      <c r="AC16">
        <v>44</v>
      </c>
      <c r="AD16">
        <f t="shared" si="2"/>
        <v>44</v>
      </c>
      <c r="AE16">
        <v>8</v>
      </c>
      <c r="AF16">
        <v>8</v>
      </c>
      <c r="AG16">
        <v>8</v>
      </c>
      <c r="AH16">
        <v>8</v>
      </c>
      <c r="AI16">
        <v>3</v>
      </c>
      <c r="AJ16">
        <v>8</v>
      </c>
      <c r="AK16">
        <v>8</v>
      </c>
      <c r="AL16">
        <v>7</v>
      </c>
      <c r="AM16">
        <v>8</v>
      </c>
      <c r="AN16">
        <v>32</v>
      </c>
      <c r="AO16">
        <v>34</v>
      </c>
      <c r="AP16">
        <f t="shared" si="3"/>
        <v>34</v>
      </c>
      <c r="AQ16">
        <v>47</v>
      </c>
      <c r="AR16">
        <v>48</v>
      </c>
      <c r="AS16">
        <f t="shared" si="4"/>
        <v>48</v>
      </c>
      <c r="AT16">
        <v>61</v>
      </c>
      <c r="AU16">
        <v>63</v>
      </c>
      <c r="AV16">
        <v>101</v>
      </c>
      <c r="AW16">
        <v>0</v>
      </c>
      <c r="AX16">
        <v>103</v>
      </c>
      <c r="AY16">
        <v>98</v>
      </c>
      <c r="AZ16">
        <v>64</v>
      </c>
      <c r="BA16">
        <v>63</v>
      </c>
      <c r="BB16">
        <v>92</v>
      </c>
      <c r="BC16">
        <v>90</v>
      </c>
      <c r="BD16">
        <v>103</v>
      </c>
      <c r="BE16">
        <v>103</v>
      </c>
      <c r="BF16">
        <f t="shared" si="5"/>
        <v>64</v>
      </c>
      <c r="BG16">
        <f t="shared" si="6"/>
        <v>63</v>
      </c>
      <c r="BH16">
        <f t="shared" si="7"/>
        <v>101</v>
      </c>
      <c r="BI16">
        <f t="shared" si="8"/>
        <v>90</v>
      </c>
      <c r="BJ16">
        <f t="shared" si="9"/>
        <v>103</v>
      </c>
      <c r="BK16">
        <f t="shared" si="10"/>
        <v>103</v>
      </c>
      <c r="BL16">
        <v>28</v>
      </c>
      <c r="BM16">
        <v>32</v>
      </c>
      <c r="BN16">
        <f t="shared" si="11"/>
        <v>32</v>
      </c>
    </row>
    <row r="17" spans="1:66" x14ac:dyDescent="0.2">
      <c r="A17" s="5">
        <v>45607</v>
      </c>
      <c r="B17">
        <v>16</v>
      </c>
      <c r="C17" t="s">
        <v>79</v>
      </c>
      <c r="D17" s="6">
        <v>39698</v>
      </c>
      <c r="E17" t="s">
        <v>55</v>
      </c>
      <c r="F17" t="s">
        <v>80</v>
      </c>
      <c r="G17" t="s">
        <v>81</v>
      </c>
      <c r="H17">
        <v>165.4</v>
      </c>
      <c r="I17">
        <v>120.8</v>
      </c>
      <c r="J17">
        <v>168.5</v>
      </c>
      <c r="K17">
        <v>55</v>
      </c>
      <c r="L17">
        <v>3.5590000000000002</v>
      </c>
      <c r="M17">
        <v>6.6849999999999996</v>
      </c>
      <c r="N17">
        <v>3.556</v>
      </c>
      <c r="O17">
        <v>6.819</v>
      </c>
      <c r="P17">
        <f t="shared" si="0"/>
        <v>3.556</v>
      </c>
      <c r="Q17">
        <v>2.71</v>
      </c>
      <c r="R17">
        <v>2.8140000000000001</v>
      </c>
      <c r="S17">
        <f t="shared" si="12"/>
        <v>2.71</v>
      </c>
      <c r="T17">
        <v>21</v>
      </c>
      <c r="U17">
        <v>62</v>
      </c>
      <c r="V17">
        <v>62</v>
      </c>
      <c r="W17">
        <f t="shared" si="13"/>
        <v>62</v>
      </c>
      <c r="X17">
        <f t="shared" si="14"/>
        <v>41</v>
      </c>
      <c r="Y17">
        <v>9</v>
      </c>
      <c r="Z17">
        <v>6.6</v>
      </c>
      <c r="AA17">
        <f t="shared" si="15"/>
        <v>9</v>
      </c>
      <c r="AB17">
        <v>31.5</v>
      </c>
      <c r="AC17">
        <v>31.5</v>
      </c>
      <c r="AD17">
        <f t="shared" si="2"/>
        <v>31.5</v>
      </c>
      <c r="AE17">
        <v>5</v>
      </c>
      <c r="AF17">
        <v>7</v>
      </c>
      <c r="AG17">
        <v>8</v>
      </c>
      <c r="AH17">
        <v>1</v>
      </c>
      <c r="AI17">
        <v>8</v>
      </c>
      <c r="AJ17">
        <v>8</v>
      </c>
      <c r="AK17">
        <v>1</v>
      </c>
      <c r="AL17">
        <v>2</v>
      </c>
      <c r="AM17">
        <v>2</v>
      </c>
      <c r="AN17">
        <v>22</v>
      </c>
      <c r="AO17">
        <v>56</v>
      </c>
      <c r="AP17">
        <f t="shared" si="3"/>
        <v>56</v>
      </c>
      <c r="AQ17">
        <v>46</v>
      </c>
      <c r="AR17">
        <v>47</v>
      </c>
      <c r="AS17">
        <f t="shared" si="4"/>
        <v>47</v>
      </c>
      <c r="AT17">
        <v>75</v>
      </c>
      <c r="AU17">
        <v>66</v>
      </c>
      <c r="AV17">
        <v>102</v>
      </c>
      <c r="AW17">
        <v>97</v>
      </c>
      <c r="AX17">
        <v>101</v>
      </c>
      <c r="AY17">
        <v>104</v>
      </c>
      <c r="AZ17">
        <v>64</v>
      </c>
      <c r="BA17">
        <v>67</v>
      </c>
      <c r="BB17">
        <v>103</v>
      </c>
      <c r="BC17">
        <v>106</v>
      </c>
      <c r="BD17">
        <v>101</v>
      </c>
      <c r="BE17">
        <v>104</v>
      </c>
      <c r="BF17">
        <f t="shared" si="5"/>
        <v>75</v>
      </c>
      <c r="BG17">
        <f t="shared" si="6"/>
        <v>67</v>
      </c>
      <c r="BH17">
        <f t="shared" si="7"/>
        <v>103</v>
      </c>
      <c r="BI17">
        <f t="shared" si="8"/>
        <v>106</v>
      </c>
      <c r="BJ17">
        <f t="shared" si="9"/>
        <v>101</v>
      </c>
      <c r="BK17">
        <f t="shared" si="10"/>
        <v>104</v>
      </c>
      <c r="BL17">
        <v>19</v>
      </c>
      <c r="BM17">
        <v>23</v>
      </c>
      <c r="BN17">
        <f t="shared" si="11"/>
        <v>23</v>
      </c>
    </row>
    <row r="18" spans="1:66" x14ac:dyDescent="0.2">
      <c r="A18" s="5">
        <v>45607</v>
      </c>
      <c r="B18">
        <v>17</v>
      </c>
      <c r="C18" s="7" t="s">
        <v>93</v>
      </c>
      <c r="D18" s="6">
        <v>39514</v>
      </c>
      <c r="E18" t="s">
        <v>55</v>
      </c>
      <c r="F18" t="s">
        <v>80</v>
      </c>
      <c r="G18" t="s">
        <v>57</v>
      </c>
      <c r="H18">
        <v>161.5</v>
      </c>
      <c r="I18">
        <v>119.8</v>
      </c>
      <c r="J18">
        <v>162</v>
      </c>
      <c r="K18">
        <v>51.55</v>
      </c>
      <c r="L18">
        <v>3.1709999999999998</v>
      </c>
      <c r="M18">
        <v>5.7270000000000003</v>
      </c>
      <c r="N18">
        <v>3.1619999999999999</v>
      </c>
      <c r="O18">
        <v>5.7140000000000004</v>
      </c>
      <c r="P18">
        <f t="shared" si="0"/>
        <v>3.1619999999999999</v>
      </c>
      <c r="Q18">
        <v>2.6309999999999998</v>
      </c>
      <c r="R18">
        <v>2.7080000000000002</v>
      </c>
      <c r="S18">
        <f t="shared" si="12"/>
        <v>2.6309999999999998</v>
      </c>
      <c r="T18">
        <v>17</v>
      </c>
      <c r="U18">
        <v>57</v>
      </c>
      <c r="V18">
        <v>62</v>
      </c>
      <c r="W18">
        <f t="shared" si="13"/>
        <v>62</v>
      </c>
      <c r="X18">
        <f t="shared" si="14"/>
        <v>45</v>
      </c>
      <c r="Y18">
        <v>8.6</v>
      </c>
      <c r="Z18">
        <v>8.9</v>
      </c>
      <c r="AA18">
        <f t="shared" si="15"/>
        <v>8.9</v>
      </c>
      <c r="AB18">
        <v>30</v>
      </c>
      <c r="AC18">
        <v>28</v>
      </c>
      <c r="AD18">
        <f t="shared" si="2"/>
        <v>30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2</v>
      </c>
      <c r="AL18">
        <v>8</v>
      </c>
      <c r="AM18">
        <v>3</v>
      </c>
      <c r="AN18">
        <v>26</v>
      </c>
      <c r="AO18">
        <v>42</v>
      </c>
      <c r="AP18">
        <f t="shared" si="3"/>
        <v>42</v>
      </c>
      <c r="AQ18">
        <v>57</v>
      </c>
      <c r="AR18">
        <v>62</v>
      </c>
      <c r="AS18">
        <f t="shared" si="4"/>
        <v>62</v>
      </c>
      <c r="AT18">
        <v>0</v>
      </c>
      <c r="AU18">
        <v>56</v>
      </c>
      <c r="AV18">
        <v>103</v>
      </c>
      <c r="AW18">
        <v>100</v>
      </c>
      <c r="AX18">
        <v>104</v>
      </c>
      <c r="AY18">
        <v>100</v>
      </c>
      <c r="AZ18">
        <v>57</v>
      </c>
      <c r="BA18">
        <v>56</v>
      </c>
      <c r="BB18">
        <v>100</v>
      </c>
      <c r="BC18">
        <v>97</v>
      </c>
      <c r="BD18">
        <v>104</v>
      </c>
      <c r="BE18">
        <v>98</v>
      </c>
      <c r="BF18">
        <f t="shared" si="5"/>
        <v>57</v>
      </c>
      <c r="BG18">
        <f t="shared" si="6"/>
        <v>56</v>
      </c>
      <c r="BH18">
        <f t="shared" si="7"/>
        <v>103</v>
      </c>
      <c r="BI18">
        <f t="shared" si="8"/>
        <v>100</v>
      </c>
      <c r="BJ18">
        <f t="shared" si="9"/>
        <v>104</v>
      </c>
      <c r="BK18">
        <f t="shared" si="10"/>
        <v>100</v>
      </c>
      <c r="BL18">
        <v>25</v>
      </c>
      <c r="BM18">
        <v>28</v>
      </c>
      <c r="BN18">
        <f t="shared" si="11"/>
        <v>28</v>
      </c>
    </row>
    <row r="19" spans="1:66" x14ac:dyDescent="0.2">
      <c r="A19" s="5">
        <v>45607</v>
      </c>
      <c r="B19">
        <v>18</v>
      </c>
      <c r="C19" s="7" t="s">
        <v>106</v>
      </c>
      <c r="D19" s="6">
        <v>39718</v>
      </c>
      <c r="E19" t="s">
        <v>55</v>
      </c>
      <c r="F19" t="s">
        <v>80</v>
      </c>
      <c r="G19" t="s">
        <v>81</v>
      </c>
      <c r="H19">
        <v>161.30000000000001</v>
      </c>
      <c r="I19">
        <v>118.2</v>
      </c>
      <c r="J19">
        <v>162.5</v>
      </c>
      <c r="K19">
        <v>52.1</v>
      </c>
      <c r="L19">
        <v>3.67</v>
      </c>
      <c r="M19">
        <v>6.899</v>
      </c>
      <c r="N19">
        <v>3.7040000000000002</v>
      </c>
      <c r="O19">
        <v>6.9550000000000001</v>
      </c>
      <c r="P19">
        <f t="shared" si="0"/>
        <v>3.67</v>
      </c>
      <c r="Q19">
        <v>2.8210000000000002</v>
      </c>
      <c r="R19">
        <v>2.7970000000000002</v>
      </c>
      <c r="S19">
        <f t="shared" si="12"/>
        <v>2.7970000000000002</v>
      </c>
      <c r="T19">
        <v>23</v>
      </c>
      <c r="U19">
        <v>58</v>
      </c>
      <c r="V19">
        <v>60</v>
      </c>
      <c r="W19">
        <f t="shared" si="13"/>
        <v>60</v>
      </c>
      <c r="X19">
        <f t="shared" si="14"/>
        <v>37</v>
      </c>
      <c r="Y19">
        <v>7.1</v>
      </c>
      <c r="Z19">
        <v>7.7</v>
      </c>
      <c r="AA19">
        <f t="shared" si="15"/>
        <v>7.7</v>
      </c>
      <c r="AB19">
        <v>34.5</v>
      </c>
      <c r="AC19">
        <v>31.5</v>
      </c>
      <c r="AD19">
        <f t="shared" si="2"/>
        <v>34.5</v>
      </c>
      <c r="AE19">
        <v>8</v>
      </c>
      <c r="AF19">
        <v>8</v>
      </c>
      <c r="AG19">
        <v>8</v>
      </c>
      <c r="AH19">
        <v>6</v>
      </c>
      <c r="AI19">
        <v>4</v>
      </c>
      <c r="AJ19">
        <v>6</v>
      </c>
      <c r="AK19">
        <v>3</v>
      </c>
      <c r="AL19">
        <v>4</v>
      </c>
      <c r="AM19">
        <v>3</v>
      </c>
      <c r="AN19">
        <v>22</v>
      </c>
      <c r="AO19">
        <v>28</v>
      </c>
      <c r="AP19">
        <f t="shared" si="3"/>
        <v>28</v>
      </c>
      <c r="AQ19">
        <v>39</v>
      </c>
      <c r="AR19">
        <v>39</v>
      </c>
      <c r="AS19">
        <f t="shared" si="4"/>
        <v>39</v>
      </c>
      <c r="AT19">
        <v>56</v>
      </c>
      <c r="AU19">
        <v>60</v>
      </c>
      <c r="AV19">
        <v>82</v>
      </c>
      <c r="AW19">
        <v>83</v>
      </c>
      <c r="AX19">
        <v>95</v>
      </c>
      <c r="AY19">
        <v>97</v>
      </c>
      <c r="AZ19">
        <v>60</v>
      </c>
      <c r="BA19">
        <v>62</v>
      </c>
      <c r="BB19">
        <v>81</v>
      </c>
      <c r="BC19">
        <v>89</v>
      </c>
      <c r="BD19">
        <v>93</v>
      </c>
      <c r="BE19">
        <v>86</v>
      </c>
      <c r="BF19">
        <f t="shared" si="5"/>
        <v>60</v>
      </c>
      <c r="BG19">
        <f t="shared" si="6"/>
        <v>62</v>
      </c>
      <c r="BH19">
        <f t="shared" si="7"/>
        <v>82</v>
      </c>
      <c r="BI19">
        <f t="shared" si="8"/>
        <v>89</v>
      </c>
      <c r="BJ19">
        <f t="shared" si="9"/>
        <v>95</v>
      </c>
      <c r="BK19">
        <f t="shared" si="10"/>
        <v>97</v>
      </c>
      <c r="BL19">
        <v>16</v>
      </c>
      <c r="BM19">
        <v>18</v>
      </c>
      <c r="BN19">
        <f t="shared" si="11"/>
        <v>18</v>
      </c>
    </row>
    <row r="20" spans="1:66" x14ac:dyDescent="0.2">
      <c r="A20" s="5">
        <v>45607</v>
      </c>
      <c r="B20">
        <v>19</v>
      </c>
      <c r="C20" t="s">
        <v>82</v>
      </c>
      <c r="D20" s="6">
        <v>39203</v>
      </c>
      <c r="E20" t="s">
        <v>65</v>
      </c>
      <c r="F20" t="s">
        <v>83</v>
      </c>
      <c r="G20" t="s">
        <v>57</v>
      </c>
      <c r="H20">
        <v>172</v>
      </c>
      <c r="I20">
        <v>120.4</v>
      </c>
      <c r="J20">
        <v>174</v>
      </c>
      <c r="K20">
        <v>60.75</v>
      </c>
      <c r="L20">
        <v>2.899</v>
      </c>
      <c r="M20">
        <v>5.0640000000000001</v>
      </c>
      <c r="N20">
        <v>2.9319999999999999</v>
      </c>
      <c r="O20">
        <v>5.2880000000000003</v>
      </c>
      <c r="P20">
        <f t="shared" si="0"/>
        <v>2.899</v>
      </c>
      <c r="Q20">
        <v>2.5710000000000002</v>
      </c>
      <c r="R20">
        <v>2.4279999999999999</v>
      </c>
      <c r="S20">
        <f t="shared" si="12"/>
        <v>2.4279999999999999</v>
      </c>
      <c r="T20">
        <v>26</v>
      </c>
      <c r="U20">
        <v>89</v>
      </c>
      <c r="V20">
        <v>88</v>
      </c>
      <c r="W20">
        <f t="shared" si="13"/>
        <v>89</v>
      </c>
      <c r="X20">
        <f t="shared" si="14"/>
        <v>63</v>
      </c>
      <c r="Y20">
        <v>7.7</v>
      </c>
      <c r="Z20">
        <v>8.6999999999999993</v>
      </c>
      <c r="AA20">
        <f t="shared" si="15"/>
        <v>8.6999999999999993</v>
      </c>
      <c r="AB20">
        <v>39</v>
      </c>
      <c r="AC20">
        <v>39</v>
      </c>
      <c r="AD20">
        <f t="shared" si="2"/>
        <v>39</v>
      </c>
      <c r="AE20">
        <v>8</v>
      </c>
      <c r="AF20">
        <v>8</v>
      </c>
      <c r="AG20">
        <v>8</v>
      </c>
      <c r="AH20">
        <v>2</v>
      </c>
      <c r="AI20">
        <v>3</v>
      </c>
      <c r="AJ20">
        <v>8</v>
      </c>
      <c r="AK20">
        <v>3</v>
      </c>
      <c r="AL20">
        <v>8</v>
      </c>
      <c r="AM20">
        <v>4</v>
      </c>
      <c r="AN20">
        <v>21</v>
      </c>
      <c r="AO20">
        <v>20</v>
      </c>
      <c r="AP20">
        <f t="shared" si="3"/>
        <v>21</v>
      </c>
      <c r="AQ20">
        <v>58</v>
      </c>
      <c r="AR20">
        <v>58</v>
      </c>
      <c r="AS20">
        <f t="shared" si="4"/>
        <v>58</v>
      </c>
      <c r="AT20">
        <v>53</v>
      </c>
      <c r="AU20">
        <v>63</v>
      </c>
      <c r="AV20">
        <v>118</v>
      </c>
      <c r="AW20">
        <v>101</v>
      </c>
      <c r="AX20">
        <v>103</v>
      </c>
      <c r="AY20">
        <v>109</v>
      </c>
      <c r="AZ20">
        <v>50</v>
      </c>
      <c r="BA20">
        <v>66</v>
      </c>
      <c r="BB20">
        <v>111</v>
      </c>
      <c r="BC20">
        <v>110</v>
      </c>
      <c r="BD20">
        <v>99</v>
      </c>
      <c r="BE20">
        <v>104</v>
      </c>
      <c r="BF20">
        <f t="shared" si="5"/>
        <v>53</v>
      </c>
      <c r="BG20">
        <f t="shared" si="6"/>
        <v>66</v>
      </c>
      <c r="BH20">
        <f t="shared" si="7"/>
        <v>118</v>
      </c>
      <c r="BI20">
        <f t="shared" si="8"/>
        <v>110</v>
      </c>
      <c r="BJ20">
        <f t="shared" si="9"/>
        <v>103</v>
      </c>
      <c r="BK20">
        <f t="shared" si="10"/>
        <v>109</v>
      </c>
      <c r="BL20">
        <v>24</v>
      </c>
      <c r="BM20">
        <v>29</v>
      </c>
      <c r="BN20">
        <f t="shared" si="11"/>
        <v>29</v>
      </c>
    </row>
    <row r="21" spans="1:66" x14ac:dyDescent="0.2">
      <c r="A21" s="5">
        <v>45616</v>
      </c>
      <c r="B21">
        <v>20</v>
      </c>
      <c r="C21" t="s">
        <v>84</v>
      </c>
      <c r="D21" s="6">
        <v>39459</v>
      </c>
      <c r="E21" t="s">
        <v>55</v>
      </c>
      <c r="F21" t="s">
        <v>85</v>
      </c>
      <c r="G21" t="s">
        <v>86</v>
      </c>
      <c r="H21">
        <v>170.2</v>
      </c>
      <c r="I21">
        <v>124</v>
      </c>
      <c r="J21">
        <v>180.5</v>
      </c>
      <c r="K21">
        <v>73.5</v>
      </c>
      <c r="L21">
        <v>3.4780000000000002</v>
      </c>
      <c r="M21">
        <v>6.7110000000000003</v>
      </c>
      <c r="N21">
        <v>3.4209999999999998</v>
      </c>
      <c r="O21">
        <v>6.4489999999999998</v>
      </c>
      <c r="P21">
        <f t="shared" si="0"/>
        <v>3.4209999999999998</v>
      </c>
      <c r="Q21">
        <v>1.746</v>
      </c>
      <c r="R21" t="s">
        <v>68</v>
      </c>
      <c r="S21">
        <f t="shared" si="12"/>
        <v>1.746</v>
      </c>
      <c r="T21">
        <v>42</v>
      </c>
      <c r="U21">
        <v>87</v>
      </c>
      <c r="V21">
        <v>89</v>
      </c>
      <c r="W21">
        <f t="shared" si="13"/>
        <v>89</v>
      </c>
      <c r="X21">
        <f t="shared" si="14"/>
        <v>47</v>
      </c>
      <c r="Y21">
        <v>11.74</v>
      </c>
      <c r="Z21">
        <v>12.6</v>
      </c>
      <c r="AA21">
        <f t="shared" si="15"/>
        <v>12.6</v>
      </c>
      <c r="AB21">
        <v>39</v>
      </c>
      <c r="AC21">
        <v>37</v>
      </c>
      <c r="AD21">
        <f t="shared" si="2"/>
        <v>39</v>
      </c>
      <c r="AE21">
        <v>8</v>
      </c>
      <c r="AF21">
        <v>8</v>
      </c>
      <c r="AG21">
        <v>3</v>
      </c>
      <c r="AH21">
        <v>8</v>
      </c>
      <c r="AI21">
        <v>8</v>
      </c>
      <c r="AJ21">
        <v>8</v>
      </c>
      <c r="AK21">
        <v>5</v>
      </c>
      <c r="AL21">
        <v>2</v>
      </c>
      <c r="AM21">
        <v>3</v>
      </c>
      <c r="AN21">
        <v>28</v>
      </c>
      <c r="AO21">
        <v>30</v>
      </c>
      <c r="AP21">
        <f t="shared" si="3"/>
        <v>30</v>
      </c>
      <c r="AQ21">
        <v>48</v>
      </c>
      <c r="AR21">
        <v>46</v>
      </c>
      <c r="AS21">
        <f t="shared" si="4"/>
        <v>48</v>
      </c>
      <c r="AT21">
        <v>61</v>
      </c>
      <c r="AU21">
        <v>67</v>
      </c>
      <c r="AV21">
        <v>97</v>
      </c>
      <c r="AW21">
        <v>105</v>
      </c>
      <c r="AX21">
        <v>98</v>
      </c>
      <c r="AY21">
        <v>0</v>
      </c>
      <c r="AZ21">
        <v>58</v>
      </c>
      <c r="BA21">
        <v>65</v>
      </c>
      <c r="BB21">
        <v>100</v>
      </c>
      <c r="BC21">
        <v>102</v>
      </c>
      <c r="BD21">
        <v>109</v>
      </c>
      <c r="BE21">
        <v>100</v>
      </c>
      <c r="BF21">
        <f t="shared" si="5"/>
        <v>61</v>
      </c>
      <c r="BG21">
        <f t="shared" si="6"/>
        <v>67</v>
      </c>
      <c r="BH21">
        <f t="shared" si="7"/>
        <v>100</v>
      </c>
      <c r="BI21">
        <f t="shared" si="8"/>
        <v>105</v>
      </c>
      <c r="BJ21">
        <f t="shared" si="9"/>
        <v>109</v>
      </c>
      <c r="BK21">
        <f t="shared" si="10"/>
        <v>100</v>
      </c>
      <c r="BL21">
        <v>9</v>
      </c>
      <c r="BM21">
        <v>10</v>
      </c>
      <c r="BN21">
        <f t="shared" si="11"/>
        <v>10</v>
      </c>
    </row>
    <row r="22" spans="1:66" x14ac:dyDescent="0.2">
      <c r="A22" s="5">
        <v>45616</v>
      </c>
      <c r="B22">
        <v>21</v>
      </c>
      <c r="C22" t="s">
        <v>87</v>
      </c>
      <c r="D22" t="s">
        <v>88</v>
      </c>
      <c r="E22" t="s">
        <v>55</v>
      </c>
      <c r="F22" t="s">
        <v>85</v>
      </c>
      <c r="G22" t="s">
        <v>86</v>
      </c>
      <c r="H22">
        <v>163.4</v>
      </c>
      <c r="I22">
        <v>121.5</v>
      </c>
      <c r="J22">
        <v>172</v>
      </c>
      <c r="K22">
        <v>64.55</v>
      </c>
      <c r="L22">
        <v>4.2370000000000001</v>
      </c>
      <c r="M22">
        <v>8.0239999999999991</v>
      </c>
      <c r="N22">
        <v>3.9790000000000001</v>
      </c>
      <c r="O22">
        <v>7.633</v>
      </c>
      <c r="P22">
        <f t="shared" si="0"/>
        <v>3.9790000000000001</v>
      </c>
      <c r="Q22">
        <v>3.165</v>
      </c>
      <c r="R22">
        <v>3.125</v>
      </c>
      <c r="S22">
        <f t="shared" si="12"/>
        <v>3.125</v>
      </c>
      <c r="T22">
        <v>31</v>
      </c>
      <c r="U22">
        <v>76</v>
      </c>
      <c r="V22">
        <v>75</v>
      </c>
      <c r="W22">
        <f t="shared" si="13"/>
        <v>76</v>
      </c>
      <c r="X22">
        <f t="shared" si="14"/>
        <v>45</v>
      </c>
      <c r="Y22">
        <v>7.02</v>
      </c>
      <c r="Z22">
        <v>8.1999999999999993</v>
      </c>
      <c r="AA22">
        <f t="shared" si="15"/>
        <v>8.1999999999999993</v>
      </c>
      <c r="AB22">
        <v>29.5</v>
      </c>
      <c r="AC22">
        <v>29</v>
      </c>
      <c r="AD22">
        <f t="shared" si="2"/>
        <v>29.5</v>
      </c>
      <c r="AE22">
        <v>8</v>
      </c>
      <c r="AF22">
        <v>8</v>
      </c>
      <c r="AG22">
        <v>7</v>
      </c>
      <c r="AH22">
        <v>4</v>
      </c>
      <c r="AI22">
        <v>3</v>
      </c>
      <c r="AJ22">
        <v>3</v>
      </c>
      <c r="AK22">
        <v>3</v>
      </c>
      <c r="AL22">
        <v>1</v>
      </c>
      <c r="AM22">
        <v>1</v>
      </c>
      <c r="AN22">
        <v>26</v>
      </c>
      <c r="AO22">
        <v>27</v>
      </c>
      <c r="AP22">
        <f t="shared" si="3"/>
        <v>27</v>
      </c>
      <c r="AQ22">
        <v>38</v>
      </c>
      <c r="AR22">
        <v>43</v>
      </c>
      <c r="AS22">
        <f t="shared" si="4"/>
        <v>43</v>
      </c>
      <c r="AT22">
        <v>63</v>
      </c>
      <c r="AU22">
        <v>65</v>
      </c>
      <c r="AV22">
        <v>94</v>
      </c>
      <c r="AW22">
        <v>100</v>
      </c>
      <c r="AX22">
        <v>100</v>
      </c>
      <c r="AY22">
        <v>97</v>
      </c>
      <c r="AZ22">
        <v>62</v>
      </c>
      <c r="BA22">
        <v>65</v>
      </c>
      <c r="BB22">
        <v>90</v>
      </c>
      <c r="BC22">
        <v>94</v>
      </c>
      <c r="BD22">
        <v>98</v>
      </c>
      <c r="BE22">
        <v>99</v>
      </c>
      <c r="BF22">
        <f t="shared" si="5"/>
        <v>63</v>
      </c>
      <c r="BG22">
        <f t="shared" si="6"/>
        <v>65</v>
      </c>
      <c r="BH22">
        <f t="shared" si="7"/>
        <v>94</v>
      </c>
      <c r="BI22">
        <f t="shared" si="8"/>
        <v>100</v>
      </c>
      <c r="BJ22">
        <f t="shared" si="9"/>
        <v>100</v>
      </c>
      <c r="BK22">
        <f t="shared" si="10"/>
        <v>99</v>
      </c>
      <c r="BL22">
        <v>16</v>
      </c>
      <c r="BM22">
        <v>15</v>
      </c>
      <c r="BN22">
        <f t="shared" si="11"/>
        <v>16</v>
      </c>
    </row>
    <row r="23" spans="1:66" x14ac:dyDescent="0.2">
      <c r="A23" s="5">
        <v>45616</v>
      </c>
      <c r="B23">
        <v>22</v>
      </c>
      <c r="C23" t="s">
        <v>89</v>
      </c>
      <c r="D23" s="6">
        <v>39670</v>
      </c>
      <c r="E23" t="s">
        <v>65</v>
      </c>
      <c r="F23" t="s">
        <v>85</v>
      </c>
      <c r="G23" t="s">
        <v>86</v>
      </c>
      <c r="H23">
        <v>179.1</v>
      </c>
      <c r="I23">
        <v>128.19999999999999</v>
      </c>
      <c r="J23">
        <v>185</v>
      </c>
      <c r="K23">
        <v>60.6</v>
      </c>
      <c r="L23">
        <v>3.5169999999999999</v>
      </c>
      <c r="M23">
        <v>6.71</v>
      </c>
      <c r="N23">
        <v>3.4209999999999998</v>
      </c>
      <c r="O23">
        <v>6.5979999999999999</v>
      </c>
      <c r="P23">
        <f t="shared" si="0"/>
        <v>3.4209999999999998</v>
      </c>
      <c r="Q23">
        <v>2.714</v>
      </c>
      <c r="R23">
        <v>2.702</v>
      </c>
      <c r="S23">
        <f t="shared" si="12"/>
        <v>2.702</v>
      </c>
      <c r="T23">
        <v>30</v>
      </c>
      <c r="U23">
        <v>84</v>
      </c>
      <c r="V23">
        <v>84</v>
      </c>
      <c r="W23">
        <f t="shared" si="13"/>
        <v>84</v>
      </c>
      <c r="X23">
        <f t="shared" si="14"/>
        <v>54</v>
      </c>
      <c r="Y23">
        <v>8.9</v>
      </c>
      <c r="Z23">
        <v>8.1999999999999993</v>
      </c>
      <c r="AA23">
        <f t="shared" si="15"/>
        <v>8.9</v>
      </c>
      <c r="AB23">
        <v>44</v>
      </c>
      <c r="AC23">
        <v>51</v>
      </c>
      <c r="AD23">
        <f t="shared" si="2"/>
        <v>51</v>
      </c>
      <c r="AE23">
        <v>4</v>
      </c>
      <c r="AF23">
        <v>8</v>
      </c>
      <c r="AG23">
        <v>8</v>
      </c>
      <c r="AH23">
        <v>8</v>
      </c>
      <c r="AI23">
        <v>6</v>
      </c>
      <c r="AJ23">
        <v>8</v>
      </c>
      <c r="AK23">
        <v>1</v>
      </c>
      <c r="AL23">
        <v>3</v>
      </c>
      <c r="AM23">
        <v>6</v>
      </c>
      <c r="AN23">
        <v>28</v>
      </c>
      <c r="AO23">
        <v>37</v>
      </c>
      <c r="AP23">
        <f t="shared" si="3"/>
        <v>37</v>
      </c>
      <c r="AQ23">
        <v>43</v>
      </c>
      <c r="AR23">
        <v>49</v>
      </c>
      <c r="AS23">
        <f t="shared" si="4"/>
        <v>49</v>
      </c>
      <c r="AT23">
        <v>58</v>
      </c>
      <c r="AU23">
        <v>64</v>
      </c>
      <c r="AV23">
        <v>74</v>
      </c>
      <c r="AW23">
        <v>96</v>
      </c>
      <c r="AX23">
        <v>110</v>
      </c>
      <c r="AY23">
        <v>106</v>
      </c>
      <c r="AZ23">
        <v>63</v>
      </c>
      <c r="BA23">
        <v>64</v>
      </c>
      <c r="BB23">
        <v>114</v>
      </c>
      <c r="BC23">
        <v>113</v>
      </c>
      <c r="BD23">
        <v>114</v>
      </c>
      <c r="BE23">
        <v>105</v>
      </c>
      <c r="BF23">
        <f t="shared" si="5"/>
        <v>63</v>
      </c>
      <c r="BG23">
        <f t="shared" si="6"/>
        <v>64</v>
      </c>
      <c r="BH23">
        <f t="shared" si="7"/>
        <v>114</v>
      </c>
      <c r="BI23">
        <f t="shared" si="8"/>
        <v>113</v>
      </c>
      <c r="BJ23">
        <f t="shared" si="9"/>
        <v>114</v>
      </c>
      <c r="BK23">
        <f t="shared" si="10"/>
        <v>106</v>
      </c>
      <c r="BL23">
        <v>15</v>
      </c>
      <c r="BM23">
        <v>24</v>
      </c>
      <c r="BN23">
        <f t="shared" si="11"/>
        <v>24</v>
      </c>
    </row>
    <row r="24" spans="1:66" x14ac:dyDescent="0.2">
      <c r="A24" s="5">
        <v>45616</v>
      </c>
      <c r="B24">
        <v>23</v>
      </c>
      <c r="C24" t="s">
        <v>90</v>
      </c>
      <c r="D24" s="6">
        <v>39452</v>
      </c>
      <c r="E24" t="s">
        <v>55</v>
      </c>
      <c r="F24" t="s">
        <v>85</v>
      </c>
      <c r="G24" t="s">
        <v>86</v>
      </c>
      <c r="H24">
        <v>164.5</v>
      </c>
      <c r="I24">
        <v>125.7</v>
      </c>
      <c r="J24">
        <v>165.5</v>
      </c>
      <c r="K24">
        <v>55.9</v>
      </c>
      <c r="L24">
        <v>3.7829999999999999</v>
      </c>
      <c r="M24">
        <v>7.1390000000000002</v>
      </c>
      <c r="N24">
        <v>3.6829999999999998</v>
      </c>
      <c r="O24">
        <v>6.8890000000000002</v>
      </c>
      <c r="P24">
        <f t="shared" si="0"/>
        <v>3.6829999999999998</v>
      </c>
      <c r="Q24">
        <v>3.24</v>
      </c>
      <c r="R24">
        <v>3.125</v>
      </c>
      <c r="S24">
        <f t="shared" si="12"/>
        <v>3.125</v>
      </c>
      <c r="T24">
        <v>39</v>
      </c>
      <c r="U24">
        <v>81</v>
      </c>
      <c r="V24">
        <v>82</v>
      </c>
      <c r="W24">
        <f t="shared" si="13"/>
        <v>82</v>
      </c>
      <c r="X24">
        <f t="shared" si="14"/>
        <v>43</v>
      </c>
      <c r="Y24">
        <v>8.8000000000000007</v>
      </c>
      <c r="Z24">
        <v>8.5</v>
      </c>
      <c r="AA24">
        <f t="shared" si="15"/>
        <v>8.8000000000000007</v>
      </c>
      <c r="AB24">
        <v>30.5</v>
      </c>
      <c r="AC24">
        <v>31</v>
      </c>
      <c r="AD24">
        <f t="shared" si="2"/>
        <v>31</v>
      </c>
      <c r="AE24">
        <v>8</v>
      </c>
      <c r="AF24">
        <v>8</v>
      </c>
      <c r="AG24">
        <v>8</v>
      </c>
      <c r="AH24">
        <v>3</v>
      </c>
      <c r="AI24">
        <v>7</v>
      </c>
      <c r="AJ24">
        <v>1</v>
      </c>
      <c r="AK24">
        <v>5</v>
      </c>
      <c r="AL24">
        <v>1</v>
      </c>
      <c r="AM24">
        <v>1</v>
      </c>
      <c r="AN24">
        <v>32</v>
      </c>
      <c r="AO24">
        <v>32</v>
      </c>
      <c r="AP24">
        <f t="shared" si="3"/>
        <v>32</v>
      </c>
      <c r="AQ24">
        <v>36</v>
      </c>
      <c r="AR24">
        <v>38</v>
      </c>
      <c r="AS24">
        <f t="shared" si="4"/>
        <v>38</v>
      </c>
      <c r="AT24">
        <v>62</v>
      </c>
      <c r="AU24">
        <v>54</v>
      </c>
      <c r="AV24">
        <v>104</v>
      </c>
      <c r="AW24">
        <v>91</v>
      </c>
      <c r="AX24">
        <v>103</v>
      </c>
      <c r="AY24">
        <v>92</v>
      </c>
      <c r="AZ24">
        <v>64</v>
      </c>
      <c r="BA24">
        <v>49</v>
      </c>
      <c r="BB24">
        <v>102</v>
      </c>
      <c r="BC24">
        <v>100</v>
      </c>
      <c r="BD24">
        <v>104</v>
      </c>
      <c r="BE24">
        <v>102</v>
      </c>
      <c r="BF24">
        <f t="shared" si="5"/>
        <v>64</v>
      </c>
      <c r="BG24">
        <f t="shared" si="6"/>
        <v>54</v>
      </c>
      <c r="BH24">
        <f t="shared" si="7"/>
        <v>104</v>
      </c>
      <c r="BI24">
        <f t="shared" si="8"/>
        <v>100</v>
      </c>
      <c r="BJ24">
        <f t="shared" si="9"/>
        <v>104</v>
      </c>
      <c r="BK24">
        <f t="shared" si="10"/>
        <v>102</v>
      </c>
      <c r="BL24">
        <v>19</v>
      </c>
      <c r="BM24">
        <v>18</v>
      </c>
      <c r="BN24">
        <f t="shared" si="11"/>
        <v>19</v>
      </c>
    </row>
    <row r="25" spans="1:66" x14ac:dyDescent="0.2">
      <c r="A25" s="5">
        <v>45616</v>
      </c>
      <c r="B25">
        <v>24</v>
      </c>
      <c r="C25" t="s">
        <v>91</v>
      </c>
      <c r="D25" t="s">
        <v>92</v>
      </c>
      <c r="E25" t="s">
        <v>55</v>
      </c>
      <c r="F25" t="s">
        <v>80</v>
      </c>
      <c r="G25" t="s">
        <v>86</v>
      </c>
      <c r="H25">
        <v>170.7</v>
      </c>
      <c r="I25">
        <v>126.4</v>
      </c>
      <c r="J25">
        <v>170.5</v>
      </c>
      <c r="K25">
        <v>60.95</v>
      </c>
      <c r="L25">
        <v>3.3439999999999999</v>
      </c>
      <c r="M25">
        <v>6.0990000000000002</v>
      </c>
      <c r="N25">
        <v>3.2970000000000002</v>
      </c>
      <c r="O25">
        <v>6.0039999999999996</v>
      </c>
      <c r="P25">
        <f t="shared" si="0"/>
        <v>3.2970000000000002</v>
      </c>
      <c r="Q25">
        <v>2.9769999999999999</v>
      </c>
      <c r="R25">
        <v>2.9020000000000001</v>
      </c>
      <c r="S25">
        <f t="shared" si="12"/>
        <v>2.9020000000000001</v>
      </c>
      <c r="T25">
        <v>37</v>
      </c>
      <c r="U25">
        <v>81</v>
      </c>
      <c r="V25">
        <v>86</v>
      </c>
      <c r="W25">
        <f t="shared" si="13"/>
        <v>86</v>
      </c>
      <c r="X25">
        <f t="shared" si="14"/>
        <v>49</v>
      </c>
      <c r="Y25">
        <v>8.6999999999999993</v>
      </c>
      <c r="Z25">
        <v>9.5</v>
      </c>
      <c r="AA25">
        <f t="shared" si="15"/>
        <v>9.5</v>
      </c>
      <c r="AB25">
        <v>32.5</v>
      </c>
      <c r="AC25">
        <v>32</v>
      </c>
      <c r="AD25">
        <f t="shared" si="2"/>
        <v>32.5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6</v>
      </c>
      <c r="AL25">
        <v>8</v>
      </c>
      <c r="AM25">
        <v>8</v>
      </c>
      <c r="AN25">
        <v>36</v>
      </c>
      <c r="AO25">
        <v>38</v>
      </c>
      <c r="AP25">
        <f t="shared" si="3"/>
        <v>38</v>
      </c>
      <c r="AQ25">
        <v>44</v>
      </c>
      <c r="AR25">
        <v>51</v>
      </c>
      <c r="AS25">
        <f t="shared" si="4"/>
        <v>51</v>
      </c>
      <c r="AT25">
        <v>0</v>
      </c>
      <c r="AU25">
        <v>62</v>
      </c>
      <c r="AV25">
        <v>104</v>
      </c>
      <c r="AW25">
        <v>110</v>
      </c>
      <c r="AX25">
        <v>110</v>
      </c>
      <c r="AY25">
        <v>108</v>
      </c>
      <c r="AZ25">
        <v>64</v>
      </c>
      <c r="BA25">
        <v>66</v>
      </c>
      <c r="BB25">
        <v>107</v>
      </c>
      <c r="BC25">
        <v>113</v>
      </c>
      <c r="BD25">
        <v>108</v>
      </c>
      <c r="BE25">
        <v>108</v>
      </c>
      <c r="BF25">
        <f t="shared" si="5"/>
        <v>64</v>
      </c>
      <c r="BG25">
        <f t="shared" si="6"/>
        <v>66</v>
      </c>
      <c r="BH25">
        <f t="shared" si="7"/>
        <v>107</v>
      </c>
      <c r="BI25">
        <f t="shared" si="8"/>
        <v>113</v>
      </c>
      <c r="BJ25">
        <f t="shared" si="9"/>
        <v>110</v>
      </c>
      <c r="BK25">
        <f t="shared" si="10"/>
        <v>108</v>
      </c>
      <c r="BL25">
        <v>13</v>
      </c>
      <c r="BM25">
        <v>15</v>
      </c>
      <c r="BN25">
        <f t="shared" si="11"/>
        <v>15</v>
      </c>
    </row>
    <row r="26" spans="1:66" x14ac:dyDescent="0.2">
      <c r="A26" s="5"/>
      <c r="D2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41CD3592EE0428E165A48431A19CB" ma:contentTypeVersion="12" ma:contentTypeDescription="Create a new document." ma:contentTypeScope="" ma:versionID="e0974efdacc7932f5538046341bffecf">
  <xsd:schema xmlns:xsd="http://www.w3.org/2001/XMLSchema" xmlns:xs="http://www.w3.org/2001/XMLSchema" xmlns:p="http://schemas.microsoft.com/office/2006/metadata/properties" xmlns:ns2="7eb94256-529d-42e0-a521-9132e5bda278" xmlns:ns3="2ad14000-9aaa-4435-8452-2ac6d21b47d4" targetNamespace="http://schemas.microsoft.com/office/2006/metadata/properties" ma:root="true" ma:fieldsID="8396205205fd0d771bf37838ba898850" ns2:_="" ns3:_="">
    <xsd:import namespace="7eb94256-529d-42e0-a521-9132e5bda278"/>
    <xsd:import namespace="2ad14000-9aaa-4435-8452-2ac6d21b4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94256-529d-42e0-a521-9132e5bda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8a0e61d-42d2-4a46-80b0-d7371002b2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14000-9aaa-4435-8452-2ac6d21b47d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be712aa-1f25-4736-b114-a6fbb10f30ad}" ma:internalName="TaxCatchAll" ma:showField="CatchAllData" ma:web="2ad14000-9aaa-4435-8452-2ac6d21b47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b94256-529d-42e0-a521-9132e5bda278">
      <Terms xmlns="http://schemas.microsoft.com/office/infopath/2007/PartnerControls"/>
    </lcf76f155ced4ddcb4097134ff3c332f>
    <TaxCatchAll xmlns="2ad14000-9aaa-4435-8452-2ac6d21b47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227D93-7AFB-41D2-820D-8155C2EBA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94256-529d-42e0-a521-9132e5bda278"/>
    <ds:schemaRef ds:uri="2ad14000-9aaa-4435-8452-2ac6d21b4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79F006-9042-428D-A8F5-81A31F5C8D8C}">
  <ds:schemaRefs>
    <ds:schemaRef ds:uri="http://schemas.microsoft.com/office/2006/metadata/properties"/>
    <ds:schemaRef ds:uri="http://schemas.microsoft.com/office/infopath/2007/PartnerControls"/>
    <ds:schemaRef ds:uri="7eb94256-529d-42e0-a521-9132e5bda278"/>
    <ds:schemaRef ds:uri="2ad14000-9aaa-4435-8452-2ac6d21b47d4"/>
  </ds:schemaRefs>
</ds:datastoreItem>
</file>

<file path=customXml/itemProps3.xml><?xml version="1.0" encoding="utf-8"?>
<ds:datastoreItem xmlns:ds="http://schemas.openxmlformats.org/officeDocument/2006/customXml" ds:itemID="{A867B480-2F14-40BC-AB64-800914ACC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Chong-Le Kevin TEOH</dc:creator>
  <cp:keywords/>
  <dc:description/>
  <cp:lastModifiedBy>Schvelle Ng</cp:lastModifiedBy>
  <cp:revision/>
  <dcterms:created xsi:type="dcterms:W3CDTF">2015-06-05T18:17:20Z</dcterms:created>
  <dcterms:modified xsi:type="dcterms:W3CDTF">2025-07-29T23:20:54Z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4ff89-86c7-472d-8b6c-8c937d80ee47_Enabled">
    <vt:lpwstr>true</vt:lpwstr>
  </property>
  <property fmtid="{D5CDD505-2E9C-101B-9397-08002B2CF9AE}" pid="3" name="MSIP_Label_fe04ff89-86c7-472d-8b6c-8c937d80ee47_SetDate">
    <vt:lpwstr>2024-07-16T02:50:01Z</vt:lpwstr>
  </property>
  <property fmtid="{D5CDD505-2E9C-101B-9397-08002B2CF9AE}" pid="4" name="MSIP_Label_fe04ff89-86c7-472d-8b6c-8c937d80ee47_Method">
    <vt:lpwstr>Privileged</vt:lpwstr>
  </property>
  <property fmtid="{D5CDD505-2E9C-101B-9397-08002B2CF9AE}" pid="5" name="MSIP_Label_fe04ff89-86c7-472d-8b6c-8c937d80ee47_Name">
    <vt:lpwstr>Non-Classified</vt:lpwstr>
  </property>
  <property fmtid="{D5CDD505-2E9C-101B-9397-08002B2CF9AE}" pid="6" name="MSIP_Label_fe04ff89-86c7-472d-8b6c-8c937d80ee47_SiteId">
    <vt:lpwstr>b19eb717-104f-45a1-9f08-36aacb739dcf</vt:lpwstr>
  </property>
  <property fmtid="{D5CDD505-2E9C-101B-9397-08002B2CF9AE}" pid="7" name="MSIP_Label_fe04ff89-86c7-472d-8b6c-8c937d80ee47_ActionId">
    <vt:lpwstr>cd73fb7d-46b4-444d-b6dc-b41cdea8059a</vt:lpwstr>
  </property>
  <property fmtid="{D5CDD505-2E9C-101B-9397-08002B2CF9AE}" pid="8" name="MSIP_Label_fe04ff89-86c7-472d-8b6c-8c937d80ee47_ContentBits">
    <vt:lpwstr>0</vt:lpwstr>
  </property>
  <property fmtid="{D5CDD505-2E9C-101B-9397-08002B2CF9AE}" pid="9" name="ContentTypeId">
    <vt:lpwstr>0x0101008DB41CD3592EE0428E165A48431A19CB</vt:lpwstr>
  </property>
  <property fmtid="{D5CDD505-2E9C-101B-9397-08002B2CF9AE}" pid="10" name="MediaServiceImageTags">
    <vt:lpwstr/>
  </property>
</Properties>
</file>