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40" windowHeight="7725"/>
  </bookViews>
  <sheets>
    <sheet name="Sheet 1" sheetId="1" r:id="rId1"/>
  </sheets>
  <definedNames>
    <definedName name="_xlnm._FilterDatabase" localSheetId="0" hidden="1">'Sheet 1'!$A$2:$Q$382</definedName>
  </definedNames>
  <calcPr calcId="144525"/>
</workbook>
</file>

<file path=xl/sharedStrings.xml><?xml version="1.0" encoding="utf-8"?>
<sst xmlns="http://schemas.openxmlformats.org/spreadsheetml/2006/main" count="875" uniqueCount="72">
  <si>
    <t>Round</t>
  </si>
  <si>
    <t>KODate</t>
  </si>
  <si>
    <t>Home</t>
  </si>
  <si>
    <t>Away</t>
  </si>
  <si>
    <t>FTHG</t>
  </si>
  <si>
    <t>FTAG</t>
  </si>
  <si>
    <t>Handicap</t>
  </si>
  <si>
    <t>Home.f</t>
  </si>
  <si>
    <t>Away.f</t>
  </si>
  <si>
    <t>AH.f1</t>
  </si>
  <si>
    <t>Hdp</t>
  </si>
  <si>
    <t>AH.PL1</t>
  </si>
  <si>
    <t>OU</t>
  </si>
  <si>
    <t>Over</t>
  </si>
  <si>
    <t>Under</t>
  </si>
  <si>
    <t>OU.f1</t>
  </si>
  <si>
    <t>OU.PL1</t>
  </si>
  <si>
    <t>Liverpool</t>
  </si>
  <si>
    <t>Norwich</t>
  </si>
  <si>
    <t>West Ham</t>
  </si>
  <si>
    <t>Manchester City</t>
  </si>
  <si>
    <t>Bournemouth</t>
  </si>
  <si>
    <t>Sheffield Utd</t>
  </si>
  <si>
    <t>Burnley</t>
  </si>
  <si>
    <t>Southampton</t>
  </si>
  <si>
    <t>Crystal Palace</t>
  </si>
  <si>
    <t>Everton</t>
  </si>
  <si>
    <t>Watford</t>
  </si>
  <si>
    <t>Brighton</t>
  </si>
  <si>
    <t>Tottenham</t>
  </si>
  <si>
    <t>Aston Villa</t>
  </si>
  <si>
    <t>Leicester</t>
  </si>
  <si>
    <t>Wolves</t>
  </si>
  <si>
    <t>Newcastle</t>
  </si>
  <si>
    <t>Arsenal</t>
  </si>
  <si>
    <t>Manchester United</t>
  </si>
  <si>
    <t>Chelsea</t>
  </si>
  <si>
    <t>HP0.25</t>
  </si>
  <si>
    <t>U2.5</t>
  </si>
  <si>
    <t>AP0.75</t>
  </si>
  <si>
    <t>U2.75</t>
  </si>
  <si>
    <t>AN1.50</t>
  </si>
  <si>
    <t>U3.25</t>
  </si>
  <si>
    <t>HN2.75</t>
  </si>
  <si>
    <t>O4</t>
  </si>
  <si>
    <t>AP0.25</t>
  </si>
  <si>
    <t>U2</t>
  </si>
  <si>
    <t>AP0.50</t>
  </si>
  <si>
    <t>AN0.75</t>
  </si>
  <si>
    <t>O2.75</t>
  </si>
  <si>
    <t>AN0.25</t>
  </si>
  <si>
    <t>A0.00</t>
  </si>
  <si>
    <t>H0.00</t>
  </si>
  <si>
    <t>AP1.50</t>
  </si>
  <si>
    <t>HN0.25</t>
  </si>
  <si>
    <t>HN1.00</t>
  </si>
  <si>
    <t>AN0.50</t>
  </si>
  <si>
    <t>U3</t>
  </si>
  <si>
    <t>HP1.25</t>
  </si>
  <si>
    <t>AP1.25</t>
  </si>
  <si>
    <t>O3.25</t>
  </si>
  <si>
    <t>U2.25</t>
  </si>
  <si>
    <t>HP2.00</t>
  </si>
  <si>
    <t>HN1.25</t>
  </si>
  <si>
    <t>O3</t>
  </si>
  <si>
    <t>AP1.75</t>
  </si>
  <si>
    <t>HN0.75</t>
  </si>
  <si>
    <t>HN2.00</t>
  </si>
  <si>
    <t>HN0.50</t>
  </si>
  <si>
    <t>HN1.75</t>
  </si>
  <si>
    <t>AN1.25</t>
  </si>
  <si>
    <t>HN1.50</t>
  </si>
</sst>
</file>

<file path=xl/styles.xml><?xml version="1.0" encoding="utf-8"?>
<styleSheet xmlns="http://schemas.openxmlformats.org/spreadsheetml/2006/main">
  <numFmts count="6">
    <numFmt numFmtId="176" formatCode="[$-409]dd\-mmm\-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.00_ ;[Red]\-0.00\ "/>
    <numFmt numFmtId="179" formatCode="_ * #,##0_ ;_ * \-#,##0_ ;_ * &quot;-&quot;_ ;_ @_ "/>
  </numFmts>
  <fonts count="24"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Lucida Console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3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31" borderId="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176" fontId="0" fillId="0" borderId="0" xfId="0" applyNumberFormat="1" applyFont="1"/>
    <xf numFmtId="178" fontId="0" fillId="0" borderId="0" xfId="0" applyNumberFormat="1" applyFont="1"/>
    <xf numFmtId="2" fontId="0" fillId="0" borderId="0" xfId="0" applyNumberFormat="1" applyFont="1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8" fontId="1" fillId="2" borderId="0" xfId="0" applyNumberFormat="1" applyFont="1" applyFill="1" applyAlignment="1">
      <alignment horizontal="center"/>
    </xf>
    <xf numFmtId="176" fontId="2" fillId="0" borderId="0" xfId="0" applyNumberFormat="1" applyFont="1" applyFill="1" applyAlignment="1"/>
    <xf numFmtId="178" fontId="1" fillId="0" borderId="0" xfId="0" applyNumberFormat="1" applyFont="1"/>
    <xf numFmtId="2" fontId="1" fillId="2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178" fontId="0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176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2"/>
  <sheetViews>
    <sheetView tabSelected="1" workbookViewId="0">
      <pane xSplit="1" ySplit="2" topLeftCell="B160" activePane="bottomRight" state="frozen"/>
      <selection/>
      <selection pane="topRight"/>
      <selection pane="bottomLeft"/>
      <selection pane="bottomRight" activeCell="A161" sqref="A161"/>
    </sheetView>
  </sheetViews>
  <sheetFormatPr defaultColWidth="9" defaultRowHeight="15"/>
  <cols>
    <col min="1" max="1" width="7.28571428571429" style="3" customWidth="1"/>
    <col min="2" max="2" width="12.1428571428571" style="4" customWidth="1"/>
    <col min="3" max="4" width="20" style="3" customWidth="1"/>
    <col min="5" max="6" width="6.57142857142857" style="3" customWidth="1"/>
    <col min="7" max="7" width="8.71428571428571" style="3" customWidth="1"/>
    <col min="8" max="9" width="8.42857142857143" style="5" customWidth="1"/>
    <col min="10" max="11" width="7.14285714285714" style="6" customWidth="1"/>
    <col min="12" max="12" width="11.7142857142857" style="5"/>
    <col min="13" max="13" width="6.14285714285714" style="5" customWidth="1"/>
    <col min="14" max="15" width="9.14285714285714" style="5"/>
    <col min="16" max="16" width="7.14285714285714" style="6" customWidth="1"/>
    <col min="17" max="17" width="14" style="5"/>
    <col min="18" max="18" width="9.14285714285714" style="3"/>
    <col min="19" max="19" width="12.8571428571429" style="3"/>
    <col min="20" max="16384" width="9.14285714285714" style="3"/>
  </cols>
  <sheetData>
    <row r="1" spans="9:19">
      <c r="I1" s="5">
        <v>500</v>
      </c>
      <c r="L1" s="11">
        <f>SUM(L103:L382)</f>
        <v>1474.964289965</v>
      </c>
      <c r="O1" s="5">
        <v>500</v>
      </c>
      <c r="Q1" s="11">
        <f>SUM(Q103:Q382)</f>
        <v>-1291.18201475</v>
      </c>
      <c r="S1" s="11">
        <f>L1+Q1</f>
        <v>183.782275215</v>
      </c>
    </row>
    <row r="2" s="1" customFormat="1" spans="1:17">
      <c r="A2" s="7" t="s">
        <v>0</v>
      </c>
      <c r="B2" s="8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9" t="s">
        <v>7</v>
      </c>
      <c r="I2" s="9" t="s">
        <v>8</v>
      </c>
      <c r="J2" s="12" t="s">
        <v>9</v>
      </c>
      <c r="K2" s="12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12" t="s">
        <v>15</v>
      </c>
      <c r="Q2" s="9" t="s">
        <v>16</v>
      </c>
    </row>
    <row r="3" s="2" customFormat="1" spans="1:6">
      <c r="A3" s="2">
        <v>1</v>
      </c>
      <c r="B3" s="10">
        <v>43686</v>
      </c>
      <c r="C3" s="2" t="s">
        <v>17</v>
      </c>
      <c r="D3" s="2" t="s">
        <v>18</v>
      </c>
      <c r="E3" s="2">
        <v>4</v>
      </c>
      <c r="F3" s="2">
        <v>1</v>
      </c>
    </row>
    <row r="4" s="2" customFormat="1" spans="1:6">
      <c r="A4" s="2">
        <v>1</v>
      </c>
      <c r="B4" s="10">
        <v>43687</v>
      </c>
      <c r="C4" s="2" t="s">
        <v>19</v>
      </c>
      <c r="D4" s="2" t="s">
        <v>20</v>
      </c>
      <c r="E4" s="2">
        <v>0</v>
      </c>
      <c r="F4" s="2">
        <v>5</v>
      </c>
    </row>
    <row r="5" s="2" customFormat="1" spans="1:6">
      <c r="A5" s="2">
        <v>1</v>
      </c>
      <c r="B5" s="10">
        <v>43687</v>
      </c>
      <c r="C5" s="2" t="s">
        <v>21</v>
      </c>
      <c r="D5" s="2" t="s">
        <v>22</v>
      </c>
      <c r="E5" s="2">
        <v>1</v>
      </c>
      <c r="F5" s="2">
        <v>1</v>
      </c>
    </row>
    <row r="6" s="2" customFormat="1" spans="1:6">
      <c r="A6" s="2">
        <v>1</v>
      </c>
      <c r="B6" s="10">
        <v>43687</v>
      </c>
      <c r="C6" s="2" t="s">
        <v>23</v>
      </c>
      <c r="D6" s="2" t="s">
        <v>24</v>
      </c>
      <c r="E6" s="2">
        <v>3</v>
      </c>
      <c r="F6" s="2">
        <v>0</v>
      </c>
    </row>
    <row r="7" s="2" customFormat="1" spans="1:6">
      <c r="A7" s="2">
        <v>1</v>
      </c>
      <c r="B7" s="10">
        <v>43687</v>
      </c>
      <c r="C7" s="2" t="s">
        <v>25</v>
      </c>
      <c r="D7" s="2" t="s">
        <v>26</v>
      </c>
      <c r="E7" s="2">
        <v>0</v>
      </c>
      <c r="F7" s="2">
        <v>0</v>
      </c>
    </row>
    <row r="8" s="2" customFormat="1" spans="1:6">
      <c r="A8" s="2">
        <v>1</v>
      </c>
      <c r="B8" s="10">
        <v>43687</v>
      </c>
      <c r="C8" s="2" t="s">
        <v>27</v>
      </c>
      <c r="D8" s="2" t="s">
        <v>28</v>
      </c>
      <c r="E8" s="2">
        <v>0</v>
      </c>
      <c r="F8" s="2">
        <v>3</v>
      </c>
    </row>
    <row r="9" s="2" customFormat="1" spans="1:6">
      <c r="A9" s="2">
        <v>1</v>
      </c>
      <c r="B9" s="10">
        <v>43687</v>
      </c>
      <c r="C9" s="2" t="s">
        <v>29</v>
      </c>
      <c r="D9" s="2" t="s">
        <v>30</v>
      </c>
      <c r="E9" s="2">
        <v>3</v>
      </c>
      <c r="F9" s="2">
        <v>1</v>
      </c>
    </row>
    <row r="10" s="2" customFormat="1" spans="1:6">
      <c r="A10" s="2">
        <v>1</v>
      </c>
      <c r="B10" s="10">
        <v>43688</v>
      </c>
      <c r="C10" s="2" t="s">
        <v>31</v>
      </c>
      <c r="D10" s="2" t="s">
        <v>32</v>
      </c>
      <c r="E10" s="2">
        <v>0</v>
      </c>
      <c r="F10" s="2">
        <v>0</v>
      </c>
    </row>
    <row r="11" s="2" customFormat="1" spans="1:6">
      <c r="A11" s="2">
        <v>1</v>
      </c>
      <c r="B11" s="10">
        <v>43688</v>
      </c>
      <c r="C11" s="2" t="s">
        <v>33</v>
      </c>
      <c r="D11" s="2" t="s">
        <v>34</v>
      </c>
      <c r="E11" s="2">
        <v>0</v>
      </c>
      <c r="F11" s="2">
        <v>1</v>
      </c>
    </row>
    <row r="12" s="2" customFormat="1" spans="1:6">
      <c r="A12" s="2">
        <v>1</v>
      </c>
      <c r="B12" s="10">
        <v>43688</v>
      </c>
      <c r="C12" s="2" t="s">
        <v>35</v>
      </c>
      <c r="D12" s="2" t="s">
        <v>36</v>
      </c>
      <c r="E12" s="2">
        <v>4</v>
      </c>
      <c r="F12" s="2">
        <v>0</v>
      </c>
    </row>
    <row r="13" s="2" customFormat="1" spans="1:6">
      <c r="A13" s="2">
        <v>2</v>
      </c>
      <c r="B13" s="10">
        <v>43694</v>
      </c>
      <c r="C13" s="2" t="s">
        <v>34</v>
      </c>
      <c r="D13" s="2" t="s">
        <v>23</v>
      </c>
      <c r="E13" s="2">
        <v>2</v>
      </c>
      <c r="F13" s="2">
        <v>1</v>
      </c>
    </row>
    <row r="14" s="2" customFormat="1" spans="1:6">
      <c r="A14" s="2">
        <v>2</v>
      </c>
      <c r="B14" s="10">
        <v>43694</v>
      </c>
      <c r="C14" s="2" t="s">
        <v>30</v>
      </c>
      <c r="D14" s="2" t="s">
        <v>21</v>
      </c>
      <c r="E14" s="2">
        <v>1</v>
      </c>
      <c r="F14" s="2">
        <v>2</v>
      </c>
    </row>
    <row r="15" s="2" customFormat="1" spans="1:6">
      <c r="A15" s="2">
        <v>2</v>
      </c>
      <c r="B15" s="10">
        <v>43694</v>
      </c>
      <c r="C15" s="2" t="s">
        <v>28</v>
      </c>
      <c r="D15" s="2" t="s">
        <v>19</v>
      </c>
      <c r="E15" s="2">
        <v>1</v>
      </c>
      <c r="F15" s="2">
        <v>1</v>
      </c>
    </row>
    <row r="16" s="2" customFormat="1" spans="1:6">
      <c r="A16" s="2">
        <v>2</v>
      </c>
      <c r="B16" s="10">
        <v>43694</v>
      </c>
      <c r="C16" s="2" t="s">
        <v>26</v>
      </c>
      <c r="D16" s="2" t="s">
        <v>27</v>
      </c>
      <c r="E16" s="2">
        <v>1</v>
      </c>
      <c r="F16" s="2">
        <v>0</v>
      </c>
    </row>
    <row r="17" s="2" customFormat="1" spans="1:6">
      <c r="A17" s="2">
        <v>2</v>
      </c>
      <c r="B17" s="10">
        <v>43694</v>
      </c>
      <c r="C17" s="2" t="s">
        <v>18</v>
      </c>
      <c r="D17" s="2" t="s">
        <v>33</v>
      </c>
      <c r="E17" s="2">
        <v>3</v>
      </c>
      <c r="F17" s="2">
        <v>1</v>
      </c>
    </row>
    <row r="18" s="2" customFormat="1" spans="1:6">
      <c r="A18" s="2">
        <v>2</v>
      </c>
      <c r="B18" s="10">
        <v>43694</v>
      </c>
      <c r="C18" s="2" t="s">
        <v>24</v>
      </c>
      <c r="D18" s="2" t="s">
        <v>17</v>
      </c>
      <c r="E18" s="2">
        <v>1</v>
      </c>
      <c r="F18" s="2">
        <v>2</v>
      </c>
    </row>
    <row r="19" s="2" customFormat="1" spans="1:6">
      <c r="A19" s="2">
        <v>2</v>
      </c>
      <c r="B19" s="10">
        <v>43694</v>
      </c>
      <c r="C19" s="2" t="s">
        <v>20</v>
      </c>
      <c r="D19" s="2" t="s">
        <v>29</v>
      </c>
      <c r="E19" s="2">
        <v>2</v>
      </c>
      <c r="F19" s="2">
        <v>2</v>
      </c>
    </row>
    <row r="20" s="2" customFormat="1" spans="1:6">
      <c r="A20" s="2">
        <v>2</v>
      </c>
      <c r="B20" s="10">
        <v>43695</v>
      </c>
      <c r="C20" s="2" t="s">
        <v>22</v>
      </c>
      <c r="D20" s="2" t="s">
        <v>25</v>
      </c>
      <c r="E20" s="2">
        <v>1</v>
      </c>
      <c r="F20" s="2">
        <v>0</v>
      </c>
    </row>
    <row r="21" s="2" customFormat="1" spans="1:6">
      <c r="A21" s="2">
        <v>2</v>
      </c>
      <c r="B21" s="10">
        <v>43695</v>
      </c>
      <c r="C21" s="2" t="s">
        <v>36</v>
      </c>
      <c r="D21" s="2" t="s">
        <v>31</v>
      </c>
      <c r="E21" s="2">
        <v>1</v>
      </c>
      <c r="F21" s="2">
        <v>1</v>
      </c>
    </row>
    <row r="22" s="2" customFormat="1" spans="1:6">
      <c r="A22" s="2">
        <v>2</v>
      </c>
      <c r="B22" s="10">
        <v>43696</v>
      </c>
      <c r="C22" s="2" t="s">
        <v>32</v>
      </c>
      <c r="D22" s="2" t="s">
        <v>35</v>
      </c>
      <c r="E22" s="2">
        <v>1</v>
      </c>
      <c r="F22" s="2">
        <v>1</v>
      </c>
    </row>
    <row r="23" s="2" customFormat="1" spans="1:6">
      <c r="A23" s="2">
        <v>3</v>
      </c>
      <c r="B23" s="10">
        <v>43700</v>
      </c>
      <c r="C23" s="2" t="s">
        <v>30</v>
      </c>
      <c r="D23" s="2" t="s">
        <v>26</v>
      </c>
      <c r="E23" s="2">
        <v>2</v>
      </c>
      <c r="F23" s="2">
        <v>0</v>
      </c>
    </row>
    <row r="24" s="2" customFormat="1" spans="1:6">
      <c r="A24" s="2">
        <v>3</v>
      </c>
      <c r="B24" s="10">
        <v>43701</v>
      </c>
      <c r="C24" s="2" t="s">
        <v>18</v>
      </c>
      <c r="D24" s="2" t="s">
        <v>36</v>
      </c>
      <c r="E24" s="2">
        <v>2</v>
      </c>
      <c r="F24" s="2">
        <v>3</v>
      </c>
    </row>
    <row r="25" s="2" customFormat="1" spans="1:6">
      <c r="A25" s="2">
        <v>3</v>
      </c>
      <c r="B25" s="10">
        <v>43701</v>
      </c>
      <c r="C25" s="2" t="s">
        <v>28</v>
      </c>
      <c r="D25" s="2" t="s">
        <v>24</v>
      </c>
      <c r="E25" s="2">
        <v>0</v>
      </c>
      <c r="F25" s="2">
        <v>2</v>
      </c>
    </row>
    <row r="26" s="2" customFormat="1" spans="1:6">
      <c r="A26" s="2">
        <v>3</v>
      </c>
      <c r="B26" s="10">
        <v>43701</v>
      </c>
      <c r="C26" s="2" t="s">
        <v>35</v>
      </c>
      <c r="D26" s="2" t="s">
        <v>25</v>
      </c>
      <c r="E26" s="2">
        <v>1</v>
      </c>
      <c r="F26" s="2">
        <v>2</v>
      </c>
    </row>
    <row r="27" s="2" customFormat="1" spans="1:6">
      <c r="A27" s="2">
        <v>3</v>
      </c>
      <c r="B27" s="10">
        <v>43701</v>
      </c>
      <c r="C27" s="2" t="s">
        <v>22</v>
      </c>
      <c r="D27" s="2" t="s">
        <v>31</v>
      </c>
      <c r="E27" s="2">
        <v>1</v>
      </c>
      <c r="F27" s="2">
        <v>2</v>
      </c>
    </row>
    <row r="28" s="2" customFormat="1" spans="1:6">
      <c r="A28" s="2">
        <v>3</v>
      </c>
      <c r="B28" s="10">
        <v>43701</v>
      </c>
      <c r="C28" s="2" t="s">
        <v>27</v>
      </c>
      <c r="D28" s="2" t="s">
        <v>19</v>
      </c>
      <c r="E28" s="2">
        <v>1</v>
      </c>
      <c r="F28" s="2">
        <v>3</v>
      </c>
    </row>
    <row r="29" s="2" customFormat="1" spans="1:6">
      <c r="A29" s="2">
        <v>3</v>
      </c>
      <c r="B29" s="10">
        <v>43701</v>
      </c>
      <c r="C29" s="2" t="s">
        <v>17</v>
      </c>
      <c r="D29" s="2" t="s">
        <v>34</v>
      </c>
      <c r="E29" s="2">
        <v>3</v>
      </c>
      <c r="F29" s="2">
        <v>1</v>
      </c>
    </row>
    <row r="30" s="2" customFormat="1" spans="1:6">
      <c r="A30" s="2">
        <v>3</v>
      </c>
      <c r="B30" s="10">
        <v>43702</v>
      </c>
      <c r="C30" s="2" t="s">
        <v>21</v>
      </c>
      <c r="D30" s="2" t="s">
        <v>20</v>
      </c>
      <c r="E30" s="2">
        <v>1</v>
      </c>
      <c r="F30" s="2">
        <v>3</v>
      </c>
    </row>
    <row r="31" s="2" customFormat="1" spans="1:6">
      <c r="A31" s="2">
        <v>3</v>
      </c>
      <c r="B31" s="10">
        <v>43702</v>
      </c>
      <c r="C31" s="2" t="s">
        <v>29</v>
      </c>
      <c r="D31" s="2" t="s">
        <v>33</v>
      </c>
      <c r="E31" s="2">
        <v>0</v>
      </c>
      <c r="F31" s="2">
        <v>1</v>
      </c>
    </row>
    <row r="32" s="2" customFormat="1" spans="1:6">
      <c r="A32" s="2">
        <v>3</v>
      </c>
      <c r="B32" s="10">
        <v>43702</v>
      </c>
      <c r="C32" s="2" t="s">
        <v>32</v>
      </c>
      <c r="D32" s="2" t="s">
        <v>23</v>
      </c>
      <c r="E32" s="2">
        <v>1</v>
      </c>
      <c r="F32" s="2">
        <v>1</v>
      </c>
    </row>
    <row r="33" s="2" customFormat="1" spans="1:6">
      <c r="A33" s="2">
        <v>4</v>
      </c>
      <c r="B33" s="10">
        <v>43708</v>
      </c>
      <c r="C33" s="2" t="s">
        <v>24</v>
      </c>
      <c r="D33" s="2" t="s">
        <v>35</v>
      </c>
      <c r="E33" s="2">
        <v>1</v>
      </c>
      <c r="F33" s="2">
        <v>1</v>
      </c>
    </row>
    <row r="34" s="2" customFormat="1" spans="1:6">
      <c r="A34" s="2">
        <v>4</v>
      </c>
      <c r="B34" s="10">
        <v>43708</v>
      </c>
      <c r="C34" s="2" t="s">
        <v>36</v>
      </c>
      <c r="D34" s="2" t="s">
        <v>22</v>
      </c>
      <c r="E34" s="2">
        <v>2</v>
      </c>
      <c r="F34" s="2">
        <v>2</v>
      </c>
    </row>
    <row r="35" s="2" customFormat="1" spans="1:6">
      <c r="A35" s="2">
        <v>4</v>
      </c>
      <c r="B35" s="10">
        <v>43708</v>
      </c>
      <c r="C35" s="2" t="s">
        <v>25</v>
      </c>
      <c r="D35" s="2" t="s">
        <v>30</v>
      </c>
      <c r="E35" s="2">
        <v>1</v>
      </c>
      <c r="F35" s="2">
        <v>0</v>
      </c>
    </row>
    <row r="36" s="2" customFormat="1" spans="1:6">
      <c r="A36" s="2">
        <v>4</v>
      </c>
      <c r="B36" s="10">
        <v>43708</v>
      </c>
      <c r="C36" s="2" t="s">
        <v>31</v>
      </c>
      <c r="D36" s="2" t="s">
        <v>21</v>
      </c>
      <c r="E36" s="2">
        <v>3</v>
      </c>
      <c r="F36" s="2">
        <v>1</v>
      </c>
    </row>
    <row r="37" s="2" customFormat="1" spans="1:6">
      <c r="A37" s="2">
        <v>4</v>
      </c>
      <c r="B37" s="10">
        <v>43708</v>
      </c>
      <c r="C37" s="2" t="s">
        <v>20</v>
      </c>
      <c r="D37" s="2" t="s">
        <v>28</v>
      </c>
      <c r="E37" s="2">
        <v>4</v>
      </c>
      <c r="F37" s="2">
        <v>0</v>
      </c>
    </row>
    <row r="38" s="2" customFormat="1" spans="1:6">
      <c r="A38" s="2">
        <v>4</v>
      </c>
      <c r="B38" s="10">
        <v>43708</v>
      </c>
      <c r="C38" s="2" t="s">
        <v>33</v>
      </c>
      <c r="D38" s="2" t="s">
        <v>27</v>
      </c>
      <c r="E38" s="2">
        <v>1</v>
      </c>
      <c r="F38" s="2">
        <v>1</v>
      </c>
    </row>
    <row r="39" s="2" customFormat="1" spans="1:6">
      <c r="A39" s="2">
        <v>4</v>
      </c>
      <c r="B39" s="10">
        <v>43708</v>
      </c>
      <c r="C39" s="2" t="s">
        <v>19</v>
      </c>
      <c r="D39" s="2" t="s">
        <v>18</v>
      </c>
      <c r="E39" s="2">
        <v>2</v>
      </c>
      <c r="F39" s="2">
        <v>0</v>
      </c>
    </row>
    <row r="40" s="2" customFormat="1" spans="1:6">
      <c r="A40" s="2">
        <v>4</v>
      </c>
      <c r="B40" s="10">
        <v>43708</v>
      </c>
      <c r="C40" s="2" t="s">
        <v>23</v>
      </c>
      <c r="D40" s="2" t="s">
        <v>17</v>
      </c>
      <c r="E40" s="2">
        <v>0</v>
      </c>
      <c r="F40" s="2">
        <v>3</v>
      </c>
    </row>
    <row r="41" s="2" customFormat="1" spans="1:6">
      <c r="A41" s="2">
        <v>4</v>
      </c>
      <c r="B41" s="10">
        <v>43709</v>
      </c>
      <c r="C41" s="2" t="s">
        <v>26</v>
      </c>
      <c r="D41" s="2" t="s">
        <v>32</v>
      </c>
      <c r="E41" s="2">
        <v>3</v>
      </c>
      <c r="F41" s="2">
        <v>2</v>
      </c>
    </row>
    <row r="42" s="2" customFormat="1" spans="1:6">
      <c r="A42" s="2">
        <v>4</v>
      </c>
      <c r="B42" s="10">
        <v>43709</v>
      </c>
      <c r="C42" s="2" t="s">
        <v>34</v>
      </c>
      <c r="D42" s="2" t="s">
        <v>29</v>
      </c>
      <c r="E42" s="2">
        <v>2</v>
      </c>
      <c r="F42" s="2">
        <v>2</v>
      </c>
    </row>
    <row r="43" s="2" customFormat="1" spans="1:6">
      <c r="A43" s="2">
        <v>5</v>
      </c>
      <c r="B43" s="10">
        <v>43722</v>
      </c>
      <c r="C43" s="2" t="s">
        <v>17</v>
      </c>
      <c r="D43" s="2" t="s">
        <v>33</v>
      </c>
      <c r="E43" s="2">
        <v>3</v>
      </c>
      <c r="F43" s="2">
        <v>1</v>
      </c>
    </row>
    <row r="44" s="2" customFormat="1" spans="1:6">
      <c r="A44" s="2">
        <v>5</v>
      </c>
      <c r="B44" s="10">
        <v>43722</v>
      </c>
      <c r="C44" s="2" t="s">
        <v>28</v>
      </c>
      <c r="D44" s="2" t="s">
        <v>23</v>
      </c>
      <c r="E44" s="2">
        <v>1</v>
      </c>
      <c r="F44" s="2">
        <v>1</v>
      </c>
    </row>
    <row r="45" s="2" customFormat="1" spans="1:6">
      <c r="A45" s="2">
        <v>5</v>
      </c>
      <c r="B45" s="10">
        <v>43722</v>
      </c>
      <c r="C45" s="2" t="s">
        <v>35</v>
      </c>
      <c r="D45" s="2" t="s">
        <v>31</v>
      </c>
      <c r="E45" s="2">
        <v>1</v>
      </c>
      <c r="F45" s="2">
        <v>0</v>
      </c>
    </row>
    <row r="46" s="2" customFormat="1" spans="1:6">
      <c r="A46" s="2">
        <v>5</v>
      </c>
      <c r="B46" s="10">
        <v>43722</v>
      </c>
      <c r="C46" s="2" t="s">
        <v>22</v>
      </c>
      <c r="D46" s="2" t="s">
        <v>24</v>
      </c>
      <c r="E46" s="2">
        <v>0</v>
      </c>
      <c r="F46" s="2">
        <v>1</v>
      </c>
    </row>
    <row r="47" s="2" customFormat="1" spans="1:6">
      <c r="A47" s="2">
        <v>5</v>
      </c>
      <c r="B47" s="10">
        <v>43722</v>
      </c>
      <c r="C47" s="2" t="s">
        <v>29</v>
      </c>
      <c r="D47" s="2" t="s">
        <v>25</v>
      </c>
      <c r="E47" s="2">
        <v>4</v>
      </c>
      <c r="F47" s="2">
        <v>0</v>
      </c>
    </row>
    <row r="48" s="2" customFormat="1" spans="1:6">
      <c r="A48" s="2">
        <v>5</v>
      </c>
      <c r="B48" s="10">
        <v>43722</v>
      </c>
      <c r="C48" s="2" t="s">
        <v>32</v>
      </c>
      <c r="D48" s="2" t="s">
        <v>36</v>
      </c>
      <c r="E48" s="2">
        <v>2</v>
      </c>
      <c r="F48" s="2">
        <v>5</v>
      </c>
    </row>
    <row r="49" s="2" customFormat="1" spans="1:6">
      <c r="A49" s="2">
        <v>5</v>
      </c>
      <c r="B49" s="10">
        <v>43722</v>
      </c>
      <c r="C49" s="2" t="s">
        <v>18</v>
      </c>
      <c r="D49" s="2" t="s">
        <v>20</v>
      </c>
      <c r="E49" s="2">
        <v>3</v>
      </c>
      <c r="F49" s="2">
        <v>2</v>
      </c>
    </row>
    <row r="50" s="2" customFormat="1" spans="1:6">
      <c r="A50" s="2">
        <v>5</v>
      </c>
      <c r="B50" s="10">
        <v>43723</v>
      </c>
      <c r="C50" s="2" t="s">
        <v>21</v>
      </c>
      <c r="D50" s="2" t="s">
        <v>26</v>
      </c>
      <c r="E50" s="2">
        <v>3</v>
      </c>
      <c r="F50" s="2">
        <v>1</v>
      </c>
    </row>
    <row r="51" s="2" customFormat="1" spans="1:6">
      <c r="A51" s="2">
        <v>5</v>
      </c>
      <c r="B51" s="10">
        <v>43723</v>
      </c>
      <c r="C51" s="2" t="s">
        <v>27</v>
      </c>
      <c r="D51" s="2" t="s">
        <v>34</v>
      </c>
      <c r="E51" s="2">
        <v>2</v>
      </c>
      <c r="F51" s="2">
        <v>2</v>
      </c>
    </row>
    <row r="52" s="2" customFormat="1" spans="1:6">
      <c r="A52" s="2">
        <v>5</v>
      </c>
      <c r="B52" s="10">
        <v>43724</v>
      </c>
      <c r="C52" s="2" t="s">
        <v>30</v>
      </c>
      <c r="D52" s="2" t="s">
        <v>19</v>
      </c>
      <c r="E52" s="2">
        <v>0</v>
      </c>
      <c r="F52" s="2">
        <v>0</v>
      </c>
    </row>
    <row r="53" s="2" customFormat="1" spans="1:6">
      <c r="A53" s="2">
        <v>6</v>
      </c>
      <c r="B53" s="10">
        <v>43728</v>
      </c>
      <c r="C53" s="2" t="s">
        <v>24</v>
      </c>
      <c r="D53" s="2" t="s">
        <v>21</v>
      </c>
      <c r="E53" s="2">
        <v>1</v>
      </c>
      <c r="F53" s="2">
        <v>3</v>
      </c>
    </row>
    <row r="54" s="2" customFormat="1" spans="1:6">
      <c r="A54" s="2">
        <v>6</v>
      </c>
      <c r="B54" s="10">
        <v>43729</v>
      </c>
      <c r="C54" s="2" t="s">
        <v>31</v>
      </c>
      <c r="D54" s="2" t="s">
        <v>29</v>
      </c>
      <c r="E54" s="2">
        <v>2</v>
      </c>
      <c r="F54" s="2">
        <v>1</v>
      </c>
    </row>
    <row r="55" s="2" customFormat="1" spans="1:6">
      <c r="A55" s="2">
        <v>6</v>
      </c>
      <c r="B55" s="10">
        <v>43729</v>
      </c>
      <c r="C55" s="2" t="s">
        <v>23</v>
      </c>
      <c r="D55" s="2" t="s">
        <v>18</v>
      </c>
      <c r="E55" s="2">
        <v>2</v>
      </c>
      <c r="F55" s="2">
        <v>0</v>
      </c>
    </row>
    <row r="56" s="2" customFormat="1" spans="1:6">
      <c r="A56" s="2">
        <v>6</v>
      </c>
      <c r="B56" s="10">
        <v>43729</v>
      </c>
      <c r="C56" s="2" t="s">
        <v>26</v>
      </c>
      <c r="D56" s="2" t="s">
        <v>22</v>
      </c>
      <c r="E56" s="2">
        <v>0</v>
      </c>
      <c r="F56" s="2">
        <v>2</v>
      </c>
    </row>
    <row r="57" s="2" customFormat="1" spans="1:6">
      <c r="A57" s="2">
        <v>6</v>
      </c>
      <c r="B57" s="10">
        <v>43729</v>
      </c>
      <c r="C57" s="2" t="s">
        <v>20</v>
      </c>
      <c r="D57" s="2" t="s">
        <v>27</v>
      </c>
      <c r="E57" s="2">
        <v>8</v>
      </c>
      <c r="F57" s="2">
        <v>0</v>
      </c>
    </row>
    <row r="58" s="2" customFormat="1" spans="1:6">
      <c r="A58" s="2">
        <v>6</v>
      </c>
      <c r="B58" s="10">
        <v>43729</v>
      </c>
      <c r="C58" s="2" t="s">
        <v>33</v>
      </c>
      <c r="D58" s="2" t="s">
        <v>28</v>
      </c>
      <c r="E58" s="2">
        <v>0</v>
      </c>
      <c r="F58" s="2">
        <v>0</v>
      </c>
    </row>
    <row r="59" s="2" customFormat="1" spans="1:6">
      <c r="A59" s="2">
        <v>6</v>
      </c>
      <c r="B59" s="10">
        <v>43730</v>
      </c>
      <c r="C59" s="2" t="s">
        <v>25</v>
      </c>
      <c r="D59" s="2" t="s">
        <v>32</v>
      </c>
      <c r="E59" s="2">
        <v>1</v>
      </c>
      <c r="F59" s="2">
        <v>1</v>
      </c>
    </row>
    <row r="60" s="2" customFormat="1" spans="1:6">
      <c r="A60" s="2">
        <v>6</v>
      </c>
      <c r="B60" s="10">
        <v>43730</v>
      </c>
      <c r="C60" s="2" t="s">
        <v>19</v>
      </c>
      <c r="D60" s="2" t="s">
        <v>35</v>
      </c>
      <c r="E60" s="2">
        <v>2</v>
      </c>
      <c r="F60" s="2">
        <v>0</v>
      </c>
    </row>
    <row r="61" s="2" customFormat="1" spans="1:6">
      <c r="A61" s="2">
        <v>6</v>
      </c>
      <c r="B61" s="10">
        <v>43730</v>
      </c>
      <c r="C61" s="2" t="s">
        <v>34</v>
      </c>
      <c r="D61" s="2" t="s">
        <v>30</v>
      </c>
      <c r="E61" s="2">
        <v>3</v>
      </c>
      <c r="F61" s="2">
        <v>2</v>
      </c>
    </row>
    <row r="62" s="2" customFormat="1" spans="1:6">
      <c r="A62" s="2">
        <v>6</v>
      </c>
      <c r="B62" s="10">
        <v>43730</v>
      </c>
      <c r="C62" s="2" t="s">
        <v>36</v>
      </c>
      <c r="D62" s="2" t="s">
        <v>17</v>
      </c>
      <c r="E62" s="2">
        <v>1</v>
      </c>
      <c r="F62" s="2">
        <v>2</v>
      </c>
    </row>
    <row r="63" s="2" customFormat="1" spans="1:6">
      <c r="A63" s="2">
        <v>7</v>
      </c>
      <c r="B63" s="10">
        <v>43736</v>
      </c>
      <c r="C63" s="2" t="s">
        <v>22</v>
      </c>
      <c r="D63" s="2" t="s">
        <v>17</v>
      </c>
      <c r="E63" s="2">
        <v>0</v>
      </c>
      <c r="F63" s="2">
        <v>1</v>
      </c>
    </row>
    <row r="64" s="2" customFormat="1" spans="1:6">
      <c r="A64" s="2">
        <v>7</v>
      </c>
      <c r="B64" s="10">
        <v>43736</v>
      </c>
      <c r="C64" s="2" t="s">
        <v>30</v>
      </c>
      <c r="D64" s="2" t="s">
        <v>23</v>
      </c>
      <c r="E64" s="2">
        <v>2</v>
      </c>
      <c r="F64" s="2">
        <v>2</v>
      </c>
    </row>
    <row r="65" s="2" customFormat="1" spans="1:6">
      <c r="A65" s="2">
        <v>7</v>
      </c>
      <c r="B65" s="10">
        <v>43736</v>
      </c>
      <c r="C65" s="2" t="s">
        <v>21</v>
      </c>
      <c r="D65" s="2" t="s">
        <v>19</v>
      </c>
      <c r="E65" s="2">
        <v>2</v>
      </c>
      <c r="F65" s="2">
        <v>2</v>
      </c>
    </row>
    <row r="66" s="2" customFormat="1" spans="1:6">
      <c r="A66" s="2">
        <v>7</v>
      </c>
      <c r="B66" s="10">
        <v>43736</v>
      </c>
      <c r="C66" s="2" t="s">
        <v>36</v>
      </c>
      <c r="D66" s="2" t="s">
        <v>28</v>
      </c>
      <c r="E66" s="2">
        <v>2</v>
      </c>
      <c r="F66" s="2">
        <v>0</v>
      </c>
    </row>
    <row r="67" s="2" customFormat="1" spans="1:6">
      <c r="A67" s="2">
        <v>7</v>
      </c>
      <c r="B67" s="10">
        <v>43736</v>
      </c>
      <c r="C67" s="2" t="s">
        <v>25</v>
      </c>
      <c r="D67" s="2" t="s">
        <v>18</v>
      </c>
      <c r="E67" s="2">
        <v>2</v>
      </c>
      <c r="F67" s="2">
        <v>0</v>
      </c>
    </row>
    <row r="68" s="2" customFormat="1" spans="1:6">
      <c r="A68" s="2">
        <v>7</v>
      </c>
      <c r="B68" s="10">
        <v>43736</v>
      </c>
      <c r="C68" s="2" t="s">
        <v>29</v>
      </c>
      <c r="D68" s="2" t="s">
        <v>24</v>
      </c>
      <c r="E68" s="2">
        <v>2</v>
      </c>
      <c r="F68" s="2">
        <v>1</v>
      </c>
    </row>
    <row r="69" s="2" customFormat="1" spans="1:6">
      <c r="A69" s="2">
        <v>7</v>
      </c>
      <c r="B69" s="10">
        <v>43736</v>
      </c>
      <c r="C69" s="2" t="s">
        <v>32</v>
      </c>
      <c r="D69" s="2" t="s">
        <v>27</v>
      </c>
      <c r="E69" s="2">
        <v>2</v>
      </c>
      <c r="F69" s="2">
        <v>0</v>
      </c>
    </row>
    <row r="70" s="2" customFormat="1" spans="1:6">
      <c r="A70" s="2">
        <v>7</v>
      </c>
      <c r="B70" s="10">
        <v>43736</v>
      </c>
      <c r="C70" s="2" t="s">
        <v>26</v>
      </c>
      <c r="D70" s="2" t="s">
        <v>20</v>
      </c>
      <c r="E70" s="2">
        <v>1</v>
      </c>
      <c r="F70" s="2">
        <v>3</v>
      </c>
    </row>
    <row r="71" s="2" customFormat="1" spans="1:6">
      <c r="A71" s="2">
        <v>7</v>
      </c>
      <c r="B71" s="10">
        <v>43737</v>
      </c>
      <c r="C71" s="2" t="s">
        <v>31</v>
      </c>
      <c r="D71" s="2" t="s">
        <v>33</v>
      </c>
      <c r="E71" s="2">
        <v>5</v>
      </c>
      <c r="F71" s="2">
        <v>0</v>
      </c>
    </row>
    <row r="72" s="2" customFormat="1" spans="1:6">
      <c r="A72" s="2">
        <v>7</v>
      </c>
      <c r="B72" s="10">
        <v>43738</v>
      </c>
      <c r="C72" s="2" t="s">
        <v>35</v>
      </c>
      <c r="D72" s="2" t="s">
        <v>34</v>
      </c>
      <c r="E72" s="2">
        <v>1</v>
      </c>
      <c r="F72" s="2">
        <v>1</v>
      </c>
    </row>
    <row r="73" s="2" customFormat="1" spans="1:6">
      <c r="A73" s="2">
        <v>8</v>
      </c>
      <c r="B73" s="10">
        <v>43743</v>
      </c>
      <c r="C73" s="2" t="s">
        <v>28</v>
      </c>
      <c r="D73" s="2" t="s">
        <v>29</v>
      </c>
      <c r="E73" s="2">
        <v>3</v>
      </c>
      <c r="F73" s="2">
        <v>0</v>
      </c>
    </row>
    <row r="74" s="2" customFormat="1" spans="1:6">
      <c r="A74" s="2">
        <v>8</v>
      </c>
      <c r="B74" s="10">
        <v>43743</v>
      </c>
      <c r="C74" s="2" t="s">
        <v>23</v>
      </c>
      <c r="D74" s="2" t="s">
        <v>26</v>
      </c>
      <c r="E74" s="2">
        <v>1</v>
      </c>
      <c r="F74" s="2">
        <v>0</v>
      </c>
    </row>
    <row r="75" s="2" customFormat="1" spans="1:6">
      <c r="A75" s="2">
        <v>8</v>
      </c>
      <c r="B75" s="10">
        <v>43743</v>
      </c>
      <c r="C75" s="2" t="s">
        <v>17</v>
      </c>
      <c r="D75" s="2" t="s">
        <v>31</v>
      </c>
      <c r="E75" s="2">
        <v>2</v>
      </c>
      <c r="F75" s="2">
        <v>1</v>
      </c>
    </row>
    <row r="76" s="2" customFormat="1" spans="1:6">
      <c r="A76" s="2">
        <v>8</v>
      </c>
      <c r="B76" s="10">
        <v>43743</v>
      </c>
      <c r="C76" s="2" t="s">
        <v>18</v>
      </c>
      <c r="D76" s="2" t="s">
        <v>30</v>
      </c>
      <c r="E76" s="2">
        <v>1</v>
      </c>
      <c r="F76" s="2">
        <v>5</v>
      </c>
    </row>
    <row r="77" s="2" customFormat="1" spans="1:6">
      <c r="A77" s="2">
        <v>8</v>
      </c>
      <c r="B77" s="10">
        <v>43743</v>
      </c>
      <c r="C77" s="2" t="s">
        <v>27</v>
      </c>
      <c r="D77" s="2" t="s">
        <v>22</v>
      </c>
      <c r="E77" s="2">
        <v>0</v>
      </c>
      <c r="F77" s="2">
        <v>0</v>
      </c>
    </row>
    <row r="78" s="2" customFormat="1" spans="1:6">
      <c r="A78" s="2">
        <v>8</v>
      </c>
      <c r="B78" s="10">
        <v>43743</v>
      </c>
      <c r="C78" s="2" t="s">
        <v>19</v>
      </c>
      <c r="D78" s="2" t="s">
        <v>25</v>
      </c>
      <c r="E78" s="2">
        <v>1</v>
      </c>
      <c r="F78" s="2">
        <v>2</v>
      </c>
    </row>
    <row r="79" s="2" customFormat="1" spans="1:6">
      <c r="A79" s="2">
        <v>8</v>
      </c>
      <c r="B79" s="10">
        <v>43744</v>
      </c>
      <c r="C79" s="2" t="s">
        <v>34</v>
      </c>
      <c r="D79" s="2" t="s">
        <v>21</v>
      </c>
      <c r="E79" s="2">
        <v>1</v>
      </c>
      <c r="F79" s="2">
        <v>0</v>
      </c>
    </row>
    <row r="80" s="2" customFormat="1" spans="1:6">
      <c r="A80" s="2">
        <v>8</v>
      </c>
      <c r="B80" s="10">
        <v>43744</v>
      </c>
      <c r="C80" s="2" t="s">
        <v>20</v>
      </c>
      <c r="D80" s="2" t="s">
        <v>32</v>
      </c>
      <c r="E80" s="2">
        <v>0</v>
      </c>
      <c r="F80" s="2">
        <v>2</v>
      </c>
    </row>
    <row r="81" s="2" customFormat="1" spans="1:6">
      <c r="A81" s="2">
        <v>8</v>
      </c>
      <c r="B81" s="10">
        <v>43744</v>
      </c>
      <c r="C81" s="2" t="s">
        <v>24</v>
      </c>
      <c r="D81" s="2" t="s">
        <v>36</v>
      </c>
      <c r="E81" s="2">
        <v>1</v>
      </c>
      <c r="F81" s="2">
        <v>4</v>
      </c>
    </row>
    <row r="82" s="2" customFormat="1" spans="1:6">
      <c r="A82" s="2">
        <v>8</v>
      </c>
      <c r="B82" s="10">
        <v>43744</v>
      </c>
      <c r="C82" s="2" t="s">
        <v>33</v>
      </c>
      <c r="D82" s="2" t="s">
        <v>35</v>
      </c>
      <c r="E82" s="2">
        <v>1</v>
      </c>
      <c r="F82" s="2">
        <v>0</v>
      </c>
    </row>
    <row r="83" s="2" customFormat="1" spans="1:6">
      <c r="A83" s="2">
        <v>9</v>
      </c>
      <c r="B83" s="10">
        <v>43757</v>
      </c>
      <c r="C83" s="2" t="s">
        <v>26</v>
      </c>
      <c r="D83" s="2" t="s">
        <v>19</v>
      </c>
      <c r="E83" s="2">
        <v>2</v>
      </c>
      <c r="F83" s="2">
        <v>0</v>
      </c>
    </row>
    <row r="84" s="2" customFormat="1" spans="1:6">
      <c r="A84" s="2">
        <v>9</v>
      </c>
      <c r="B84" s="10">
        <v>43757</v>
      </c>
      <c r="C84" s="2" t="s">
        <v>30</v>
      </c>
      <c r="D84" s="2" t="s">
        <v>28</v>
      </c>
      <c r="E84" s="2">
        <v>2</v>
      </c>
      <c r="F84" s="2">
        <v>1</v>
      </c>
    </row>
    <row r="85" s="2" customFormat="1" spans="1:6">
      <c r="A85" s="2">
        <v>9</v>
      </c>
      <c r="B85" s="10">
        <v>43757</v>
      </c>
      <c r="C85" s="2" t="s">
        <v>21</v>
      </c>
      <c r="D85" s="2" t="s">
        <v>18</v>
      </c>
      <c r="E85" s="2">
        <v>0</v>
      </c>
      <c r="F85" s="2">
        <v>0</v>
      </c>
    </row>
    <row r="86" s="2" customFormat="1" spans="1:6">
      <c r="A86" s="2">
        <v>9</v>
      </c>
      <c r="B86" s="10">
        <v>43757</v>
      </c>
      <c r="C86" s="2" t="s">
        <v>36</v>
      </c>
      <c r="D86" s="2" t="s">
        <v>33</v>
      </c>
      <c r="E86" s="2">
        <v>1</v>
      </c>
      <c r="F86" s="2">
        <v>0</v>
      </c>
    </row>
    <row r="87" s="2" customFormat="1" spans="1:6">
      <c r="A87" s="2">
        <v>9</v>
      </c>
      <c r="B87" s="10">
        <v>43757</v>
      </c>
      <c r="C87" s="2" t="s">
        <v>31</v>
      </c>
      <c r="D87" s="2" t="s">
        <v>23</v>
      </c>
      <c r="E87" s="2">
        <v>2</v>
      </c>
      <c r="F87" s="2">
        <v>1</v>
      </c>
    </row>
    <row r="88" s="2" customFormat="1" spans="1:6">
      <c r="A88" s="2">
        <v>9</v>
      </c>
      <c r="B88" s="10">
        <v>43757</v>
      </c>
      <c r="C88" s="2" t="s">
        <v>29</v>
      </c>
      <c r="D88" s="2" t="s">
        <v>27</v>
      </c>
      <c r="E88" s="2">
        <v>1</v>
      </c>
      <c r="F88" s="2">
        <v>1</v>
      </c>
    </row>
    <row r="89" s="2" customFormat="1" spans="1:6">
      <c r="A89" s="2">
        <v>9</v>
      </c>
      <c r="B89" s="10">
        <v>43757</v>
      </c>
      <c r="C89" s="2" t="s">
        <v>32</v>
      </c>
      <c r="D89" s="2" t="s">
        <v>24</v>
      </c>
      <c r="E89" s="2">
        <v>1</v>
      </c>
      <c r="F89" s="2">
        <v>1</v>
      </c>
    </row>
    <row r="90" s="2" customFormat="1" spans="1:6">
      <c r="A90" s="2">
        <v>9</v>
      </c>
      <c r="B90" s="10">
        <v>43757</v>
      </c>
      <c r="C90" s="2" t="s">
        <v>25</v>
      </c>
      <c r="D90" s="2" t="s">
        <v>20</v>
      </c>
      <c r="E90" s="2">
        <v>0</v>
      </c>
      <c r="F90" s="2">
        <v>2</v>
      </c>
    </row>
    <row r="91" s="2" customFormat="1" spans="1:6">
      <c r="A91" s="2">
        <v>9</v>
      </c>
      <c r="B91" s="10">
        <v>43758</v>
      </c>
      <c r="C91" s="2" t="s">
        <v>35</v>
      </c>
      <c r="D91" s="2" t="s">
        <v>17</v>
      </c>
      <c r="E91" s="2">
        <v>1</v>
      </c>
      <c r="F91" s="2">
        <v>1</v>
      </c>
    </row>
    <row r="92" s="2" customFormat="1" spans="1:6">
      <c r="A92" s="2">
        <v>9</v>
      </c>
      <c r="B92" s="10">
        <v>43759</v>
      </c>
      <c r="C92" s="2" t="s">
        <v>22</v>
      </c>
      <c r="D92" s="2" t="s">
        <v>34</v>
      </c>
      <c r="E92" s="2">
        <v>1</v>
      </c>
      <c r="F92" s="2">
        <v>0</v>
      </c>
    </row>
    <row r="93" s="2" customFormat="1" spans="1:6">
      <c r="A93" s="2">
        <v>10</v>
      </c>
      <c r="B93" s="10">
        <v>43763</v>
      </c>
      <c r="C93" s="2" t="s">
        <v>24</v>
      </c>
      <c r="D93" s="2" t="s">
        <v>31</v>
      </c>
      <c r="E93" s="2">
        <v>0</v>
      </c>
      <c r="F93" s="2">
        <v>9</v>
      </c>
    </row>
    <row r="94" s="2" customFormat="1" spans="1:6">
      <c r="A94" s="2">
        <v>10</v>
      </c>
      <c r="B94" s="10">
        <v>43764</v>
      </c>
      <c r="C94" s="2" t="s">
        <v>20</v>
      </c>
      <c r="D94" s="2" t="s">
        <v>30</v>
      </c>
      <c r="E94" s="2">
        <v>3</v>
      </c>
      <c r="F94" s="2">
        <v>0</v>
      </c>
    </row>
    <row r="95" s="2" customFormat="1" spans="1:6">
      <c r="A95" s="2">
        <v>10</v>
      </c>
      <c r="B95" s="10">
        <v>43764</v>
      </c>
      <c r="C95" s="2" t="s">
        <v>28</v>
      </c>
      <c r="D95" s="2" t="s">
        <v>26</v>
      </c>
      <c r="E95" s="2">
        <v>3</v>
      </c>
      <c r="F95" s="2">
        <v>2</v>
      </c>
    </row>
    <row r="96" s="2" customFormat="1" spans="1:6">
      <c r="A96" s="2">
        <v>10</v>
      </c>
      <c r="B96" s="10">
        <v>43764</v>
      </c>
      <c r="C96" s="2" t="s">
        <v>27</v>
      </c>
      <c r="D96" s="2" t="s">
        <v>21</v>
      </c>
      <c r="E96" s="2">
        <v>0</v>
      </c>
      <c r="F96" s="2">
        <v>0</v>
      </c>
    </row>
    <row r="97" s="2" customFormat="1" spans="1:6">
      <c r="A97" s="2">
        <v>10</v>
      </c>
      <c r="B97" s="10">
        <v>43764</v>
      </c>
      <c r="C97" s="2" t="s">
        <v>19</v>
      </c>
      <c r="D97" s="2" t="s">
        <v>22</v>
      </c>
      <c r="E97" s="2">
        <v>1</v>
      </c>
      <c r="F97" s="2">
        <v>1</v>
      </c>
    </row>
    <row r="98" s="2" customFormat="1" spans="1:6">
      <c r="A98" s="2">
        <v>10</v>
      </c>
      <c r="B98" s="10">
        <v>43764</v>
      </c>
      <c r="C98" s="2" t="s">
        <v>23</v>
      </c>
      <c r="D98" s="2" t="s">
        <v>36</v>
      </c>
      <c r="E98" s="2">
        <v>2</v>
      </c>
      <c r="F98" s="2">
        <v>4</v>
      </c>
    </row>
    <row r="99" s="2" customFormat="1" spans="1:6">
      <c r="A99" s="2">
        <v>10</v>
      </c>
      <c r="B99" s="10">
        <v>43765</v>
      </c>
      <c r="C99" s="2" t="s">
        <v>33</v>
      </c>
      <c r="D99" s="2" t="s">
        <v>32</v>
      </c>
      <c r="E99" s="2">
        <v>1</v>
      </c>
      <c r="F99" s="2">
        <v>1</v>
      </c>
    </row>
    <row r="100" s="2" customFormat="1" spans="1:6">
      <c r="A100" s="2">
        <v>10</v>
      </c>
      <c r="B100" s="10">
        <v>43765</v>
      </c>
      <c r="C100" s="2" t="s">
        <v>34</v>
      </c>
      <c r="D100" s="2" t="s">
        <v>25</v>
      </c>
      <c r="E100" s="2">
        <v>2</v>
      </c>
      <c r="F100" s="2">
        <v>2</v>
      </c>
    </row>
    <row r="101" s="2" customFormat="1" spans="1:6">
      <c r="A101" s="2">
        <v>10</v>
      </c>
      <c r="B101" s="10">
        <v>43765</v>
      </c>
      <c r="C101" s="2" t="s">
        <v>17</v>
      </c>
      <c r="D101" s="2" t="s">
        <v>29</v>
      </c>
      <c r="E101" s="2">
        <v>2</v>
      </c>
      <c r="F101" s="2">
        <v>1</v>
      </c>
    </row>
    <row r="102" s="2" customFormat="1" spans="1:6">
      <c r="A102" s="2">
        <v>10</v>
      </c>
      <c r="B102" s="10">
        <v>43765</v>
      </c>
      <c r="C102" s="2" t="s">
        <v>18</v>
      </c>
      <c r="D102" s="2" t="s">
        <v>35</v>
      </c>
      <c r="E102" s="2">
        <v>1</v>
      </c>
      <c r="F102" s="2">
        <v>3</v>
      </c>
    </row>
    <row r="103" spans="1:17">
      <c r="A103" s="3">
        <v>11</v>
      </c>
      <c r="B103" s="4">
        <v>43771</v>
      </c>
      <c r="C103" s="3" t="s">
        <v>21</v>
      </c>
      <c r="D103" s="3" t="s">
        <v>35</v>
      </c>
      <c r="E103" s="3">
        <v>1</v>
      </c>
      <c r="F103" s="3">
        <v>0</v>
      </c>
      <c r="G103" s="3" t="s">
        <v>37</v>
      </c>
      <c r="H103" s="5">
        <v>0.99</v>
      </c>
      <c r="I103" s="5">
        <v>0.94</v>
      </c>
      <c r="J103" s="6">
        <v>0.0829275</v>
      </c>
      <c r="K103" s="6" t="b">
        <f t="shared" ref="K103:K111" si="0">IF(IF(LEN(G103)=5,LEFT(G103,1),LEFT(G103,2))="A",I103,IF(IF(LEN(G103)=5,LEFT(G103,1),LEFT(G103,2))="H",H103))</f>
        <v>0</v>
      </c>
      <c r="L103" s="5">
        <f>J103*I$1*H103</f>
        <v>41.0491125</v>
      </c>
      <c r="M103" s="5" t="s">
        <v>38</v>
      </c>
      <c r="N103" s="5">
        <v>0.98</v>
      </c>
      <c r="O103" s="5">
        <v>0.92</v>
      </c>
      <c r="P103" s="15">
        <v>0.5464698</v>
      </c>
      <c r="Q103" s="5">
        <f>P103*O$1*O103</f>
        <v>251.376108</v>
      </c>
    </row>
    <row r="104" spans="1:17">
      <c r="A104" s="3">
        <v>11</v>
      </c>
      <c r="B104" s="4">
        <v>43771</v>
      </c>
      <c r="C104" s="3" t="s">
        <v>34</v>
      </c>
      <c r="D104" s="3" t="s">
        <v>32</v>
      </c>
      <c r="E104" s="3">
        <v>1</v>
      </c>
      <c r="F104" s="3">
        <v>1</v>
      </c>
      <c r="G104" s="3" t="s">
        <v>39</v>
      </c>
      <c r="H104" s="5">
        <v>1.01</v>
      </c>
      <c r="I104" s="5">
        <v>0.92</v>
      </c>
      <c r="J104" s="6">
        <v>0.3071763</v>
      </c>
      <c r="K104" s="6" t="b">
        <f t="shared" si="0"/>
        <v>0</v>
      </c>
      <c r="L104" s="5">
        <f>J104*I$1*I104</f>
        <v>141.301098</v>
      </c>
      <c r="M104" s="5" t="s">
        <v>40</v>
      </c>
      <c r="N104" s="5">
        <v>1.05</v>
      </c>
      <c r="O104" s="5">
        <v>0.85</v>
      </c>
      <c r="P104" s="15">
        <v>0.1386338</v>
      </c>
      <c r="Q104" s="5">
        <f>P104*O$1*O104</f>
        <v>58.919365</v>
      </c>
    </row>
    <row r="105" spans="1:17">
      <c r="A105" s="3">
        <v>11</v>
      </c>
      <c r="B105" s="4">
        <v>43771</v>
      </c>
      <c r="C105" s="3" t="s">
        <v>30</v>
      </c>
      <c r="D105" s="3" t="s">
        <v>17</v>
      </c>
      <c r="E105" s="3">
        <v>1</v>
      </c>
      <c r="F105" s="3">
        <v>2</v>
      </c>
      <c r="G105" s="3" t="s">
        <v>41</v>
      </c>
      <c r="H105" s="5">
        <v>0.92</v>
      </c>
      <c r="I105" s="5">
        <v>1.01</v>
      </c>
      <c r="J105" s="6">
        <v>0.1611934</v>
      </c>
      <c r="K105" s="6" t="b">
        <f t="shared" si="0"/>
        <v>0</v>
      </c>
      <c r="L105" s="5">
        <f>J105*I$1*-1</f>
        <v>-80.5967</v>
      </c>
      <c r="M105" s="5" t="s">
        <v>42</v>
      </c>
      <c r="N105" s="5">
        <v>0.94</v>
      </c>
      <c r="O105" s="5">
        <v>0.96</v>
      </c>
      <c r="P105" s="15">
        <v>0.3304227</v>
      </c>
      <c r="Q105" s="5">
        <f>P105*O$1*O105*0.5</f>
        <v>79.301448</v>
      </c>
    </row>
    <row r="106" spans="1:17">
      <c r="A106" s="3">
        <v>11</v>
      </c>
      <c r="B106" s="4">
        <v>43771</v>
      </c>
      <c r="C106" s="3" t="s">
        <v>28</v>
      </c>
      <c r="D106" s="3" t="s">
        <v>18</v>
      </c>
      <c r="E106" s="3">
        <v>2</v>
      </c>
      <c r="F106" s="3">
        <v>0</v>
      </c>
      <c r="G106" s="3" t="s">
        <v>39</v>
      </c>
      <c r="H106" s="5">
        <v>0.96</v>
      </c>
      <c r="I106" s="5">
        <v>0.97</v>
      </c>
      <c r="J106" s="6">
        <v>0.139546</v>
      </c>
      <c r="K106" s="6" t="b">
        <f t="shared" si="0"/>
        <v>0</v>
      </c>
      <c r="L106" s="5">
        <f>J106*I$1*-1</f>
        <v>-69.773</v>
      </c>
      <c r="M106" s="5" t="s">
        <v>40</v>
      </c>
      <c r="N106" s="5">
        <v>0.85</v>
      </c>
      <c r="O106" s="5">
        <v>1.05</v>
      </c>
      <c r="P106" s="15">
        <v>0.2951871</v>
      </c>
      <c r="Q106" s="5">
        <f>P106*O$1*-1</f>
        <v>-147.59355</v>
      </c>
    </row>
    <row r="107" spans="1:17">
      <c r="A107" s="3">
        <v>11</v>
      </c>
      <c r="B107" s="4">
        <v>43771</v>
      </c>
      <c r="C107" s="3" t="s">
        <v>20</v>
      </c>
      <c r="D107" s="3" t="s">
        <v>24</v>
      </c>
      <c r="E107" s="3">
        <v>2</v>
      </c>
      <c r="F107" s="3">
        <v>1</v>
      </c>
      <c r="G107" s="3" t="s">
        <v>43</v>
      </c>
      <c r="H107" s="5">
        <v>0.88</v>
      </c>
      <c r="I107" s="5">
        <v>1.05</v>
      </c>
      <c r="J107" s="6">
        <v>0.1225072</v>
      </c>
      <c r="K107" s="6" t="b">
        <f t="shared" si="0"/>
        <v>0</v>
      </c>
      <c r="L107" s="5">
        <f>J107*I$1*-1</f>
        <v>-61.2536</v>
      </c>
      <c r="M107" s="5" t="s">
        <v>44</v>
      </c>
      <c r="N107" s="5">
        <v>0.92</v>
      </c>
      <c r="O107" s="5">
        <v>0.98</v>
      </c>
      <c r="P107" s="15">
        <v>0.1845811</v>
      </c>
      <c r="Q107" s="5">
        <f>P107*O$1*-1</f>
        <v>-92.29055</v>
      </c>
    </row>
    <row r="108" spans="1:17">
      <c r="A108" s="3">
        <v>11</v>
      </c>
      <c r="B108" s="4">
        <v>43771</v>
      </c>
      <c r="C108" s="3" t="s">
        <v>22</v>
      </c>
      <c r="D108" s="3" t="s">
        <v>23</v>
      </c>
      <c r="E108" s="3">
        <v>3</v>
      </c>
      <c r="F108" s="3">
        <v>0</v>
      </c>
      <c r="G108" s="3" t="s">
        <v>45</v>
      </c>
      <c r="H108" s="5">
        <v>0.91</v>
      </c>
      <c r="I108" s="5">
        <v>1.02</v>
      </c>
      <c r="J108" s="15">
        <v>0.1267027</v>
      </c>
      <c r="K108" s="6" t="b">
        <f t="shared" si="0"/>
        <v>0</v>
      </c>
      <c r="L108" s="16">
        <f>J108*I$1*-1</f>
        <v>-63.35135</v>
      </c>
      <c r="M108" s="5" t="s">
        <v>46</v>
      </c>
      <c r="N108" s="5">
        <v>0.82</v>
      </c>
      <c r="O108" s="5">
        <v>1.08</v>
      </c>
      <c r="P108" s="15">
        <v>0.6340773</v>
      </c>
      <c r="Q108" s="5">
        <f>P108*O$1*-1</f>
        <v>-317.03865</v>
      </c>
    </row>
    <row r="109" spans="1:17">
      <c r="A109" s="3">
        <v>11</v>
      </c>
      <c r="B109" s="4">
        <v>43771</v>
      </c>
      <c r="C109" s="3" t="s">
        <v>19</v>
      </c>
      <c r="D109" s="3" t="s">
        <v>33</v>
      </c>
      <c r="E109" s="3">
        <v>2</v>
      </c>
      <c r="F109" s="3">
        <v>3</v>
      </c>
      <c r="G109" s="3" t="s">
        <v>47</v>
      </c>
      <c r="H109" s="5">
        <v>0.85</v>
      </c>
      <c r="I109" s="5">
        <v>1.08</v>
      </c>
      <c r="J109" s="6">
        <v>0.06887461</v>
      </c>
      <c r="K109" s="6" t="b">
        <f t="shared" si="0"/>
        <v>0</v>
      </c>
      <c r="L109" s="5">
        <f>J109*I$1*I109</f>
        <v>37.1922894</v>
      </c>
      <c r="M109" s="5" t="s">
        <v>40</v>
      </c>
      <c r="N109" s="5">
        <v>1.02</v>
      </c>
      <c r="O109" s="5">
        <v>0.88</v>
      </c>
      <c r="P109" s="15">
        <v>0.6109365</v>
      </c>
      <c r="Q109" s="5">
        <f>P109*O$1*-1</f>
        <v>-305.46825</v>
      </c>
    </row>
    <row r="110" spans="1:17">
      <c r="A110" s="3">
        <v>11</v>
      </c>
      <c r="B110" s="4">
        <v>43771</v>
      </c>
      <c r="C110" s="3" t="s">
        <v>27</v>
      </c>
      <c r="D110" s="3" t="s">
        <v>36</v>
      </c>
      <c r="E110" s="3">
        <v>1</v>
      </c>
      <c r="F110" s="3">
        <v>2</v>
      </c>
      <c r="G110" s="3" t="s">
        <v>48</v>
      </c>
      <c r="H110" s="5">
        <v>1.12</v>
      </c>
      <c r="I110" s="5">
        <v>0.82</v>
      </c>
      <c r="J110" s="15">
        <v>0.472321</v>
      </c>
      <c r="K110" s="6" t="b">
        <f t="shared" si="0"/>
        <v>0</v>
      </c>
      <c r="L110" s="16">
        <f>J110*I$1*I110*0.5</f>
        <v>96.825805</v>
      </c>
      <c r="M110" s="5" t="s">
        <v>49</v>
      </c>
      <c r="N110" s="5">
        <v>0.85</v>
      </c>
      <c r="O110" s="5">
        <v>1.05</v>
      </c>
      <c r="P110" s="15">
        <v>0.2574508</v>
      </c>
      <c r="Q110" s="5">
        <f>P110*O$1*N110*0.5</f>
        <v>54.708295</v>
      </c>
    </row>
    <row r="111" spans="1:17">
      <c r="A111" s="3">
        <v>11</v>
      </c>
      <c r="B111" s="4">
        <v>43772</v>
      </c>
      <c r="C111" s="3" t="s">
        <v>25</v>
      </c>
      <c r="D111" s="3" t="s">
        <v>31</v>
      </c>
      <c r="E111" s="3">
        <v>0</v>
      </c>
      <c r="F111" s="3">
        <v>2</v>
      </c>
      <c r="G111" s="3" t="s">
        <v>50</v>
      </c>
      <c r="H111" s="5">
        <v>1.03</v>
      </c>
      <c r="I111" s="5">
        <v>0.9</v>
      </c>
      <c r="J111" s="15">
        <v>0.392387</v>
      </c>
      <c r="K111" s="6" t="b">
        <f t="shared" si="0"/>
        <v>0</v>
      </c>
      <c r="L111" s="16">
        <f>J111*I$1*I111</f>
        <v>176.57415</v>
      </c>
      <c r="M111" s="5" t="s">
        <v>38</v>
      </c>
      <c r="N111" s="5">
        <v>1.08</v>
      </c>
      <c r="O111" s="5">
        <v>0.82</v>
      </c>
      <c r="P111" s="17">
        <v>0.2017009</v>
      </c>
      <c r="Q111" s="5">
        <f>P111*O$1*O111</f>
        <v>82.697369</v>
      </c>
    </row>
    <row r="112" spans="1:17">
      <c r="A112" s="3">
        <v>11</v>
      </c>
      <c r="B112" s="4">
        <v>43772</v>
      </c>
      <c r="C112" s="3" t="s">
        <v>26</v>
      </c>
      <c r="D112" s="3" t="s">
        <v>29</v>
      </c>
      <c r="E112" s="3">
        <v>1</v>
      </c>
      <c r="F112" s="3">
        <v>1</v>
      </c>
      <c r="G112" s="3" t="s">
        <v>51</v>
      </c>
      <c r="H112" s="5">
        <v>1.01</v>
      </c>
      <c r="I112" s="5">
        <v>0.92</v>
      </c>
      <c r="J112" s="15">
        <v>0.2851168</v>
      </c>
      <c r="K112" s="6">
        <f t="shared" ref="K112:K119" si="1">IF(IF(LEN(G112)=5,LEFT(G112,1),LEFT(G112,2))="A",I112,IF(IF(LEN(G112)=5,LEFT(G112,1),LEFT(G112,2))="H",H112))</f>
        <v>0.92</v>
      </c>
      <c r="L112" s="16">
        <f>J112*I$1*0</f>
        <v>0</v>
      </c>
      <c r="M112" s="5">
        <v>2.75</v>
      </c>
      <c r="N112" s="5">
        <v>0.96</v>
      </c>
      <c r="O112" s="5">
        <v>0.94</v>
      </c>
      <c r="P112" s="17">
        <v>0.2095989</v>
      </c>
      <c r="Q112" s="5">
        <f>P112*O$1*O112</f>
        <v>98.511483</v>
      </c>
    </row>
    <row r="113" spans="1:12">
      <c r="A113" s="3">
        <v>12</v>
      </c>
      <c r="B113" s="4">
        <v>43777</v>
      </c>
      <c r="C113" s="3" t="s">
        <v>18</v>
      </c>
      <c r="D113" s="3" t="s">
        <v>27</v>
      </c>
      <c r="E113" s="3">
        <v>0</v>
      </c>
      <c r="F113" s="3">
        <v>2</v>
      </c>
      <c r="G113" s="3" t="s">
        <v>52</v>
      </c>
      <c r="H113" s="5">
        <v>0.89</v>
      </c>
      <c r="I113" s="5">
        <v>1.01</v>
      </c>
      <c r="J113" s="15">
        <v>0.1570616</v>
      </c>
      <c r="K113" s="6">
        <f t="shared" si="1"/>
        <v>0.89</v>
      </c>
      <c r="L113" s="5">
        <f>J113*I$1*0</f>
        <v>0</v>
      </c>
    </row>
    <row r="114" spans="1:12">
      <c r="A114" s="3">
        <v>12</v>
      </c>
      <c r="B114" s="4">
        <v>43778</v>
      </c>
      <c r="C114" s="3" t="s">
        <v>36</v>
      </c>
      <c r="D114" s="3" t="s">
        <v>25</v>
      </c>
      <c r="E114" s="3">
        <v>2</v>
      </c>
      <c r="F114" s="3">
        <v>0</v>
      </c>
      <c r="G114" s="3" t="s">
        <v>53</v>
      </c>
      <c r="H114" s="5">
        <v>1.05</v>
      </c>
      <c r="I114" s="5">
        <v>0.85</v>
      </c>
      <c r="J114" s="15">
        <v>0.4806088</v>
      </c>
      <c r="K114" s="6" t="b">
        <f t="shared" si="1"/>
        <v>0</v>
      </c>
      <c r="L114" s="5">
        <f>J114*I$1*-1</f>
        <v>-240.3044</v>
      </c>
    </row>
    <row r="115" spans="1:12">
      <c r="A115" s="3">
        <v>12</v>
      </c>
      <c r="B115" s="4">
        <v>43778</v>
      </c>
      <c r="C115" s="3" t="s">
        <v>23</v>
      </c>
      <c r="D115" s="3" t="s">
        <v>19</v>
      </c>
      <c r="E115" s="3">
        <v>3</v>
      </c>
      <c r="F115" s="3">
        <v>0</v>
      </c>
      <c r="G115" s="3" t="s">
        <v>54</v>
      </c>
      <c r="H115" s="5">
        <v>1.07</v>
      </c>
      <c r="I115" s="5">
        <v>0.83</v>
      </c>
      <c r="J115" s="15">
        <v>0.09651572</v>
      </c>
      <c r="K115" s="6" t="b">
        <f t="shared" si="1"/>
        <v>0</v>
      </c>
      <c r="L115" s="5">
        <f>J115*I$1*H115</f>
        <v>51.6359102</v>
      </c>
    </row>
    <row r="116" spans="1:12">
      <c r="A116" s="3">
        <v>12</v>
      </c>
      <c r="B116" s="4">
        <v>43778</v>
      </c>
      <c r="C116" s="3" t="s">
        <v>33</v>
      </c>
      <c r="D116" s="3" t="s">
        <v>21</v>
      </c>
      <c r="E116" s="3">
        <v>2</v>
      </c>
      <c r="F116" s="3">
        <v>1</v>
      </c>
      <c r="G116" s="3" t="s">
        <v>52</v>
      </c>
      <c r="H116" s="5">
        <v>0.9</v>
      </c>
      <c r="I116" s="5">
        <v>1</v>
      </c>
      <c r="J116" s="15">
        <v>0.1631836</v>
      </c>
      <c r="K116" s="6">
        <f t="shared" si="1"/>
        <v>0.9</v>
      </c>
      <c r="L116" s="5">
        <f>J116*I$1*H116</f>
        <v>73.43262</v>
      </c>
    </row>
    <row r="117" spans="1:12">
      <c r="A117" s="3">
        <v>12</v>
      </c>
      <c r="B117" s="4">
        <v>43778</v>
      </c>
      <c r="C117" s="3" t="s">
        <v>24</v>
      </c>
      <c r="D117" s="3" t="s">
        <v>26</v>
      </c>
      <c r="E117" s="3">
        <v>1</v>
      </c>
      <c r="F117" s="3">
        <v>2</v>
      </c>
      <c r="G117" s="3" t="s">
        <v>52</v>
      </c>
      <c r="H117" s="5">
        <v>1.05</v>
      </c>
      <c r="I117" s="5">
        <v>0.85</v>
      </c>
      <c r="J117" s="15">
        <v>0.2550139</v>
      </c>
      <c r="K117" s="6">
        <f t="shared" si="1"/>
        <v>1.05</v>
      </c>
      <c r="L117" s="5">
        <f>J117*I$1*-1</f>
        <v>-127.50695</v>
      </c>
    </row>
    <row r="118" spans="1:12">
      <c r="A118" s="3">
        <v>12</v>
      </c>
      <c r="B118" s="4">
        <v>43778</v>
      </c>
      <c r="C118" s="3" t="s">
        <v>29</v>
      </c>
      <c r="D118" s="3" t="s">
        <v>22</v>
      </c>
      <c r="E118" s="3">
        <v>1</v>
      </c>
      <c r="F118" s="3">
        <v>1</v>
      </c>
      <c r="G118" s="3" t="s">
        <v>55</v>
      </c>
      <c r="H118" s="5">
        <v>0.83</v>
      </c>
      <c r="I118" s="5">
        <v>1.07</v>
      </c>
      <c r="J118" s="15">
        <v>0.4004538</v>
      </c>
      <c r="K118" s="6" t="b">
        <f t="shared" si="1"/>
        <v>0</v>
      </c>
      <c r="L118" s="5">
        <f>J118*I$1*I118</f>
        <v>214.242783</v>
      </c>
    </row>
    <row r="119" spans="1:12">
      <c r="A119" s="3">
        <v>12</v>
      </c>
      <c r="B119" s="4">
        <v>43778</v>
      </c>
      <c r="C119" s="3" t="s">
        <v>31</v>
      </c>
      <c r="D119" s="3" t="s">
        <v>34</v>
      </c>
      <c r="E119" s="3">
        <v>2</v>
      </c>
      <c r="F119" s="3">
        <v>0</v>
      </c>
      <c r="G119" s="3" t="s">
        <v>54</v>
      </c>
      <c r="H119" s="5">
        <v>1.02</v>
      </c>
      <c r="I119" s="5">
        <v>0.88</v>
      </c>
      <c r="J119" s="15">
        <v>0.07002983</v>
      </c>
      <c r="K119" s="6" t="b">
        <f t="shared" si="1"/>
        <v>0</v>
      </c>
      <c r="L119" s="5">
        <f>J119*I$1*H119</f>
        <v>35.7152133</v>
      </c>
    </row>
    <row r="120" spans="1:12">
      <c r="A120" s="3">
        <v>12</v>
      </c>
      <c r="B120" s="4">
        <v>43779</v>
      </c>
      <c r="C120" s="3" t="s">
        <v>35</v>
      </c>
      <c r="D120" s="3" t="s">
        <v>28</v>
      </c>
      <c r="E120" s="3">
        <v>3</v>
      </c>
      <c r="F120" s="3">
        <v>1</v>
      </c>
      <c r="G120" s="3" t="s">
        <v>55</v>
      </c>
      <c r="H120" s="5">
        <v>1.02</v>
      </c>
      <c r="I120" s="5">
        <v>0.88</v>
      </c>
      <c r="J120" s="15">
        <v>0.2719097</v>
      </c>
      <c r="K120" s="15"/>
      <c r="L120" s="5">
        <f>J120*I$1*-1</f>
        <v>-135.95485</v>
      </c>
    </row>
    <row r="121" spans="1:12">
      <c r="A121" s="3">
        <v>12</v>
      </c>
      <c r="B121" s="4">
        <v>43779</v>
      </c>
      <c r="C121" s="3" t="s">
        <v>32</v>
      </c>
      <c r="D121" s="3" t="s">
        <v>30</v>
      </c>
      <c r="E121" s="3">
        <v>2</v>
      </c>
      <c r="F121" s="3">
        <v>1</v>
      </c>
      <c r="G121" s="3" t="s">
        <v>47</v>
      </c>
      <c r="H121" s="5">
        <v>0.89</v>
      </c>
      <c r="I121" s="5">
        <v>1.01</v>
      </c>
      <c r="J121" s="15">
        <v>0.1110605</v>
      </c>
      <c r="K121" s="15"/>
      <c r="L121" s="5">
        <f>J121*I$1*-1</f>
        <v>-55.53025</v>
      </c>
    </row>
    <row r="122" spans="1:12">
      <c r="A122" s="3">
        <v>12</v>
      </c>
      <c r="B122" s="4">
        <v>43779</v>
      </c>
      <c r="C122" s="3" t="s">
        <v>17</v>
      </c>
      <c r="D122" s="3" t="s">
        <v>20</v>
      </c>
      <c r="E122" s="3">
        <v>3</v>
      </c>
      <c r="F122" s="3">
        <v>1</v>
      </c>
      <c r="G122" s="3" t="s">
        <v>52</v>
      </c>
      <c r="H122" s="5">
        <v>1.03</v>
      </c>
      <c r="I122" s="5">
        <v>0.87</v>
      </c>
      <c r="J122" s="15">
        <v>0.2427698</v>
      </c>
      <c r="K122" s="15"/>
      <c r="L122" s="5">
        <f>J122*I$1*H122</f>
        <v>125.026447</v>
      </c>
    </row>
    <row r="123" spans="1:17">
      <c r="A123" s="13">
        <v>13</v>
      </c>
      <c r="B123" s="4">
        <v>43792</v>
      </c>
      <c r="C123" s="3" t="s">
        <v>19</v>
      </c>
      <c r="D123" s="3" t="s">
        <v>29</v>
      </c>
      <c r="E123" s="3">
        <v>2</v>
      </c>
      <c r="F123" s="3">
        <v>3</v>
      </c>
      <c r="G123" s="3" t="s">
        <v>56</v>
      </c>
      <c r="H123" s="5">
        <v>0.97</v>
      </c>
      <c r="I123" s="5">
        <v>0.93</v>
      </c>
      <c r="J123" s="17">
        <v>0.01130145</v>
      </c>
      <c r="K123" s="17"/>
      <c r="L123" s="5">
        <f>J123*I$1*H123</f>
        <v>5.48120325</v>
      </c>
      <c r="M123" s="5" t="s">
        <v>57</v>
      </c>
      <c r="N123" s="5">
        <v>0.97</v>
      </c>
      <c r="O123" s="5">
        <v>0.93</v>
      </c>
      <c r="P123" s="17">
        <v>0.1397422</v>
      </c>
      <c r="Q123" s="5">
        <f>P123*O$1*-1</f>
        <v>-69.8711</v>
      </c>
    </row>
    <row r="124" spans="1:17">
      <c r="A124" s="13">
        <v>13</v>
      </c>
      <c r="B124" s="14">
        <v>43792</v>
      </c>
      <c r="C124" s="3" t="s">
        <v>34</v>
      </c>
      <c r="D124" s="3" t="s">
        <v>24</v>
      </c>
      <c r="E124" s="3">
        <v>2</v>
      </c>
      <c r="F124" s="3">
        <v>2</v>
      </c>
      <c r="G124" s="3" t="s">
        <v>55</v>
      </c>
      <c r="H124" s="5">
        <v>0.86</v>
      </c>
      <c r="I124" s="5">
        <v>1.04</v>
      </c>
      <c r="J124" s="17">
        <v>0.005309726</v>
      </c>
      <c r="K124" s="17"/>
      <c r="L124" s="5">
        <f>J124*I$1*-1</f>
        <v>-2.654863</v>
      </c>
      <c r="M124" s="5" t="s">
        <v>57</v>
      </c>
      <c r="N124" s="5">
        <v>0.91</v>
      </c>
      <c r="O124" s="5">
        <v>0.99</v>
      </c>
      <c r="P124" s="17">
        <v>0.07231578</v>
      </c>
      <c r="Q124" s="5">
        <f>P124*O$1*-1</f>
        <v>-36.15789</v>
      </c>
    </row>
    <row r="125" spans="1:17">
      <c r="A125" s="13">
        <v>13</v>
      </c>
      <c r="B125" s="14">
        <v>43792</v>
      </c>
      <c r="C125" s="3" t="s">
        <v>21</v>
      </c>
      <c r="D125" s="3" t="s">
        <v>32</v>
      </c>
      <c r="E125" s="3">
        <v>1</v>
      </c>
      <c r="F125" s="3">
        <v>2</v>
      </c>
      <c r="G125" s="3" t="s">
        <v>51</v>
      </c>
      <c r="H125" s="5">
        <v>0.91</v>
      </c>
      <c r="I125" s="5">
        <v>0.99</v>
      </c>
      <c r="J125" s="17">
        <v>0.003706113</v>
      </c>
      <c r="K125" s="17"/>
      <c r="L125" s="5">
        <f>J125*I$1*H125</f>
        <v>1.686281415</v>
      </c>
      <c r="M125" s="5" t="s">
        <v>38</v>
      </c>
      <c r="N125" s="5">
        <v>1.01</v>
      </c>
      <c r="O125" s="5">
        <v>0.89</v>
      </c>
      <c r="P125" s="17">
        <v>0.380869</v>
      </c>
      <c r="Q125" s="5">
        <f>P125*O$1*-1</f>
        <v>-190.4345</v>
      </c>
    </row>
    <row r="126" spans="1:17">
      <c r="A126" s="13">
        <v>13</v>
      </c>
      <c r="B126" s="14">
        <v>43792</v>
      </c>
      <c r="C126" s="3" t="s">
        <v>28</v>
      </c>
      <c r="D126" s="3" t="s">
        <v>31</v>
      </c>
      <c r="E126" s="3">
        <v>0</v>
      </c>
      <c r="F126" s="3">
        <v>2</v>
      </c>
      <c r="G126" s="3" t="s">
        <v>50</v>
      </c>
      <c r="H126" s="5">
        <v>1.03</v>
      </c>
      <c r="I126" s="5">
        <v>0.87</v>
      </c>
      <c r="J126" s="17">
        <v>0.4507972</v>
      </c>
      <c r="K126" s="17"/>
      <c r="L126" s="5">
        <f>J126*I$1*H126</f>
        <v>232.160558</v>
      </c>
      <c r="M126" s="5" t="s">
        <v>38</v>
      </c>
      <c r="N126" s="5">
        <v>0.92</v>
      </c>
      <c r="O126" s="5">
        <v>0.98</v>
      </c>
      <c r="P126" s="17">
        <v>0.055746</v>
      </c>
      <c r="Q126" s="5">
        <f>P126*O$1*N126</f>
        <v>25.64316</v>
      </c>
    </row>
    <row r="127" spans="1:17">
      <c r="A127" s="13">
        <v>13</v>
      </c>
      <c r="B127" s="14">
        <v>43792</v>
      </c>
      <c r="C127" s="3" t="s">
        <v>25</v>
      </c>
      <c r="D127" s="3" t="s">
        <v>17</v>
      </c>
      <c r="E127" s="3">
        <v>1</v>
      </c>
      <c r="F127" s="3">
        <v>2</v>
      </c>
      <c r="G127" s="3" t="s">
        <v>58</v>
      </c>
      <c r="H127" s="5">
        <v>1.05</v>
      </c>
      <c r="I127" s="5">
        <v>0.85</v>
      </c>
      <c r="J127" s="17">
        <v>0.2207801</v>
      </c>
      <c r="K127" s="17"/>
      <c r="L127" s="5">
        <f>J127*I$1*(H127/2)</f>
        <v>57.95477625</v>
      </c>
      <c r="M127" s="5" t="s">
        <v>57</v>
      </c>
      <c r="N127" s="5">
        <v>1.04</v>
      </c>
      <c r="O127" s="5">
        <v>0.86</v>
      </c>
      <c r="P127" s="17">
        <v>0.4746472</v>
      </c>
      <c r="Q127" s="5">
        <v>0</v>
      </c>
    </row>
    <row r="128" spans="1:17">
      <c r="A128" s="13">
        <v>13</v>
      </c>
      <c r="B128" s="14">
        <v>43792</v>
      </c>
      <c r="C128" s="3" t="s">
        <v>26</v>
      </c>
      <c r="D128" s="3" t="s">
        <v>18</v>
      </c>
      <c r="E128" s="3">
        <v>0</v>
      </c>
      <c r="F128" s="3">
        <v>2</v>
      </c>
      <c r="G128" s="3" t="s">
        <v>59</v>
      </c>
      <c r="H128" s="5">
        <v>0.91</v>
      </c>
      <c r="I128" s="5">
        <v>0.99</v>
      </c>
      <c r="J128" s="17">
        <v>0.2842477</v>
      </c>
      <c r="K128" s="17"/>
      <c r="L128" s="5">
        <f>J128*I$1*H128</f>
        <v>129.3327035</v>
      </c>
      <c r="M128" s="5" t="s">
        <v>57</v>
      </c>
      <c r="N128" s="5">
        <v>0.91</v>
      </c>
      <c r="O128" s="5">
        <v>0.99</v>
      </c>
      <c r="P128" s="17">
        <v>0.3216305</v>
      </c>
      <c r="Q128" s="5">
        <f>P128*O$1*N128</f>
        <v>146.3418775</v>
      </c>
    </row>
    <row r="129" spans="1:17">
      <c r="A129" s="13">
        <v>13</v>
      </c>
      <c r="B129" s="14">
        <v>43792</v>
      </c>
      <c r="C129" s="3" t="s">
        <v>27</v>
      </c>
      <c r="D129" s="3" t="s">
        <v>23</v>
      </c>
      <c r="E129" s="3">
        <v>0</v>
      </c>
      <c r="F129" s="3">
        <v>3</v>
      </c>
      <c r="G129" s="3" t="s">
        <v>45</v>
      </c>
      <c r="H129" s="5">
        <v>0.94</v>
      </c>
      <c r="I129" s="5">
        <v>0.96</v>
      </c>
      <c r="J129" s="17">
        <v>0.5302009</v>
      </c>
      <c r="K129" s="17"/>
      <c r="L129" s="5">
        <f>J129*I$1*H129</f>
        <v>249.194423</v>
      </c>
      <c r="M129" s="5" t="s">
        <v>38</v>
      </c>
      <c r="N129" s="5">
        <v>0.96</v>
      </c>
      <c r="O129" s="5">
        <v>0.94</v>
      </c>
      <c r="P129" s="17">
        <v>0.3232794</v>
      </c>
      <c r="Q129" s="5">
        <f>P129*O$1*-1</f>
        <v>-161.6397</v>
      </c>
    </row>
    <row r="130" spans="1:17">
      <c r="A130" s="13">
        <v>13</v>
      </c>
      <c r="B130" s="14">
        <v>43792</v>
      </c>
      <c r="C130" s="3" t="s">
        <v>20</v>
      </c>
      <c r="D130" s="3" t="s">
        <v>36</v>
      </c>
      <c r="E130" s="3">
        <v>2</v>
      </c>
      <c r="F130" s="3">
        <v>1</v>
      </c>
      <c r="G130" s="3" t="s">
        <v>59</v>
      </c>
      <c r="H130" s="5">
        <v>0.84</v>
      </c>
      <c r="I130" s="5">
        <v>1.06</v>
      </c>
      <c r="J130" s="17">
        <v>0.1111071</v>
      </c>
      <c r="K130" s="17"/>
      <c r="L130" s="5">
        <f>J130*I$1*(H130/2)</f>
        <v>23.332491</v>
      </c>
      <c r="M130" s="5" t="s">
        <v>60</v>
      </c>
      <c r="N130" s="5">
        <v>1</v>
      </c>
      <c r="O130" s="5">
        <v>0.9</v>
      </c>
      <c r="P130" s="17">
        <v>0.3991781</v>
      </c>
      <c r="Q130" s="5">
        <f>P130*O$1*(N130/2)</f>
        <v>99.794525</v>
      </c>
    </row>
    <row r="131" spans="1:17">
      <c r="A131" s="13">
        <v>13</v>
      </c>
      <c r="B131" s="14">
        <v>43793</v>
      </c>
      <c r="C131" s="3" t="s">
        <v>22</v>
      </c>
      <c r="D131" s="3" t="s">
        <v>35</v>
      </c>
      <c r="E131" s="3">
        <v>3</v>
      </c>
      <c r="F131" s="3">
        <v>3</v>
      </c>
      <c r="G131" s="3" t="s">
        <v>50</v>
      </c>
      <c r="H131" s="5">
        <v>1.05</v>
      </c>
      <c r="I131" s="5">
        <v>0.85</v>
      </c>
      <c r="J131" s="17">
        <v>0.3766245</v>
      </c>
      <c r="K131" s="17"/>
      <c r="L131" s="5">
        <f>J131*I$1*-0.5</f>
        <v>-94.156125</v>
      </c>
      <c r="M131" s="5" t="s">
        <v>61</v>
      </c>
      <c r="N131" s="5">
        <v>0.97</v>
      </c>
      <c r="O131" s="5">
        <v>0.93</v>
      </c>
      <c r="P131" s="17">
        <v>0.5870458</v>
      </c>
      <c r="Q131" s="5">
        <f>P131*O$1*-1</f>
        <v>-293.5229</v>
      </c>
    </row>
    <row r="132" spans="1:17">
      <c r="A132" s="13">
        <v>13</v>
      </c>
      <c r="B132" s="14">
        <v>43794</v>
      </c>
      <c r="C132" s="3" t="s">
        <v>30</v>
      </c>
      <c r="D132" s="3" t="s">
        <v>33</v>
      </c>
      <c r="E132" s="3">
        <v>2</v>
      </c>
      <c r="F132" s="3">
        <v>0</v>
      </c>
      <c r="G132" s="3" t="s">
        <v>54</v>
      </c>
      <c r="H132" s="5">
        <v>0.81</v>
      </c>
      <c r="I132" s="5">
        <v>1.09</v>
      </c>
      <c r="J132" s="17">
        <v>0</v>
      </c>
      <c r="K132" s="17"/>
      <c r="L132" s="5">
        <f>J132*I$1*H132</f>
        <v>0</v>
      </c>
      <c r="M132" s="5" t="s">
        <v>38</v>
      </c>
      <c r="N132" s="5">
        <v>0.98</v>
      </c>
      <c r="O132" s="5">
        <v>0.92</v>
      </c>
      <c r="P132" s="17">
        <v>0.2779276</v>
      </c>
      <c r="Q132" s="5">
        <f>P132*O$1*N132</f>
        <v>136.184524</v>
      </c>
    </row>
    <row r="133" spans="1:17">
      <c r="A133" s="18">
        <v>14</v>
      </c>
      <c r="B133" s="4">
        <v>43799</v>
      </c>
      <c r="C133" s="3" t="s">
        <v>33</v>
      </c>
      <c r="D133" s="3" t="s">
        <v>20</v>
      </c>
      <c r="E133" s="3">
        <v>2</v>
      </c>
      <c r="F133" s="3">
        <v>2</v>
      </c>
      <c r="G133" s="3" t="s">
        <v>62</v>
      </c>
      <c r="H133" s="5">
        <v>1.01</v>
      </c>
      <c r="I133" s="5">
        <v>0.89</v>
      </c>
      <c r="J133" s="17">
        <v>0.4654355</v>
      </c>
      <c r="K133" s="17"/>
      <c r="L133" s="5">
        <f>J133*I$1*H133</f>
        <v>235.0449275</v>
      </c>
      <c r="M133" s="5" t="s">
        <v>42</v>
      </c>
      <c r="N133" s="5">
        <v>0.96</v>
      </c>
      <c r="O133" s="5">
        <v>0.94</v>
      </c>
      <c r="P133" s="17">
        <v>0.3048147</v>
      </c>
      <c r="Q133" s="5">
        <f>P133*O$1*-1</f>
        <v>-152.40735</v>
      </c>
    </row>
    <row r="134" spans="1:17">
      <c r="A134" s="3">
        <v>14</v>
      </c>
      <c r="B134" s="4">
        <v>43799</v>
      </c>
      <c r="C134" s="3" t="s">
        <v>23</v>
      </c>
      <c r="D134" s="3" t="s">
        <v>25</v>
      </c>
      <c r="E134" s="3">
        <v>0</v>
      </c>
      <c r="F134" s="3">
        <v>2</v>
      </c>
      <c r="G134" s="3" t="s">
        <v>54</v>
      </c>
      <c r="H134" s="5">
        <v>0.96</v>
      </c>
      <c r="I134" s="5">
        <v>0.94</v>
      </c>
      <c r="J134" s="17">
        <v>0.02900649</v>
      </c>
      <c r="K134" s="17"/>
      <c r="L134" s="5">
        <f>J134*I$1*-1</f>
        <v>-14.503245</v>
      </c>
      <c r="M134" s="5" t="s">
        <v>61</v>
      </c>
      <c r="N134" s="5">
        <v>0.98</v>
      </c>
      <c r="O134" s="5">
        <v>0.92</v>
      </c>
      <c r="P134" s="17">
        <v>0.3436277</v>
      </c>
      <c r="Q134" s="5">
        <f>P134*O$1*(N134/2)</f>
        <v>84.1887865</v>
      </c>
    </row>
    <row r="135" spans="1:17">
      <c r="A135" s="3">
        <v>14</v>
      </c>
      <c r="B135" s="4">
        <v>43799</v>
      </c>
      <c r="C135" s="3" t="s">
        <v>36</v>
      </c>
      <c r="D135" s="3" t="s">
        <v>19</v>
      </c>
      <c r="E135" s="3">
        <v>0</v>
      </c>
      <c r="F135" s="3">
        <v>1</v>
      </c>
      <c r="G135" s="3" t="s">
        <v>63</v>
      </c>
      <c r="H135" s="5">
        <v>0.89</v>
      </c>
      <c r="I135" s="5">
        <v>1.01</v>
      </c>
      <c r="J135" s="17">
        <v>0.2345261</v>
      </c>
      <c r="K135" s="17"/>
      <c r="L135" s="5">
        <f>J135*I$1*-1</f>
        <v>-117.26305</v>
      </c>
      <c r="M135" s="5" t="s">
        <v>64</v>
      </c>
      <c r="N135" s="5">
        <v>0.81</v>
      </c>
      <c r="O135" s="5">
        <v>1.09</v>
      </c>
      <c r="P135" s="17">
        <v>0.2808194</v>
      </c>
      <c r="Q135" s="5">
        <f>P135*O$1*-1</f>
        <v>-140.4097</v>
      </c>
    </row>
    <row r="136" spans="1:17">
      <c r="A136" s="3">
        <v>14</v>
      </c>
      <c r="B136" s="4">
        <v>43799</v>
      </c>
      <c r="C136" s="3" t="s">
        <v>17</v>
      </c>
      <c r="D136" s="3" t="s">
        <v>28</v>
      </c>
      <c r="E136" s="3">
        <v>2</v>
      </c>
      <c r="F136" s="3">
        <v>1</v>
      </c>
      <c r="G136" s="3" t="s">
        <v>65</v>
      </c>
      <c r="H136" s="5">
        <v>0.81</v>
      </c>
      <c r="I136" s="5">
        <v>1.09</v>
      </c>
      <c r="J136" s="17">
        <v>0.09613588</v>
      </c>
      <c r="K136" s="17"/>
      <c r="L136" s="5">
        <f>J136*I$1*H136</f>
        <v>38.9350314</v>
      </c>
      <c r="M136" s="5" t="s">
        <v>57</v>
      </c>
      <c r="N136" s="5">
        <v>0.86</v>
      </c>
      <c r="O136" s="5">
        <v>1.04</v>
      </c>
      <c r="P136" s="17">
        <v>0.2493206</v>
      </c>
      <c r="Q136" s="5">
        <v>0</v>
      </c>
    </row>
    <row r="137" spans="1:17">
      <c r="A137" s="3">
        <v>14</v>
      </c>
      <c r="B137" s="4">
        <v>43799</v>
      </c>
      <c r="C137" s="3" t="s">
        <v>29</v>
      </c>
      <c r="D137" s="3" t="s">
        <v>21</v>
      </c>
      <c r="E137" s="3">
        <v>3</v>
      </c>
      <c r="F137" s="3">
        <v>2</v>
      </c>
      <c r="G137" s="3" t="s">
        <v>55</v>
      </c>
      <c r="H137" s="5">
        <v>0.86</v>
      </c>
      <c r="I137" s="5">
        <v>1.04</v>
      </c>
      <c r="J137" s="17">
        <v>0.3065477</v>
      </c>
      <c r="K137" s="17"/>
      <c r="L137" s="5">
        <v>0</v>
      </c>
      <c r="M137" s="5" t="s">
        <v>57</v>
      </c>
      <c r="N137" s="5">
        <v>0.81</v>
      </c>
      <c r="O137" s="5">
        <v>1.09</v>
      </c>
      <c r="P137" s="17">
        <v>0.5064664</v>
      </c>
      <c r="Q137" s="5">
        <f>P137*O$1*-1</f>
        <v>-253.2332</v>
      </c>
    </row>
    <row r="138" spans="1:17">
      <c r="A138" s="3">
        <v>14</v>
      </c>
      <c r="B138" s="4">
        <v>43799</v>
      </c>
      <c r="C138" s="3" t="s">
        <v>24</v>
      </c>
      <c r="D138" s="3" t="s">
        <v>27</v>
      </c>
      <c r="E138" s="3">
        <v>2</v>
      </c>
      <c r="F138" s="3">
        <v>1</v>
      </c>
      <c r="G138" s="3" t="s">
        <v>54</v>
      </c>
      <c r="H138" s="5">
        <v>0.93</v>
      </c>
      <c r="I138" s="5">
        <v>0.97</v>
      </c>
      <c r="J138" s="17">
        <v>0.15764</v>
      </c>
      <c r="K138" s="17"/>
      <c r="L138" s="5">
        <f>J138*I$1*H138</f>
        <v>73.3026</v>
      </c>
      <c r="M138" s="5" t="s">
        <v>38</v>
      </c>
      <c r="N138" s="5">
        <v>0.93</v>
      </c>
      <c r="O138" s="5">
        <v>0.97</v>
      </c>
      <c r="P138" s="17">
        <v>0.285623</v>
      </c>
      <c r="Q138" s="5">
        <f>P138*O$1*-1</f>
        <v>-142.8115</v>
      </c>
    </row>
    <row r="139" spans="1:17">
      <c r="A139" s="3">
        <v>14</v>
      </c>
      <c r="B139" s="4">
        <v>43800</v>
      </c>
      <c r="C139" s="3" t="s">
        <v>18</v>
      </c>
      <c r="D139" s="3" t="s">
        <v>34</v>
      </c>
      <c r="E139" s="3">
        <v>2</v>
      </c>
      <c r="F139" s="3">
        <v>2</v>
      </c>
      <c r="G139" s="3" t="s">
        <v>48</v>
      </c>
      <c r="H139" s="5">
        <v>1.03</v>
      </c>
      <c r="I139" s="5">
        <v>0.87</v>
      </c>
      <c r="J139" s="17">
        <v>0.0001505195</v>
      </c>
      <c r="K139" s="17"/>
      <c r="L139" s="5">
        <f>J139*I$1*-1</f>
        <v>-0.07525975</v>
      </c>
      <c r="M139" s="5" t="s">
        <v>42</v>
      </c>
      <c r="N139" s="5">
        <v>0.95</v>
      </c>
      <c r="O139" s="5">
        <v>0.95</v>
      </c>
      <c r="P139" s="17">
        <v>0.244681</v>
      </c>
      <c r="Q139" s="5">
        <f>P139*O$1*-1</f>
        <v>-122.3405</v>
      </c>
    </row>
    <row r="140" spans="1:17">
      <c r="A140" s="3">
        <v>14</v>
      </c>
      <c r="B140" s="4">
        <v>43800</v>
      </c>
      <c r="C140" s="3" t="s">
        <v>32</v>
      </c>
      <c r="D140" s="3" t="s">
        <v>22</v>
      </c>
      <c r="E140" s="3">
        <v>1</v>
      </c>
      <c r="F140" s="3">
        <v>1</v>
      </c>
      <c r="G140" s="3" t="s">
        <v>47</v>
      </c>
      <c r="H140" s="5">
        <v>1.05</v>
      </c>
      <c r="I140" s="5">
        <v>0.85</v>
      </c>
      <c r="J140" s="17">
        <v>0.3450208</v>
      </c>
      <c r="K140" s="17"/>
      <c r="L140" s="5">
        <f>J140*I$1*H140</f>
        <v>181.13592</v>
      </c>
      <c r="M140" s="5" t="s">
        <v>61</v>
      </c>
      <c r="N140" s="5">
        <v>1.05</v>
      </c>
      <c r="O140" s="5">
        <v>0.85</v>
      </c>
      <c r="P140" s="17">
        <v>0.4891447</v>
      </c>
      <c r="Q140" s="5">
        <f>P140*O$1*(N140/2)</f>
        <v>128.40048375</v>
      </c>
    </row>
    <row r="141" spans="1:17">
      <c r="A141" s="3">
        <v>14</v>
      </c>
      <c r="B141" s="4">
        <v>43800</v>
      </c>
      <c r="C141" s="3" t="s">
        <v>31</v>
      </c>
      <c r="D141" s="3" t="s">
        <v>26</v>
      </c>
      <c r="E141" s="3">
        <v>2</v>
      </c>
      <c r="F141" s="3">
        <v>1</v>
      </c>
      <c r="G141" s="3" t="s">
        <v>66</v>
      </c>
      <c r="H141" s="5">
        <v>1.06</v>
      </c>
      <c r="I141" s="5">
        <v>0.84</v>
      </c>
      <c r="J141" s="17">
        <v>0.6923178</v>
      </c>
      <c r="K141" s="17"/>
      <c r="L141" s="5">
        <f>J141*I$1*(H141/2)</f>
        <v>183.464217</v>
      </c>
      <c r="M141" s="5" t="s">
        <v>49</v>
      </c>
      <c r="N141" s="5">
        <v>1.07</v>
      </c>
      <c r="O141" s="5">
        <v>0.83</v>
      </c>
      <c r="P141" s="17">
        <v>0.2536486</v>
      </c>
      <c r="Q141" s="5">
        <f>P141*O$1*(N141/2)</f>
        <v>67.8510005</v>
      </c>
    </row>
    <row r="142" spans="1:17">
      <c r="A142" s="3">
        <v>14</v>
      </c>
      <c r="B142" s="4">
        <v>43800</v>
      </c>
      <c r="C142" s="3" t="s">
        <v>35</v>
      </c>
      <c r="D142" s="3" t="s">
        <v>30</v>
      </c>
      <c r="E142" s="3">
        <v>2</v>
      </c>
      <c r="F142" s="3">
        <v>2</v>
      </c>
      <c r="G142" s="3" t="s">
        <v>59</v>
      </c>
      <c r="H142" s="5">
        <v>0.97</v>
      </c>
      <c r="I142" s="5">
        <v>0.93</v>
      </c>
      <c r="J142" s="17">
        <v>0.2760152</v>
      </c>
      <c r="K142" s="17"/>
      <c r="L142" s="5">
        <f>J142*I$1*H142</f>
        <v>133.867372</v>
      </c>
      <c r="M142" s="5" t="s">
        <v>40</v>
      </c>
      <c r="N142" s="5">
        <v>0.86</v>
      </c>
      <c r="O142" s="5">
        <v>1.04</v>
      </c>
      <c r="P142" s="17">
        <v>0.3597622</v>
      </c>
      <c r="Q142" s="5">
        <f>P142*O$1*-1</f>
        <v>-179.8811</v>
      </c>
    </row>
    <row r="143" spans="1:6">
      <c r="A143" s="3">
        <v>15</v>
      </c>
      <c r="B143" s="4">
        <v>43804</v>
      </c>
      <c r="C143" s="3" t="s">
        <v>22</v>
      </c>
      <c r="D143" s="3" t="s">
        <v>33</v>
      </c>
      <c r="E143" s="3">
        <v>0</v>
      </c>
      <c r="F143" s="3">
        <v>2</v>
      </c>
    </row>
    <row r="144" spans="1:6">
      <c r="A144" s="3">
        <v>15</v>
      </c>
      <c r="B144" s="4">
        <v>43804</v>
      </c>
      <c r="C144" s="3" t="s">
        <v>34</v>
      </c>
      <c r="D144" s="3" t="s">
        <v>28</v>
      </c>
      <c r="E144" s="3">
        <v>1</v>
      </c>
      <c r="F144" s="3">
        <v>2</v>
      </c>
    </row>
    <row r="145" spans="1:6">
      <c r="A145" s="3">
        <v>15</v>
      </c>
      <c r="B145" s="4">
        <v>43803</v>
      </c>
      <c r="C145" s="3" t="s">
        <v>36</v>
      </c>
      <c r="D145" s="3" t="s">
        <v>30</v>
      </c>
      <c r="E145" s="3">
        <v>2</v>
      </c>
      <c r="F145" s="3">
        <v>1</v>
      </c>
    </row>
    <row r="146" spans="1:6">
      <c r="A146" s="3">
        <v>15</v>
      </c>
      <c r="B146" s="4">
        <v>43803</v>
      </c>
      <c r="C146" s="3" t="s">
        <v>31</v>
      </c>
      <c r="D146" s="3" t="s">
        <v>27</v>
      </c>
      <c r="E146" s="3">
        <v>2</v>
      </c>
      <c r="F146" s="3">
        <v>0</v>
      </c>
    </row>
    <row r="147" spans="1:6">
      <c r="A147" s="3">
        <v>15</v>
      </c>
      <c r="B147" s="4">
        <v>43803</v>
      </c>
      <c r="C147" s="3" t="s">
        <v>35</v>
      </c>
      <c r="D147" s="3" t="s">
        <v>29</v>
      </c>
      <c r="E147" s="3">
        <v>2</v>
      </c>
      <c r="F147" s="3">
        <v>1</v>
      </c>
    </row>
    <row r="148" spans="1:6">
      <c r="A148" s="3">
        <v>15</v>
      </c>
      <c r="B148" s="4">
        <v>43803</v>
      </c>
      <c r="C148" s="3" t="s">
        <v>24</v>
      </c>
      <c r="D148" s="3" t="s">
        <v>18</v>
      </c>
      <c r="E148" s="3">
        <v>2</v>
      </c>
      <c r="F148" s="3">
        <v>1</v>
      </c>
    </row>
    <row r="149" spans="1:6">
      <c r="A149" s="3">
        <v>15</v>
      </c>
      <c r="B149" s="4">
        <v>43803</v>
      </c>
      <c r="C149" s="3" t="s">
        <v>32</v>
      </c>
      <c r="D149" s="3" t="s">
        <v>19</v>
      </c>
      <c r="E149" s="3">
        <v>2</v>
      </c>
      <c r="F149" s="3">
        <v>0</v>
      </c>
    </row>
    <row r="150" spans="1:6">
      <c r="A150" s="3">
        <v>15</v>
      </c>
      <c r="B150" s="4">
        <v>43803</v>
      </c>
      <c r="C150" s="3" t="s">
        <v>17</v>
      </c>
      <c r="D150" s="3" t="s">
        <v>26</v>
      </c>
      <c r="E150" s="3">
        <v>5</v>
      </c>
      <c r="F150" s="3">
        <v>2</v>
      </c>
    </row>
    <row r="151" spans="1:6">
      <c r="A151" s="3">
        <v>15</v>
      </c>
      <c r="B151" s="4">
        <v>43802</v>
      </c>
      <c r="C151" s="3" t="s">
        <v>25</v>
      </c>
      <c r="D151" s="3" t="s">
        <v>21</v>
      </c>
      <c r="E151" s="3">
        <v>1</v>
      </c>
      <c r="F151" s="3">
        <v>0</v>
      </c>
    </row>
    <row r="152" spans="1:6">
      <c r="A152" s="3">
        <v>15</v>
      </c>
      <c r="B152" s="4">
        <v>43802</v>
      </c>
      <c r="C152" s="3" t="s">
        <v>23</v>
      </c>
      <c r="D152" s="3" t="s">
        <v>20</v>
      </c>
      <c r="E152" s="3">
        <v>1</v>
      </c>
      <c r="F152" s="3">
        <v>4</v>
      </c>
    </row>
    <row r="153" spans="1:6">
      <c r="A153" s="3">
        <v>16</v>
      </c>
      <c r="B153" s="4">
        <v>43808</v>
      </c>
      <c r="C153" s="3" t="s">
        <v>19</v>
      </c>
      <c r="D153" s="3" t="s">
        <v>34</v>
      </c>
      <c r="E153" s="3">
        <v>1</v>
      </c>
      <c r="F153" s="3">
        <v>3</v>
      </c>
    </row>
    <row r="154" spans="1:6">
      <c r="A154" s="3">
        <v>16</v>
      </c>
      <c r="B154" s="4">
        <v>43807</v>
      </c>
      <c r="C154" s="3" t="s">
        <v>30</v>
      </c>
      <c r="D154" s="3" t="s">
        <v>31</v>
      </c>
      <c r="E154" s="3">
        <v>1</v>
      </c>
      <c r="F154" s="3">
        <v>4</v>
      </c>
    </row>
    <row r="155" spans="1:6">
      <c r="A155" s="3">
        <v>16</v>
      </c>
      <c r="B155" s="4">
        <v>43807</v>
      </c>
      <c r="C155" s="3" t="s">
        <v>33</v>
      </c>
      <c r="D155" s="3" t="s">
        <v>24</v>
      </c>
      <c r="E155" s="3">
        <v>2</v>
      </c>
      <c r="F155" s="3">
        <v>1</v>
      </c>
    </row>
    <row r="156" spans="1:6">
      <c r="A156" s="3">
        <v>16</v>
      </c>
      <c r="B156" s="4">
        <v>43807</v>
      </c>
      <c r="C156" s="3" t="s">
        <v>18</v>
      </c>
      <c r="D156" s="3" t="s">
        <v>22</v>
      </c>
      <c r="E156" s="3">
        <v>1</v>
      </c>
      <c r="F156" s="3">
        <v>2</v>
      </c>
    </row>
    <row r="157" spans="1:6">
      <c r="A157" s="3">
        <v>16</v>
      </c>
      <c r="B157" s="4">
        <v>43807</v>
      </c>
      <c r="C157" s="3" t="s">
        <v>28</v>
      </c>
      <c r="D157" s="3" t="s">
        <v>32</v>
      </c>
      <c r="E157" s="3">
        <v>2</v>
      </c>
      <c r="F157" s="3">
        <v>2</v>
      </c>
    </row>
    <row r="158" spans="1:6">
      <c r="A158" s="3">
        <v>16</v>
      </c>
      <c r="B158" s="4">
        <v>43806</v>
      </c>
      <c r="C158" s="3" t="s">
        <v>26</v>
      </c>
      <c r="D158" s="3" t="s">
        <v>36</v>
      </c>
      <c r="E158" s="3">
        <v>3</v>
      </c>
      <c r="F158" s="3">
        <v>1</v>
      </c>
    </row>
    <row r="159" spans="1:6">
      <c r="A159" s="3">
        <v>16</v>
      </c>
      <c r="B159" s="4">
        <v>43806</v>
      </c>
      <c r="C159" s="3" t="s">
        <v>21</v>
      </c>
      <c r="D159" s="3" t="s">
        <v>17</v>
      </c>
      <c r="E159" s="3">
        <v>0</v>
      </c>
      <c r="F159" s="3">
        <v>3</v>
      </c>
    </row>
    <row r="160" spans="1:6">
      <c r="A160" s="3">
        <v>16</v>
      </c>
      <c r="B160" s="4">
        <v>43806</v>
      </c>
      <c r="C160" s="3" t="s">
        <v>29</v>
      </c>
      <c r="D160" s="3" t="s">
        <v>23</v>
      </c>
      <c r="E160" s="3">
        <v>5</v>
      </c>
      <c r="F160" s="3">
        <v>0</v>
      </c>
    </row>
    <row r="161" spans="1:6">
      <c r="A161" s="3">
        <v>16</v>
      </c>
      <c r="B161" s="4">
        <v>43806</v>
      </c>
      <c r="C161" s="3" t="s">
        <v>27</v>
      </c>
      <c r="D161" s="3" t="s">
        <v>25</v>
      </c>
      <c r="E161" s="3">
        <v>0</v>
      </c>
      <c r="F161" s="3">
        <v>0</v>
      </c>
    </row>
    <row r="162" spans="1:6">
      <c r="A162" s="3">
        <v>16</v>
      </c>
      <c r="B162" s="4">
        <v>43806</v>
      </c>
      <c r="C162" s="3" t="s">
        <v>20</v>
      </c>
      <c r="D162" s="3" t="s">
        <v>35</v>
      </c>
      <c r="E162" s="3">
        <v>1</v>
      </c>
      <c r="F162" s="3">
        <v>2</v>
      </c>
    </row>
    <row r="163" spans="1:15">
      <c r="A163" s="3">
        <v>17</v>
      </c>
      <c r="B163" s="4">
        <v>43813</v>
      </c>
      <c r="C163" s="3" t="s">
        <v>17</v>
      </c>
      <c r="D163" s="3" t="s">
        <v>27</v>
      </c>
      <c r="E163" s="3">
        <v>2</v>
      </c>
      <c r="F163" s="3">
        <v>0</v>
      </c>
      <c r="G163" s="3" t="s">
        <v>67</v>
      </c>
      <c r="H163" s="5">
        <v>0.92</v>
      </c>
      <c r="I163" s="5">
        <v>1.01</v>
      </c>
      <c r="M163" s="5">
        <v>3.5</v>
      </c>
      <c r="N163" s="5">
        <v>1.04</v>
      </c>
      <c r="O163" s="5">
        <v>0.86</v>
      </c>
    </row>
    <row r="164" spans="1:15">
      <c r="A164" s="3">
        <v>17</v>
      </c>
      <c r="B164" s="4">
        <v>43813</v>
      </c>
      <c r="C164" s="3" t="s">
        <v>23</v>
      </c>
      <c r="D164" s="3" t="s">
        <v>33</v>
      </c>
      <c r="E164" s="3">
        <v>1</v>
      </c>
      <c r="F164" s="3">
        <v>0</v>
      </c>
      <c r="G164" s="3" t="s">
        <v>68</v>
      </c>
      <c r="H164" s="5">
        <v>1.05</v>
      </c>
      <c r="I164" s="5">
        <v>0.88</v>
      </c>
      <c r="M164" s="5">
        <v>2.25</v>
      </c>
      <c r="N164" s="5">
        <v>0.88</v>
      </c>
      <c r="O164" s="5">
        <v>1.02</v>
      </c>
    </row>
    <row r="165" spans="1:15">
      <c r="A165" s="3">
        <v>17</v>
      </c>
      <c r="B165" s="4">
        <v>43813</v>
      </c>
      <c r="C165" s="3" t="s">
        <v>36</v>
      </c>
      <c r="D165" s="3" t="s">
        <v>21</v>
      </c>
      <c r="E165" s="3">
        <v>0</v>
      </c>
      <c r="F165" s="3">
        <v>1</v>
      </c>
      <c r="G165" s="3" t="s">
        <v>69</v>
      </c>
      <c r="H165" s="5">
        <v>0.93</v>
      </c>
      <c r="I165" s="5">
        <v>1</v>
      </c>
      <c r="M165" s="5">
        <v>3.25</v>
      </c>
      <c r="N165" s="5">
        <v>0.89</v>
      </c>
      <c r="O165" s="5">
        <v>1.01</v>
      </c>
    </row>
    <row r="166" spans="1:15">
      <c r="A166" s="3">
        <v>17</v>
      </c>
      <c r="B166" s="4">
        <v>43813</v>
      </c>
      <c r="C166" s="3" t="s">
        <v>31</v>
      </c>
      <c r="D166" s="3" t="s">
        <v>18</v>
      </c>
      <c r="E166" s="3">
        <v>1</v>
      </c>
      <c r="F166" s="3">
        <v>1</v>
      </c>
      <c r="G166" s="3" t="s">
        <v>69</v>
      </c>
      <c r="H166" s="5">
        <v>0.86</v>
      </c>
      <c r="I166" s="5">
        <v>1.07</v>
      </c>
      <c r="M166" s="5">
        <v>3.25</v>
      </c>
      <c r="N166" s="5">
        <v>0.89</v>
      </c>
      <c r="O166" s="5">
        <v>1.01</v>
      </c>
    </row>
    <row r="167" spans="1:15">
      <c r="A167" s="3">
        <v>17</v>
      </c>
      <c r="B167" s="4">
        <v>43813</v>
      </c>
      <c r="C167" s="3" t="s">
        <v>22</v>
      </c>
      <c r="D167" s="3" t="s">
        <v>30</v>
      </c>
      <c r="E167" s="3">
        <v>2</v>
      </c>
      <c r="F167" s="3">
        <v>0</v>
      </c>
      <c r="G167" s="3" t="s">
        <v>68</v>
      </c>
      <c r="H167" s="5">
        <v>0.9</v>
      </c>
      <c r="I167" s="5">
        <v>1.03</v>
      </c>
      <c r="M167" s="5">
        <v>2.5</v>
      </c>
      <c r="N167" s="5">
        <v>0.92</v>
      </c>
      <c r="O167" s="5">
        <v>0.98</v>
      </c>
    </row>
    <row r="168" spans="1:15">
      <c r="A168" s="3">
        <v>17</v>
      </c>
      <c r="B168" s="4">
        <v>43813</v>
      </c>
      <c r="C168" s="3" t="s">
        <v>24</v>
      </c>
      <c r="D168" s="3" t="s">
        <v>19</v>
      </c>
      <c r="E168" s="3">
        <v>0</v>
      </c>
      <c r="F168" s="3">
        <v>1</v>
      </c>
      <c r="G168" s="3" t="s">
        <v>68</v>
      </c>
      <c r="H168" s="5">
        <v>0.93</v>
      </c>
      <c r="I168" s="5">
        <v>1</v>
      </c>
      <c r="M168" s="5">
        <v>3</v>
      </c>
      <c r="N168" s="5">
        <v>1.04</v>
      </c>
      <c r="O168" s="5">
        <v>0.86</v>
      </c>
    </row>
    <row r="169" spans="1:15">
      <c r="A169" s="3">
        <v>17</v>
      </c>
      <c r="B169" s="4">
        <v>43814</v>
      </c>
      <c r="C169" s="3" t="s">
        <v>35</v>
      </c>
      <c r="D169" s="3" t="s">
        <v>26</v>
      </c>
      <c r="E169" s="3">
        <v>1</v>
      </c>
      <c r="F169" s="3">
        <v>1</v>
      </c>
      <c r="G169" s="3" t="s">
        <v>66</v>
      </c>
      <c r="H169" s="5">
        <v>1.05</v>
      </c>
      <c r="I169" s="5">
        <v>0.88</v>
      </c>
      <c r="M169" s="5">
        <v>2.5</v>
      </c>
      <c r="N169" s="5">
        <v>0.82</v>
      </c>
      <c r="O169" s="5">
        <v>1.08</v>
      </c>
    </row>
    <row r="170" spans="1:15">
      <c r="A170" s="3">
        <v>17</v>
      </c>
      <c r="B170" s="4">
        <v>43814</v>
      </c>
      <c r="C170" s="3" t="s">
        <v>32</v>
      </c>
      <c r="D170" s="3" t="s">
        <v>29</v>
      </c>
      <c r="E170" s="3">
        <v>1</v>
      </c>
      <c r="F170" s="3">
        <v>2</v>
      </c>
      <c r="G170" s="3" t="s">
        <v>50</v>
      </c>
      <c r="H170" s="5">
        <v>0.95</v>
      </c>
      <c r="I170" s="5">
        <v>0.98</v>
      </c>
      <c r="M170" s="5">
        <v>2.5</v>
      </c>
      <c r="N170" s="5">
        <v>0.95</v>
      </c>
      <c r="O170" s="5">
        <v>0.95</v>
      </c>
    </row>
    <row r="171" spans="1:15">
      <c r="A171" s="3">
        <v>17</v>
      </c>
      <c r="B171" s="4">
        <v>43814</v>
      </c>
      <c r="C171" s="3" t="s">
        <v>34</v>
      </c>
      <c r="D171" s="3" t="s">
        <v>20</v>
      </c>
      <c r="E171" s="3">
        <v>0</v>
      </c>
      <c r="F171" s="3">
        <v>3</v>
      </c>
      <c r="G171" s="3" t="s">
        <v>70</v>
      </c>
      <c r="H171" s="5">
        <v>0.94</v>
      </c>
      <c r="I171" s="5">
        <v>0.99</v>
      </c>
      <c r="M171" s="5">
        <v>3.5</v>
      </c>
      <c r="N171" s="5">
        <v>0.92</v>
      </c>
      <c r="O171" s="5">
        <v>0.98</v>
      </c>
    </row>
    <row r="172" spans="1:9">
      <c r="A172" s="3">
        <v>17</v>
      </c>
      <c r="B172" s="4">
        <v>43815</v>
      </c>
      <c r="C172" s="3" t="s">
        <v>25</v>
      </c>
      <c r="D172" s="3" t="s">
        <v>28</v>
      </c>
      <c r="E172" s="3">
        <v>1</v>
      </c>
      <c r="F172" s="3">
        <v>1</v>
      </c>
      <c r="G172" s="3" t="s">
        <v>52</v>
      </c>
      <c r="H172" s="5">
        <v>0.84</v>
      </c>
      <c r="I172" s="5">
        <v>1.09</v>
      </c>
    </row>
    <row r="173" spans="1:15">
      <c r="A173" s="3">
        <v>18</v>
      </c>
      <c r="B173" s="4">
        <v>43820</v>
      </c>
      <c r="C173" s="3" t="s">
        <v>26</v>
      </c>
      <c r="D173" s="3" t="s">
        <v>34</v>
      </c>
      <c r="G173" s="3" t="s">
        <v>52</v>
      </c>
      <c r="H173" s="5">
        <v>0.91</v>
      </c>
      <c r="I173" s="5">
        <v>0.99</v>
      </c>
      <c r="M173" s="5">
        <v>3</v>
      </c>
      <c r="N173" s="5">
        <v>0.97</v>
      </c>
      <c r="O173" s="5">
        <v>0.93</v>
      </c>
    </row>
    <row r="174" spans="1:15">
      <c r="A174" s="3">
        <v>18</v>
      </c>
      <c r="B174" s="4">
        <v>43820</v>
      </c>
      <c r="C174" s="3" t="s">
        <v>30</v>
      </c>
      <c r="D174" s="3" t="s">
        <v>24</v>
      </c>
      <c r="G174" s="3" t="s">
        <v>54</v>
      </c>
      <c r="H174" s="5">
        <v>1.03</v>
      </c>
      <c r="I174" s="5">
        <v>0.87</v>
      </c>
      <c r="M174" s="5">
        <v>2.75</v>
      </c>
      <c r="N174" s="5">
        <v>0.84</v>
      </c>
      <c r="O174" s="5">
        <v>1.06</v>
      </c>
    </row>
    <row r="175" spans="1:15">
      <c r="A175" s="3">
        <v>18</v>
      </c>
      <c r="B175" s="4">
        <v>43820</v>
      </c>
      <c r="C175" s="3" t="s">
        <v>21</v>
      </c>
      <c r="D175" s="3" t="s">
        <v>23</v>
      </c>
      <c r="G175" s="3" t="s">
        <v>54</v>
      </c>
      <c r="H175" s="5">
        <v>0.97</v>
      </c>
      <c r="I175" s="5">
        <v>0.93</v>
      </c>
      <c r="M175" s="5">
        <v>2.5</v>
      </c>
      <c r="N175" s="5">
        <v>0.85</v>
      </c>
      <c r="O175" s="5">
        <v>1.05</v>
      </c>
    </row>
    <row r="176" spans="1:15">
      <c r="A176" s="3">
        <v>18</v>
      </c>
      <c r="B176" s="4">
        <v>43820</v>
      </c>
      <c r="C176" s="3" t="s">
        <v>28</v>
      </c>
      <c r="D176" s="3" t="s">
        <v>22</v>
      </c>
      <c r="G176" s="3" t="s">
        <v>54</v>
      </c>
      <c r="H176" s="5">
        <v>1</v>
      </c>
      <c r="I176" s="5">
        <v>0.9</v>
      </c>
      <c r="M176" s="5">
        <v>2.25</v>
      </c>
      <c r="N176" s="5">
        <v>0.91</v>
      </c>
      <c r="O176" s="5">
        <v>0.99</v>
      </c>
    </row>
    <row r="177" spans="1:15">
      <c r="A177" s="3">
        <v>18</v>
      </c>
      <c r="B177" s="4">
        <v>43820</v>
      </c>
      <c r="C177" s="3" t="s">
        <v>33</v>
      </c>
      <c r="D177" s="3" t="s">
        <v>25</v>
      </c>
      <c r="G177" s="3" t="s">
        <v>54</v>
      </c>
      <c r="H177" s="5">
        <v>1.12</v>
      </c>
      <c r="I177" s="5">
        <v>0.79</v>
      </c>
      <c r="M177" s="5">
        <v>2.25</v>
      </c>
      <c r="N177" s="5">
        <v>1.07</v>
      </c>
      <c r="O177" s="5">
        <v>0.83</v>
      </c>
    </row>
    <row r="178" spans="1:15">
      <c r="A178" s="3">
        <v>18</v>
      </c>
      <c r="B178" s="4">
        <v>43820</v>
      </c>
      <c r="C178" s="3" t="s">
        <v>18</v>
      </c>
      <c r="D178" s="3" t="s">
        <v>32</v>
      </c>
      <c r="G178" s="3" t="s">
        <v>56</v>
      </c>
      <c r="H178" s="5">
        <v>0.94</v>
      </c>
      <c r="I178" s="5">
        <v>0.96</v>
      </c>
      <c r="M178" s="5">
        <v>2.75</v>
      </c>
      <c r="N178" s="5">
        <v>0.99</v>
      </c>
      <c r="O178" s="5">
        <v>0.91</v>
      </c>
    </row>
    <row r="179" spans="1:4">
      <c r="A179" s="3">
        <v>18</v>
      </c>
      <c r="B179" s="4">
        <v>43820</v>
      </c>
      <c r="C179" s="3" t="s">
        <v>19</v>
      </c>
      <c r="D179" s="3" t="s">
        <v>17</v>
      </c>
    </row>
    <row r="180" spans="1:15">
      <c r="A180" s="3">
        <v>18</v>
      </c>
      <c r="B180" s="4">
        <v>43820</v>
      </c>
      <c r="C180" s="3" t="s">
        <v>20</v>
      </c>
      <c r="D180" s="3" t="s">
        <v>31</v>
      </c>
      <c r="G180" s="3" t="s">
        <v>63</v>
      </c>
      <c r="H180" s="5">
        <v>1.02</v>
      </c>
      <c r="I180" s="5">
        <v>0.88</v>
      </c>
      <c r="M180" s="5">
        <v>3</v>
      </c>
      <c r="N180" s="5">
        <v>0.84</v>
      </c>
      <c r="O180" s="5">
        <v>1.06</v>
      </c>
    </row>
    <row r="181" spans="1:15">
      <c r="A181" s="3">
        <v>18</v>
      </c>
      <c r="B181" s="4">
        <v>43821</v>
      </c>
      <c r="C181" s="3" t="s">
        <v>27</v>
      </c>
      <c r="D181" s="3" t="s">
        <v>35</v>
      </c>
      <c r="G181" s="3" t="s">
        <v>56</v>
      </c>
      <c r="H181" s="5">
        <v>1.06</v>
      </c>
      <c r="I181" s="5">
        <v>0.84</v>
      </c>
      <c r="M181" s="5">
        <v>2.5</v>
      </c>
      <c r="N181" s="5">
        <v>0.85</v>
      </c>
      <c r="O181" s="5">
        <v>1.05</v>
      </c>
    </row>
    <row r="182" spans="1:15">
      <c r="A182" s="3">
        <v>18</v>
      </c>
      <c r="B182" s="4">
        <v>43821</v>
      </c>
      <c r="C182" s="3" t="s">
        <v>29</v>
      </c>
      <c r="D182" s="3" t="s">
        <v>36</v>
      </c>
      <c r="G182" s="3" t="s">
        <v>54</v>
      </c>
      <c r="H182" s="5">
        <v>1.05</v>
      </c>
      <c r="I182" s="5">
        <v>0.85</v>
      </c>
      <c r="M182" s="5">
        <v>3</v>
      </c>
      <c r="N182" s="5">
        <v>1</v>
      </c>
      <c r="O182" s="5">
        <v>0.9</v>
      </c>
    </row>
    <row r="183" spans="1:15">
      <c r="A183" s="3">
        <v>19</v>
      </c>
      <c r="B183" s="4">
        <v>43825</v>
      </c>
      <c r="C183" s="3" t="s">
        <v>29</v>
      </c>
      <c r="D183" s="3" t="s">
        <v>28</v>
      </c>
      <c r="G183" s="3" t="s">
        <v>63</v>
      </c>
      <c r="H183" s="5">
        <v>1.09</v>
      </c>
      <c r="I183" s="5">
        <v>0.81</v>
      </c>
      <c r="M183" s="5">
        <v>3</v>
      </c>
      <c r="N183" s="5">
        <v>0.95</v>
      </c>
      <c r="O183" s="5">
        <v>0.95</v>
      </c>
    </row>
    <row r="184" spans="1:15">
      <c r="A184" s="3">
        <v>19</v>
      </c>
      <c r="B184" s="4">
        <v>43825</v>
      </c>
      <c r="C184" s="3" t="s">
        <v>30</v>
      </c>
      <c r="D184" s="3" t="s">
        <v>18</v>
      </c>
      <c r="G184" s="3" t="s">
        <v>68</v>
      </c>
      <c r="H184" s="5">
        <v>0.96</v>
      </c>
      <c r="I184" s="5">
        <v>0.94</v>
      </c>
      <c r="M184" s="5">
        <v>3</v>
      </c>
      <c r="N184" s="5">
        <v>0.85</v>
      </c>
      <c r="O184" s="5">
        <v>1.05</v>
      </c>
    </row>
    <row r="185" spans="1:15">
      <c r="A185" s="3">
        <v>19</v>
      </c>
      <c r="B185" s="4">
        <v>43825</v>
      </c>
      <c r="C185" s="3" t="s">
        <v>21</v>
      </c>
      <c r="D185" s="3" t="s">
        <v>34</v>
      </c>
      <c r="G185" s="3" t="s">
        <v>56</v>
      </c>
      <c r="H185" s="5">
        <v>0.91</v>
      </c>
      <c r="I185" s="5">
        <v>0.99</v>
      </c>
      <c r="M185" s="5">
        <v>3.25</v>
      </c>
      <c r="N185" s="5">
        <v>1.04</v>
      </c>
      <c r="O185" s="5">
        <v>0.86</v>
      </c>
    </row>
    <row r="186" spans="1:15">
      <c r="A186" s="3">
        <v>19</v>
      </c>
      <c r="B186" s="4">
        <v>43825</v>
      </c>
      <c r="C186" s="3" t="s">
        <v>36</v>
      </c>
      <c r="D186" s="3" t="s">
        <v>24</v>
      </c>
      <c r="G186" s="3" t="s">
        <v>71</v>
      </c>
      <c r="H186" s="5">
        <v>0.97</v>
      </c>
      <c r="I186" s="5">
        <v>0.93</v>
      </c>
      <c r="M186" s="5">
        <v>3.25</v>
      </c>
      <c r="N186" s="5">
        <v>1.02</v>
      </c>
      <c r="O186" s="5">
        <v>0.88</v>
      </c>
    </row>
    <row r="187" spans="1:15">
      <c r="A187" s="3">
        <v>19</v>
      </c>
      <c r="B187" s="4">
        <v>43825</v>
      </c>
      <c r="C187" s="3" t="s">
        <v>25</v>
      </c>
      <c r="D187" s="3" t="s">
        <v>19</v>
      </c>
      <c r="G187" s="3" t="s">
        <v>54</v>
      </c>
      <c r="H187" s="5">
        <v>0.85</v>
      </c>
      <c r="I187" s="5">
        <v>1.05</v>
      </c>
      <c r="M187" s="5">
        <v>2.5</v>
      </c>
      <c r="N187" s="5">
        <v>0.89</v>
      </c>
      <c r="O187" s="5">
        <v>1.01</v>
      </c>
    </row>
    <row r="188" spans="1:15">
      <c r="A188" s="3">
        <v>19</v>
      </c>
      <c r="B188" s="4">
        <v>43825</v>
      </c>
      <c r="C188" s="3" t="s">
        <v>26</v>
      </c>
      <c r="D188" s="3" t="s">
        <v>23</v>
      </c>
      <c r="G188" s="3" t="s">
        <v>66</v>
      </c>
      <c r="H188" s="5">
        <v>0.93</v>
      </c>
      <c r="I188" s="5">
        <v>0.97</v>
      </c>
      <c r="M188" s="5">
        <v>2.75</v>
      </c>
      <c r="N188" s="5">
        <v>1.04</v>
      </c>
      <c r="O188" s="5">
        <v>0.86</v>
      </c>
    </row>
    <row r="189" spans="1:15">
      <c r="A189" s="3">
        <v>19</v>
      </c>
      <c r="B189" s="4">
        <v>43825</v>
      </c>
      <c r="C189" s="3" t="s">
        <v>22</v>
      </c>
      <c r="D189" s="3" t="s">
        <v>27</v>
      </c>
      <c r="G189" s="3" t="s">
        <v>68</v>
      </c>
      <c r="H189" s="5">
        <v>0.87</v>
      </c>
      <c r="I189" s="5">
        <v>1.03</v>
      </c>
      <c r="M189" s="5">
        <v>2.25</v>
      </c>
      <c r="N189" s="5">
        <v>0.83</v>
      </c>
      <c r="O189" s="5">
        <v>1.07</v>
      </c>
    </row>
    <row r="190" spans="1:15">
      <c r="A190" s="3">
        <v>19</v>
      </c>
      <c r="B190" s="4">
        <v>43825</v>
      </c>
      <c r="C190" s="3" t="s">
        <v>35</v>
      </c>
      <c r="D190" s="3" t="s">
        <v>33</v>
      </c>
      <c r="G190" s="3" t="s">
        <v>63</v>
      </c>
      <c r="H190" s="5">
        <v>0.82</v>
      </c>
      <c r="I190" s="5">
        <v>1.08</v>
      </c>
      <c r="M190" s="5">
        <v>2.75</v>
      </c>
      <c r="N190" s="5">
        <v>0.89</v>
      </c>
      <c r="O190" s="5">
        <v>1.01</v>
      </c>
    </row>
    <row r="191" spans="1:15">
      <c r="A191" s="3">
        <v>19</v>
      </c>
      <c r="B191" s="4">
        <v>43825</v>
      </c>
      <c r="C191" s="3" t="s">
        <v>31</v>
      </c>
      <c r="D191" s="3" t="s">
        <v>17</v>
      </c>
      <c r="G191" s="3" t="s">
        <v>50</v>
      </c>
      <c r="H191" s="5">
        <v>0.99</v>
      </c>
      <c r="I191" s="5">
        <v>0.91</v>
      </c>
      <c r="M191" s="5">
        <v>2.75</v>
      </c>
      <c r="N191" s="5">
        <v>0.91</v>
      </c>
      <c r="O191" s="5">
        <v>0.99</v>
      </c>
    </row>
    <row r="192" spans="1:15">
      <c r="A192" s="3">
        <v>19</v>
      </c>
      <c r="B192" s="4">
        <v>43826</v>
      </c>
      <c r="C192" s="3" t="s">
        <v>32</v>
      </c>
      <c r="D192" s="3" t="s">
        <v>20</v>
      </c>
      <c r="G192" s="3" t="s">
        <v>70</v>
      </c>
      <c r="H192" s="5">
        <v>0.97</v>
      </c>
      <c r="I192" s="5">
        <v>0.93</v>
      </c>
      <c r="M192" s="5">
        <v>3</v>
      </c>
      <c r="N192" s="5">
        <v>1.05</v>
      </c>
      <c r="O192" s="5">
        <v>0.85</v>
      </c>
    </row>
    <row r="193" spans="1:4">
      <c r="A193" s="3">
        <v>20</v>
      </c>
      <c r="B193" s="4">
        <v>43827</v>
      </c>
      <c r="C193" s="3" t="s">
        <v>28</v>
      </c>
      <c r="D193" s="3" t="s">
        <v>21</v>
      </c>
    </row>
    <row r="194" spans="1:4">
      <c r="A194" s="3">
        <v>20</v>
      </c>
      <c r="B194" s="4">
        <v>43827</v>
      </c>
      <c r="C194" s="3" t="s">
        <v>33</v>
      </c>
      <c r="D194" s="3" t="s">
        <v>26</v>
      </c>
    </row>
    <row r="195" spans="1:4">
      <c r="A195" s="3">
        <v>20</v>
      </c>
      <c r="B195" s="4">
        <v>43827</v>
      </c>
      <c r="C195" s="3" t="s">
        <v>24</v>
      </c>
      <c r="D195" s="3" t="s">
        <v>25</v>
      </c>
    </row>
    <row r="196" spans="1:4">
      <c r="A196" s="3">
        <v>20</v>
      </c>
      <c r="B196" s="4">
        <v>43827</v>
      </c>
      <c r="C196" s="3" t="s">
        <v>27</v>
      </c>
      <c r="D196" s="3" t="s">
        <v>30</v>
      </c>
    </row>
    <row r="197" spans="1:4">
      <c r="A197" s="3">
        <v>20</v>
      </c>
      <c r="B197" s="4">
        <v>43827</v>
      </c>
      <c r="C197" s="3" t="s">
        <v>18</v>
      </c>
      <c r="D197" s="3" t="s">
        <v>29</v>
      </c>
    </row>
    <row r="198" spans="1:4">
      <c r="A198" s="3">
        <v>20</v>
      </c>
      <c r="B198" s="4">
        <v>43827</v>
      </c>
      <c r="C198" s="3" t="s">
        <v>19</v>
      </c>
      <c r="D198" s="3" t="s">
        <v>31</v>
      </c>
    </row>
    <row r="199" spans="1:4">
      <c r="A199" s="3">
        <v>20</v>
      </c>
      <c r="B199" s="4">
        <v>43827</v>
      </c>
      <c r="C199" s="3" t="s">
        <v>23</v>
      </c>
      <c r="D199" s="3" t="s">
        <v>35</v>
      </c>
    </row>
    <row r="200" spans="1:4">
      <c r="A200" s="3">
        <v>20</v>
      </c>
      <c r="B200" s="4">
        <v>43828</v>
      </c>
      <c r="C200" s="3" t="s">
        <v>34</v>
      </c>
      <c r="D200" s="3" t="s">
        <v>36</v>
      </c>
    </row>
    <row r="201" spans="1:4">
      <c r="A201" s="3">
        <v>20</v>
      </c>
      <c r="B201" s="4">
        <v>43828</v>
      </c>
      <c r="C201" s="3" t="s">
        <v>17</v>
      </c>
      <c r="D201" s="3" t="s">
        <v>32</v>
      </c>
    </row>
    <row r="202" spans="1:4">
      <c r="A202" s="3">
        <v>20</v>
      </c>
      <c r="B202" s="4">
        <v>43828</v>
      </c>
      <c r="C202" s="3" t="s">
        <v>20</v>
      </c>
      <c r="D202" s="3" t="s">
        <v>22</v>
      </c>
    </row>
    <row r="203" spans="1:4">
      <c r="A203" s="3">
        <v>21</v>
      </c>
      <c r="B203" s="4">
        <v>43831</v>
      </c>
      <c r="C203" s="3" t="s">
        <v>28</v>
      </c>
      <c r="D203" s="3" t="s">
        <v>36</v>
      </c>
    </row>
    <row r="204" spans="1:4">
      <c r="A204" s="3">
        <v>21</v>
      </c>
      <c r="B204" s="4">
        <v>43831</v>
      </c>
      <c r="C204" s="3" t="s">
        <v>23</v>
      </c>
      <c r="D204" s="3" t="s">
        <v>30</v>
      </c>
    </row>
    <row r="205" spans="1:4">
      <c r="A205" s="3">
        <v>21</v>
      </c>
      <c r="B205" s="4">
        <v>43831</v>
      </c>
      <c r="C205" s="3" t="s">
        <v>33</v>
      </c>
      <c r="D205" s="3" t="s">
        <v>31</v>
      </c>
    </row>
    <row r="206" spans="1:4">
      <c r="A206" s="3">
        <v>21</v>
      </c>
      <c r="B206" s="4">
        <v>43831</v>
      </c>
      <c r="C206" s="3" t="s">
        <v>24</v>
      </c>
      <c r="D206" s="3" t="s">
        <v>29</v>
      </c>
    </row>
    <row r="207" spans="1:4">
      <c r="A207" s="3">
        <v>21</v>
      </c>
      <c r="B207" s="4">
        <v>43831</v>
      </c>
      <c r="C207" s="3" t="s">
        <v>27</v>
      </c>
      <c r="D207" s="3" t="s">
        <v>32</v>
      </c>
    </row>
    <row r="208" spans="1:4">
      <c r="A208" s="3">
        <v>21</v>
      </c>
      <c r="B208" s="4">
        <v>43831</v>
      </c>
      <c r="C208" s="3" t="s">
        <v>20</v>
      </c>
      <c r="D208" s="3" t="s">
        <v>26</v>
      </c>
    </row>
    <row r="209" spans="1:4">
      <c r="A209" s="3">
        <v>21</v>
      </c>
      <c r="B209" s="4">
        <v>43831</v>
      </c>
      <c r="C209" s="3" t="s">
        <v>18</v>
      </c>
      <c r="D209" s="3" t="s">
        <v>25</v>
      </c>
    </row>
    <row r="210" spans="1:4">
      <c r="A210" s="3">
        <v>21</v>
      </c>
      <c r="B210" s="4">
        <v>43831</v>
      </c>
      <c r="C210" s="3" t="s">
        <v>19</v>
      </c>
      <c r="D210" s="3" t="s">
        <v>21</v>
      </c>
    </row>
    <row r="211" spans="1:4">
      <c r="A211" s="3">
        <v>21</v>
      </c>
      <c r="B211" s="4">
        <v>43831</v>
      </c>
      <c r="C211" s="3" t="s">
        <v>34</v>
      </c>
      <c r="D211" s="3" t="s">
        <v>35</v>
      </c>
    </row>
    <row r="212" spans="1:4">
      <c r="A212" s="3">
        <v>21</v>
      </c>
      <c r="B212" s="4">
        <v>43832</v>
      </c>
      <c r="C212" s="3" t="s">
        <v>17</v>
      </c>
      <c r="D212" s="3" t="s">
        <v>22</v>
      </c>
    </row>
    <row r="213" spans="1:4">
      <c r="A213" s="3">
        <v>22</v>
      </c>
      <c r="B213" s="4">
        <v>43840</v>
      </c>
      <c r="C213" s="3" t="s">
        <v>22</v>
      </c>
      <c r="D213" s="3" t="s">
        <v>19</v>
      </c>
    </row>
    <row r="214" spans="1:4">
      <c r="A214" s="3">
        <v>22</v>
      </c>
      <c r="B214" s="4">
        <v>43841</v>
      </c>
      <c r="C214" s="3" t="s">
        <v>25</v>
      </c>
      <c r="D214" s="3" t="s">
        <v>34</v>
      </c>
    </row>
    <row r="215" spans="1:4">
      <c r="A215" s="3">
        <v>22</v>
      </c>
      <c r="B215" s="4">
        <v>43841</v>
      </c>
      <c r="C215" s="3" t="s">
        <v>36</v>
      </c>
      <c r="D215" s="3" t="s">
        <v>23</v>
      </c>
    </row>
    <row r="216" spans="1:4">
      <c r="A216" s="3">
        <v>22</v>
      </c>
      <c r="B216" s="4">
        <v>43841</v>
      </c>
      <c r="C216" s="3" t="s">
        <v>26</v>
      </c>
      <c r="D216" s="3" t="s">
        <v>28</v>
      </c>
    </row>
    <row r="217" spans="1:4">
      <c r="A217" s="3">
        <v>22</v>
      </c>
      <c r="B217" s="4">
        <v>43841</v>
      </c>
      <c r="C217" s="3" t="s">
        <v>31</v>
      </c>
      <c r="D217" s="3" t="s">
        <v>24</v>
      </c>
    </row>
    <row r="218" spans="1:4">
      <c r="A218" s="3">
        <v>22</v>
      </c>
      <c r="B218" s="4">
        <v>43841</v>
      </c>
      <c r="C218" s="3" t="s">
        <v>35</v>
      </c>
      <c r="D218" s="3" t="s">
        <v>18</v>
      </c>
    </row>
    <row r="219" spans="1:4">
      <c r="A219" s="3">
        <v>22</v>
      </c>
      <c r="B219" s="4">
        <v>43841</v>
      </c>
      <c r="C219" s="3" t="s">
        <v>32</v>
      </c>
      <c r="D219" s="3" t="s">
        <v>33</v>
      </c>
    </row>
    <row r="220" spans="1:4">
      <c r="A220" s="3">
        <v>22</v>
      </c>
      <c r="B220" s="4">
        <v>43841</v>
      </c>
      <c r="C220" s="3" t="s">
        <v>29</v>
      </c>
      <c r="D220" s="3" t="s">
        <v>17</v>
      </c>
    </row>
    <row r="221" spans="1:4">
      <c r="A221" s="3">
        <v>22</v>
      </c>
      <c r="B221" s="4">
        <v>43842</v>
      </c>
      <c r="C221" s="3" t="s">
        <v>21</v>
      </c>
      <c r="D221" s="3" t="s">
        <v>27</v>
      </c>
    </row>
    <row r="222" spans="1:4">
      <c r="A222" s="3">
        <v>22</v>
      </c>
      <c r="B222" s="4">
        <v>43842</v>
      </c>
      <c r="C222" s="3" t="s">
        <v>30</v>
      </c>
      <c r="D222" s="3" t="s">
        <v>20</v>
      </c>
    </row>
    <row r="223" spans="1:4">
      <c r="A223" s="3">
        <v>23</v>
      </c>
      <c r="B223" s="4">
        <v>43848</v>
      </c>
      <c r="C223" s="3" t="s">
        <v>27</v>
      </c>
      <c r="D223" s="3" t="s">
        <v>29</v>
      </c>
    </row>
    <row r="224" spans="1:4">
      <c r="A224" s="3">
        <v>23</v>
      </c>
      <c r="B224" s="4">
        <v>43848</v>
      </c>
      <c r="C224" s="3" t="s">
        <v>34</v>
      </c>
      <c r="D224" s="3" t="s">
        <v>22</v>
      </c>
    </row>
    <row r="225" spans="1:4">
      <c r="A225" s="3">
        <v>23</v>
      </c>
      <c r="B225" s="4">
        <v>43848</v>
      </c>
      <c r="C225" s="3" t="s">
        <v>28</v>
      </c>
      <c r="D225" s="3" t="s">
        <v>30</v>
      </c>
    </row>
    <row r="226" spans="1:4">
      <c r="A226" s="3">
        <v>23</v>
      </c>
      <c r="B226" s="4">
        <v>43848</v>
      </c>
      <c r="C226" s="3" t="s">
        <v>20</v>
      </c>
      <c r="D226" s="3" t="s">
        <v>25</v>
      </c>
    </row>
    <row r="227" spans="1:4">
      <c r="A227" s="3">
        <v>23</v>
      </c>
      <c r="B227" s="4">
        <v>43848</v>
      </c>
      <c r="C227" s="3" t="s">
        <v>18</v>
      </c>
      <c r="D227" s="3" t="s">
        <v>21</v>
      </c>
    </row>
    <row r="228" spans="1:4">
      <c r="A228" s="3">
        <v>23</v>
      </c>
      <c r="B228" s="4">
        <v>43848</v>
      </c>
      <c r="C228" s="3" t="s">
        <v>24</v>
      </c>
      <c r="D228" s="3" t="s">
        <v>32</v>
      </c>
    </row>
    <row r="229" spans="1:4">
      <c r="A229" s="3">
        <v>23</v>
      </c>
      <c r="B229" s="4">
        <v>43848</v>
      </c>
      <c r="C229" s="3" t="s">
        <v>19</v>
      </c>
      <c r="D229" s="3" t="s">
        <v>26</v>
      </c>
    </row>
    <row r="230" spans="1:4">
      <c r="A230" s="3">
        <v>23</v>
      </c>
      <c r="B230" s="4">
        <v>43848</v>
      </c>
      <c r="C230" s="3" t="s">
        <v>33</v>
      </c>
      <c r="D230" s="3" t="s">
        <v>36</v>
      </c>
    </row>
    <row r="231" spans="1:4">
      <c r="A231" s="3">
        <v>23</v>
      </c>
      <c r="B231" s="4">
        <v>43849</v>
      </c>
      <c r="C231" s="3" t="s">
        <v>23</v>
      </c>
      <c r="D231" s="3" t="s">
        <v>31</v>
      </c>
    </row>
    <row r="232" spans="1:4">
      <c r="A232" s="3">
        <v>23</v>
      </c>
      <c r="B232" s="4">
        <v>43849</v>
      </c>
      <c r="C232" s="3" t="s">
        <v>17</v>
      </c>
      <c r="D232" s="3" t="s">
        <v>35</v>
      </c>
    </row>
    <row r="233" spans="1:4">
      <c r="A233" s="3">
        <v>24</v>
      </c>
      <c r="B233" s="4">
        <v>43851</v>
      </c>
      <c r="C233" s="3" t="s">
        <v>30</v>
      </c>
      <c r="D233" s="3" t="s">
        <v>27</v>
      </c>
    </row>
    <row r="234" spans="1:4">
      <c r="A234" s="3">
        <v>24</v>
      </c>
      <c r="B234" s="4">
        <v>43851</v>
      </c>
      <c r="C234" s="3" t="s">
        <v>21</v>
      </c>
      <c r="D234" s="3" t="s">
        <v>28</v>
      </c>
    </row>
    <row r="235" spans="1:4">
      <c r="A235" s="3">
        <v>24</v>
      </c>
      <c r="B235" s="4">
        <v>43851</v>
      </c>
      <c r="C235" s="3" t="s">
        <v>25</v>
      </c>
      <c r="D235" s="3" t="s">
        <v>24</v>
      </c>
    </row>
    <row r="236" spans="1:4">
      <c r="A236" s="3">
        <v>24</v>
      </c>
      <c r="B236" s="4">
        <v>43851</v>
      </c>
      <c r="C236" s="3" t="s">
        <v>26</v>
      </c>
      <c r="D236" s="3" t="s">
        <v>33</v>
      </c>
    </row>
    <row r="237" spans="1:4">
      <c r="A237" s="3">
        <v>24</v>
      </c>
      <c r="B237" s="4">
        <v>43851</v>
      </c>
      <c r="C237" s="3" t="s">
        <v>22</v>
      </c>
      <c r="D237" s="3" t="s">
        <v>20</v>
      </c>
    </row>
    <row r="238" spans="1:4">
      <c r="A238" s="3">
        <v>24</v>
      </c>
      <c r="B238" s="4">
        <v>43851</v>
      </c>
      <c r="C238" s="3" t="s">
        <v>36</v>
      </c>
      <c r="D238" s="3" t="s">
        <v>34</v>
      </c>
    </row>
    <row r="239" spans="1:4">
      <c r="A239" s="3">
        <v>24</v>
      </c>
      <c r="B239" s="4">
        <v>43852</v>
      </c>
      <c r="C239" s="3" t="s">
        <v>31</v>
      </c>
      <c r="D239" s="3" t="s">
        <v>19</v>
      </c>
    </row>
    <row r="240" spans="1:4">
      <c r="A240" s="3">
        <v>24</v>
      </c>
      <c r="B240" s="4">
        <v>43852</v>
      </c>
      <c r="C240" s="3" t="s">
        <v>29</v>
      </c>
      <c r="D240" s="3" t="s">
        <v>18</v>
      </c>
    </row>
    <row r="241" spans="1:4">
      <c r="A241" s="3">
        <v>24</v>
      </c>
      <c r="B241" s="4">
        <v>43852</v>
      </c>
      <c r="C241" s="3" t="s">
        <v>35</v>
      </c>
      <c r="D241" s="3" t="s">
        <v>23</v>
      </c>
    </row>
    <row r="242" spans="1:4">
      <c r="A242" s="3">
        <v>24</v>
      </c>
      <c r="B242" s="4">
        <v>43853</v>
      </c>
      <c r="C242" s="3" t="s">
        <v>32</v>
      </c>
      <c r="D242" s="3" t="s">
        <v>17</v>
      </c>
    </row>
    <row r="243" spans="1:4">
      <c r="A243" s="3">
        <v>25</v>
      </c>
      <c r="B243" s="4">
        <v>43862</v>
      </c>
      <c r="C243" s="3" t="s">
        <v>21</v>
      </c>
      <c r="D243" s="3" t="s">
        <v>30</v>
      </c>
    </row>
    <row r="244" spans="1:4">
      <c r="A244" s="3">
        <v>25</v>
      </c>
      <c r="B244" s="4">
        <v>43862</v>
      </c>
      <c r="C244" s="3" t="s">
        <v>23</v>
      </c>
      <c r="D244" s="3" t="s">
        <v>34</v>
      </c>
    </row>
    <row r="245" spans="1:4">
      <c r="A245" s="3">
        <v>25</v>
      </c>
      <c r="B245" s="4">
        <v>43862</v>
      </c>
      <c r="C245" s="3" t="s">
        <v>25</v>
      </c>
      <c r="D245" s="3" t="s">
        <v>22</v>
      </c>
    </row>
    <row r="246" spans="1:4">
      <c r="A246" s="3">
        <v>25</v>
      </c>
      <c r="B246" s="4">
        <v>43862</v>
      </c>
      <c r="C246" s="3" t="s">
        <v>31</v>
      </c>
      <c r="D246" s="3" t="s">
        <v>36</v>
      </c>
    </row>
    <row r="247" spans="1:4">
      <c r="A247" s="3">
        <v>25</v>
      </c>
      <c r="B247" s="4">
        <v>43862</v>
      </c>
      <c r="C247" s="3" t="s">
        <v>17</v>
      </c>
      <c r="D247" s="3" t="s">
        <v>24</v>
      </c>
    </row>
    <row r="248" spans="1:4">
      <c r="A248" s="3">
        <v>25</v>
      </c>
      <c r="B248" s="4">
        <v>43862</v>
      </c>
      <c r="C248" s="3" t="s">
        <v>35</v>
      </c>
      <c r="D248" s="3" t="s">
        <v>32</v>
      </c>
    </row>
    <row r="249" spans="1:4">
      <c r="A249" s="3">
        <v>25</v>
      </c>
      <c r="B249" s="4">
        <v>43862</v>
      </c>
      <c r="C249" s="3" t="s">
        <v>33</v>
      </c>
      <c r="D249" s="3" t="s">
        <v>18</v>
      </c>
    </row>
    <row r="250" spans="1:4">
      <c r="A250" s="3">
        <v>25</v>
      </c>
      <c r="B250" s="4">
        <v>43862</v>
      </c>
      <c r="C250" s="3" t="s">
        <v>29</v>
      </c>
      <c r="D250" s="3" t="s">
        <v>20</v>
      </c>
    </row>
    <row r="251" spans="1:4">
      <c r="A251" s="3">
        <v>25</v>
      </c>
      <c r="B251" s="4">
        <v>43862</v>
      </c>
      <c r="C251" s="3" t="s">
        <v>27</v>
      </c>
      <c r="D251" s="3" t="s">
        <v>26</v>
      </c>
    </row>
    <row r="252" spans="1:4">
      <c r="A252" s="3">
        <v>25</v>
      </c>
      <c r="B252" s="4">
        <v>43862</v>
      </c>
      <c r="C252" s="3" t="s">
        <v>19</v>
      </c>
      <c r="D252" s="3" t="s">
        <v>28</v>
      </c>
    </row>
    <row r="253" spans="1:4">
      <c r="A253" s="2">
        <v>26</v>
      </c>
      <c r="B253" s="4">
        <v>43869</v>
      </c>
      <c r="C253" s="3" t="s">
        <v>34</v>
      </c>
      <c r="D253" s="3" t="s">
        <v>33</v>
      </c>
    </row>
    <row r="254" spans="1:4">
      <c r="A254" s="2">
        <v>26</v>
      </c>
      <c r="B254" s="4">
        <v>43869</v>
      </c>
      <c r="C254" s="3" t="s">
        <v>30</v>
      </c>
      <c r="D254" s="3" t="s">
        <v>29</v>
      </c>
    </row>
    <row r="255" spans="1:4">
      <c r="A255" s="2">
        <v>26</v>
      </c>
      <c r="B255" s="4">
        <v>43869</v>
      </c>
      <c r="C255" s="3" t="s">
        <v>28</v>
      </c>
      <c r="D255" s="3" t="s">
        <v>27</v>
      </c>
    </row>
    <row r="256" spans="1:4">
      <c r="A256" s="2">
        <v>26</v>
      </c>
      <c r="B256" s="4">
        <v>43869</v>
      </c>
      <c r="C256" s="3" t="s">
        <v>36</v>
      </c>
      <c r="D256" s="3" t="s">
        <v>35</v>
      </c>
    </row>
    <row r="257" spans="1:4">
      <c r="A257" s="2">
        <v>26</v>
      </c>
      <c r="B257" s="4">
        <v>43869</v>
      </c>
      <c r="C257" s="3" t="s">
        <v>26</v>
      </c>
      <c r="D257" s="3" t="s">
        <v>25</v>
      </c>
    </row>
    <row r="258" spans="1:4">
      <c r="A258" s="2">
        <v>26</v>
      </c>
      <c r="B258" s="4">
        <v>43869</v>
      </c>
      <c r="C258" s="3" t="s">
        <v>20</v>
      </c>
      <c r="D258" s="3" t="s">
        <v>19</v>
      </c>
    </row>
    <row r="259" spans="1:4">
      <c r="A259" s="2">
        <v>26</v>
      </c>
      <c r="B259" s="4">
        <v>43869</v>
      </c>
      <c r="C259" s="3" t="s">
        <v>18</v>
      </c>
      <c r="D259" s="3" t="s">
        <v>17</v>
      </c>
    </row>
    <row r="260" spans="1:4">
      <c r="A260" s="2">
        <v>26</v>
      </c>
      <c r="B260" s="4">
        <v>43869</v>
      </c>
      <c r="C260" s="3" t="s">
        <v>22</v>
      </c>
      <c r="D260" s="3" t="s">
        <v>21</v>
      </c>
    </row>
    <row r="261" spans="1:4">
      <c r="A261" s="2">
        <v>26</v>
      </c>
      <c r="B261" s="4">
        <v>43869</v>
      </c>
      <c r="C261" s="3" t="s">
        <v>24</v>
      </c>
      <c r="D261" s="3" t="s">
        <v>23</v>
      </c>
    </row>
    <row r="262" spans="1:4">
      <c r="A262" s="2">
        <v>26</v>
      </c>
      <c r="B262" s="4">
        <v>43869</v>
      </c>
      <c r="C262" s="3" t="s">
        <v>32</v>
      </c>
      <c r="D262" s="3" t="s">
        <v>31</v>
      </c>
    </row>
    <row r="263" spans="1:4">
      <c r="A263" s="3">
        <v>27</v>
      </c>
      <c r="B263" s="4">
        <v>43883</v>
      </c>
      <c r="C263" s="3" t="s">
        <v>34</v>
      </c>
      <c r="D263" s="3" t="s">
        <v>26</v>
      </c>
    </row>
    <row r="264" spans="1:4">
      <c r="A264" s="3">
        <v>27</v>
      </c>
      <c r="B264" s="4">
        <v>43883</v>
      </c>
      <c r="C264" s="3" t="s">
        <v>23</v>
      </c>
      <c r="D264" s="3" t="s">
        <v>21</v>
      </c>
    </row>
    <row r="265" spans="1:4">
      <c r="A265" s="3">
        <v>27</v>
      </c>
      <c r="B265" s="4">
        <v>43883</v>
      </c>
      <c r="C265" s="3" t="s">
        <v>36</v>
      </c>
      <c r="D265" s="3" t="s">
        <v>29</v>
      </c>
    </row>
    <row r="266" spans="1:4">
      <c r="A266" s="3">
        <v>27</v>
      </c>
      <c r="B266" s="4">
        <v>43883</v>
      </c>
      <c r="C266" s="3" t="s">
        <v>25</v>
      </c>
      <c r="D266" s="3" t="s">
        <v>33</v>
      </c>
    </row>
    <row r="267" spans="1:4">
      <c r="A267" s="3">
        <v>27</v>
      </c>
      <c r="B267" s="4">
        <v>43883</v>
      </c>
      <c r="C267" s="3" t="s">
        <v>31</v>
      </c>
      <c r="D267" s="3" t="s">
        <v>20</v>
      </c>
    </row>
    <row r="268" spans="1:4">
      <c r="A268" s="3">
        <v>27</v>
      </c>
      <c r="B268" s="4">
        <v>43883</v>
      </c>
      <c r="C268" s="3" t="s">
        <v>17</v>
      </c>
      <c r="D268" s="3" t="s">
        <v>19</v>
      </c>
    </row>
    <row r="269" spans="1:4">
      <c r="A269" s="3">
        <v>27</v>
      </c>
      <c r="B269" s="4">
        <v>43883</v>
      </c>
      <c r="C269" s="3" t="s">
        <v>35</v>
      </c>
      <c r="D269" s="3" t="s">
        <v>27</v>
      </c>
    </row>
    <row r="270" spans="1:4">
      <c r="A270" s="3">
        <v>27</v>
      </c>
      <c r="B270" s="4">
        <v>43883</v>
      </c>
      <c r="C270" s="3" t="s">
        <v>22</v>
      </c>
      <c r="D270" s="3" t="s">
        <v>28</v>
      </c>
    </row>
    <row r="271" spans="1:4">
      <c r="A271" s="3">
        <v>27</v>
      </c>
      <c r="B271" s="4">
        <v>43883</v>
      </c>
      <c r="C271" s="3" t="s">
        <v>24</v>
      </c>
      <c r="D271" s="3" t="s">
        <v>30</v>
      </c>
    </row>
    <row r="272" spans="1:4">
      <c r="A272" s="3">
        <v>27</v>
      </c>
      <c r="B272" s="4">
        <v>43883</v>
      </c>
      <c r="C272" s="3" t="s">
        <v>32</v>
      </c>
      <c r="D272" s="3" t="s">
        <v>18</v>
      </c>
    </row>
    <row r="273" spans="1:4">
      <c r="A273" s="2">
        <v>28</v>
      </c>
      <c r="B273" s="4">
        <v>43890</v>
      </c>
      <c r="C273" s="3" t="s">
        <v>30</v>
      </c>
      <c r="D273" s="3" t="s">
        <v>22</v>
      </c>
    </row>
    <row r="274" spans="1:4">
      <c r="A274" s="2">
        <v>28</v>
      </c>
      <c r="B274" s="4">
        <v>43890</v>
      </c>
      <c r="C274" s="3" t="s">
        <v>21</v>
      </c>
      <c r="D274" s="3" t="s">
        <v>36</v>
      </c>
    </row>
    <row r="275" spans="1:4">
      <c r="A275" s="2">
        <v>28</v>
      </c>
      <c r="B275" s="4">
        <v>43890</v>
      </c>
      <c r="C275" s="3" t="s">
        <v>28</v>
      </c>
      <c r="D275" s="3" t="s">
        <v>25</v>
      </c>
    </row>
    <row r="276" spans="1:4">
      <c r="A276" s="2">
        <v>28</v>
      </c>
      <c r="B276" s="4">
        <v>43890</v>
      </c>
      <c r="C276" s="3" t="s">
        <v>26</v>
      </c>
      <c r="D276" s="3" t="s">
        <v>35</v>
      </c>
    </row>
    <row r="277" spans="1:4">
      <c r="A277" s="2">
        <v>28</v>
      </c>
      <c r="B277" s="4">
        <v>43890</v>
      </c>
      <c r="C277" s="3" t="s">
        <v>20</v>
      </c>
      <c r="D277" s="3" t="s">
        <v>34</v>
      </c>
    </row>
    <row r="278" spans="1:4">
      <c r="A278" s="2">
        <v>28</v>
      </c>
      <c r="B278" s="4">
        <v>43890</v>
      </c>
      <c r="C278" s="3" t="s">
        <v>33</v>
      </c>
      <c r="D278" s="3" t="s">
        <v>23</v>
      </c>
    </row>
    <row r="279" spans="1:4">
      <c r="A279" s="2">
        <v>28</v>
      </c>
      <c r="B279" s="4">
        <v>43890</v>
      </c>
      <c r="C279" s="3" t="s">
        <v>18</v>
      </c>
      <c r="D279" s="3" t="s">
        <v>31</v>
      </c>
    </row>
    <row r="280" spans="1:4">
      <c r="A280" s="2">
        <v>28</v>
      </c>
      <c r="B280" s="4">
        <v>43890</v>
      </c>
      <c r="C280" s="3" t="s">
        <v>29</v>
      </c>
      <c r="D280" s="3" t="s">
        <v>32</v>
      </c>
    </row>
    <row r="281" spans="1:4">
      <c r="A281" s="2">
        <v>28</v>
      </c>
      <c r="B281" s="4">
        <v>43890</v>
      </c>
      <c r="C281" s="3" t="s">
        <v>27</v>
      </c>
      <c r="D281" s="3" t="s">
        <v>17</v>
      </c>
    </row>
    <row r="282" spans="1:4">
      <c r="A282" s="2">
        <v>28</v>
      </c>
      <c r="B282" s="4">
        <v>43890</v>
      </c>
      <c r="C282" s="3" t="s">
        <v>19</v>
      </c>
      <c r="D282" s="3" t="s">
        <v>24</v>
      </c>
    </row>
    <row r="283" spans="1:4">
      <c r="A283" s="2">
        <v>29</v>
      </c>
      <c r="B283" s="4">
        <v>43897</v>
      </c>
      <c r="C283" s="3" t="s">
        <v>34</v>
      </c>
      <c r="D283" s="3" t="s">
        <v>19</v>
      </c>
    </row>
    <row r="284" spans="1:4">
      <c r="A284" s="2">
        <v>29</v>
      </c>
      <c r="B284" s="4">
        <v>43897</v>
      </c>
      <c r="C284" s="3" t="s">
        <v>23</v>
      </c>
      <c r="D284" s="3" t="s">
        <v>29</v>
      </c>
    </row>
    <row r="285" spans="1:4">
      <c r="A285" s="2">
        <v>29</v>
      </c>
      <c r="B285" s="4">
        <v>43897</v>
      </c>
      <c r="C285" s="3" t="s">
        <v>36</v>
      </c>
      <c r="D285" s="3" t="s">
        <v>26</v>
      </c>
    </row>
    <row r="286" spans="1:4">
      <c r="A286" s="2">
        <v>29</v>
      </c>
      <c r="B286" s="4">
        <v>43897</v>
      </c>
      <c r="C286" s="3" t="s">
        <v>25</v>
      </c>
      <c r="D286" s="3" t="s">
        <v>27</v>
      </c>
    </row>
    <row r="287" spans="1:4">
      <c r="A287" s="2">
        <v>29</v>
      </c>
      <c r="B287" s="4">
        <v>43897</v>
      </c>
      <c r="C287" s="3" t="s">
        <v>31</v>
      </c>
      <c r="D287" s="3" t="s">
        <v>30</v>
      </c>
    </row>
    <row r="288" spans="1:4">
      <c r="A288" s="2">
        <v>29</v>
      </c>
      <c r="B288" s="4">
        <v>43897</v>
      </c>
      <c r="C288" s="3" t="s">
        <v>17</v>
      </c>
      <c r="D288" s="3" t="s">
        <v>21</v>
      </c>
    </row>
    <row r="289" spans="1:4">
      <c r="A289" s="2">
        <v>29</v>
      </c>
      <c r="B289" s="4">
        <v>43897</v>
      </c>
      <c r="C289" s="3" t="s">
        <v>35</v>
      </c>
      <c r="D289" s="3" t="s">
        <v>20</v>
      </c>
    </row>
    <row r="290" spans="1:4">
      <c r="A290" s="2">
        <v>29</v>
      </c>
      <c r="B290" s="4">
        <v>43897</v>
      </c>
      <c r="C290" s="3" t="s">
        <v>22</v>
      </c>
      <c r="D290" s="3" t="s">
        <v>18</v>
      </c>
    </row>
    <row r="291" spans="1:4">
      <c r="A291" s="2">
        <v>29</v>
      </c>
      <c r="B291" s="4">
        <v>43897</v>
      </c>
      <c r="C291" s="3" t="s">
        <v>24</v>
      </c>
      <c r="D291" s="3" t="s">
        <v>33</v>
      </c>
    </row>
    <row r="292" spans="1:4">
      <c r="A292" s="2">
        <v>29</v>
      </c>
      <c r="B292" s="4">
        <v>43897</v>
      </c>
      <c r="C292" s="3" t="s">
        <v>32</v>
      </c>
      <c r="D292" s="3" t="s">
        <v>28</v>
      </c>
    </row>
    <row r="293" spans="1:4">
      <c r="A293" s="2">
        <v>30</v>
      </c>
      <c r="B293" s="4">
        <v>43904</v>
      </c>
      <c r="C293" s="3" t="s">
        <v>30</v>
      </c>
      <c r="D293" s="3" t="s">
        <v>36</v>
      </c>
    </row>
    <row r="294" spans="1:4">
      <c r="A294" s="2">
        <v>30</v>
      </c>
      <c r="B294" s="4">
        <v>43904</v>
      </c>
      <c r="C294" s="3" t="s">
        <v>21</v>
      </c>
      <c r="D294" s="3" t="s">
        <v>25</v>
      </c>
    </row>
    <row r="295" spans="1:4">
      <c r="A295" s="2">
        <v>30</v>
      </c>
      <c r="B295" s="4">
        <v>43904</v>
      </c>
      <c r="C295" s="3" t="s">
        <v>28</v>
      </c>
      <c r="D295" s="3" t="s">
        <v>34</v>
      </c>
    </row>
    <row r="296" spans="1:4">
      <c r="A296" s="2">
        <v>30</v>
      </c>
      <c r="B296" s="4">
        <v>43904</v>
      </c>
      <c r="C296" s="3" t="s">
        <v>26</v>
      </c>
      <c r="D296" s="3" t="s">
        <v>17</v>
      </c>
    </row>
    <row r="297" spans="1:4">
      <c r="A297" s="2">
        <v>30</v>
      </c>
      <c r="B297" s="4">
        <v>43904</v>
      </c>
      <c r="C297" s="3" t="s">
        <v>20</v>
      </c>
      <c r="D297" s="3" t="s">
        <v>23</v>
      </c>
    </row>
    <row r="298" spans="1:4">
      <c r="A298" s="2">
        <v>30</v>
      </c>
      <c r="B298" s="4">
        <v>43904</v>
      </c>
      <c r="C298" s="3" t="s">
        <v>33</v>
      </c>
      <c r="D298" s="3" t="s">
        <v>22</v>
      </c>
    </row>
    <row r="299" spans="1:4">
      <c r="A299" s="2">
        <v>30</v>
      </c>
      <c r="B299" s="4">
        <v>43904</v>
      </c>
      <c r="C299" s="3" t="s">
        <v>18</v>
      </c>
      <c r="D299" s="3" t="s">
        <v>24</v>
      </c>
    </row>
    <row r="300" spans="1:4">
      <c r="A300" s="2">
        <v>30</v>
      </c>
      <c r="B300" s="4">
        <v>43904</v>
      </c>
      <c r="C300" s="3" t="s">
        <v>29</v>
      </c>
      <c r="D300" s="3" t="s">
        <v>35</v>
      </c>
    </row>
    <row r="301" spans="1:4">
      <c r="A301" s="2">
        <v>30</v>
      </c>
      <c r="B301" s="4">
        <v>43904</v>
      </c>
      <c r="C301" s="3" t="s">
        <v>27</v>
      </c>
      <c r="D301" s="3" t="s">
        <v>31</v>
      </c>
    </row>
    <row r="302" spans="1:4">
      <c r="A302" s="2">
        <v>30</v>
      </c>
      <c r="B302" s="4">
        <v>43904</v>
      </c>
      <c r="C302" s="3" t="s">
        <v>19</v>
      </c>
      <c r="D302" s="3" t="s">
        <v>32</v>
      </c>
    </row>
    <row r="303" spans="1:4">
      <c r="A303" s="3">
        <v>31</v>
      </c>
      <c r="B303" s="4">
        <v>43911</v>
      </c>
      <c r="C303" s="3" t="s">
        <v>23</v>
      </c>
      <c r="D303" s="3" t="s">
        <v>27</v>
      </c>
    </row>
    <row r="304" spans="1:4">
      <c r="A304" s="3">
        <v>31</v>
      </c>
      <c r="B304" s="4">
        <v>43911</v>
      </c>
      <c r="C304" s="3" t="s">
        <v>36</v>
      </c>
      <c r="D304" s="3" t="s">
        <v>20</v>
      </c>
    </row>
    <row r="305" spans="1:4">
      <c r="A305" s="3">
        <v>31</v>
      </c>
      <c r="B305" s="4">
        <v>43911</v>
      </c>
      <c r="C305" s="3" t="s">
        <v>31</v>
      </c>
      <c r="D305" s="3" t="s">
        <v>28</v>
      </c>
    </row>
    <row r="306" spans="1:4">
      <c r="A306" s="3">
        <v>31</v>
      </c>
      <c r="B306" s="4">
        <v>43911</v>
      </c>
      <c r="C306" s="3" t="s">
        <v>17</v>
      </c>
      <c r="D306" s="3" t="s">
        <v>25</v>
      </c>
    </row>
    <row r="307" spans="1:4">
      <c r="A307" s="3">
        <v>31</v>
      </c>
      <c r="B307" s="4">
        <v>43911</v>
      </c>
      <c r="C307" s="3" t="s">
        <v>35</v>
      </c>
      <c r="D307" s="3" t="s">
        <v>22</v>
      </c>
    </row>
    <row r="308" spans="1:4">
      <c r="A308" s="3">
        <v>31</v>
      </c>
      <c r="B308" s="4">
        <v>43911</v>
      </c>
      <c r="C308" s="3" t="s">
        <v>33</v>
      </c>
      <c r="D308" s="3" t="s">
        <v>30</v>
      </c>
    </row>
    <row r="309" spans="1:4">
      <c r="A309" s="3">
        <v>31</v>
      </c>
      <c r="B309" s="4">
        <v>43911</v>
      </c>
      <c r="C309" s="3" t="s">
        <v>18</v>
      </c>
      <c r="D309" s="3" t="s">
        <v>26</v>
      </c>
    </row>
    <row r="310" spans="1:4">
      <c r="A310" s="3">
        <v>31</v>
      </c>
      <c r="B310" s="4">
        <v>43911</v>
      </c>
      <c r="C310" s="3" t="s">
        <v>24</v>
      </c>
      <c r="D310" s="3" t="s">
        <v>34</v>
      </c>
    </row>
    <row r="311" spans="1:4">
      <c r="A311" s="3">
        <v>31</v>
      </c>
      <c r="B311" s="4">
        <v>43911</v>
      </c>
      <c r="C311" s="3" t="s">
        <v>29</v>
      </c>
      <c r="D311" s="3" t="s">
        <v>19</v>
      </c>
    </row>
    <row r="312" spans="1:4">
      <c r="A312" s="3">
        <v>31</v>
      </c>
      <c r="B312" s="4">
        <v>43911</v>
      </c>
      <c r="C312" s="3" t="s">
        <v>32</v>
      </c>
      <c r="D312" s="3" t="s">
        <v>21</v>
      </c>
    </row>
    <row r="313" spans="1:4">
      <c r="A313" s="2">
        <v>32</v>
      </c>
      <c r="B313" s="19">
        <v>43925</v>
      </c>
      <c r="C313" s="3" t="s">
        <v>34</v>
      </c>
      <c r="D313" s="3" t="s">
        <v>18</v>
      </c>
    </row>
    <row r="314" spans="1:4">
      <c r="A314" s="2">
        <v>32</v>
      </c>
      <c r="B314" s="19">
        <v>43925</v>
      </c>
      <c r="C314" s="3" t="s">
        <v>30</v>
      </c>
      <c r="D314" s="3" t="s">
        <v>32</v>
      </c>
    </row>
    <row r="315" spans="1:4">
      <c r="A315" s="2">
        <v>32</v>
      </c>
      <c r="B315" s="19">
        <v>43925</v>
      </c>
      <c r="C315" s="3" t="s">
        <v>21</v>
      </c>
      <c r="D315" s="3" t="s">
        <v>33</v>
      </c>
    </row>
    <row r="316" spans="1:4">
      <c r="A316" s="2">
        <v>32</v>
      </c>
      <c r="B316" s="19">
        <v>43925</v>
      </c>
      <c r="C316" s="3" t="s">
        <v>28</v>
      </c>
      <c r="D316" s="3" t="s">
        <v>35</v>
      </c>
    </row>
    <row r="317" spans="1:4">
      <c r="A317" s="2">
        <v>32</v>
      </c>
      <c r="B317" s="19">
        <v>43925</v>
      </c>
      <c r="C317" s="3" t="s">
        <v>25</v>
      </c>
      <c r="D317" s="3" t="s">
        <v>23</v>
      </c>
    </row>
    <row r="318" spans="1:4">
      <c r="A318" s="2">
        <v>32</v>
      </c>
      <c r="B318" s="19">
        <v>43925</v>
      </c>
      <c r="C318" s="3" t="s">
        <v>26</v>
      </c>
      <c r="D318" s="3" t="s">
        <v>31</v>
      </c>
    </row>
    <row r="319" spans="1:4">
      <c r="A319" s="2">
        <v>32</v>
      </c>
      <c r="B319" s="19">
        <v>43925</v>
      </c>
      <c r="C319" s="3" t="s">
        <v>20</v>
      </c>
      <c r="D319" s="3" t="s">
        <v>17</v>
      </c>
    </row>
    <row r="320" spans="1:4">
      <c r="A320" s="2">
        <v>32</v>
      </c>
      <c r="B320" s="19">
        <v>43925</v>
      </c>
      <c r="C320" s="3" t="s">
        <v>22</v>
      </c>
      <c r="D320" s="3" t="s">
        <v>29</v>
      </c>
    </row>
    <row r="321" spans="1:4">
      <c r="A321" s="2">
        <v>32</v>
      </c>
      <c r="B321" s="19">
        <v>43925</v>
      </c>
      <c r="C321" s="3" t="s">
        <v>27</v>
      </c>
      <c r="D321" s="3" t="s">
        <v>24</v>
      </c>
    </row>
    <row r="322" spans="1:4">
      <c r="A322" s="2">
        <v>32</v>
      </c>
      <c r="B322" s="19">
        <v>43925</v>
      </c>
      <c r="C322" s="3" t="s">
        <v>19</v>
      </c>
      <c r="D322" s="3" t="s">
        <v>36</v>
      </c>
    </row>
    <row r="323" spans="1:4">
      <c r="A323" s="2">
        <v>33</v>
      </c>
      <c r="B323" s="19">
        <v>43932</v>
      </c>
      <c r="C323" s="3" t="s">
        <v>23</v>
      </c>
      <c r="D323" s="3" t="s">
        <v>22</v>
      </c>
    </row>
    <row r="324" spans="1:4">
      <c r="A324" s="2">
        <v>33</v>
      </c>
      <c r="B324" s="19">
        <v>43932</v>
      </c>
      <c r="C324" s="3" t="s">
        <v>36</v>
      </c>
      <c r="D324" s="3" t="s">
        <v>27</v>
      </c>
    </row>
    <row r="325" spans="1:4">
      <c r="A325" s="2">
        <v>33</v>
      </c>
      <c r="B325" s="19">
        <v>43932</v>
      </c>
      <c r="C325" s="3" t="s">
        <v>31</v>
      </c>
      <c r="D325" s="3" t="s">
        <v>25</v>
      </c>
    </row>
    <row r="326" spans="1:4">
      <c r="A326" s="2">
        <v>33</v>
      </c>
      <c r="B326" s="19">
        <v>43932</v>
      </c>
      <c r="C326" s="3" t="s">
        <v>17</v>
      </c>
      <c r="D326" s="3" t="s">
        <v>30</v>
      </c>
    </row>
    <row r="327" spans="1:4">
      <c r="A327" s="2">
        <v>33</v>
      </c>
      <c r="B327" s="19">
        <v>43932</v>
      </c>
      <c r="C327" s="3" t="s">
        <v>35</v>
      </c>
      <c r="D327" s="3" t="s">
        <v>21</v>
      </c>
    </row>
    <row r="328" spans="1:4">
      <c r="A328" s="2">
        <v>33</v>
      </c>
      <c r="B328" s="19">
        <v>43932</v>
      </c>
      <c r="C328" s="3" t="s">
        <v>33</v>
      </c>
      <c r="D328" s="3" t="s">
        <v>19</v>
      </c>
    </row>
    <row r="329" spans="1:4">
      <c r="A329" s="2">
        <v>33</v>
      </c>
      <c r="B329" s="19">
        <v>43932</v>
      </c>
      <c r="C329" s="3" t="s">
        <v>18</v>
      </c>
      <c r="D329" s="3" t="s">
        <v>28</v>
      </c>
    </row>
    <row r="330" spans="1:4">
      <c r="A330" s="2">
        <v>33</v>
      </c>
      <c r="B330" s="19">
        <v>43932</v>
      </c>
      <c r="C330" s="3" t="s">
        <v>24</v>
      </c>
      <c r="D330" s="3" t="s">
        <v>20</v>
      </c>
    </row>
    <row r="331" spans="1:4">
      <c r="A331" s="2">
        <v>33</v>
      </c>
      <c r="B331" s="19">
        <v>43932</v>
      </c>
      <c r="C331" s="3" t="s">
        <v>29</v>
      </c>
      <c r="D331" s="3" t="s">
        <v>26</v>
      </c>
    </row>
    <row r="332" spans="1:4">
      <c r="A332" s="2">
        <v>33</v>
      </c>
      <c r="B332" s="19">
        <v>43932</v>
      </c>
      <c r="C332" s="3" t="s">
        <v>32</v>
      </c>
      <c r="D332" s="3" t="s">
        <v>34</v>
      </c>
    </row>
    <row r="333" spans="1:4">
      <c r="A333" s="2">
        <v>34</v>
      </c>
      <c r="B333" s="19">
        <v>43939</v>
      </c>
      <c r="C333" s="3" t="s">
        <v>34</v>
      </c>
      <c r="D333" s="3" t="s">
        <v>31</v>
      </c>
    </row>
    <row r="334" spans="1:4">
      <c r="A334" s="2">
        <v>34</v>
      </c>
      <c r="B334" s="19">
        <v>43939</v>
      </c>
      <c r="C334" s="3" t="s">
        <v>30</v>
      </c>
      <c r="D334" s="3" t="s">
        <v>35</v>
      </c>
    </row>
    <row r="335" spans="1:4">
      <c r="A335" s="2">
        <v>34</v>
      </c>
      <c r="B335" s="19">
        <v>43939</v>
      </c>
      <c r="C335" s="3" t="s">
        <v>21</v>
      </c>
      <c r="D335" s="3" t="s">
        <v>29</v>
      </c>
    </row>
    <row r="336" spans="1:4">
      <c r="A336" s="2">
        <v>34</v>
      </c>
      <c r="B336" s="19">
        <v>43939</v>
      </c>
      <c r="C336" s="3" t="s">
        <v>28</v>
      </c>
      <c r="D336" s="3" t="s">
        <v>17</v>
      </c>
    </row>
    <row r="337" spans="1:4">
      <c r="A337" s="2">
        <v>34</v>
      </c>
      <c r="B337" s="19">
        <v>43939</v>
      </c>
      <c r="C337" s="3" t="s">
        <v>25</v>
      </c>
      <c r="D337" s="3" t="s">
        <v>36</v>
      </c>
    </row>
    <row r="338" spans="1:4">
      <c r="A338" s="2">
        <v>34</v>
      </c>
      <c r="B338" s="19">
        <v>43939</v>
      </c>
      <c r="C338" s="3" t="s">
        <v>26</v>
      </c>
      <c r="D338" s="3" t="s">
        <v>24</v>
      </c>
    </row>
    <row r="339" spans="1:4">
      <c r="A339" s="2">
        <v>34</v>
      </c>
      <c r="B339" s="19">
        <v>43939</v>
      </c>
      <c r="C339" s="3" t="s">
        <v>20</v>
      </c>
      <c r="D339" s="3" t="s">
        <v>33</v>
      </c>
    </row>
    <row r="340" spans="1:4">
      <c r="A340" s="2">
        <v>34</v>
      </c>
      <c r="B340" s="19">
        <v>43939</v>
      </c>
      <c r="C340" s="3" t="s">
        <v>22</v>
      </c>
      <c r="D340" s="3" t="s">
        <v>32</v>
      </c>
    </row>
    <row r="341" spans="1:4">
      <c r="A341" s="2">
        <v>34</v>
      </c>
      <c r="B341" s="19">
        <v>43939</v>
      </c>
      <c r="C341" s="3" t="s">
        <v>27</v>
      </c>
      <c r="D341" s="3" t="s">
        <v>18</v>
      </c>
    </row>
    <row r="342" spans="1:4">
      <c r="A342" s="2">
        <v>34</v>
      </c>
      <c r="B342" s="19">
        <v>43939</v>
      </c>
      <c r="C342" s="3" t="s">
        <v>19</v>
      </c>
      <c r="D342" s="3" t="s">
        <v>23</v>
      </c>
    </row>
    <row r="343" spans="1:4">
      <c r="A343" s="2">
        <v>35</v>
      </c>
      <c r="B343" s="19">
        <v>43946</v>
      </c>
      <c r="C343" s="3" t="s">
        <v>30</v>
      </c>
      <c r="D343" s="3" t="s">
        <v>25</v>
      </c>
    </row>
    <row r="344" spans="1:4">
      <c r="A344" s="2">
        <v>35</v>
      </c>
      <c r="B344" s="19">
        <v>43946</v>
      </c>
      <c r="C344" s="3" t="s">
        <v>21</v>
      </c>
      <c r="D344" s="3" t="s">
        <v>31</v>
      </c>
    </row>
    <row r="345" spans="1:4">
      <c r="A345" s="2">
        <v>35</v>
      </c>
      <c r="B345" s="19">
        <v>43946</v>
      </c>
      <c r="C345" s="3" t="s">
        <v>28</v>
      </c>
      <c r="D345" s="3" t="s">
        <v>20</v>
      </c>
    </row>
    <row r="346" spans="1:4">
      <c r="A346" s="2">
        <v>35</v>
      </c>
      <c r="B346" s="19">
        <v>43946</v>
      </c>
      <c r="C346" s="3" t="s">
        <v>17</v>
      </c>
      <c r="D346" s="3" t="s">
        <v>23</v>
      </c>
    </row>
    <row r="347" spans="1:4">
      <c r="A347" s="2">
        <v>35</v>
      </c>
      <c r="B347" s="19">
        <v>43946</v>
      </c>
      <c r="C347" s="3" t="s">
        <v>35</v>
      </c>
      <c r="D347" s="3" t="s">
        <v>24</v>
      </c>
    </row>
    <row r="348" spans="1:4">
      <c r="A348" s="2">
        <v>35</v>
      </c>
      <c r="B348" s="19">
        <v>43946</v>
      </c>
      <c r="C348" s="3" t="s">
        <v>18</v>
      </c>
      <c r="D348" s="3" t="s">
        <v>19</v>
      </c>
    </row>
    <row r="349" spans="1:4">
      <c r="A349" s="2">
        <v>35</v>
      </c>
      <c r="B349" s="19">
        <v>43946</v>
      </c>
      <c r="C349" s="3" t="s">
        <v>22</v>
      </c>
      <c r="D349" s="3" t="s">
        <v>36</v>
      </c>
    </row>
    <row r="350" spans="1:4">
      <c r="A350" s="2">
        <v>35</v>
      </c>
      <c r="B350" s="19">
        <v>43946</v>
      </c>
      <c r="C350" s="3" t="s">
        <v>29</v>
      </c>
      <c r="D350" s="3" t="s">
        <v>34</v>
      </c>
    </row>
    <row r="351" spans="1:4">
      <c r="A351" s="2">
        <v>35</v>
      </c>
      <c r="B351" s="19">
        <v>43946</v>
      </c>
      <c r="C351" s="3" t="s">
        <v>27</v>
      </c>
      <c r="D351" s="3" t="s">
        <v>33</v>
      </c>
    </row>
    <row r="352" spans="1:4">
      <c r="A352" s="2">
        <v>35</v>
      </c>
      <c r="B352" s="19">
        <v>43946</v>
      </c>
      <c r="C352" s="3" t="s">
        <v>32</v>
      </c>
      <c r="D352" s="3" t="s">
        <v>26</v>
      </c>
    </row>
    <row r="353" spans="1:4">
      <c r="A353" s="2">
        <v>36</v>
      </c>
      <c r="B353" s="19">
        <v>43953</v>
      </c>
      <c r="C353" s="3" t="s">
        <v>34</v>
      </c>
      <c r="D353" s="3" t="s">
        <v>17</v>
      </c>
    </row>
    <row r="354" spans="1:4">
      <c r="A354" s="2">
        <v>36</v>
      </c>
      <c r="B354" s="19">
        <v>43953</v>
      </c>
      <c r="C354" s="3" t="s">
        <v>23</v>
      </c>
      <c r="D354" s="3" t="s">
        <v>32</v>
      </c>
    </row>
    <row r="355" spans="1:4">
      <c r="A355" s="2">
        <v>36</v>
      </c>
      <c r="B355" s="19">
        <v>43953</v>
      </c>
      <c r="C355" s="3" t="s">
        <v>36</v>
      </c>
      <c r="D355" s="3" t="s">
        <v>18</v>
      </c>
    </row>
    <row r="356" spans="1:4">
      <c r="A356" s="2">
        <v>36</v>
      </c>
      <c r="B356" s="19">
        <v>43953</v>
      </c>
      <c r="C356" s="3" t="s">
        <v>25</v>
      </c>
      <c r="D356" s="3" t="s">
        <v>35</v>
      </c>
    </row>
    <row r="357" spans="1:4">
      <c r="A357" s="2">
        <v>36</v>
      </c>
      <c r="B357" s="19">
        <v>43953</v>
      </c>
      <c r="C357" s="3" t="s">
        <v>26</v>
      </c>
      <c r="D357" s="3" t="s">
        <v>30</v>
      </c>
    </row>
    <row r="358" spans="1:4">
      <c r="A358" s="2">
        <v>36</v>
      </c>
      <c r="B358" s="19">
        <v>43953</v>
      </c>
      <c r="C358" s="3" t="s">
        <v>31</v>
      </c>
      <c r="D358" s="3" t="s">
        <v>22</v>
      </c>
    </row>
    <row r="359" spans="1:4">
      <c r="A359" s="2">
        <v>36</v>
      </c>
      <c r="B359" s="19">
        <v>43953</v>
      </c>
      <c r="C359" s="3" t="s">
        <v>20</v>
      </c>
      <c r="D359" s="3" t="s">
        <v>21</v>
      </c>
    </row>
    <row r="360" spans="1:4">
      <c r="A360" s="2">
        <v>36</v>
      </c>
      <c r="B360" s="19">
        <v>43953</v>
      </c>
      <c r="C360" s="3" t="s">
        <v>33</v>
      </c>
      <c r="D360" s="3" t="s">
        <v>29</v>
      </c>
    </row>
    <row r="361" spans="1:4">
      <c r="A361" s="2">
        <v>36</v>
      </c>
      <c r="B361" s="19">
        <v>43953</v>
      </c>
      <c r="C361" s="3" t="s">
        <v>24</v>
      </c>
      <c r="D361" s="3" t="s">
        <v>28</v>
      </c>
    </row>
    <row r="362" spans="1:4">
      <c r="A362" s="2">
        <v>36</v>
      </c>
      <c r="B362" s="19">
        <v>43953</v>
      </c>
      <c r="C362" s="3" t="s">
        <v>19</v>
      </c>
      <c r="D362" s="3" t="s">
        <v>27</v>
      </c>
    </row>
    <row r="363" spans="1:4">
      <c r="A363" s="2">
        <v>37</v>
      </c>
      <c r="B363" s="19">
        <v>43960</v>
      </c>
      <c r="C363" s="3" t="s">
        <v>30</v>
      </c>
      <c r="D363" s="3" t="s">
        <v>34</v>
      </c>
    </row>
    <row r="364" spans="1:4">
      <c r="A364" s="2">
        <v>37</v>
      </c>
      <c r="B364" s="19">
        <v>43960</v>
      </c>
      <c r="C364" s="3" t="s">
        <v>21</v>
      </c>
      <c r="D364" s="3" t="s">
        <v>24</v>
      </c>
    </row>
    <row r="365" spans="1:4">
      <c r="A365" s="2">
        <v>37</v>
      </c>
      <c r="B365" s="19">
        <v>43960</v>
      </c>
      <c r="C365" s="3" t="s">
        <v>28</v>
      </c>
      <c r="D365" s="3" t="s">
        <v>33</v>
      </c>
    </row>
    <row r="366" spans="1:4">
      <c r="A366" s="2">
        <v>37</v>
      </c>
      <c r="B366" s="19">
        <v>43960</v>
      </c>
      <c r="C366" s="3" t="s">
        <v>17</v>
      </c>
      <c r="D366" s="3" t="s">
        <v>36</v>
      </c>
    </row>
    <row r="367" spans="1:4">
      <c r="A367" s="2">
        <v>37</v>
      </c>
      <c r="B367" s="19">
        <v>43960</v>
      </c>
      <c r="C367" s="3" t="s">
        <v>35</v>
      </c>
      <c r="D367" s="3" t="s">
        <v>19</v>
      </c>
    </row>
    <row r="368" spans="1:4">
      <c r="A368" s="2">
        <v>37</v>
      </c>
      <c r="B368" s="19">
        <v>43960</v>
      </c>
      <c r="C368" s="3" t="s">
        <v>18</v>
      </c>
      <c r="D368" s="3" t="s">
        <v>23</v>
      </c>
    </row>
    <row r="369" spans="1:4">
      <c r="A369" s="2">
        <v>37</v>
      </c>
      <c r="B369" s="19">
        <v>43960</v>
      </c>
      <c r="C369" s="3" t="s">
        <v>22</v>
      </c>
      <c r="D369" s="3" t="s">
        <v>26</v>
      </c>
    </row>
    <row r="370" spans="1:4">
      <c r="A370" s="2">
        <v>37</v>
      </c>
      <c r="B370" s="19">
        <v>43960</v>
      </c>
      <c r="C370" s="3" t="s">
        <v>29</v>
      </c>
      <c r="D370" s="3" t="s">
        <v>31</v>
      </c>
    </row>
    <row r="371" spans="1:4">
      <c r="A371" s="2">
        <v>37</v>
      </c>
      <c r="B371" s="19">
        <v>43960</v>
      </c>
      <c r="C371" s="3" t="s">
        <v>27</v>
      </c>
      <c r="D371" s="3" t="s">
        <v>20</v>
      </c>
    </row>
    <row r="372" spans="1:4">
      <c r="A372" s="2">
        <v>37</v>
      </c>
      <c r="B372" s="19">
        <v>43960</v>
      </c>
      <c r="C372" s="3" t="s">
        <v>32</v>
      </c>
      <c r="D372" s="3" t="s">
        <v>25</v>
      </c>
    </row>
    <row r="373" spans="1:4">
      <c r="A373" s="2">
        <v>38</v>
      </c>
      <c r="B373" s="19">
        <v>43968</v>
      </c>
      <c r="C373" s="3" t="s">
        <v>34</v>
      </c>
      <c r="D373" s="3" t="s">
        <v>27</v>
      </c>
    </row>
    <row r="374" spans="1:4">
      <c r="A374" s="2">
        <v>38</v>
      </c>
      <c r="B374" s="19">
        <v>43968</v>
      </c>
      <c r="C374" s="3" t="s">
        <v>23</v>
      </c>
      <c r="D374" s="3" t="s">
        <v>28</v>
      </c>
    </row>
    <row r="375" spans="1:4">
      <c r="A375" s="2">
        <v>38</v>
      </c>
      <c r="B375" s="19">
        <v>43968</v>
      </c>
      <c r="C375" s="3" t="s">
        <v>36</v>
      </c>
      <c r="D375" s="3" t="s">
        <v>32</v>
      </c>
    </row>
    <row r="376" spans="1:4">
      <c r="A376" s="2">
        <v>38</v>
      </c>
      <c r="B376" s="19">
        <v>43968</v>
      </c>
      <c r="C376" s="3" t="s">
        <v>25</v>
      </c>
      <c r="D376" s="3" t="s">
        <v>29</v>
      </c>
    </row>
    <row r="377" spans="1:4">
      <c r="A377" s="2">
        <v>38</v>
      </c>
      <c r="B377" s="19">
        <v>43968</v>
      </c>
      <c r="C377" s="3" t="s">
        <v>26</v>
      </c>
      <c r="D377" s="3" t="s">
        <v>21</v>
      </c>
    </row>
    <row r="378" spans="1:4">
      <c r="A378" s="2">
        <v>38</v>
      </c>
      <c r="B378" s="19">
        <v>43968</v>
      </c>
      <c r="C378" s="3" t="s">
        <v>31</v>
      </c>
      <c r="D378" s="3" t="s">
        <v>35</v>
      </c>
    </row>
    <row r="379" spans="1:4">
      <c r="A379" s="2">
        <v>38</v>
      </c>
      <c r="B379" s="19">
        <v>43968</v>
      </c>
      <c r="C379" s="3" t="s">
        <v>20</v>
      </c>
      <c r="D379" s="3" t="s">
        <v>18</v>
      </c>
    </row>
    <row r="380" spans="1:4">
      <c r="A380" s="2">
        <v>38</v>
      </c>
      <c r="B380" s="19">
        <v>43968</v>
      </c>
      <c r="C380" s="3" t="s">
        <v>33</v>
      </c>
      <c r="D380" s="3" t="s">
        <v>17</v>
      </c>
    </row>
    <row r="381" spans="1:4">
      <c r="A381" s="2">
        <v>38</v>
      </c>
      <c r="B381" s="19">
        <v>43968</v>
      </c>
      <c r="C381" s="3" t="s">
        <v>24</v>
      </c>
      <c r="D381" s="3" t="s">
        <v>22</v>
      </c>
    </row>
    <row r="382" spans="1:4">
      <c r="A382" s="2">
        <v>38</v>
      </c>
      <c r="B382" s="19">
        <v>43968</v>
      </c>
      <c r="C382" s="3" t="s">
        <v>19</v>
      </c>
      <c r="D382" s="3" t="s">
        <v>30</v>
      </c>
    </row>
  </sheetData>
  <autoFilter ref="A2:Q382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2019-10-31T18:13:00Z</dcterms:created>
  <dcterms:modified xsi:type="dcterms:W3CDTF">2019-12-18T17:50:43Z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