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slicers/slicer2.xml" ContentType="application/vnd.ms-excel.slicer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9192" activeTab="7"/>
  </bookViews>
  <sheets>
    <sheet name="Hoja4" sheetId="6" r:id="rId1"/>
    <sheet name="Hoja6" sheetId="8" r:id="rId2"/>
    <sheet name="Hoja7" sheetId="9" r:id="rId3"/>
    <sheet name="delitos" sheetId="1" r:id="rId4"/>
    <sheet name="Hoja2" sheetId="3" r:id="rId5"/>
    <sheet name="Hoja8" sheetId="10" r:id="rId6"/>
    <sheet name="Reporte_delitos" sheetId="11" r:id="rId7"/>
    <sheet name="Reporte_cifra_negra" sheetId="12" r:id="rId8"/>
  </sheets>
  <definedNames>
    <definedName name="_xlnm._FilterDatabase" localSheetId="3" hidden="1">delitos!$A$1:$A$2881</definedName>
    <definedName name="_xlnm._FilterDatabase" localSheetId="4" hidden="1">Hoja2!$B$1:$B$453</definedName>
    <definedName name="SegmentaciónDeDatos_Región">#N/A</definedName>
    <definedName name="SegmentaciónDeDatos_Región1">#N/A</definedName>
    <definedName name="SegmentaciónDeDatos_Tipo">#N/A</definedName>
    <definedName name="SegmentaciónDeDatos_Tipo1">#N/A</definedName>
  </definedNames>
  <calcPr calcId="162913" calcMode="manual"/>
  <pivotCaches>
    <pivotCache cacheId="1" r:id="rId9"/>
  </pivotCaches>
  <fileRecoveryPr repairLoad="1"/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G2881" i="1" l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A17" i="11"/>
</calcChain>
</file>

<file path=xl/sharedStrings.xml><?xml version="1.0" encoding="utf-8"?>
<sst xmlns="http://schemas.openxmlformats.org/spreadsheetml/2006/main" count="6013" uniqueCount="73">
  <si>
    <t>Cometidos</t>
  </si>
  <si>
    <t>Entidad</t>
  </si>
  <si>
    <t>Periodo</t>
  </si>
  <si>
    <t>Denunciado</t>
  </si>
  <si>
    <t>Tlaxcala</t>
  </si>
  <si>
    <t>Otros robos</t>
  </si>
  <si>
    <t>San Luis Potosí</t>
  </si>
  <si>
    <t>Yucatán</t>
  </si>
  <si>
    <t>Fraude bancario</t>
  </si>
  <si>
    <t>Querétaro</t>
  </si>
  <si>
    <t>Vandalismo</t>
  </si>
  <si>
    <t>Hidalgo</t>
  </si>
  <si>
    <t>Otros</t>
  </si>
  <si>
    <t>Zacatecas</t>
  </si>
  <si>
    <t xml:space="preserve">Aguascalientes </t>
  </si>
  <si>
    <t>Hostigamiento sexual</t>
  </si>
  <si>
    <t>Nayarit</t>
  </si>
  <si>
    <t>Amenazas</t>
  </si>
  <si>
    <t>Oaxaca</t>
  </si>
  <si>
    <t>Sonora</t>
  </si>
  <si>
    <t>Fraude al consumidor</t>
  </si>
  <si>
    <t>Durango</t>
  </si>
  <si>
    <t>Tamaulipas</t>
  </si>
  <si>
    <t>Cdmx</t>
  </si>
  <si>
    <t>Secuestro</t>
  </si>
  <si>
    <t>Morelos</t>
  </si>
  <si>
    <t>Sinaloa</t>
  </si>
  <si>
    <t>Edomex</t>
  </si>
  <si>
    <t>Baja California Sur</t>
  </si>
  <si>
    <t>Guerrero</t>
  </si>
  <si>
    <t>Guanajuato</t>
  </si>
  <si>
    <t>Robo/asalto en la calle</t>
  </si>
  <si>
    <t>Michoacan</t>
  </si>
  <si>
    <t>Chihuahua</t>
  </si>
  <si>
    <t>Nuevo León</t>
  </si>
  <si>
    <t>Jalisco</t>
  </si>
  <si>
    <t>Veracruz</t>
  </si>
  <si>
    <t>Colima</t>
  </si>
  <si>
    <t>Coahuila</t>
  </si>
  <si>
    <t>Campeche</t>
  </si>
  <si>
    <t>Baja California</t>
  </si>
  <si>
    <t>Puebla</t>
  </si>
  <si>
    <t>Quintana Roo</t>
  </si>
  <si>
    <t>Chiapas</t>
  </si>
  <si>
    <t>Tabasco</t>
  </si>
  <si>
    <t>Agresión física</t>
  </si>
  <si>
    <t>Extorsión</t>
  </si>
  <si>
    <t>Robo en casa</t>
  </si>
  <si>
    <t>Robo parcial de vehículo</t>
  </si>
  <si>
    <t>Robo total de vehículo</t>
  </si>
  <si>
    <t>Violación sexual</t>
  </si>
  <si>
    <t>Delito</t>
  </si>
  <si>
    <t>Región</t>
  </si>
  <si>
    <t>Tipo</t>
  </si>
  <si>
    <t>Centro</t>
  </si>
  <si>
    <t>Robo de vehículo</t>
  </si>
  <si>
    <t>Centro-Norte</t>
  </si>
  <si>
    <t>Robo general</t>
  </si>
  <si>
    <t>Sur</t>
  </si>
  <si>
    <t>Fraude</t>
  </si>
  <si>
    <t>Norte-Occidente</t>
  </si>
  <si>
    <t>Sexual</t>
  </si>
  <si>
    <t>Sin violencia</t>
  </si>
  <si>
    <t>Norte</t>
  </si>
  <si>
    <t>Violencia</t>
  </si>
  <si>
    <t>Etiquetas de fila</t>
  </si>
  <si>
    <t>Suma de Cometidos</t>
  </si>
  <si>
    <t>Total general</t>
  </si>
  <si>
    <t>Total</t>
  </si>
  <si>
    <t>Suma de Cifra negra</t>
  </si>
  <si>
    <t>Suma de Porcentaje</t>
  </si>
  <si>
    <t>Etiquetas de columna</t>
  </si>
  <si>
    <t>Total de delitos cometidos en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</si>
</sst>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#\ ###\ ###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42" applyNumberFormat="1" applyFont="1"/>
    <xf numFmtId="0" fontId="0" fillId="33" borderId="0" xfId="0" applyFill="1"/>
    <xf numFmtId="9" fontId="0" fillId="0" borderId="0" xfId="0" applyNumberFormat="1"/>
    <xf numFmtId="0" fontId="18" fillId="34" borderId="0" xfId="0" applyFont="1" applyFill="1" applyAlignment="1">
      <alignment horizontal="center" vertical="center"/>
    </xf>
    <xf numFmtId="165" fontId="19" fillId="34" borderId="0" xfId="42" applyNumberFormat="1" applyFont="1" applyFill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9"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35" formatCode="_-* #,##0.00_-;\-* #,##0.0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3" formatCode="0%"/>
    </dxf>
    <dxf>
      <numFmt numFmtId="13" formatCode="0%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166" formatCode="_-* #,##0.0_-;\-* #,##0.0_-;_-* &quot;-&quot;??_-;_-@_-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alignment horizontal="right" readingOrder="0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alignment horizontal="right" readingOrder="0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alignment horizontal="right" readingOrder="0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alignment horizontal="right" readingOrder="0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  <dxf>
      <numFmt numFmtId="13" formatCode="0%"/>
    </dxf>
    <dxf>
      <alignment horizontal="right" readingOrder="0"/>
    </dxf>
    <dxf>
      <numFmt numFmtId="164" formatCode="_-* #,##0_-;\-* #,##0_-;_-* &quot;-&quot;??_-;_-@_-"/>
    </dxf>
    <dxf>
      <numFmt numFmtId="166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[delitos_2.xlsx]Hoja4!TablaDinámica9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Hoja4!$A$4:$A$9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Hoja4!$B$4:$B$9</c:f>
              <c:numCache>
                <c:formatCode>_-* #,##0_-;\-* #,##0_-;_-* "-"??_-;_-@_-</c:formatCode>
                <c:ptCount val="5"/>
                <c:pt idx="0">
                  <c:v>16925734</c:v>
                </c:pt>
                <c:pt idx="1">
                  <c:v>4160616</c:v>
                </c:pt>
                <c:pt idx="2">
                  <c:v>4620364</c:v>
                </c:pt>
                <c:pt idx="3">
                  <c:v>1467010</c:v>
                </c:pt>
                <c:pt idx="4">
                  <c:v>4594670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A-4619-B6D0-91D864573346}"/>
            </c:ext>
          </c:extLst>
        </c:ser>
        <c:ser>
          <c:idx val="1"/>
          <c:order val="1"/>
          <c:tx>
            <c:strRef>
              <c:f>Hoja4!$C$3</c:f>
              <c:strCache>
                <c:ptCount val="1"/>
                <c:pt idx="0">
                  <c:v>Suma de Cifra negra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Hoja4!$A$4:$A$9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Hoja4!$C$4:$C$9</c:f>
              <c:numCache>
                <c:formatCode>_-* #,##0_-;\-* #,##0_-;_-* "-"??_-;_-@_-</c:formatCode>
                <c:ptCount val="5"/>
                <c:pt idx="0">
                  <c:v>15265810</c:v>
                </c:pt>
                <c:pt idx="1">
                  <c:v>3689155</c:v>
                </c:pt>
                <c:pt idx="2">
                  <c:v>4089687</c:v>
                </c:pt>
                <c:pt idx="3">
                  <c:v>1325193</c:v>
                </c:pt>
                <c:pt idx="4">
                  <c:v>4145345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A-4619-B6D0-91D86457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428127"/>
        <c:axId val="1353429791"/>
      </c:barChart>
      <c:lineChart>
        <c:grouping val="standard"/>
        <c:varyColors val="0"/>
        <c:ser>
          <c:idx val="2"/>
          <c:order val="2"/>
          <c:tx>
            <c:strRef>
              <c:f>Hoja4!$D$3</c:f>
              <c:strCache>
                <c:ptCount val="1"/>
                <c:pt idx="0">
                  <c:v>Suma de Porcentaje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Hoja4!$A$4:$A$9</c:f>
              <c:strCache>
                <c:ptCount val="5"/>
                <c:pt idx="0">
                  <c:v>Centro</c:v>
                </c:pt>
                <c:pt idx="1">
                  <c:v>Centro-Norte</c:v>
                </c:pt>
                <c:pt idx="2">
                  <c:v>Norte</c:v>
                </c:pt>
                <c:pt idx="3">
                  <c:v>Norte-Occidente</c:v>
                </c:pt>
                <c:pt idx="4">
                  <c:v>Sur</c:v>
                </c:pt>
              </c:strCache>
            </c:strRef>
          </c:cat>
          <c:val>
            <c:numRef>
              <c:f>Hoja4!$D$4:$D$9</c:f>
              <c:numCache>
                <c:formatCode>0%</c:formatCode>
                <c:ptCount val="5"/>
                <c:pt idx="0">
                  <c:v>0.90192897985989851</c:v>
                </c:pt>
                <c:pt idx="1">
                  <c:v>0.88668480821109186</c:v>
                </c:pt>
                <c:pt idx="2">
                  <c:v>0.88514389775351032</c:v>
                </c:pt>
                <c:pt idx="3">
                  <c:v>0.90332922065970922</c:v>
                </c:pt>
                <c:pt idx="4">
                  <c:v>0.90220734024423954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A-4619-B6D0-91D86457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6293967"/>
        <c:axId val="1358619007"/>
      </c:lineChart>
      <c:catAx>
        <c:axId val="135342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429791"/>
        <c:crosses val="autoZero"/>
        <c:auto val="1"/>
        <c:lblAlgn val="ctr"/>
        <c:lblOffset val="100"/>
        <c:noMultiLvlLbl val="0"/>
      </c:catAx>
      <c:valAx>
        <c:axId val="13534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3428127"/>
        <c:crosses val="autoZero"/>
        <c:crossBetween val="between"/>
      </c:valAx>
      <c:valAx>
        <c:axId val="135861900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6293967"/>
        <c:crosses val="max"/>
        <c:crossBetween val="between"/>
      </c:valAx>
      <c:catAx>
        <c:axId val="134629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8619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Hoja8!$B$21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Hoja8!$A$22:$A$28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Hoja8!$B$22:$B$28</c:f>
              <c:numCache>
                <c:formatCode>_-* #,##0_-;\-* #,##0_-;_-* "-"??_-;_-@_-</c:formatCode>
                <c:ptCount val="6"/>
                <c:pt idx="0">
                  <c:v>5249119</c:v>
                </c:pt>
                <c:pt idx="1">
                  <c:v>5090065</c:v>
                </c:pt>
                <c:pt idx="2">
                  <c:v>5456151</c:v>
                </c:pt>
                <c:pt idx="3">
                  <c:v>4382519</c:v>
                </c:pt>
                <c:pt idx="4">
                  <c:v>4804390</c:v>
                </c:pt>
                <c:pt idx="5">
                  <c:v>6786150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0-4E3C-8799-77B57AB5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48895"/>
        <c:axId val="1740152223"/>
      </c:lineChart>
      <c:catAx>
        <c:axId val="17401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2223"/>
        <c:crosses val="autoZero"/>
        <c:auto val="1"/>
        <c:lblAlgn val="ctr"/>
        <c:lblOffset val="100"/>
        <c:noMultiLvlLbl val="0"/>
      </c:catAx>
      <c:valAx>
        <c:axId val="17401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Hoja8!$A$31:$A$36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Hoja8!$B$31:$B$36</c:f>
              <c:numCache>
                <c:formatCode>_-* #,##0_-;\-* #,##0_-;_-* "-"??_-;_-@_-</c:formatCode>
                <c:ptCount val="5"/>
                <c:pt idx="0">
                  <c:v>6619876</c:v>
                </c:pt>
                <c:pt idx="1">
                  <c:v>4547816</c:v>
                </c:pt>
                <c:pt idx="2">
                  <c:v>2252343</c:v>
                </c:pt>
                <c:pt idx="3">
                  <c:v>2154425</c:v>
                </c:pt>
                <c:pt idx="4">
                  <c:v>1498016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DF-4546-B88E-90BD42168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157215"/>
        <c:axId val="1740157631"/>
      </c:barChart>
      <c:catAx>
        <c:axId val="174015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7631"/>
        <c:crosses val="autoZero"/>
        <c:auto val="1"/>
        <c:lblAlgn val="ctr"/>
        <c:lblOffset val="100"/>
        <c:noMultiLvlLbl val="0"/>
      </c:catAx>
      <c:valAx>
        <c:axId val="17401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Hoja8!$A$39:$A$44</c:f>
              <c:strCache>
                <c:ptCount val="5"/>
                <c:pt idx="0">
                  <c:v>Robo/asalto en la calle</c:v>
                </c:pt>
                <c:pt idx="1">
                  <c:v>Extorsión</c:v>
                </c:pt>
                <c:pt idx="2">
                  <c:v>Fraude bancario</c:v>
                </c:pt>
                <c:pt idx="3">
                  <c:v>Amenazas</c:v>
                </c:pt>
                <c:pt idx="4">
                  <c:v>Robo parcial de vehículo</c:v>
                </c:pt>
              </c:strCache>
            </c:strRef>
          </c:cat>
          <c:val>
            <c:numRef>
              <c:f>Hoja8!$B$39:$B$44</c:f>
              <c:numCache>
                <c:formatCode>_-* #,##0_-;\-* #,##0_-;_-* "-"??_-;_-@_-</c:formatCode>
                <c:ptCount val="5"/>
                <c:pt idx="0">
                  <c:v>8019191</c:v>
                </c:pt>
                <c:pt idx="1">
                  <c:v>4466152</c:v>
                </c:pt>
                <c:pt idx="2">
                  <c:v>2752147</c:v>
                </c:pt>
                <c:pt idx="3">
                  <c:v>2736539</c:v>
                </c:pt>
                <c:pt idx="4">
                  <c:v>2735503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6-4648-88DD-8BFE020B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696367"/>
        <c:axId val="1648698447"/>
      </c:barChart>
      <c:catAx>
        <c:axId val="1648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698447"/>
        <c:crosses val="autoZero"/>
        <c:auto val="1"/>
        <c:lblAlgn val="ctr"/>
        <c:lblOffset val="100"/>
        <c:noMultiLvlLbl val="0"/>
      </c:catAx>
      <c:valAx>
        <c:axId val="16486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</a:t>
            </a:r>
            <a:r>
              <a:rPr lang="en-US" baseline="0"/>
              <a:t> cometidos por región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B7-4413-94E2-7610B25847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B7-4413-94E2-7610B25847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B7-4413-94E2-7610B25847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B7-4413-94E2-7610B25847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B7-4413-94E2-7610B2584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Hoja8!$A$4:$A$9</c:f>
              <c:strCache>
                <c:ptCount val="5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  <c:pt idx="3">
                  <c:v>Centro-Norte</c:v>
                </c:pt>
                <c:pt idx="4">
                  <c:v>Norte-Occidente</c:v>
                </c:pt>
              </c:strCache>
            </c:strRef>
          </c:cat>
          <c:val>
            <c:numRef>
              <c:f>Hoja8!$B$4:$B$9</c:f>
              <c:numCache>
                <c:formatCode>_-* #,##0_-;\-* #,##0_-;_-* "-"??_-;_-@_-</c:formatCode>
                <c:ptCount val="5"/>
                <c:pt idx="0">
                  <c:v>16925734</c:v>
                </c:pt>
                <c:pt idx="1">
                  <c:v>4620364</c:v>
                </c:pt>
                <c:pt idx="2">
                  <c:v>4594670</c:v>
                </c:pt>
                <c:pt idx="3">
                  <c:v>4160616</c:v>
                </c:pt>
                <c:pt idx="4">
                  <c:v>1467010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B7-4413-94E2-7610B258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cometidos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Hoja8!$B$21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Hoja8!$A$22:$A$28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Hoja8!$B$22:$B$28</c:f>
              <c:numCache>
                <c:formatCode>_-* #,##0_-;\-* #,##0_-;_-* "-"??_-;_-@_-</c:formatCode>
                <c:ptCount val="6"/>
                <c:pt idx="0">
                  <c:v>5249119</c:v>
                </c:pt>
                <c:pt idx="1">
                  <c:v>5090065</c:v>
                </c:pt>
                <c:pt idx="2">
                  <c:v>5456151</c:v>
                </c:pt>
                <c:pt idx="3">
                  <c:v>4382519</c:v>
                </c:pt>
                <c:pt idx="4">
                  <c:v>4804390</c:v>
                </c:pt>
                <c:pt idx="5">
                  <c:v>6786150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E-4496-8C6A-D3D2006C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148895"/>
        <c:axId val="1740152223"/>
      </c:lineChart>
      <c:catAx>
        <c:axId val="174014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2223"/>
        <c:crosses val="autoZero"/>
        <c:auto val="1"/>
        <c:lblAlgn val="ctr"/>
        <c:lblOffset val="100"/>
        <c:noMultiLvlLbl val="0"/>
      </c:catAx>
      <c:valAx>
        <c:axId val="174015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4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por Entidad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Hoja8!$A$31:$A$36</c:f>
              <c:strCache>
                <c:ptCount val="5"/>
                <c:pt idx="0">
                  <c:v>Edomex</c:v>
                </c:pt>
                <c:pt idx="1">
                  <c:v>Cdmx</c:v>
                </c:pt>
                <c:pt idx="2">
                  <c:v>Guanajuato</c:v>
                </c:pt>
                <c:pt idx="3">
                  <c:v>Jalisco</c:v>
                </c:pt>
                <c:pt idx="4">
                  <c:v>Puebla</c:v>
                </c:pt>
              </c:strCache>
            </c:strRef>
          </c:cat>
          <c:val>
            <c:numRef>
              <c:f>Hoja8!$B$31:$B$36</c:f>
              <c:numCache>
                <c:formatCode>_-* #,##0_-;\-* #,##0_-;_-* "-"??_-;_-@_-</c:formatCode>
                <c:ptCount val="5"/>
                <c:pt idx="0">
                  <c:v>6619876</c:v>
                </c:pt>
                <c:pt idx="1">
                  <c:v>4547816</c:v>
                </c:pt>
                <c:pt idx="2">
                  <c:v>2252343</c:v>
                </c:pt>
                <c:pt idx="3">
                  <c:v>2154425</c:v>
                </c:pt>
                <c:pt idx="4">
                  <c:v>1498016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FCA-B3C5-BCBF8046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157215"/>
        <c:axId val="1740157631"/>
      </c:barChart>
      <c:catAx>
        <c:axId val="174015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7631"/>
        <c:crosses val="autoZero"/>
        <c:auto val="1"/>
        <c:lblAlgn val="ctr"/>
        <c:lblOffset val="100"/>
        <c:noMultiLvlLbl val="0"/>
      </c:catAx>
      <c:valAx>
        <c:axId val="17401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Hoja8!$A$39:$A$44</c:f>
              <c:strCache>
                <c:ptCount val="5"/>
                <c:pt idx="0">
                  <c:v>Robo/asalto en la calle</c:v>
                </c:pt>
                <c:pt idx="1">
                  <c:v>Extorsión</c:v>
                </c:pt>
                <c:pt idx="2">
                  <c:v>Fraude bancario</c:v>
                </c:pt>
                <c:pt idx="3">
                  <c:v>Amenazas</c:v>
                </c:pt>
                <c:pt idx="4">
                  <c:v>Robo parcial de vehículo</c:v>
                </c:pt>
              </c:strCache>
            </c:strRef>
          </c:cat>
          <c:val>
            <c:numRef>
              <c:f>Hoja8!$B$39:$B$44</c:f>
              <c:numCache>
                <c:formatCode>_-* #,##0_-;\-* #,##0_-;_-* "-"??_-;_-@_-</c:formatCode>
                <c:ptCount val="5"/>
                <c:pt idx="0">
                  <c:v>8019191</c:v>
                </c:pt>
                <c:pt idx="1">
                  <c:v>4466152</c:v>
                </c:pt>
                <c:pt idx="2">
                  <c:v>2752147</c:v>
                </c:pt>
                <c:pt idx="3">
                  <c:v>2736539</c:v>
                </c:pt>
                <c:pt idx="4">
                  <c:v>2735503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1-429D-AC59-823579EC6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696367"/>
        <c:axId val="1648698447"/>
      </c:barChart>
      <c:catAx>
        <c:axId val="1648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698447"/>
        <c:crosses val="autoZero"/>
        <c:auto val="1"/>
        <c:lblAlgn val="ctr"/>
        <c:lblOffset val="100"/>
        <c:noMultiLvlLbl val="0"/>
      </c:catAx>
      <c:valAx>
        <c:axId val="16486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69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Delitos cometidos</a:t>
            </a:r>
            <a:r>
              <a:rPr lang="en-US" baseline="0"/>
              <a:t> por tipo </a:t>
            </a:r>
            <a:endParaRPr lang="en-US"/>
          </a:p>
        </c:rich>
      </c:tx>
      <c:layout>
        <c:manualLayout>
          <c:xMode val="edge"/>
          <c:yMode val="edge"/>
          <c:x val="0.23422144906305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Hoja8!$A$12:$A$19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Hoja8!$B$12:$B$19</c:f>
              <c:numCache>
                <c:formatCode>_-* #,##0_-;\-* #,##0_-;_-* "-"??_-;_-@_-</c:formatCode>
                <c:ptCount val="7"/>
                <c:pt idx="0">
                  <c:v>10849646</c:v>
                </c:pt>
                <c:pt idx="1">
                  <c:v>7202691</c:v>
                </c:pt>
                <c:pt idx="2">
                  <c:v>4436633</c:v>
                </c:pt>
                <c:pt idx="3">
                  <c:v>3367644</c:v>
                </c:pt>
                <c:pt idx="4">
                  <c:v>2409609</c:v>
                </c:pt>
                <c:pt idx="5">
                  <c:v>2310479</c:v>
                </c:pt>
                <c:pt idx="6">
                  <c:v>1191692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B-4BDE-8B07-63014577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162623"/>
        <c:axId val="1740154303"/>
      </c:barChart>
      <c:catAx>
        <c:axId val="17401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4303"/>
        <c:crosses val="autoZero"/>
        <c:auto val="1"/>
        <c:lblAlgn val="ctr"/>
        <c:lblOffset val="100"/>
        <c:noMultiLvlLbl val="0"/>
      </c:catAx>
      <c:valAx>
        <c:axId val="1740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6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Delitos</a:t>
            </a:r>
            <a:r>
              <a:rPr lang="es-MX" baseline="0"/>
              <a:t> cometidos por delito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Hoja8!$A$39:$A$44</c:f>
              <c:strCache>
                <c:ptCount val="5"/>
                <c:pt idx="0">
                  <c:v>Robo/asalto en la calle</c:v>
                </c:pt>
                <c:pt idx="1">
                  <c:v>Extorsión</c:v>
                </c:pt>
                <c:pt idx="2">
                  <c:v>Fraude bancario</c:v>
                </c:pt>
                <c:pt idx="3">
                  <c:v>Amenazas</c:v>
                </c:pt>
                <c:pt idx="4">
                  <c:v>Robo parcial de vehículo</c:v>
                </c:pt>
              </c:strCache>
            </c:strRef>
          </c:cat>
          <c:val>
            <c:numRef>
              <c:f>Hoja8!$B$39:$B$44</c:f>
              <c:numCache>
                <c:formatCode>_-* #,##0_-;\-* #,##0_-;_-* "-"??_-;_-@_-</c:formatCode>
                <c:ptCount val="5"/>
                <c:pt idx="0">
                  <c:v>8019191</c:v>
                </c:pt>
                <c:pt idx="1">
                  <c:v>4466152</c:v>
                </c:pt>
                <c:pt idx="2">
                  <c:v>2752147</c:v>
                </c:pt>
                <c:pt idx="3">
                  <c:v>2736539</c:v>
                </c:pt>
                <c:pt idx="4">
                  <c:v>2735503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1-4452-8E02-170BFD5B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696367"/>
        <c:axId val="1648698447"/>
      </c:barChart>
      <c:catAx>
        <c:axId val="164869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698447"/>
        <c:crosses val="autoZero"/>
        <c:auto val="1"/>
        <c:lblAlgn val="ctr"/>
        <c:lblOffset val="100"/>
        <c:noMultiLvlLbl val="0"/>
      </c:catAx>
      <c:valAx>
        <c:axId val="16486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4869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[delitos_2.xlsx]Reporte_cifra_negra!TablaDinámica1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Cifra</a:t>
            </a:r>
            <a:r>
              <a:rPr lang="es-MX" baseline="0"/>
              <a:t> negra por región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Reporte_cifra_negra!$B$2</c:f>
              <c:strCache>
                <c:ptCount val="1"/>
                <c:pt idx="0">
                  <c:v>Suma de Cifra negra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Reporte_cifra_negra!$A$3:$A$8</c:f>
              <c:strCache>
                <c:ptCount val="5"/>
                <c:pt idx="0">
                  <c:v>Centro</c:v>
                </c:pt>
                <c:pt idx="1">
                  <c:v>Sur</c:v>
                </c:pt>
                <c:pt idx="2">
                  <c:v>Norte</c:v>
                </c:pt>
                <c:pt idx="3">
                  <c:v>Centro-Norte</c:v>
                </c:pt>
                <c:pt idx="4">
                  <c:v>Norte-Occidente</c:v>
                </c:pt>
              </c:strCache>
            </c:strRef>
          </c:cat>
          <c:val>
            <c:numRef>
              <c:f>Reporte_cifra_negra!$B$3:$B$8</c:f>
              <c:numCache>
                <c:formatCode>_-* #,##0_-;\-* #,##0_-;_-* "-"??_-;_-@_-</c:formatCode>
                <c:ptCount val="5"/>
                <c:pt idx="0">
                  <c:v>2890640</c:v>
                </c:pt>
                <c:pt idx="1">
                  <c:v>1282394</c:v>
                </c:pt>
                <c:pt idx="2">
                  <c:v>1013529</c:v>
                </c:pt>
                <c:pt idx="3">
                  <c:v>862035</c:v>
                </c:pt>
                <c:pt idx="4">
                  <c:v>399493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2D2-83C8-D0AB20FB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469279"/>
        <c:axId val="1813475935"/>
      </c:barChart>
      <c:lineChart>
        <c:grouping val="standard"/>
        <c:varyColors val="0"/>
        <c:ser>
          <c:idx val="1"/>
          <c:order val="1"/>
          <c:tx>
            <c:strRef>
              <c:f>Reporte_cifra_negra!$C$2</c:f>
              <c:strCache>
                <c:ptCount val="1"/>
                <c:pt idx="0">
                  <c:v>Suma de Porcentaje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Reporte_cifra_negra!$A$3:$A$8</c:f>
              <c:strCache>
                <c:ptCount val="5"/>
                <c:pt idx="0">
                  <c:v>Centro</c:v>
                </c:pt>
                <c:pt idx="1">
                  <c:v>Sur</c:v>
                </c:pt>
                <c:pt idx="2">
                  <c:v>Norte</c:v>
                </c:pt>
                <c:pt idx="3">
                  <c:v>Centro-Norte</c:v>
                </c:pt>
                <c:pt idx="4">
                  <c:v>Norte-Occidente</c:v>
                </c:pt>
              </c:strCache>
            </c:strRef>
          </c:cat>
          <c:val>
            <c:numRef>
              <c:f>Reporte_cifra_negra!$C$3:$C$8</c:f>
              <c:numCache>
                <c:formatCode>0%</c:formatCode>
                <c:ptCount val="5"/>
                <c:pt idx="0">
                  <c:v>0.88286596083569657</c:v>
                </c:pt>
                <c:pt idx="1">
                  <c:v>0.92023933223493481</c:v>
                </c:pt>
                <c:pt idx="2">
                  <c:v>0.8989569382234246</c:v>
                </c:pt>
                <c:pt idx="3">
                  <c:v>0.88413755473071309</c:v>
                </c:pt>
                <c:pt idx="4">
                  <c:v>0.92359568225902289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6-42D2-83C8-D0AB20FB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481759"/>
        <c:axId val="1813480511"/>
      </c:lineChart>
      <c:catAx>
        <c:axId val="181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475935"/>
        <c:crosses val="autoZero"/>
        <c:auto val="1"/>
        <c:lblAlgn val="ctr"/>
        <c:lblOffset val="100"/>
        <c:noMultiLvlLbl val="0"/>
      </c:catAx>
      <c:valAx>
        <c:axId val="1813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469279"/>
        <c:crosses val="autoZero"/>
        <c:crossBetween val="between"/>
      </c:valAx>
      <c:valAx>
        <c:axId val="181348051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481759"/>
        <c:crosses val="max"/>
        <c:crossBetween val="between"/>
      </c:valAx>
      <c:catAx>
        <c:axId val="181348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80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[delitos_2.xlsx]Hoja4!TablaDinámica19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Hoja4!$F$14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Hoja4!$E$15:$E$21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Hoja4!$F$15:$F$21</c:f>
              <c:numCache>
                <c:formatCode>_-* #,##0_-;\-* #,##0_-;_-* "-"??_-;_-@_-</c:formatCode>
                <c:ptCount val="6"/>
                <c:pt idx="0">
                  <c:v>5249119</c:v>
                </c:pt>
                <c:pt idx="1">
                  <c:v>5090065</c:v>
                </c:pt>
                <c:pt idx="2">
                  <c:v>5456151</c:v>
                </c:pt>
                <c:pt idx="3">
                  <c:v>4382519</c:v>
                </c:pt>
                <c:pt idx="4">
                  <c:v>4804390</c:v>
                </c:pt>
                <c:pt idx="5">
                  <c:v>6786150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E-4EB0-A6B7-B785AA38CB82}"/>
            </c:ext>
          </c:extLst>
        </c:ser>
        <c:ser>
          <c:idx val="1"/>
          <c:order val="1"/>
          <c:tx>
            <c:strRef>
              <c:f>Hoja4!$G$14</c:f>
              <c:strCache>
                <c:ptCount val="1"/>
                <c:pt idx="0">
                  <c:v>Suma de Cifra negra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Hoja4!$E$15:$E$21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Hoja4!$G$15:$G$21</c:f>
              <c:numCache>
                <c:formatCode>_-* #,##0_-;\-* #,##0_-;_-* "-"??_-;_-@_-</c:formatCode>
                <c:ptCount val="6"/>
                <c:pt idx="0">
                  <c:v>4653114</c:v>
                </c:pt>
                <c:pt idx="1">
                  <c:v>4510081</c:v>
                </c:pt>
                <c:pt idx="2">
                  <c:v>4882961</c:v>
                </c:pt>
                <c:pt idx="3">
                  <c:v>3966812</c:v>
                </c:pt>
                <c:pt idx="4">
                  <c:v>4329278</c:v>
                </c:pt>
                <c:pt idx="5">
                  <c:v>6172944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E-4EB0-A6B7-B785AA38CB82}"/>
            </c:ext>
          </c:extLst>
        </c:ser>
        <c:ser>
          <c:idx val="2"/>
          <c:order val="2"/>
          <c:tx>
            <c:strRef>
              <c:f>Hoja4!$H$14</c:f>
              <c:strCache>
                <c:ptCount val="1"/>
                <c:pt idx="0">
                  <c:v>Suma de Porcentaje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Hoja4!$E$15:$E$21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Hoja4!$H$15:$H$21</c:f>
              <c:numCache>
                <c:formatCode>0%</c:formatCode>
                <c:ptCount val="6"/>
                <c:pt idx="0">
                  <c:v>0.88645618436160434</c:v>
                </c:pt>
                <c:pt idx="1">
                  <c:v>0.88605567905321447</c:v>
                </c:pt>
                <c:pt idx="2">
                  <c:v>0.89494608928528552</c:v>
                </c:pt>
                <c:pt idx="3">
                  <c:v>0.90514427889531113</c:v>
                </c:pt>
                <c:pt idx="4">
                  <c:v>0.90110877759715591</c:v>
                </c:pt>
                <c:pt idx="5">
                  <c:v>0.90963860215291437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E-4EB0-A6B7-B785AA38C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56767"/>
        <c:axId val="1239055103"/>
      </c:lineChart>
      <c:catAx>
        <c:axId val="12390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9055103"/>
        <c:crosses val="autoZero"/>
        <c:auto val="1"/>
        <c:lblAlgn val="ctr"/>
        <c:lblOffset val="100"/>
        <c:noMultiLvlLbl val="0"/>
      </c:catAx>
      <c:valAx>
        <c:axId val="1239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90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pivotSource>
    <c:name>[delitos_2.xlsx]Reporte_cifra_negra!TablaDinámica3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Cifra negra por periodo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</c:pivotFmt>
      <c:pivotFmt>
        <c:idx val="4"/>
        <c:spPr>
          <a:solidFill>
            <a:schemeClr val="accent6">
              <a:shade val="76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6">
                <a:tint val="77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Reporte_cifra_negra!$B$12</c:f>
              <c:strCache>
                <c:ptCount val="1"/>
                <c:pt idx="0">
                  <c:v>Suma de Cifra negra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Reporte_cifra_negra!$A$13:$A$19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Reporte_cifra_negra!$B$13:$B$19</c:f>
              <c:numCache>
                <c:formatCode>_-* #,##0_-;\-* #,##0_-;_-* "-"??_-;_-@_-</c:formatCode>
                <c:ptCount val="6"/>
                <c:pt idx="0">
                  <c:v>1031498</c:v>
                </c:pt>
                <c:pt idx="1">
                  <c:v>1004969</c:v>
                </c:pt>
                <c:pt idx="2">
                  <c:v>1144369</c:v>
                </c:pt>
                <c:pt idx="3">
                  <c:v>936277</c:v>
                </c:pt>
                <c:pt idx="4">
                  <c:v>986446</c:v>
                </c:pt>
                <c:pt idx="5">
                  <c:v>1344532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6-42D2-83C8-D0AB20FB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469279"/>
        <c:axId val="1813475935"/>
      </c:barChart>
      <c:lineChart>
        <c:grouping val="standard"/>
        <c:varyColors val="0"/>
        <c:ser>
          <c:idx val="1"/>
          <c:order val="1"/>
          <c:tx>
            <c:strRef>
              <c:f>Reporte_cifra_negra!$C$12</c:f>
              <c:strCache>
                <c:ptCount val="1"/>
                <c:pt idx="0">
                  <c:v>Suma de Porcentaje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Reporte_cifra_negra!$A$13:$A$19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Reporte_cifra_negra!$C$13:$C$19</c:f>
              <c:numCache>
                <c:formatCode>0%</c:formatCode>
                <c:ptCount val="6"/>
                <c:pt idx="0">
                  <c:v>0.88136233332906111</c:v>
                </c:pt>
                <c:pt idx="1">
                  <c:v>0.87229698939757572</c:v>
                </c:pt>
                <c:pt idx="2">
                  <c:v>0.87119394258673355</c:v>
                </c:pt>
                <c:pt idx="3">
                  <c:v>0.92965414387900591</c:v>
                </c:pt>
                <c:pt idx="4">
                  <c:v>0.89402605641780897</c:v>
                </c:pt>
                <c:pt idx="5">
                  <c:v>0.92332308740354951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6-42D2-83C8-D0AB20FB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481759"/>
        <c:axId val="1813480511"/>
      </c:lineChart>
      <c:catAx>
        <c:axId val="181346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475935"/>
        <c:crosses val="autoZero"/>
        <c:auto val="1"/>
        <c:lblAlgn val="ctr"/>
        <c:lblOffset val="100"/>
        <c:noMultiLvlLbl val="0"/>
      </c:catAx>
      <c:valAx>
        <c:axId val="18134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469279"/>
        <c:crosses val="autoZero"/>
        <c:crossBetween val="between"/>
      </c:valAx>
      <c:valAx>
        <c:axId val="181348051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3481759"/>
        <c:crosses val="max"/>
        <c:crossBetween val="between"/>
      </c:valAx>
      <c:catAx>
        <c:axId val="1813481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480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[delitos_2.xlsx]Hoja6!TablaDinámica18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Hoja6!$B$2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Hoja6!$A$3:$A$9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Hoja6!$B$3:$B$9</c:f>
              <c:numCache>
                <c:formatCode>_-* #,##0_-;\-* #,##0_-;_-* "-"??_-;_-@_-</c:formatCode>
                <c:ptCount val="6"/>
                <c:pt idx="0">
                  <c:v>5249119</c:v>
                </c:pt>
                <c:pt idx="1">
                  <c:v>5090065</c:v>
                </c:pt>
                <c:pt idx="2">
                  <c:v>5456151</c:v>
                </c:pt>
                <c:pt idx="3">
                  <c:v>4382519</c:v>
                </c:pt>
                <c:pt idx="4">
                  <c:v>4804390</c:v>
                </c:pt>
                <c:pt idx="5">
                  <c:v>6786150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FA-47F1-98AA-E6F976E62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93695"/>
        <c:axId val="1411790367"/>
      </c:lineChart>
      <c:catAx>
        <c:axId val="14117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1790367"/>
        <c:crosses val="autoZero"/>
        <c:auto val="1"/>
        <c:lblAlgn val="ctr"/>
        <c:lblOffset val="100"/>
        <c:noMultiLvlLbl val="0"/>
      </c:catAx>
      <c:valAx>
        <c:axId val="14117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17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[delitos_2.xlsx]Hoja6!TablaDinámica20</c:name>
    <c:fmtId val="1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Hoja6!$B$13:$B$14</c:f>
              <c:strCache>
                <c:ptCount val="1"/>
                <c:pt idx="0">
                  <c:v>Centro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Hoja6!$A$15:$A$21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Hoja6!$B$15:$B$21</c:f>
              <c:numCache>
                <c:formatCode>_-* #,##0_-;\-* #,##0_-;_-* "-"??_-;_-@_-</c:formatCode>
                <c:ptCount val="6"/>
                <c:pt idx="0">
                  <c:v>2930981</c:v>
                </c:pt>
                <c:pt idx="1">
                  <c:v>2713303</c:v>
                </c:pt>
                <c:pt idx="2">
                  <c:v>2930717</c:v>
                </c:pt>
                <c:pt idx="3">
                  <c:v>2241026</c:v>
                </c:pt>
                <c:pt idx="4">
                  <c:v>2542822</c:v>
                </c:pt>
                <c:pt idx="5">
                  <c:v>3566885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70-47DD-B9F3-6DBB29B25829}"/>
            </c:ext>
          </c:extLst>
        </c:ser>
        <c:ser>
          <c:idx val="1"/>
          <c:order val="1"/>
          <c:tx>
            <c:strRef>
              <c:f>Hoja6!$C$13:$C$14</c:f>
              <c:strCache>
                <c:ptCount val="1"/>
                <c:pt idx="0">
                  <c:v>Centro-Norte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Hoja6!$A$15:$A$21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Hoja6!$C$15:$C$21</c:f>
              <c:numCache>
                <c:formatCode>_-* #,##0_-;\-* #,##0_-;_-* "-"??_-;_-@_-</c:formatCode>
                <c:ptCount val="6"/>
                <c:pt idx="0">
                  <c:v>740729</c:v>
                </c:pt>
                <c:pt idx="1">
                  <c:v>634438</c:v>
                </c:pt>
                <c:pt idx="2">
                  <c:v>643921</c:v>
                </c:pt>
                <c:pt idx="3">
                  <c:v>542388</c:v>
                </c:pt>
                <c:pt idx="4">
                  <c:v>643990</c:v>
                </c:pt>
                <c:pt idx="5">
                  <c:v>955150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9F70-47DD-B9F3-6DBB29B25829}"/>
            </c:ext>
          </c:extLst>
        </c:ser>
        <c:ser>
          <c:idx val="2"/>
          <c:order val="2"/>
          <c:tx>
            <c:strRef>
              <c:f>Hoja6!$D$13:$D$14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Hoja6!$A$15:$A$21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Hoja6!$D$15:$D$21</c:f>
              <c:numCache>
                <c:formatCode>_-* #,##0_-;\-* #,##0_-;_-* "-"??_-;_-@_-</c:formatCode>
                <c:ptCount val="6"/>
                <c:pt idx="0">
                  <c:v>670226</c:v>
                </c:pt>
                <c:pt idx="1">
                  <c:v>727055</c:v>
                </c:pt>
                <c:pt idx="2">
                  <c:v>872375</c:v>
                </c:pt>
                <c:pt idx="3">
                  <c:v>726385</c:v>
                </c:pt>
                <c:pt idx="4">
                  <c:v>716455</c:v>
                </c:pt>
                <c:pt idx="5">
                  <c:v>907868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9F70-47DD-B9F3-6DBB29B25829}"/>
            </c:ext>
          </c:extLst>
        </c:ser>
        <c:ser>
          <c:idx val="3"/>
          <c:order val="3"/>
          <c:tx>
            <c:strRef>
              <c:f>Hoja6!$E$13:$E$14</c:f>
              <c:strCache>
                <c:ptCount val="1"/>
                <c:pt idx="0">
                  <c:v>Norte-Occidente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Hoja6!$A$15:$A$21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Hoja6!$E$15:$E$21</c:f>
              <c:numCache>
                <c:formatCode>_-* #,##0_-;\-* #,##0_-;_-* "-"??_-;_-@_-</c:formatCode>
                <c:ptCount val="6"/>
                <c:pt idx="0">
                  <c:v>199582</c:v>
                </c:pt>
                <c:pt idx="1">
                  <c:v>242080</c:v>
                </c:pt>
                <c:pt idx="2">
                  <c:v>262100</c:v>
                </c:pt>
                <c:pt idx="3">
                  <c:v>207407</c:v>
                </c:pt>
                <c:pt idx="4">
                  <c:v>225193</c:v>
                </c:pt>
                <c:pt idx="5">
                  <c:v>330648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9F70-47DD-B9F3-6DBB29B25829}"/>
            </c:ext>
          </c:extLst>
        </c:ser>
        <c:ser>
          <c:idx val="4"/>
          <c:order val="4"/>
          <c:tx>
            <c:strRef>
              <c:f>Hoja6!$F$13:$F$14</c:f>
              <c:strCache>
                <c:ptCount val="1"/>
                <c:pt idx="0">
                  <c:v>Sur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Hoja6!$A$15:$A$21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Hoja6!$F$15:$F$21</c:f>
              <c:numCache>
                <c:formatCode>_-* #,##0_-;\-* #,##0_-;_-* "-"??_-;_-@_-</c:formatCode>
                <c:ptCount val="6"/>
                <c:pt idx="0">
                  <c:v>707601</c:v>
                </c:pt>
                <c:pt idx="1">
                  <c:v>773189</c:v>
                </c:pt>
                <c:pt idx="2">
                  <c:v>747038</c:v>
                </c:pt>
                <c:pt idx="3">
                  <c:v>665313</c:v>
                </c:pt>
                <c:pt idx="4">
                  <c:v>675930</c:v>
                </c:pt>
                <c:pt idx="5">
                  <c:v>1025599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9F70-47DD-B9F3-6DBB29B2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845999"/>
        <c:axId val="1420846831"/>
      </c:lineChart>
      <c:catAx>
        <c:axId val="142084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846831"/>
        <c:crosses val="autoZero"/>
        <c:auto val="1"/>
        <c:lblAlgn val="ctr"/>
        <c:lblOffset val="100"/>
        <c:noMultiLvlLbl val="0"/>
      </c:catAx>
      <c:valAx>
        <c:axId val="142084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08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[delitos_2.xlsx]Hoja7!TablaDinámica21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Hoja7!$B$5:$B$12</c:f>
              <c:numCache>
                <c:formatCode>_-* #,##0_-;\-* #,##0_-;_-* "-"??_-;_-@_-</c:formatCode>
                <c:ptCount val="7"/>
                <c:pt idx="0">
                  <c:v>6861126</c:v>
                </c:pt>
                <c:pt idx="1">
                  <c:v>3274155</c:v>
                </c:pt>
                <c:pt idx="2">
                  <c:v>2057477</c:v>
                </c:pt>
                <c:pt idx="3">
                  <c:v>1627219</c:v>
                </c:pt>
                <c:pt idx="4">
                  <c:v>1273380</c:v>
                </c:pt>
                <c:pt idx="5">
                  <c:v>1189862</c:v>
                </c:pt>
                <c:pt idx="6">
                  <c:v>642515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D-4A3D-B8C3-BBF430CFDDE3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Centro-Norte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Hoja7!$C$5:$C$12</c:f>
              <c:numCache>
                <c:formatCode>_-* #,##0_-;\-* #,##0_-;_-* "-"??_-;_-@_-</c:formatCode>
                <c:ptCount val="7"/>
                <c:pt idx="0">
                  <c:v>997242</c:v>
                </c:pt>
                <c:pt idx="1">
                  <c:v>975001</c:v>
                </c:pt>
                <c:pt idx="2">
                  <c:v>696949</c:v>
                </c:pt>
                <c:pt idx="3">
                  <c:v>593123</c:v>
                </c:pt>
                <c:pt idx="4">
                  <c:v>389246</c:v>
                </c:pt>
                <c:pt idx="5">
                  <c:v>342592</c:v>
                </c:pt>
                <c:pt idx="6">
                  <c:v>166463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FD-4A3D-B8C3-BBF430CFDDE3}"/>
            </c:ext>
          </c:extLst>
        </c:ser>
        <c:ser>
          <c:idx val="2"/>
          <c:order val="2"/>
          <c:tx>
            <c:strRef>
              <c:f>Hoja7!$D$3:$D$4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Hoja7!$D$5:$D$12</c:f>
              <c:numCache>
                <c:formatCode>_-* #,##0_-;\-* #,##0_-;_-* "-"??_-;_-@_-</c:formatCode>
                <c:ptCount val="7"/>
                <c:pt idx="0">
                  <c:v>1222015</c:v>
                </c:pt>
                <c:pt idx="1">
                  <c:v>1127450</c:v>
                </c:pt>
                <c:pt idx="2">
                  <c:v>733661</c:v>
                </c:pt>
                <c:pt idx="3">
                  <c:v>701638</c:v>
                </c:pt>
                <c:pt idx="4">
                  <c:v>287901</c:v>
                </c:pt>
                <c:pt idx="5">
                  <c:v>374855</c:v>
                </c:pt>
                <c:pt idx="6">
                  <c:v>172844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FD-4A3D-B8C3-BBF430CFDDE3}"/>
            </c:ext>
          </c:extLst>
        </c:ser>
        <c:ser>
          <c:idx val="3"/>
          <c:order val="3"/>
          <c:tx>
            <c:strRef>
              <c:f>Hoja7!$E$3:$E$4</c:f>
              <c:strCache>
                <c:ptCount val="1"/>
                <c:pt idx="0">
                  <c:v>Norte-Occidente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Hoja7!$E$5:$E$12</c:f>
              <c:numCache>
                <c:formatCode>_-* #,##0_-;\-* #,##0_-;_-* "-"??_-;_-@_-</c:formatCode>
                <c:ptCount val="7"/>
                <c:pt idx="0">
                  <c:v>370989</c:v>
                </c:pt>
                <c:pt idx="1">
                  <c:v>432541</c:v>
                </c:pt>
                <c:pt idx="2">
                  <c:v>231678</c:v>
                </c:pt>
                <c:pt idx="3">
                  <c:v>158889</c:v>
                </c:pt>
                <c:pt idx="4">
                  <c:v>97798</c:v>
                </c:pt>
                <c:pt idx="5">
                  <c:v>117767</c:v>
                </c:pt>
                <c:pt idx="6">
                  <c:v>57348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FD-4A3D-B8C3-BBF430CFDDE3}"/>
            </c:ext>
          </c:extLst>
        </c:ser>
        <c:ser>
          <c:idx val="4"/>
          <c:order val="4"/>
          <c:tx>
            <c:strRef>
              <c:f>Hoja7!$F$3:$F$4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Hoja7!$F$5:$F$12</c:f>
              <c:numCache>
                <c:formatCode>_-* #,##0_-;\-* #,##0_-;_-* "-"??_-;_-@_-</c:formatCode>
                <c:ptCount val="7"/>
                <c:pt idx="0">
                  <c:v>1398274</c:v>
                </c:pt>
                <c:pt idx="1">
                  <c:v>1393544</c:v>
                </c:pt>
                <c:pt idx="2">
                  <c:v>716868</c:v>
                </c:pt>
                <c:pt idx="3">
                  <c:v>286775</c:v>
                </c:pt>
                <c:pt idx="4">
                  <c:v>361284</c:v>
                </c:pt>
                <c:pt idx="5">
                  <c:v>285403</c:v>
                </c:pt>
                <c:pt idx="6">
                  <c:v>152522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FD-4A3D-B8C3-BBF430CFD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442383"/>
        <c:axId val="1355441967"/>
      </c:barChart>
      <c:catAx>
        <c:axId val="135544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441967"/>
        <c:crosses val="autoZero"/>
        <c:auto val="1"/>
        <c:lblAlgn val="ctr"/>
        <c:lblOffset val="100"/>
        <c:noMultiLvlLbl val="0"/>
      </c:catAx>
      <c:valAx>
        <c:axId val="13554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544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[delitos_2.xlsx]Hoja7!TablaDinámica21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Hoja7!$B$5:$B$12</c:f>
              <c:numCache>
                <c:formatCode>_-* #,##0_-;\-* #,##0_-;_-* "-"??_-;_-@_-</c:formatCode>
                <c:ptCount val="7"/>
                <c:pt idx="0">
                  <c:v>6861126</c:v>
                </c:pt>
                <c:pt idx="1">
                  <c:v>3274155</c:v>
                </c:pt>
                <c:pt idx="2">
                  <c:v>2057477</c:v>
                </c:pt>
                <c:pt idx="3">
                  <c:v>1627219</c:v>
                </c:pt>
                <c:pt idx="4">
                  <c:v>1273380</c:v>
                </c:pt>
                <c:pt idx="5">
                  <c:v>1189862</c:v>
                </c:pt>
                <c:pt idx="6">
                  <c:v>642515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CFA-81F8-1EB38F504B55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Centro-Norte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Hoja7!$C$5:$C$12</c:f>
              <c:numCache>
                <c:formatCode>_-* #,##0_-;\-* #,##0_-;_-* "-"??_-;_-@_-</c:formatCode>
                <c:ptCount val="7"/>
                <c:pt idx="0">
                  <c:v>997242</c:v>
                </c:pt>
                <c:pt idx="1">
                  <c:v>975001</c:v>
                </c:pt>
                <c:pt idx="2">
                  <c:v>696949</c:v>
                </c:pt>
                <c:pt idx="3">
                  <c:v>593123</c:v>
                </c:pt>
                <c:pt idx="4">
                  <c:v>389246</c:v>
                </c:pt>
                <c:pt idx="5">
                  <c:v>342592</c:v>
                </c:pt>
                <c:pt idx="6">
                  <c:v>166463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5-4CFA-81F8-1EB38F504B55}"/>
            </c:ext>
          </c:extLst>
        </c:ser>
        <c:ser>
          <c:idx val="2"/>
          <c:order val="2"/>
          <c:tx>
            <c:strRef>
              <c:f>Hoja7!$D$3:$D$4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Hoja7!$D$5:$D$12</c:f>
              <c:numCache>
                <c:formatCode>_-* #,##0_-;\-* #,##0_-;_-* "-"??_-;_-@_-</c:formatCode>
                <c:ptCount val="7"/>
                <c:pt idx="0">
                  <c:v>1222015</c:v>
                </c:pt>
                <c:pt idx="1">
                  <c:v>1127450</c:v>
                </c:pt>
                <c:pt idx="2">
                  <c:v>733661</c:v>
                </c:pt>
                <c:pt idx="3">
                  <c:v>701638</c:v>
                </c:pt>
                <c:pt idx="4">
                  <c:v>287901</c:v>
                </c:pt>
                <c:pt idx="5">
                  <c:v>374855</c:v>
                </c:pt>
                <c:pt idx="6">
                  <c:v>172844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5-4CFA-81F8-1EB38F504B55}"/>
            </c:ext>
          </c:extLst>
        </c:ser>
        <c:ser>
          <c:idx val="3"/>
          <c:order val="3"/>
          <c:tx>
            <c:strRef>
              <c:f>Hoja7!$E$3:$E$4</c:f>
              <c:strCache>
                <c:ptCount val="1"/>
                <c:pt idx="0">
                  <c:v>Norte-Occidente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Hoja7!$E$5:$E$12</c:f>
              <c:numCache>
                <c:formatCode>_-* #,##0_-;\-* #,##0_-;_-* "-"??_-;_-@_-</c:formatCode>
                <c:ptCount val="7"/>
                <c:pt idx="0">
                  <c:v>370989</c:v>
                </c:pt>
                <c:pt idx="1">
                  <c:v>432541</c:v>
                </c:pt>
                <c:pt idx="2">
                  <c:v>231678</c:v>
                </c:pt>
                <c:pt idx="3">
                  <c:v>158889</c:v>
                </c:pt>
                <c:pt idx="4">
                  <c:v>97798</c:v>
                </c:pt>
                <c:pt idx="5">
                  <c:v>117767</c:v>
                </c:pt>
                <c:pt idx="6">
                  <c:v>57348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5-4CFA-81F8-1EB38F504B55}"/>
            </c:ext>
          </c:extLst>
        </c:ser>
        <c:ser>
          <c:idx val="4"/>
          <c:order val="4"/>
          <c:tx>
            <c:strRef>
              <c:f>Hoja7!$F$3:$F$4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Hoja7!$F$5:$F$12</c:f>
              <c:numCache>
                <c:formatCode>_-* #,##0_-;\-* #,##0_-;_-* "-"??_-;_-@_-</c:formatCode>
                <c:ptCount val="7"/>
                <c:pt idx="0">
                  <c:v>1398274</c:v>
                </c:pt>
                <c:pt idx="1">
                  <c:v>1393544</c:v>
                </c:pt>
                <c:pt idx="2">
                  <c:v>716868</c:v>
                </c:pt>
                <c:pt idx="3">
                  <c:v>286775</c:v>
                </c:pt>
                <c:pt idx="4">
                  <c:v>361284</c:v>
                </c:pt>
                <c:pt idx="5">
                  <c:v>285403</c:v>
                </c:pt>
                <c:pt idx="6">
                  <c:v>152522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5-4CFA-81F8-1EB38F50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196799"/>
        <c:axId val="1229193887"/>
      </c:barChart>
      <c:catAx>
        <c:axId val="12291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9193887"/>
        <c:crosses val="autoZero"/>
        <c:auto val="1"/>
        <c:lblAlgn val="ctr"/>
        <c:lblOffset val="100"/>
        <c:noMultiLvlLbl val="0"/>
      </c:catAx>
      <c:valAx>
        <c:axId val="1229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2919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[delitos_2.xlsx]Hoja7!TablaDinámica21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Hoja7!$B$3:$B$4</c:f>
              <c:strCache>
                <c:ptCount val="1"/>
                <c:pt idx="0">
                  <c:v>Centro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Hoja7!$B$5:$B$12</c:f>
              <c:numCache>
                <c:formatCode>_-* #,##0_-;\-* #,##0_-;_-* "-"??_-;_-@_-</c:formatCode>
                <c:ptCount val="7"/>
                <c:pt idx="0">
                  <c:v>6861126</c:v>
                </c:pt>
                <c:pt idx="1">
                  <c:v>3274155</c:v>
                </c:pt>
                <c:pt idx="2">
                  <c:v>2057477</c:v>
                </c:pt>
                <c:pt idx="3">
                  <c:v>1627219</c:v>
                </c:pt>
                <c:pt idx="4">
                  <c:v>1273380</c:v>
                </c:pt>
                <c:pt idx="5">
                  <c:v>1189862</c:v>
                </c:pt>
                <c:pt idx="6">
                  <c:v>642515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9-447A-A870-7326FDEDF227}"/>
            </c:ext>
          </c:extLst>
        </c:ser>
        <c:ser>
          <c:idx val="1"/>
          <c:order val="1"/>
          <c:tx>
            <c:strRef>
              <c:f>Hoja7!$C$3:$C$4</c:f>
              <c:strCache>
                <c:ptCount val="1"/>
                <c:pt idx="0">
                  <c:v>Centro-Norte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Hoja7!$C$5:$C$12</c:f>
              <c:numCache>
                <c:formatCode>_-* #,##0_-;\-* #,##0_-;_-* "-"??_-;_-@_-</c:formatCode>
                <c:ptCount val="7"/>
                <c:pt idx="0">
                  <c:v>997242</c:v>
                </c:pt>
                <c:pt idx="1">
                  <c:v>975001</c:v>
                </c:pt>
                <c:pt idx="2">
                  <c:v>696949</c:v>
                </c:pt>
                <c:pt idx="3">
                  <c:v>593123</c:v>
                </c:pt>
                <c:pt idx="4">
                  <c:v>389246</c:v>
                </c:pt>
                <c:pt idx="5">
                  <c:v>342592</c:v>
                </c:pt>
                <c:pt idx="6">
                  <c:v>166463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49-447A-A870-7326FDEDF227}"/>
            </c:ext>
          </c:extLst>
        </c:ser>
        <c:ser>
          <c:idx val="2"/>
          <c:order val="2"/>
          <c:tx>
            <c:strRef>
              <c:f>Hoja7!$D$3:$D$4</c:f>
              <c:strCache>
                <c:ptCount val="1"/>
                <c:pt idx="0">
                  <c:v>Norte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Hoja7!$D$5:$D$12</c:f>
              <c:numCache>
                <c:formatCode>_-* #,##0_-;\-* #,##0_-;_-* "-"??_-;_-@_-</c:formatCode>
                <c:ptCount val="7"/>
                <c:pt idx="0">
                  <c:v>1222015</c:v>
                </c:pt>
                <c:pt idx="1">
                  <c:v>1127450</c:v>
                </c:pt>
                <c:pt idx="2">
                  <c:v>733661</c:v>
                </c:pt>
                <c:pt idx="3">
                  <c:v>701638</c:v>
                </c:pt>
                <c:pt idx="4">
                  <c:v>287901</c:v>
                </c:pt>
                <c:pt idx="5">
                  <c:v>374855</c:v>
                </c:pt>
                <c:pt idx="6">
                  <c:v>172844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49-447A-A870-7326FDEDF227}"/>
            </c:ext>
          </c:extLst>
        </c:ser>
        <c:ser>
          <c:idx val="3"/>
          <c:order val="3"/>
          <c:tx>
            <c:strRef>
              <c:f>Hoja7!$E$3:$E$4</c:f>
              <c:strCache>
                <c:ptCount val="1"/>
                <c:pt idx="0">
                  <c:v>Norte-Occidente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Hoja7!$E$5:$E$12</c:f>
              <c:numCache>
                <c:formatCode>_-* #,##0_-;\-* #,##0_-;_-* "-"??_-;_-@_-</c:formatCode>
                <c:ptCount val="7"/>
                <c:pt idx="0">
                  <c:v>370989</c:v>
                </c:pt>
                <c:pt idx="1">
                  <c:v>432541</c:v>
                </c:pt>
                <c:pt idx="2">
                  <c:v>231678</c:v>
                </c:pt>
                <c:pt idx="3">
                  <c:v>158889</c:v>
                </c:pt>
                <c:pt idx="4">
                  <c:v>97798</c:v>
                </c:pt>
                <c:pt idx="5">
                  <c:v>117767</c:v>
                </c:pt>
                <c:pt idx="6">
                  <c:v>57348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9-447A-A870-7326FDEDF227}"/>
            </c:ext>
          </c:extLst>
        </c:ser>
        <c:ser>
          <c:idx val="4"/>
          <c:order val="4"/>
          <c:tx>
            <c:strRef>
              <c:f>Hoja7!$F$3:$F$4</c:f>
              <c:strCache>
                <c:ptCount val="1"/>
                <c:pt idx="0">
                  <c:v>Sur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Hoja7!$A$5:$A$12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Hoja7!$F$5:$F$12</c:f>
              <c:numCache>
                <c:formatCode>_-* #,##0_-;\-* #,##0_-;_-* "-"??_-;_-@_-</c:formatCode>
                <c:ptCount val="7"/>
                <c:pt idx="0">
                  <c:v>1398274</c:v>
                </c:pt>
                <c:pt idx="1">
                  <c:v>1393544</c:v>
                </c:pt>
                <c:pt idx="2">
                  <c:v>716868</c:v>
                </c:pt>
                <c:pt idx="3">
                  <c:v>286775</c:v>
                </c:pt>
                <c:pt idx="4">
                  <c:v>361284</c:v>
                </c:pt>
                <c:pt idx="5">
                  <c:v>285403</c:v>
                </c:pt>
                <c:pt idx="6">
                  <c:v>152522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9-447A-A870-7326FDEDF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684751"/>
        <c:axId val="1493685167"/>
      </c:barChart>
      <c:catAx>
        <c:axId val="149368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85167"/>
        <c:crosses val="autoZero"/>
        <c:auto val="1"/>
        <c:lblAlgn val="ctr"/>
        <c:lblOffset val="100"/>
        <c:noMultiLvlLbl val="0"/>
      </c:catAx>
      <c:valAx>
        <c:axId val="14936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9368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69-42EF-AFA3-5CB575ED9B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69-42EF-AFA3-5CB575ED9B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69-42EF-AFA3-5CB575ED9B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69-42EF-AFA3-5CB575ED9B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69-42EF-AFA3-5CB575ED9B33}"/>
              </c:ext>
            </c:extLst>
          </c:dPt>
          <c:cat>
            <c:strRef>
              <c:f>Hoja8!$A$4:$A$9</c:f>
              <c:strCache>
                <c:ptCount val="5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  <c:pt idx="3">
                  <c:v>Centro-Norte</c:v>
                </c:pt>
                <c:pt idx="4">
                  <c:v>Norte-Occidente</c:v>
                </c:pt>
              </c:strCache>
            </c:strRef>
          </c:cat>
          <c:val>
            <c:numRef>
              <c:f>Hoja8!$B$4:$B$9</c:f>
              <c:numCache>
                <c:formatCode>_-* #,##0_-;\-* #,##0_-;_-* "-"??_-;_-@_-</c:formatCode>
                <c:ptCount val="5"/>
                <c:pt idx="0">
                  <c:v>16925734</c:v>
                </c:pt>
                <c:pt idx="1">
                  <c:v>4620364</c:v>
                </c:pt>
                <c:pt idx="2">
                  <c:v>4594670</c:v>
                </c:pt>
                <c:pt idx="3">
                  <c:v>4160616</c:v>
                </c:pt>
                <c:pt idx="4">
                  <c:v>1467010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7-4690-99A6-503A8C9EC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[delitos_2.xlsx]Hoja8!TablaDinámica23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Hoja8!$B$11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Hoja8!$A$12:$A$19</c:f>
              <c:strCache>
                <c:ptCount val="7"/>
                <c:pt idx="0">
                  <c:v>Robo general</c:v>
                </c:pt>
                <c:pt idx="1">
                  <c:v>Sin violencia</c:v>
                </c:pt>
                <c:pt idx="2">
                  <c:v>Fraude</c:v>
                </c:pt>
                <c:pt idx="3">
                  <c:v>Robo de vehículo</c:v>
                </c:pt>
                <c:pt idx="4">
                  <c:v>Sexual</c:v>
                </c:pt>
                <c:pt idx="5">
                  <c:v>Otros</c:v>
                </c:pt>
                <c:pt idx="6">
                  <c:v>Violencia</c:v>
                </c:pt>
              </c:strCache>
            </c:strRef>
          </c:cat>
          <c:val>
            <c:numRef>
              <c:f>Hoja8!$B$12:$B$19</c:f>
              <c:numCache>
                <c:formatCode>_-* #,##0_-;\-* #,##0_-;_-* "-"??_-;_-@_-</c:formatCode>
                <c:ptCount val="7"/>
                <c:pt idx="0">
                  <c:v>10849646</c:v>
                </c:pt>
                <c:pt idx="1">
                  <c:v>7202691</c:v>
                </c:pt>
                <c:pt idx="2">
                  <c:v>4436633</c:v>
                </c:pt>
                <c:pt idx="3">
                  <c:v>3367644</c:v>
                </c:pt>
                <c:pt idx="4">
                  <c:v>2409609</c:v>
                </c:pt>
                <c:pt idx="5">
                  <c:v>2310479</c:v>
                </c:pt>
                <c:pt idx="6">
                  <c:v>1191692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1-4DCF-AD40-E22DCD84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162623"/>
        <c:axId val="1740154303"/>
      </c:barChart>
      <c:catAx>
        <c:axId val="174016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54303"/>
        <c:crosses val="autoZero"/>
        <c:auto val="1"/>
        <c:lblAlgn val="ctr"/>
        <c:lblOffset val="100"/>
        <c:noMultiLvlLbl val="0"/>
      </c:catAx>
      <c:valAx>
        <c:axId val="17401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016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Reporte_delitos!A1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125730</xdr:rowOff>
    </xdr:from>
    <xdr:to>
      <xdr:col>5</xdr:col>
      <xdr:colOff>487680</xdr:colOff>
      <xdr:row>28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982980</xdr:colOff>
      <xdr:row>15</xdr:row>
      <xdr:rowOff>102870</xdr:rowOff>
    </xdr:from>
    <xdr:to>
      <xdr:col>10</xdr:col>
      <xdr:colOff>449580</xdr:colOff>
      <xdr:row>30</xdr:row>
      <xdr:rowOff>102870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15</xdr:row>
      <xdr:rowOff>72390</xdr:rowOff>
    </xdr:from>
    <xdr:to>
      <xdr:col>13</xdr:col>
      <xdr:colOff>312420</xdr:colOff>
      <xdr:row>30</xdr:row>
      <xdr:rowOff>72390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</xdr:row>
      <xdr:rowOff>53341</xdr:rowOff>
    </xdr:from>
    <xdr:to>
      <xdr:col>6</xdr:col>
      <xdr:colOff>91440</xdr:colOff>
      <xdr:row>10</xdr:row>
      <xdr:rowOff>160021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47060" y="236221"/>
              <a:ext cx="1828800" cy="175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7</xdr:col>
      <xdr:colOff>76200</xdr:colOff>
      <xdr:row>0</xdr:row>
      <xdr:rowOff>0</xdr:rowOff>
    </xdr:from>
    <xdr:to>
      <xdr:col>12</xdr:col>
      <xdr:colOff>662940</xdr:colOff>
      <xdr:row>15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4</xdr:col>
      <xdr:colOff>411480</xdr:colOff>
      <xdr:row>29</xdr:row>
      <xdr:rowOff>22860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13</xdr:row>
      <xdr:rowOff>19050</xdr:rowOff>
    </xdr:from>
    <xdr:to>
      <xdr:col>10</xdr:col>
      <xdr:colOff>358140</xdr:colOff>
      <xdr:row>30</xdr:row>
      <xdr:rowOff>68580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175260</xdr:colOff>
      <xdr:row>0</xdr:row>
      <xdr:rowOff>76200</xdr:rowOff>
    </xdr:from>
    <xdr:to>
      <xdr:col>12</xdr:col>
      <xdr:colOff>784860</xdr:colOff>
      <xdr:row>15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662940</xdr:colOff>
      <xdr:row>1</xdr:row>
      <xdr:rowOff>95250</xdr:rowOff>
    </xdr:from>
    <xdr:to>
      <xdr:col>8</xdr:col>
      <xdr:colOff>480060</xdr:colOff>
      <xdr:row>16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4</xdr:row>
      <xdr:rowOff>3810</xdr:rowOff>
    </xdr:from>
    <xdr:to>
      <xdr:col>12</xdr:col>
      <xdr:colOff>38100</xdr:colOff>
      <xdr:row>19</xdr:row>
      <xdr:rowOff>3810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678180</xdr:colOff>
      <xdr:row>18</xdr:row>
      <xdr:rowOff>41910</xdr:rowOff>
    </xdr:from>
    <xdr:to>
      <xdr:col>8</xdr:col>
      <xdr:colOff>495300</xdr:colOff>
      <xdr:row>33</xdr:row>
      <xdr:rowOff>41910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25</xdr:row>
      <xdr:rowOff>125730</xdr:rowOff>
    </xdr:from>
    <xdr:to>
      <xdr:col>9</xdr:col>
      <xdr:colOff>274320</xdr:colOff>
      <xdr:row>40</xdr:row>
      <xdr:rowOff>125730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640080</xdr:colOff>
      <xdr:row>38</xdr:row>
      <xdr:rowOff>148590</xdr:rowOff>
    </xdr:from>
    <xdr:to>
      <xdr:col>8</xdr:col>
      <xdr:colOff>457200</xdr:colOff>
      <xdr:row>53</xdr:row>
      <xdr:rowOff>148590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0</xdr:rowOff>
    </xdr:from>
    <xdr:to>
      <xdr:col>12</xdr:col>
      <xdr:colOff>7620</xdr:colOff>
      <xdr:row>19</xdr:row>
      <xdr:rowOff>15240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</xdr:rowOff>
    </xdr:from>
    <xdr:to>
      <xdr:col>7</xdr:col>
      <xdr:colOff>0</xdr:colOff>
      <xdr:row>33</xdr:row>
      <xdr:rowOff>7620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18</xdr:col>
      <xdr:colOff>609600</xdr:colOff>
      <xdr:row>19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220980</xdr:colOff>
      <xdr:row>45</xdr:row>
      <xdr:rowOff>137160</xdr:rowOff>
    </xdr:from>
    <xdr:to>
      <xdr:col>8</xdr:col>
      <xdr:colOff>38100</xdr:colOff>
      <xdr:row>60</xdr:row>
      <xdr:rowOff>137160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</xdr:colOff>
      <xdr:row>20</xdr:row>
      <xdr:rowOff>15240</xdr:rowOff>
    </xdr:from>
    <xdr:to>
      <xdr:col>12</xdr:col>
      <xdr:colOff>0</xdr:colOff>
      <xdr:row>33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144780</xdr:colOff>
      <xdr:row>20</xdr:row>
      <xdr:rowOff>0</xdr:rowOff>
    </xdr:from>
    <xdr:to>
      <xdr:col>18</xdr:col>
      <xdr:colOff>609600</xdr:colOff>
      <xdr:row>33</xdr:row>
      <xdr:rowOff>22860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</xdr:row>
      <xdr:rowOff>1</xdr:rowOff>
    </xdr:from>
    <xdr:to>
      <xdr:col>3</xdr:col>
      <xdr:colOff>0</xdr:colOff>
      <xdr:row>13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ó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1334"/>
              <a:ext cx="2387600" cy="15053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5</xdr:row>
      <xdr:rowOff>1</xdr:rowOff>
    </xdr:from>
    <xdr:to>
      <xdr:col>7</xdr:col>
      <xdr:colOff>7620</xdr:colOff>
      <xdr:row>13</xdr:row>
      <xdr:rowOff>22861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0" y="931334"/>
              <a:ext cx="2395220" cy="15129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22860</xdr:colOff>
      <xdr:row>0</xdr:row>
      <xdr:rowOff>114300</xdr:rowOff>
    </xdr:from>
    <xdr:to>
      <xdr:col>16</xdr:col>
      <xdr:colOff>655320</xdr:colOff>
      <xdr:row>4</xdr:row>
      <xdr:rowOff>91440</xdr:rowOff>
    </xdr:to>
    <xdr:sp macro="" textlink="">
      <xdr:nvSpPr>
        <xdr:cNvPr id="11" name="Rectángulo redondeado 10"/>
        <xdr:cNvSpPr/>
      </xdr:nvSpPr>
      <xdr:spPr>
        <a:xfrm>
          <a:off x="1607820" y="114300"/>
          <a:ext cx="9806940" cy="7086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400" b="1"/>
            <a:t>REPORTE</a:t>
          </a:r>
          <a:r>
            <a:rPr lang="es-MX" sz="2400" b="1" baseline="0"/>
            <a:t> DE DELITOS COMETIDOS EN 2019</a:t>
          </a:r>
          <a:endParaRPr lang="es-MX" sz="2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12</xdr:row>
      <xdr:rowOff>3810</xdr:rowOff>
    </xdr:from>
    <xdr:to>
      <xdr:col>11</xdr:col>
      <xdr:colOff>1127760</xdr:colOff>
      <xdr:row>27</xdr:row>
      <xdr:rowOff>3810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53340</xdr:colOff>
      <xdr:row>10</xdr:row>
      <xdr:rowOff>160020</xdr:rowOff>
    </xdr:from>
    <xdr:to>
      <xdr:col>12</xdr:col>
      <xdr:colOff>647700</xdr:colOff>
      <xdr:row>24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p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6460" y="19888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906780</xdr:colOff>
      <xdr:row>9</xdr:row>
      <xdr:rowOff>110490</xdr:rowOff>
    </xdr:from>
    <xdr:to>
      <xdr:col>16</xdr:col>
      <xdr:colOff>632460</xdr:colOff>
      <xdr:row>24</xdr:row>
      <xdr:rowOff>110490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449580</xdr:colOff>
      <xdr:row>1</xdr:row>
      <xdr:rowOff>175260</xdr:rowOff>
    </xdr:from>
    <xdr:to>
      <xdr:col>12</xdr:col>
      <xdr:colOff>609600</xdr:colOff>
      <xdr:row>7</xdr:row>
      <xdr:rowOff>152400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5204460" y="358140"/>
          <a:ext cx="2552700" cy="107442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/>
            <a:t>Reporte</a:t>
          </a:r>
          <a:r>
            <a:rPr lang="es-MX" sz="2000" b="1" baseline="0"/>
            <a:t> delitos</a:t>
          </a:r>
          <a:endParaRPr lang="es-MX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8.555147453706" createdVersion="6" refreshedVersion="6" minRefreshableVersion="3" recordCount="2880">
  <cacheSource type="worksheet">
    <worksheetSource name="Tabla1"/>
  </cacheSource>
  <cacheFields count="9">
    <cacheField name="Delito" numFmtId="0">
      <sharedItems count="15">
        <s v="Robo parcial de vehículo"/>
        <s v="Otros robos"/>
        <s v="Robo en casa"/>
        <s v="Fraude bancario"/>
        <s v="Vandalismo"/>
        <s v="Otros"/>
        <s v="Agresión física"/>
        <s v="Hostigamiento sexual"/>
        <s v="Amenazas"/>
        <s v="Fraude al consumidor"/>
        <s v="Secuestro"/>
        <s v="Extorsión"/>
        <s v="Violación sexual"/>
        <s v="Robo/asalto en la calle"/>
        <s v="Robo total de vehículo"/>
      </sharedItems>
    </cacheField>
    <cacheField name="Entidad" numFmtId="0">
      <sharedItems count="32">
        <s v="Tlaxcala"/>
        <s v="San Luis Potosí"/>
        <s v="Yucatán"/>
        <s v="Querétaro"/>
        <s v="Hidalgo"/>
        <s v="Zacatecas"/>
        <s v="Aguascalientes "/>
        <s v="Nayarit"/>
        <s v="Oaxaca"/>
        <s v="Sonora"/>
        <s v="Durango"/>
        <s v="Tamaulipas"/>
        <s v="Cdmx"/>
        <s v="Morelos"/>
        <s v="Sinaloa"/>
        <s v="Edomex"/>
        <s v="Baja California Sur"/>
        <s v="Guerrero"/>
        <s v="Guanajuato"/>
        <s v="Michoacan"/>
        <s v="Chihuahua"/>
        <s v="Nuevo León"/>
        <s v="Jalisco"/>
        <s v="Veracruz"/>
        <s v="Colima"/>
        <s v="Coahuila"/>
        <s v="Campeche"/>
        <s v="Baja California"/>
        <s v="Puebla"/>
        <s v="Quintana Roo"/>
        <s v="Chiapas"/>
        <s v="Tabasco"/>
      </sharedItems>
    </cacheField>
    <cacheField name="Periodo" numFmtId="0">
      <sharedItems containsSemiMixedTypes="0" containsString="0" containsNumber="1" containsInteger="1" minValue="1" maxValue="6" count="6">
        <n v="6"/>
        <n v="2"/>
        <n v="4"/>
        <n v="1"/>
        <n v="5"/>
        <n v="3"/>
      </sharedItems>
    </cacheField>
    <cacheField name="Cometidos" numFmtId="0">
      <sharedItems containsSemiMixedTypes="0" containsString="0" containsNumber="1" containsInteger="1" minValue="0" maxValue="569020"/>
    </cacheField>
    <cacheField name="Denunciado" numFmtId="0">
      <sharedItems containsSemiMixedTypes="0" containsString="0" containsNumber="1" containsInteger="1" minValue="0" maxValue="42037"/>
    </cacheField>
    <cacheField name="Región" numFmtId="0">
      <sharedItems count="5">
        <s v="Centro"/>
        <s v="Centro-Norte"/>
        <s v="Sur"/>
        <s v="Norte-Occidente"/>
        <s v="Norte"/>
      </sharedItems>
    </cacheField>
    <cacheField name="Tipo" numFmtId="0">
      <sharedItems count="7">
        <s v="Robo de vehículo"/>
        <s v="Robo general"/>
        <s v="Fraude"/>
        <s v="Otros"/>
        <s v="Violencia"/>
        <s v="Sexual"/>
        <s v="Sin violencia"/>
      </sharedItems>
    </cacheField>
    <cacheField name="Cifra negra" numFmtId="0" formula="Cometidos -Denunciado" databaseField="0"/>
    <cacheField name="Porcentaje" numFmtId="0" formula="'Cifra negra' /Cometid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0">
  <r>
    <x v="0"/>
    <x v="0"/>
    <x v="0"/>
    <n v="4029"/>
    <n v="0"/>
    <x v="0"/>
    <x v="0"/>
  </r>
  <r>
    <x v="1"/>
    <x v="1"/>
    <x v="0"/>
    <n v="4974"/>
    <n v="0"/>
    <x v="1"/>
    <x v="1"/>
  </r>
  <r>
    <x v="2"/>
    <x v="2"/>
    <x v="1"/>
    <n v="5293"/>
    <n v="1413"/>
    <x v="2"/>
    <x v="1"/>
  </r>
  <r>
    <x v="3"/>
    <x v="3"/>
    <x v="2"/>
    <n v="8092"/>
    <n v="0"/>
    <x v="0"/>
    <x v="2"/>
  </r>
  <r>
    <x v="4"/>
    <x v="4"/>
    <x v="3"/>
    <n v="7162"/>
    <n v="0"/>
    <x v="0"/>
    <x v="3"/>
  </r>
  <r>
    <x v="5"/>
    <x v="5"/>
    <x v="1"/>
    <n v="0"/>
    <n v="0"/>
    <x v="3"/>
    <x v="3"/>
  </r>
  <r>
    <x v="6"/>
    <x v="6"/>
    <x v="1"/>
    <n v="3152"/>
    <n v="736"/>
    <x v="1"/>
    <x v="4"/>
  </r>
  <r>
    <x v="7"/>
    <x v="7"/>
    <x v="4"/>
    <n v="3718"/>
    <n v="0"/>
    <x v="3"/>
    <x v="5"/>
  </r>
  <r>
    <x v="8"/>
    <x v="7"/>
    <x v="4"/>
    <n v="4676"/>
    <n v="1376"/>
    <x v="3"/>
    <x v="6"/>
  </r>
  <r>
    <x v="0"/>
    <x v="8"/>
    <x v="2"/>
    <n v="5469"/>
    <n v="0"/>
    <x v="2"/>
    <x v="0"/>
  </r>
  <r>
    <x v="3"/>
    <x v="9"/>
    <x v="5"/>
    <n v="8054"/>
    <n v="0"/>
    <x v="4"/>
    <x v="2"/>
  </r>
  <r>
    <x v="9"/>
    <x v="10"/>
    <x v="3"/>
    <n v="2341"/>
    <n v="578"/>
    <x v="3"/>
    <x v="2"/>
  </r>
  <r>
    <x v="1"/>
    <x v="11"/>
    <x v="5"/>
    <n v="1193"/>
    <n v="0"/>
    <x v="4"/>
    <x v="1"/>
  </r>
  <r>
    <x v="0"/>
    <x v="12"/>
    <x v="1"/>
    <n v="74739"/>
    <n v="7125"/>
    <x v="0"/>
    <x v="0"/>
  </r>
  <r>
    <x v="1"/>
    <x v="4"/>
    <x v="5"/>
    <n v="4133"/>
    <n v="413"/>
    <x v="0"/>
    <x v="1"/>
  </r>
  <r>
    <x v="10"/>
    <x v="13"/>
    <x v="2"/>
    <n v="763"/>
    <n v="0"/>
    <x v="0"/>
    <x v="4"/>
  </r>
  <r>
    <x v="11"/>
    <x v="14"/>
    <x v="1"/>
    <n v="18038"/>
    <n v="987"/>
    <x v="3"/>
    <x v="6"/>
  </r>
  <r>
    <x v="10"/>
    <x v="15"/>
    <x v="5"/>
    <n v="3253"/>
    <n v="0"/>
    <x v="0"/>
    <x v="4"/>
  </r>
  <r>
    <x v="2"/>
    <x v="16"/>
    <x v="1"/>
    <n v="2316"/>
    <n v="291"/>
    <x v="3"/>
    <x v="1"/>
  </r>
  <r>
    <x v="12"/>
    <x v="15"/>
    <x v="4"/>
    <n v="0"/>
    <n v="0"/>
    <x v="0"/>
    <x v="5"/>
  </r>
  <r>
    <x v="6"/>
    <x v="17"/>
    <x v="4"/>
    <n v="780"/>
    <n v="780"/>
    <x v="2"/>
    <x v="4"/>
  </r>
  <r>
    <x v="1"/>
    <x v="18"/>
    <x v="2"/>
    <n v="3177"/>
    <n v="0"/>
    <x v="0"/>
    <x v="1"/>
  </r>
  <r>
    <x v="13"/>
    <x v="5"/>
    <x v="3"/>
    <n v="3052"/>
    <n v="0"/>
    <x v="3"/>
    <x v="1"/>
  </r>
  <r>
    <x v="14"/>
    <x v="10"/>
    <x v="5"/>
    <n v="449"/>
    <n v="313"/>
    <x v="3"/>
    <x v="0"/>
  </r>
  <r>
    <x v="10"/>
    <x v="19"/>
    <x v="2"/>
    <n v="0"/>
    <n v="0"/>
    <x v="1"/>
    <x v="4"/>
  </r>
  <r>
    <x v="5"/>
    <x v="7"/>
    <x v="3"/>
    <n v="0"/>
    <n v="0"/>
    <x v="3"/>
    <x v="3"/>
  </r>
  <r>
    <x v="0"/>
    <x v="7"/>
    <x v="1"/>
    <n v="3058"/>
    <n v="212"/>
    <x v="3"/>
    <x v="0"/>
  </r>
  <r>
    <x v="7"/>
    <x v="0"/>
    <x v="2"/>
    <n v="1497"/>
    <n v="0"/>
    <x v="0"/>
    <x v="5"/>
  </r>
  <r>
    <x v="11"/>
    <x v="5"/>
    <x v="0"/>
    <n v="14545"/>
    <n v="278"/>
    <x v="3"/>
    <x v="6"/>
  </r>
  <r>
    <x v="0"/>
    <x v="12"/>
    <x v="3"/>
    <n v="70235"/>
    <n v="5436"/>
    <x v="0"/>
    <x v="0"/>
  </r>
  <r>
    <x v="10"/>
    <x v="1"/>
    <x v="2"/>
    <n v="908"/>
    <n v="0"/>
    <x v="1"/>
    <x v="4"/>
  </r>
  <r>
    <x v="10"/>
    <x v="5"/>
    <x v="0"/>
    <n v="0"/>
    <n v="0"/>
    <x v="3"/>
    <x v="4"/>
  </r>
  <r>
    <x v="10"/>
    <x v="6"/>
    <x v="3"/>
    <n v="0"/>
    <n v="0"/>
    <x v="1"/>
    <x v="4"/>
  </r>
  <r>
    <x v="0"/>
    <x v="13"/>
    <x v="0"/>
    <n v="5668"/>
    <n v="586"/>
    <x v="0"/>
    <x v="0"/>
  </r>
  <r>
    <x v="5"/>
    <x v="17"/>
    <x v="0"/>
    <n v="1083"/>
    <n v="0"/>
    <x v="2"/>
    <x v="3"/>
  </r>
  <r>
    <x v="0"/>
    <x v="20"/>
    <x v="0"/>
    <n v="11954"/>
    <n v="1069"/>
    <x v="4"/>
    <x v="0"/>
  </r>
  <r>
    <x v="14"/>
    <x v="15"/>
    <x v="5"/>
    <n v="31700"/>
    <n v="23600"/>
    <x v="0"/>
    <x v="0"/>
  </r>
  <r>
    <x v="11"/>
    <x v="21"/>
    <x v="5"/>
    <n v="29326"/>
    <n v="0"/>
    <x v="4"/>
    <x v="6"/>
  </r>
  <r>
    <x v="8"/>
    <x v="8"/>
    <x v="0"/>
    <n v="16963"/>
    <n v="412"/>
    <x v="2"/>
    <x v="6"/>
  </r>
  <r>
    <x v="9"/>
    <x v="2"/>
    <x v="4"/>
    <n v="2668"/>
    <n v="0"/>
    <x v="2"/>
    <x v="2"/>
  </r>
  <r>
    <x v="12"/>
    <x v="5"/>
    <x v="3"/>
    <n v="0"/>
    <n v="0"/>
    <x v="3"/>
    <x v="5"/>
  </r>
  <r>
    <x v="12"/>
    <x v="21"/>
    <x v="0"/>
    <n v="624"/>
    <n v="0"/>
    <x v="4"/>
    <x v="5"/>
  </r>
  <r>
    <x v="0"/>
    <x v="6"/>
    <x v="4"/>
    <n v="12470"/>
    <n v="211"/>
    <x v="1"/>
    <x v="0"/>
  </r>
  <r>
    <x v="10"/>
    <x v="21"/>
    <x v="5"/>
    <n v="1004"/>
    <n v="0"/>
    <x v="4"/>
    <x v="4"/>
  </r>
  <r>
    <x v="5"/>
    <x v="2"/>
    <x v="2"/>
    <n v="488"/>
    <n v="0"/>
    <x v="2"/>
    <x v="3"/>
  </r>
  <r>
    <x v="12"/>
    <x v="6"/>
    <x v="4"/>
    <n v="0"/>
    <n v="0"/>
    <x v="1"/>
    <x v="5"/>
  </r>
  <r>
    <x v="11"/>
    <x v="16"/>
    <x v="5"/>
    <n v="1759"/>
    <n v="0"/>
    <x v="3"/>
    <x v="6"/>
  </r>
  <r>
    <x v="1"/>
    <x v="11"/>
    <x v="4"/>
    <n v="1162"/>
    <n v="0"/>
    <x v="4"/>
    <x v="1"/>
  </r>
  <r>
    <x v="11"/>
    <x v="22"/>
    <x v="1"/>
    <n v="47523"/>
    <n v="4356"/>
    <x v="1"/>
    <x v="6"/>
  </r>
  <r>
    <x v="4"/>
    <x v="16"/>
    <x v="4"/>
    <n v="1230"/>
    <n v="0"/>
    <x v="3"/>
    <x v="3"/>
  </r>
  <r>
    <x v="10"/>
    <x v="23"/>
    <x v="3"/>
    <n v="0"/>
    <n v="0"/>
    <x v="2"/>
    <x v="4"/>
  </r>
  <r>
    <x v="1"/>
    <x v="24"/>
    <x v="3"/>
    <n v="257"/>
    <n v="0"/>
    <x v="1"/>
    <x v="1"/>
  </r>
  <r>
    <x v="1"/>
    <x v="10"/>
    <x v="3"/>
    <n v="0"/>
    <n v="0"/>
    <x v="3"/>
    <x v="1"/>
  </r>
  <r>
    <x v="14"/>
    <x v="0"/>
    <x v="0"/>
    <n v="558"/>
    <n v="384"/>
    <x v="0"/>
    <x v="0"/>
  </r>
  <r>
    <x v="5"/>
    <x v="12"/>
    <x v="4"/>
    <n v="1109"/>
    <n v="0"/>
    <x v="0"/>
    <x v="3"/>
  </r>
  <r>
    <x v="3"/>
    <x v="5"/>
    <x v="2"/>
    <n v="2529"/>
    <n v="543"/>
    <x v="3"/>
    <x v="2"/>
  </r>
  <r>
    <x v="7"/>
    <x v="14"/>
    <x v="5"/>
    <n v="1486"/>
    <n v="0"/>
    <x v="3"/>
    <x v="5"/>
  </r>
  <r>
    <x v="6"/>
    <x v="25"/>
    <x v="2"/>
    <n v="8509"/>
    <n v="3385"/>
    <x v="4"/>
    <x v="4"/>
  </r>
  <r>
    <x v="5"/>
    <x v="9"/>
    <x v="0"/>
    <n v="0"/>
    <n v="0"/>
    <x v="4"/>
    <x v="3"/>
  </r>
  <r>
    <x v="7"/>
    <x v="4"/>
    <x v="3"/>
    <n v="3101"/>
    <n v="0"/>
    <x v="0"/>
    <x v="5"/>
  </r>
  <r>
    <x v="9"/>
    <x v="26"/>
    <x v="5"/>
    <n v="1791"/>
    <n v="0"/>
    <x v="2"/>
    <x v="2"/>
  </r>
  <r>
    <x v="0"/>
    <x v="6"/>
    <x v="3"/>
    <n v="11046"/>
    <n v="1228"/>
    <x v="1"/>
    <x v="0"/>
  </r>
  <r>
    <x v="2"/>
    <x v="25"/>
    <x v="1"/>
    <n v="9901"/>
    <n v="1461"/>
    <x v="4"/>
    <x v="1"/>
  </r>
  <r>
    <x v="7"/>
    <x v="11"/>
    <x v="5"/>
    <n v="7458"/>
    <n v="0"/>
    <x v="4"/>
    <x v="5"/>
  </r>
  <r>
    <x v="7"/>
    <x v="16"/>
    <x v="0"/>
    <n v="0"/>
    <n v="0"/>
    <x v="3"/>
    <x v="5"/>
  </r>
  <r>
    <x v="3"/>
    <x v="3"/>
    <x v="3"/>
    <n v="11128"/>
    <n v="1209"/>
    <x v="0"/>
    <x v="2"/>
  </r>
  <r>
    <x v="5"/>
    <x v="10"/>
    <x v="0"/>
    <n v="0"/>
    <n v="0"/>
    <x v="3"/>
    <x v="3"/>
  </r>
  <r>
    <x v="3"/>
    <x v="6"/>
    <x v="1"/>
    <n v="7486"/>
    <n v="427"/>
    <x v="1"/>
    <x v="2"/>
  </r>
  <r>
    <x v="13"/>
    <x v="27"/>
    <x v="3"/>
    <n v="28564"/>
    <n v="4195"/>
    <x v="4"/>
    <x v="1"/>
  </r>
  <r>
    <x v="9"/>
    <x v="28"/>
    <x v="0"/>
    <n v="17943"/>
    <n v="4572"/>
    <x v="0"/>
    <x v="2"/>
  </r>
  <r>
    <x v="2"/>
    <x v="7"/>
    <x v="4"/>
    <n v="1765"/>
    <n v="629"/>
    <x v="3"/>
    <x v="1"/>
  </r>
  <r>
    <x v="6"/>
    <x v="22"/>
    <x v="5"/>
    <n v="6956"/>
    <n v="4005"/>
    <x v="1"/>
    <x v="4"/>
  </r>
  <r>
    <x v="13"/>
    <x v="14"/>
    <x v="5"/>
    <n v="14201"/>
    <n v="1236"/>
    <x v="3"/>
    <x v="1"/>
  </r>
  <r>
    <x v="3"/>
    <x v="8"/>
    <x v="4"/>
    <n v="3981"/>
    <n v="0"/>
    <x v="2"/>
    <x v="2"/>
  </r>
  <r>
    <x v="5"/>
    <x v="5"/>
    <x v="2"/>
    <n v="0"/>
    <n v="0"/>
    <x v="3"/>
    <x v="3"/>
  </r>
  <r>
    <x v="8"/>
    <x v="17"/>
    <x v="2"/>
    <n v="7644"/>
    <n v="853"/>
    <x v="2"/>
    <x v="6"/>
  </r>
  <r>
    <x v="6"/>
    <x v="15"/>
    <x v="0"/>
    <n v="59067"/>
    <n v="20015"/>
    <x v="0"/>
    <x v="4"/>
  </r>
  <r>
    <x v="2"/>
    <x v="6"/>
    <x v="0"/>
    <n v="7819"/>
    <n v="1152"/>
    <x v="1"/>
    <x v="1"/>
  </r>
  <r>
    <x v="13"/>
    <x v="28"/>
    <x v="2"/>
    <n v="41719"/>
    <n v="8051"/>
    <x v="0"/>
    <x v="1"/>
  </r>
  <r>
    <x v="11"/>
    <x v="28"/>
    <x v="0"/>
    <n v="35079"/>
    <n v="3278"/>
    <x v="0"/>
    <x v="6"/>
  </r>
  <r>
    <x v="11"/>
    <x v="5"/>
    <x v="5"/>
    <n v="7163"/>
    <n v="0"/>
    <x v="3"/>
    <x v="6"/>
  </r>
  <r>
    <x v="7"/>
    <x v="29"/>
    <x v="1"/>
    <n v="3433"/>
    <n v="198"/>
    <x v="2"/>
    <x v="5"/>
  </r>
  <r>
    <x v="12"/>
    <x v="8"/>
    <x v="4"/>
    <n v="407"/>
    <n v="0"/>
    <x v="2"/>
    <x v="5"/>
  </r>
  <r>
    <x v="0"/>
    <x v="10"/>
    <x v="2"/>
    <n v="5126"/>
    <n v="1402"/>
    <x v="3"/>
    <x v="0"/>
  </r>
  <r>
    <x v="13"/>
    <x v="27"/>
    <x v="2"/>
    <n v="11134"/>
    <n v="3965"/>
    <x v="4"/>
    <x v="1"/>
  </r>
  <r>
    <x v="0"/>
    <x v="7"/>
    <x v="0"/>
    <n v="1812"/>
    <n v="182"/>
    <x v="3"/>
    <x v="0"/>
  </r>
  <r>
    <x v="8"/>
    <x v="13"/>
    <x v="2"/>
    <n v="9951"/>
    <n v="3498"/>
    <x v="0"/>
    <x v="6"/>
  </r>
  <r>
    <x v="1"/>
    <x v="5"/>
    <x v="4"/>
    <n v="1583"/>
    <n v="0"/>
    <x v="3"/>
    <x v="1"/>
  </r>
  <r>
    <x v="5"/>
    <x v="3"/>
    <x v="5"/>
    <n v="0"/>
    <n v="0"/>
    <x v="0"/>
    <x v="3"/>
  </r>
  <r>
    <x v="8"/>
    <x v="15"/>
    <x v="1"/>
    <n v="79990"/>
    <n v="34779"/>
    <x v="0"/>
    <x v="6"/>
  </r>
  <r>
    <x v="13"/>
    <x v="9"/>
    <x v="1"/>
    <n v="6333"/>
    <n v="1764"/>
    <x v="4"/>
    <x v="1"/>
  </r>
  <r>
    <x v="4"/>
    <x v="22"/>
    <x v="4"/>
    <n v="19294"/>
    <n v="0"/>
    <x v="1"/>
    <x v="3"/>
  </r>
  <r>
    <x v="3"/>
    <x v="8"/>
    <x v="5"/>
    <n v="9589"/>
    <n v="423"/>
    <x v="2"/>
    <x v="2"/>
  </r>
  <r>
    <x v="2"/>
    <x v="14"/>
    <x v="2"/>
    <n v="6112"/>
    <n v="1195"/>
    <x v="3"/>
    <x v="1"/>
  </r>
  <r>
    <x v="7"/>
    <x v="28"/>
    <x v="5"/>
    <n v="7018"/>
    <n v="991"/>
    <x v="0"/>
    <x v="5"/>
  </r>
  <r>
    <x v="7"/>
    <x v="27"/>
    <x v="0"/>
    <n v="7244"/>
    <n v="0"/>
    <x v="4"/>
    <x v="5"/>
  </r>
  <r>
    <x v="0"/>
    <x v="24"/>
    <x v="1"/>
    <n v="1906"/>
    <n v="211"/>
    <x v="1"/>
    <x v="0"/>
  </r>
  <r>
    <x v="3"/>
    <x v="29"/>
    <x v="0"/>
    <n v="11275"/>
    <n v="0"/>
    <x v="2"/>
    <x v="2"/>
  </r>
  <r>
    <x v="6"/>
    <x v="29"/>
    <x v="1"/>
    <n v="639"/>
    <n v="639"/>
    <x v="2"/>
    <x v="4"/>
  </r>
  <r>
    <x v="3"/>
    <x v="22"/>
    <x v="3"/>
    <n v="37926"/>
    <n v="3594"/>
    <x v="1"/>
    <x v="2"/>
  </r>
  <r>
    <x v="0"/>
    <x v="23"/>
    <x v="3"/>
    <n v="9773"/>
    <n v="2328"/>
    <x v="2"/>
    <x v="0"/>
  </r>
  <r>
    <x v="7"/>
    <x v="3"/>
    <x v="0"/>
    <n v="18289"/>
    <n v="0"/>
    <x v="0"/>
    <x v="5"/>
  </r>
  <r>
    <x v="0"/>
    <x v="23"/>
    <x v="1"/>
    <n v="10793"/>
    <n v="653"/>
    <x v="2"/>
    <x v="0"/>
  </r>
  <r>
    <x v="7"/>
    <x v="20"/>
    <x v="3"/>
    <n v="3679"/>
    <n v="0"/>
    <x v="4"/>
    <x v="5"/>
  </r>
  <r>
    <x v="3"/>
    <x v="27"/>
    <x v="1"/>
    <n v="24251"/>
    <n v="2627"/>
    <x v="4"/>
    <x v="2"/>
  </r>
  <r>
    <x v="2"/>
    <x v="0"/>
    <x v="1"/>
    <n v="3635"/>
    <n v="624"/>
    <x v="0"/>
    <x v="1"/>
  </r>
  <r>
    <x v="2"/>
    <x v="28"/>
    <x v="5"/>
    <n v="16764"/>
    <n v="1107"/>
    <x v="0"/>
    <x v="1"/>
  </r>
  <r>
    <x v="11"/>
    <x v="6"/>
    <x v="3"/>
    <n v="13883"/>
    <n v="762"/>
    <x v="1"/>
    <x v="6"/>
  </r>
  <r>
    <x v="8"/>
    <x v="20"/>
    <x v="5"/>
    <n v="19669"/>
    <n v="3851"/>
    <x v="4"/>
    <x v="6"/>
  </r>
  <r>
    <x v="0"/>
    <x v="28"/>
    <x v="1"/>
    <n v="29563"/>
    <n v="2880"/>
    <x v="0"/>
    <x v="0"/>
  </r>
  <r>
    <x v="12"/>
    <x v="8"/>
    <x v="5"/>
    <n v="0"/>
    <n v="0"/>
    <x v="2"/>
    <x v="5"/>
  </r>
  <r>
    <x v="5"/>
    <x v="24"/>
    <x v="3"/>
    <n v="0"/>
    <n v="0"/>
    <x v="1"/>
    <x v="3"/>
  </r>
  <r>
    <x v="0"/>
    <x v="30"/>
    <x v="3"/>
    <n v="6663"/>
    <n v="719"/>
    <x v="2"/>
    <x v="0"/>
  </r>
  <r>
    <x v="8"/>
    <x v="1"/>
    <x v="2"/>
    <n v="7911"/>
    <n v="3297"/>
    <x v="1"/>
    <x v="6"/>
  </r>
  <r>
    <x v="9"/>
    <x v="23"/>
    <x v="5"/>
    <n v="16088"/>
    <n v="0"/>
    <x v="2"/>
    <x v="2"/>
  </r>
  <r>
    <x v="2"/>
    <x v="8"/>
    <x v="0"/>
    <n v="10592"/>
    <n v="2091"/>
    <x v="2"/>
    <x v="1"/>
  </r>
  <r>
    <x v="4"/>
    <x v="20"/>
    <x v="3"/>
    <n v="7299"/>
    <n v="0"/>
    <x v="4"/>
    <x v="3"/>
  </r>
  <r>
    <x v="6"/>
    <x v="0"/>
    <x v="1"/>
    <n v="2005"/>
    <n v="447"/>
    <x v="0"/>
    <x v="4"/>
  </r>
  <r>
    <x v="12"/>
    <x v="24"/>
    <x v="3"/>
    <n v="226"/>
    <n v="0"/>
    <x v="1"/>
    <x v="5"/>
  </r>
  <r>
    <x v="7"/>
    <x v="14"/>
    <x v="4"/>
    <n v="6262"/>
    <n v="0"/>
    <x v="3"/>
    <x v="5"/>
  </r>
  <r>
    <x v="6"/>
    <x v="8"/>
    <x v="1"/>
    <n v="772"/>
    <n v="0"/>
    <x v="2"/>
    <x v="4"/>
  </r>
  <r>
    <x v="9"/>
    <x v="5"/>
    <x v="5"/>
    <n v="1815"/>
    <n v="0"/>
    <x v="3"/>
    <x v="2"/>
  </r>
  <r>
    <x v="4"/>
    <x v="10"/>
    <x v="5"/>
    <n v="7302"/>
    <n v="0"/>
    <x v="3"/>
    <x v="3"/>
  </r>
  <r>
    <x v="8"/>
    <x v="16"/>
    <x v="2"/>
    <n v="2494"/>
    <n v="314"/>
    <x v="3"/>
    <x v="6"/>
  </r>
  <r>
    <x v="13"/>
    <x v="9"/>
    <x v="0"/>
    <n v="6640"/>
    <n v="798"/>
    <x v="4"/>
    <x v="1"/>
  </r>
  <r>
    <x v="1"/>
    <x v="9"/>
    <x v="2"/>
    <n v="18125"/>
    <n v="0"/>
    <x v="4"/>
    <x v="1"/>
  </r>
  <r>
    <x v="3"/>
    <x v="31"/>
    <x v="3"/>
    <n v="4304"/>
    <n v="624"/>
    <x v="2"/>
    <x v="2"/>
  </r>
  <r>
    <x v="6"/>
    <x v="1"/>
    <x v="5"/>
    <n v="1207"/>
    <n v="0"/>
    <x v="1"/>
    <x v="4"/>
  </r>
  <r>
    <x v="14"/>
    <x v="11"/>
    <x v="0"/>
    <n v="647"/>
    <n v="647"/>
    <x v="4"/>
    <x v="0"/>
  </r>
  <r>
    <x v="10"/>
    <x v="19"/>
    <x v="3"/>
    <n v="0"/>
    <n v="0"/>
    <x v="1"/>
    <x v="4"/>
  </r>
  <r>
    <x v="2"/>
    <x v="31"/>
    <x v="0"/>
    <n v="7335"/>
    <n v="1115"/>
    <x v="2"/>
    <x v="1"/>
  </r>
  <r>
    <x v="11"/>
    <x v="9"/>
    <x v="3"/>
    <n v="7853"/>
    <n v="3980"/>
    <x v="4"/>
    <x v="6"/>
  </r>
  <r>
    <x v="8"/>
    <x v="23"/>
    <x v="2"/>
    <n v="19052"/>
    <n v="2430"/>
    <x v="2"/>
    <x v="6"/>
  </r>
  <r>
    <x v="13"/>
    <x v="9"/>
    <x v="5"/>
    <n v="9365"/>
    <n v="1060"/>
    <x v="4"/>
    <x v="1"/>
  </r>
  <r>
    <x v="6"/>
    <x v="29"/>
    <x v="5"/>
    <n v="2862"/>
    <n v="639"/>
    <x v="2"/>
    <x v="4"/>
  </r>
  <r>
    <x v="14"/>
    <x v="3"/>
    <x v="4"/>
    <n v="834"/>
    <n v="404"/>
    <x v="0"/>
    <x v="0"/>
  </r>
  <r>
    <x v="5"/>
    <x v="25"/>
    <x v="2"/>
    <n v="839"/>
    <n v="0"/>
    <x v="4"/>
    <x v="3"/>
  </r>
  <r>
    <x v="4"/>
    <x v="24"/>
    <x v="2"/>
    <n v="1023"/>
    <n v="0"/>
    <x v="1"/>
    <x v="3"/>
  </r>
  <r>
    <x v="12"/>
    <x v="27"/>
    <x v="5"/>
    <n v="1366"/>
    <n v="588"/>
    <x v="4"/>
    <x v="5"/>
  </r>
  <r>
    <x v="0"/>
    <x v="21"/>
    <x v="5"/>
    <n v="36627"/>
    <n v="3247"/>
    <x v="4"/>
    <x v="0"/>
  </r>
  <r>
    <x v="8"/>
    <x v="4"/>
    <x v="4"/>
    <n v="4066"/>
    <n v="568"/>
    <x v="0"/>
    <x v="6"/>
  </r>
  <r>
    <x v="9"/>
    <x v="14"/>
    <x v="2"/>
    <n v="3208"/>
    <n v="0"/>
    <x v="3"/>
    <x v="2"/>
  </r>
  <r>
    <x v="8"/>
    <x v="27"/>
    <x v="5"/>
    <n v="13499"/>
    <n v="389"/>
    <x v="4"/>
    <x v="6"/>
  </r>
  <r>
    <x v="0"/>
    <x v="4"/>
    <x v="5"/>
    <n v="7105"/>
    <n v="668"/>
    <x v="0"/>
    <x v="0"/>
  </r>
  <r>
    <x v="7"/>
    <x v="11"/>
    <x v="1"/>
    <n v="4288"/>
    <n v="0"/>
    <x v="4"/>
    <x v="5"/>
  </r>
  <r>
    <x v="7"/>
    <x v="17"/>
    <x v="2"/>
    <n v="2592"/>
    <n v="0"/>
    <x v="2"/>
    <x v="5"/>
  </r>
  <r>
    <x v="7"/>
    <x v="26"/>
    <x v="5"/>
    <n v="544"/>
    <n v="0"/>
    <x v="2"/>
    <x v="5"/>
  </r>
  <r>
    <x v="8"/>
    <x v="2"/>
    <x v="5"/>
    <n v="2360"/>
    <n v="0"/>
    <x v="2"/>
    <x v="6"/>
  </r>
  <r>
    <x v="13"/>
    <x v="12"/>
    <x v="5"/>
    <n v="271424"/>
    <n v="15458"/>
    <x v="0"/>
    <x v="1"/>
  </r>
  <r>
    <x v="4"/>
    <x v="16"/>
    <x v="0"/>
    <n v="949"/>
    <n v="88"/>
    <x v="3"/>
    <x v="3"/>
  </r>
  <r>
    <x v="7"/>
    <x v="8"/>
    <x v="3"/>
    <n v="4204"/>
    <n v="0"/>
    <x v="2"/>
    <x v="5"/>
  </r>
  <r>
    <x v="5"/>
    <x v="20"/>
    <x v="2"/>
    <n v="0"/>
    <n v="0"/>
    <x v="4"/>
    <x v="3"/>
  </r>
  <r>
    <x v="14"/>
    <x v="2"/>
    <x v="5"/>
    <n v="239"/>
    <n v="239"/>
    <x v="2"/>
    <x v="0"/>
  </r>
  <r>
    <x v="11"/>
    <x v="31"/>
    <x v="5"/>
    <n v="14236"/>
    <n v="0"/>
    <x v="2"/>
    <x v="6"/>
  </r>
  <r>
    <x v="10"/>
    <x v="5"/>
    <x v="2"/>
    <n v="0"/>
    <n v="0"/>
    <x v="3"/>
    <x v="4"/>
  </r>
  <r>
    <x v="9"/>
    <x v="4"/>
    <x v="1"/>
    <n v="2345"/>
    <n v="0"/>
    <x v="0"/>
    <x v="2"/>
  </r>
  <r>
    <x v="3"/>
    <x v="5"/>
    <x v="1"/>
    <n v="3380"/>
    <n v="0"/>
    <x v="3"/>
    <x v="2"/>
  </r>
  <r>
    <x v="9"/>
    <x v="20"/>
    <x v="1"/>
    <n v="4944"/>
    <n v="1811"/>
    <x v="4"/>
    <x v="2"/>
  </r>
  <r>
    <x v="13"/>
    <x v="27"/>
    <x v="4"/>
    <n v="17943"/>
    <n v="2059"/>
    <x v="4"/>
    <x v="1"/>
  </r>
  <r>
    <x v="2"/>
    <x v="12"/>
    <x v="1"/>
    <n v="17326"/>
    <n v="2072"/>
    <x v="0"/>
    <x v="1"/>
  </r>
  <r>
    <x v="3"/>
    <x v="4"/>
    <x v="1"/>
    <n v="9711"/>
    <n v="0"/>
    <x v="0"/>
    <x v="2"/>
  </r>
  <r>
    <x v="7"/>
    <x v="25"/>
    <x v="2"/>
    <n v="6409"/>
    <n v="0"/>
    <x v="4"/>
    <x v="5"/>
  </r>
  <r>
    <x v="11"/>
    <x v="23"/>
    <x v="1"/>
    <n v="64550"/>
    <n v="6600"/>
    <x v="2"/>
    <x v="6"/>
  </r>
  <r>
    <x v="4"/>
    <x v="2"/>
    <x v="2"/>
    <n v="4312"/>
    <n v="0"/>
    <x v="2"/>
    <x v="3"/>
  </r>
  <r>
    <x v="7"/>
    <x v="1"/>
    <x v="2"/>
    <n v="15606"/>
    <n v="1634"/>
    <x v="1"/>
    <x v="5"/>
  </r>
  <r>
    <x v="8"/>
    <x v="29"/>
    <x v="4"/>
    <n v="3950"/>
    <n v="814"/>
    <x v="2"/>
    <x v="6"/>
  </r>
  <r>
    <x v="14"/>
    <x v="18"/>
    <x v="0"/>
    <n v="1724"/>
    <n v="1724"/>
    <x v="0"/>
    <x v="0"/>
  </r>
  <r>
    <x v="2"/>
    <x v="5"/>
    <x v="3"/>
    <n v="3744"/>
    <n v="545"/>
    <x v="3"/>
    <x v="1"/>
  </r>
  <r>
    <x v="6"/>
    <x v="18"/>
    <x v="3"/>
    <n v="13270"/>
    <n v="6425"/>
    <x v="0"/>
    <x v="4"/>
  </r>
  <r>
    <x v="14"/>
    <x v="24"/>
    <x v="4"/>
    <n v="169"/>
    <n v="169"/>
    <x v="1"/>
    <x v="0"/>
  </r>
  <r>
    <x v="13"/>
    <x v="6"/>
    <x v="1"/>
    <n v="7076"/>
    <n v="3193"/>
    <x v="1"/>
    <x v="1"/>
  </r>
  <r>
    <x v="7"/>
    <x v="17"/>
    <x v="1"/>
    <n v="7684"/>
    <n v="0"/>
    <x v="2"/>
    <x v="5"/>
  </r>
  <r>
    <x v="1"/>
    <x v="3"/>
    <x v="1"/>
    <n v="3805"/>
    <n v="0"/>
    <x v="0"/>
    <x v="1"/>
  </r>
  <r>
    <x v="10"/>
    <x v="2"/>
    <x v="1"/>
    <n v="0"/>
    <n v="0"/>
    <x v="2"/>
    <x v="4"/>
  </r>
  <r>
    <x v="13"/>
    <x v="1"/>
    <x v="2"/>
    <n v="25265"/>
    <n v="0"/>
    <x v="1"/>
    <x v="1"/>
  </r>
  <r>
    <x v="3"/>
    <x v="17"/>
    <x v="4"/>
    <n v="4603"/>
    <n v="0"/>
    <x v="2"/>
    <x v="2"/>
  </r>
  <r>
    <x v="4"/>
    <x v="10"/>
    <x v="1"/>
    <n v="4780"/>
    <n v="0"/>
    <x v="3"/>
    <x v="3"/>
  </r>
  <r>
    <x v="14"/>
    <x v="19"/>
    <x v="5"/>
    <n v="2147"/>
    <n v="1729"/>
    <x v="1"/>
    <x v="0"/>
  </r>
  <r>
    <x v="0"/>
    <x v="2"/>
    <x v="4"/>
    <n v="954"/>
    <n v="0"/>
    <x v="2"/>
    <x v="0"/>
  </r>
  <r>
    <x v="4"/>
    <x v="30"/>
    <x v="3"/>
    <n v="4098"/>
    <n v="0"/>
    <x v="2"/>
    <x v="3"/>
  </r>
  <r>
    <x v="8"/>
    <x v="29"/>
    <x v="3"/>
    <n v="5163"/>
    <n v="0"/>
    <x v="2"/>
    <x v="6"/>
  </r>
  <r>
    <x v="10"/>
    <x v="14"/>
    <x v="0"/>
    <n v="0"/>
    <n v="0"/>
    <x v="3"/>
    <x v="4"/>
  </r>
  <r>
    <x v="8"/>
    <x v="21"/>
    <x v="0"/>
    <n v="23907"/>
    <n v="5169"/>
    <x v="4"/>
    <x v="6"/>
  </r>
  <r>
    <x v="5"/>
    <x v="8"/>
    <x v="5"/>
    <n v="0"/>
    <n v="0"/>
    <x v="2"/>
    <x v="3"/>
  </r>
  <r>
    <x v="14"/>
    <x v="5"/>
    <x v="4"/>
    <n v="1013"/>
    <n v="769"/>
    <x v="3"/>
    <x v="0"/>
  </r>
  <r>
    <x v="1"/>
    <x v="1"/>
    <x v="1"/>
    <n v="4061"/>
    <n v="669"/>
    <x v="1"/>
    <x v="1"/>
  </r>
  <r>
    <x v="4"/>
    <x v="25"/>
    <x v="3"/>
    <n v="9539"/>
    <n v="0"/>
    <x v="4"/>
    <x v="3"/>
  </r>
  <r>
    <x v="7"/>
    <x v="11"/>
    <x v="4"/>
    <n v="4219"/>
    <n v="0"/>
    <x v="4"/>
    <x v="5"/>
  </r>
  <r>
    <x v="9"/>
    <x v="13"/>
    <x v="3"/>
    <n v="8010"/>
    <n v="866"/>
    <x v="0"/>
    <x v="2"/>
  </r>
  <r>
    <x v="6"/>
    <x v="7"/>
    <x v="2"/>
    <n v="522"/>
    <n v="0"/>
    <x v="3"/>
    <x v="4"/>
  </r>
  <r>
    <x v="2"/>
    <x v="9"/>
    <x v="1"/>
    <n v="7935"/>
    <n v="2495"/>
    <x v="4"/>
    <x v="1"/>
  </r>
  <r>
    <x v="2"/>
    <x v="20"/>
    <x v="3"/>
    <n v="10044"/>
    <n v="2234"/>
    <x v="4"/>
    <x v="1"/>
  </r>
  <r>
    <x v="12"/>
    <x v="13"/>
    <x v="3"/>
    <n v="727"/>
    <n v="0"/>
    <x v="0"/>
    <x v="5"/>
  </r>
  <r>
    <x v="9"/>
    <x v="11"/>
    <x v="1"/>
    <n v="8439"/>
    <n v="761"/>
    <x v="4"/>
    <x v="2"/>
  </r>
  <r>
    <x v="2"/>
    <x v="27"/>
    <x v="5"/>
    <n v="19682"/>
    <n v="2062"/>
    <x v="4"/>
    <x v="1"/>
  </r>
  <r>
    <x v="1"/>
    <x v="14"/>
    <x v="2"/>
    <n v="8041"/>
    <n v="1122"/>
    <x v="3"/>
    <x v="1"/>
  </r>
  <r>
    <x v="2"/>
    <x v="3"/>
    <x v="5"/>
    <n v="7490"/>
    <n v="970"/>
    <x v="0"/>
    <x v="1"/>
  </r>
  <r>
    <x v="5"/>
    <x v="1"/>
    <x v="1"/>
    <n v="0"/>
    <n v="0"/>
    <x v="1"/>
    <x v="3"/>
  </r>
  <r>
    <x v="10"/>
    <x v="2"/>
    <x v="3"/>
    <n v="0"/>
    <n v="0"/>
    <x v="2"/>
    <x v="4"/>
  </r>
  <r>
    <x v="0"/>
    <x v="17"/>
    <x v="1"/>
    <n v="3401"/>
    <n v="0"/>
    <x v="2"/>
    <x v="0"/>
  </r>
  <r>
    <x v="1"/>
    <x v="20"/>
    <x v="0"/>
    <n v="5919"/>
    <n v="1130"/>
    <x v="4"/>
    <x v="1"/>
  </r>
  <r>
    <x v="12"/>
    <x v="9"/>
    <x v="0"/>
    <n v="0"/>
    <n v="0"/>
    <x v="4"/>
    <x v="5"/>
  </r>
  <r>
    <x v="4"/>
    <x v="23"/>
    <x v="2"/>
    <n v="9163"/>
    <n v="0"/>
    <x v="2"/>
    <x v="3"/>
  </r>
  <r>
    <x v="11"/>
    <x v="20"/>
    <x v="1"/>
    <n v="7734"/>
    <n v="287"/>
    <x v="4"/>
    <x v="6"/>
  </r>
  <r>
    <x v="3"/>
    <x v="15"/>
    <x v="4"/>
    <n v="77340"/>
    <n v="3172"/>
    <x v="0"/>
    <x v="2"/>
  </r>
  <r>
    <x v="8"/>
    <x v="9"/>
    <x v="1"/>
    <n v="4514"/>
    <n v="791"/>
    <x v="4"/>
    <x v="6"/>
  </r>
  <r>
    <x v="8"/>
    <x v="26"/>
    <x v="4"/>
    <n v="2819"/>
    <n v="1003"/>
    <x v="2"/>
    <x v="6"/>
  </r>
  <r>
    <x v="13"/>
    <x v="18"/>
    <x v="1"/>
    <n v="48513"/>
    <n v="4751"/>
    <x v="0"/>
    <x v="1"/>
  </r>
  <r>
    <x v="8"/>
    <x v="0"/>
    <x v="3"/>
    <n v="8371"/>
    <n v="917"/>
    <x v="0"/>
    <x v="6"/>
  </r>
  <r>
    <x v="13"/>
    <x v="18"/>
    <x v="3"/>
    <n v="94871"/>
    <n v="18625"/>
    <x v="0"/>
    <x v="1"/>
  </r>
  <r>
    <x v="5"/>
    <x v="4"/>
    <x v="3"/>
    <n v="0"/>
    <n v="0"/>
    <x v="0"/>
    <x v="3"/>
  </r>
  <r>
    <x v="1"/>
    <x v="5"/>
    <x v="2"/>
    <n v="2741"/>
    <n v="0"/>
    <x v="3"/>
    <x v="1"/>
  </r>
  <r>
    <x v="10"/>
    <x v="2"/>
    <x v="2"/>
    <n v="0"/>
    <n v="0"/>
    <x v="2"/>
    <x v="4"/>
  </r>
  <r>
    <x v="12"/>
    <x v="24"/>
    <x v="2"/>
    <n v="73"/>
    <n v="0"/>
    <x v="1"/>
    <x v="5"/>
  </r>
  <r>
    <x v="2"/>
    <x v="21"/>
    <x v="5"/>
    <n v="14482"/>
    <n v="2238"/>
    <x v="4"/>
    <x v="1"/>
  </r>
  <r>
    <x v="10"/>
    <x v="13"/>
    <x v="3"/>
    <n v="0"/>
    <n v="0"/>
    <x v="0"/>
    <x v="4"/>
  </r>
  <r>
    <x v="5"/>
    <x v="4"/>
    <x v="4"/>
    <n v="0"/>
    <n v="0"/>
    <x v="0"/>
    <x v="3"/>
  </r>
  <r>
    <x v="2"/>
    <x v="5"/>
    <x v="2"/>
    <n v="2804"/>
    <n v="655"/>
    <x v="3"/>
    <x v="1"/>
  </r>
  <r>
    <x v="6"/>
    <x v="5"/>
    <x v="2"/>
    <n v="2666"/>
    <n v="0"/>
    <x v="3"/>
    <x v="4"/>
  </r>
  <r>
    <x v="7"/>
    <x v="20"/>
    <x v="0"/>
    <n v="8840"/>
    <n v="0"/>
    <x v="4"/>
    <x v="5"/>
  </r>
  <r>
    <x v="10"/>
    <x v="24"/>
    <x v="4"/>
    <n v="0"/>
    <n v="0"/>
    <x v="1"/>
    <x v="4"/>
  </r>
  <r>
    <x v="9"/>
    <x v="13"/>
    <x v="1"/>
    <n v="11120"/>
    <n v="0"/>
    <x v="0"/>
    <x v="2"/>
  </r>
  <r>
    <x v="2"/>
    <x v="23"/>
    <x v="2"/>
    <n v="12689"/>
    <n v="693"/>
    <x v="2"/>
    <x v="1"/>
  </r>
  <r>
    <x v="7"/>
    <x v="1"/>
    <x v="0"/>
    <n v="13229"/>
    <n v="0"/>
    <x v="1"/>
    <x v="5"/>
  </r>
  <r>
    <x v="8"/>
    <x v="14"/>
    <x v="4"/>
    <n v="10094"/>
    <n v="918"/>
    <x v="3"/>
    <x v="6"/>
  </r>
  <r>
    <x v="10"/>
    <x v="26"/>
    <x v="3"/>
    <n v="0"/>
    <n v="0"/>
    <x v="2"/>
    <x v="4"/>
  </r>
  <r>
    <x v="11"/>
    <x v="29"/>
    <x v="1"/>
    <n v="7459"/>
    <n v="762"/>
    <x v="2"/>
    <x v="6"/>
  </r>
  <r>
    <x v="9"/>
    <x v="28"/>
    <x v="4"/>
    <n v="11110"/>
    <n v="0"/>
    <x v="0"/>
    <x v="2"/>
  </r>
  <r>
    <x v="0"/>
    <x v="14"/>
    <x v="2"/>
    <n v="7721"/>
    <n v="234"/>
    <x v="3"/>
    <x v="0"/>
  </r>
  <r>
    <x v="8"/>
    <x v="30"/>
    <x v="4"/>
    <n v="10409"/>
    <n v="5057"/>
    <x v="2"/>
    <x v="6"/>
  </r>
  <r>
    <x v="8"/>
    <x v="31"/>
    <x v="2"/>
    <n v="9209"/>
    <n v="1834"/>
    <x v="2"/>
    <x v="6"/>
  </r>
  <r>
    <x v="6"/>
    <x v="12"/>
    <x v="5"/>
    <n v="18683"/>
    <n v="6641"/>
    <x v="0"/>
    <x v="4"/>
  </r>
  <r>
    <x v="2"/>
    <x v="26"/>
    <x v="0"/>
    <n v="4912"/>
    <n v="301"/>
    <x v="2"/>
    <x v="1"/>
  </r>
  <r>
    <x v="10"/>
    <x v="31"/>
    <x v="5"/>
    <n v="0"/>
    <n v="0"/>
    <x v="2"/>
    <x v="4"/>
  </r>
  <r>
    <x v="11"/>
    <x v="28"/>
    <x v="3"/>
    <n v="49082"/>
    <n v="8949"/>
    <x v="0"/>
    <x v="6"/>
  </r>
  <r>
    <x v="6"/>
    <x v="11"/>
    <x v="2"/>
    <n v="4132"/>
    <n v="0"/>
    <x v="4"/>
    <x v="4"/>
  </r>
  <r>
    <x v="14"/>
    <x v="30"/>
    <x v="0"/>
    <n v="839"/>
    <n v="483"/>
    <x v="2"/>
    <x v="0"/>
  </r>
  <r>
    <x v="1"/>
    <x v="25"/>
    <x v="3"/>
    <n v="1353"/>
    <n v="0"/>
    <x v="4"/>
    <x v="1"/>
  </r>
  <r>
    <x v="2"/>
    <x v="18"/>
    <x v="3"/>
    <n v="18107"/>
    <n v="1173"/>
    <x v="0"/>
    <x v="1"/>
  </r>
  <r>
    <x v="6"/>
    <x v="7"/>
    <x v="3"/>
    <n v="613"/>
    <n v="201"/>
    <x v="3"/>
    <x v="4"/>
  </r>
  <r>
    <x v="0"/>
    <x v="29"/>
    <x v="0"/>
    <n v="8817"/>
    <n v="168"/>
    <x v="2"/>
    <x v="0"/>
  </r>
  <r>
    <x v="9"/>
    <x v="2"/>
    <x v="0"/>
    <n v="7704"/>
    <n v="663"/>
    <x v="2"/>
    <x v="2"/>
  </r>
  <r>
    <x v="14"/>
    <x v="17"/>
    <x v="1"/>
    <n v="1768"/>
    <n v="391"/>
    <x v="2"/>
    <x v="0"/>
  </r>
  <r>
    <x v="12"/>
    <x v="3"/>
    <x v="3"/>
    <n v="0"/>
    <n v="0"/>
    <x v="0"/>
    <x v="5"/>
  </r>
  <r>
    <x v="1"/>
    <x v="31"/>
    <x v="2"/>
    <n v="3300"/>
    <n v="0"/>
    <x v="2"/>
    <x v="1"/>
  </r>
  <r>
    <x v="8"/>
    <x v="11"/>
    <x v="2"/>
    <n v="15231"/>
    <n v="1608"/>
    <x v="4"/>
    <x v="6"/>
  </r>
  <r>
    <x v="7"/>
    <x v="19"/>
    <x v="5"/>
    <n v="10383"/>
    <n v="703"/>
    <x v="1"/>
    <x v="5"/>
  </r>
  <r>
    <x v="13"/>
    <x v="11"/>
    <x v="5"/>
    <n v="8198"/>
    <n v="1093"/>
    <x v="4"/>
    <x v="1"/>
  </r>
  <r>
    <x v="8"/>
    <x v="10"/>
    <x v="5"/>
    <n v="5497"/>
    <n v="1703"/>
    <x v="3"/>
    <x v="6"/>
  </r>
  <r>
    <x v="10"/>
    <x v="8"/>
    <x v="0"/>
    <n v="0"/>
    <n v="0"/>
    <x v="2"/>
    <x v="4"/>
  </r>
  <r>
    <x v="3"/>
    <x v="18"/>
    <x v="4"/>
    <n v="23163"/>
    <n v="1887"/>
    <x v="0"/>
    <x v="2"/>
  </r>
  <r>
    <x v="10"/>
    <x v="16"/>
    <x v="5"/>
    <n v="93"/>
    <n v="93"/>
    <x v="3"/>
    <x v="4"/>
  </r>
  <r>
    <x v="7"/>
    <x v="8"/>
    <x v="4"/>
    <n v="4916"/>
    <n v="0"/>
    <x v="2"/>
    <x v="5"/>
  </r>
  <r>
    <x v="2"/>
    <x v="29"/>
    <x v="0"/>
    <n v="13689"/>
    <n v="1097"/>
    <x v="2"/>
    <x v="1"/>
  </r>
  <r>
    <x v="12"/>
    <x v="22"/>
    <x v="1"/>
    <n v="0"/>
    <n v="0"/>
    <x v="1"/>
    <x v="5"/>
  </r>
  <r>
    <x v="0"/>
    <x v="26"/>
    <x v="4"/>
    <n v="1191"/>
    <n v="123"/>
    <x v="2"/>
    <x v="0"/>
  </r>
  <r>
    <x v="7"/>
    <x v="24"/>
    <x v="4"/>
    <n v="2073"/>
    <n v="0"/>
    <x v="1"/>
    <x v="5"/>
  </r>
  <r>
    <x v="2"/>
    <x v="6"/>
    <x v="1"/>
    <n v="5851"/>
    <n v="1655"/>
    <x v="1"/>
    <x v="1"/>
  </r>
  <r>
    <x v="11"/>
    <x v="29"/>
    <x v="2"/>
    <n v="7990"/>
    <n v="0"/>
    <x v="2"/>
    <x v="6"/>
  </r>
  <r>
    <x v="9"/>
    <x v="18"/>
    <x v="5"/>
    <n v="18201"/>
    <n v="0"/>
    <x v="0"/>
    <x v="2"/>
  </r>
  <r>
    <x v="8"/>
    <x v="0"/>
    <x v="1"/>
    <n v="4022"/>
    <n v="0"/>
    <x v="0"/>
    <x v="6"/>
  </r>
  <r>
    <x v="14"/>
    <x v="19"/>
    <x v="4"/>
    <n v="1808"/>
    <n v="1185"/>
    <x v="1"/>
    <x v="0"/>
  </r>
  <r>
    <x v="8"/>
    <x v="14"/>
    <x v="1"/>
    <n v="8285"/>
    <n v="1259"/>
    <x v="3"/>
    <x v="6"/>
  </r>
  <r>
    <x v="9"/>
    <x v="21"/>
    <x v="0"/>
    <n v="18144"/>
    <n v="2022"/>
    <x v="4"/>
    <x v="2"/>
  </r>
  <r>
    <x v="7"/>
    <x v="5"/>
    <x v="5"/>
    <n v="4559"/>
    <n v="679"/>
    <x v="3"/>
    <x v="5"/>
  </r>
  <r>
    <x v="10"/>
    <x v="28"/>
    <x v="0"/>
    <n v="359"/>
    <n v="359"/>
    <x v="0"/>
    <x v="4"/>
  </r>
  <r>
    <x v="1"/>
    <x v="27"/>
    <x v="1"/>
    <n v="7871"/>
    <n v="0"/>
    <x v="4"/>
    <x v="1"/>
  </r>
  <r>
    <x v="11"/>
    <x v="1"/>
    <x v="3"/>
    <n v="9525"/>
    <n v="3170"/>
    <x v="1"/>
    <x v="6"/>
  </r>
  <r>
    <x v="12"/>
    <x v="6"/>
    <x v="1"/>
    <n v="408"/>
    <n v="0"/>
    <x v="1"/>
    <x v="5"/>
  </r>
  <r>
    <x v="14"/>
    <x v="5"/>
    <x v="1"/>
    <n v="1491"/>
    <n v="993"/>
    <x v="3"/>
    <x v="0"/>
  </r>
  <r>
    <x v="1"/>
    <x v="27"/>
    <x v="2"/>
    <n v="11424"/>
    <n v="0"/>
    <x v="4"/>
    <x v="1"/>
  </r>
  <r>
    <x v="12"/>
    <x v="15"/>
    <x v="3"/>
    <n v="0"/>
    <n v="0"/>
    <x v="0"/>
    <x v="5"/>
  </r>
  <r>
    <x v="2"/>
    <x v="18"/>
    <x v="4"/>
    <n v="22642"/>
    <n v="3330"/>
    <x v="0"/>
    <x v="1"/>
  </r>
  <r>
    <x v="11"/>
    <x v="24"/>
    <x v="5"/>
    <n v="5368"/>
    <n v="951"/>
    <x v="1"/>
    <x v="6"/>
  </r>
  <r>
    <x v="10"/>
    <x v="30"/>
    <x v="0"/>
    <n v="0"/>
    <n v="0"/>
    <x v="2"/>
    <x v="4"/>
  </r>
  <r>
    <x v="13"/>
    <x v="31"/>
    <x v="0"/>
    <n v="32978"/>
    <n v="2931"/>
    <x v="2"/>
    <x v="1"/>
  </r>
  <r>
    <x v="13"/>
    <x v="9"/>
    <x v="3"/>
    <n v="4589"/>
    <n v="0"/>
    <x v="4"/>
    <x v="1"/>
  </r>
  <r>
    <x v="2"/>
    <x v="8"/>
    <x v="4"/>
    <n v="9294"/>
    <n v="1531"/>
    <x v="2"/>
    <x v="1"/>
  </r>
  <r>
    <x v="0"/>
    <x v="9"/>
    <x v="3"/>
    <n v="16697"/>
    <n v="3346"/>
    <x v="4"/>
    <x v="0"/>
  </r>
  <r>
    <x v="2"/>
    <x v="5"/>
    <x v="1"/>
    <n v="2730"/>
    <n v="984"/>
    <x v="3"/>
    <x v="1"/>
  </r>
  <r>
    <x v="0"/>
    <x v="13"/>
    <x v="3"/>
    <n v="5538"/>
    <n v="644"/>
    <x v="0"/>
    <x v="0"/>
  </r>
  <r>
    <x v="4"/>
    <x v="29"/>
    <x v="4"/>
    <n v="5777"/>
    <n v="257"/>
    <x v="2"/>
    <x v="3"/>
  </r>
  <r>
    <x v="2"/>
    <x v="29"/>
    <x v="2"/>
    <n v="6726"/>
    <n v="1094"/>
    <x v="2"/>
    <x v="1"/>
  </r>
  <r>
    <x v="10"/>
    <x v="9"/>
    <x v="5"/>
    <n v="0"/>
    <n v="0"/>
    <x v="4"/>
    <x v="4"/>
  </r>
  <r>
    <x v="3"/>
    <x v="28"/>
    <x v="2"/>
    <n v="19671"/>
    <n v="1491"/>
    <x v="0"/>
    <x v="2"/>
  </r>
  <r>
    <x v="12"/>
    <x v="15"/>
    <x v="0"/>
    <n v="3736"/>
    <n v="0"/>
    <x v="0"/>
    <x v="5"/>
  </r>
  <r>
    <x v="3"/>
    <x v="16"/>
    <x v="5"/>
    <n v="1899"/>
    <n v="0"/>
    <x v="3"/>
    <x v="2"/>
  </r>
  <r>
    <x v="6"/>
    <x v="20"/>
    <x v="2"/>
    <n v="5821"/>
    <n v="453"/>
    <x v="4"/>
    <x v="4"/>
  </r>
  <r>
    <x v="12"/>
    <x v="26"/>
    <x v="3"/>
    <n v="0"/>
    <n v="0"/>
    <x v="2"/>
    <x v="5"/>
  </r>
  <r>
    <x v="2"/>
    <x v="16"/>
    <x v="2"/>
    <n v="2363"/>
    <n v="353"/>
    <x v="3"/>
    <x v="1"/>
  </r>
  <r>
    <x v="0"/>
    <x v="28"/>
    <x v="4"/>
    <n v="23786"/>
    <n v="3072"/>
    <x v="0"/>
    <x v="0"/>
  </r>
  <r>
    <x v="2"/>
    <x v="14"/>
    <x v="3"/>
    <n v="8230"/>
    <n v="1063"/>
    <x v="3"/>
    <x v="1"/>
  </r>
  <r>
    <x v="12"/>
    <x v="29"/>
    <x v="3"/>
    <n v="0"/>
    <n v="0"/>
    <x v="2"/>
    <x v="5"/>
  </r>
  <r>
    <x v="11"/>
    <x v="21"/>
    <x v="2"/>
    <n v="33304"/>
    <n v="0"/>
    <x v="4"/>
    <x v="6"/>
  </r>
  <r>
    <x v="14"/>
    <x v="21"/>
    <x v="0"/>
    <n v="2271"/>
    <n v="2271"/>
    <x v="4"/>
    <x v="0"/>
  </r>
  <r>
    <x v="9"/>
    <x v="8"/>
    <x v="0"/>
    <n v="8016"/>
    <n v="0"/>
    <x v="2"/>
    <x v="2"/>
  </r>
  <r>
    <x v="9"/>
    <x v="25"/>
    <x v="3"/>
    <n v="6345"/>
    <n v="0"/>
    <x v="4"/>
    <x v="2"/>
  </r>
  <r>
    <x v="10"/>
    <x v="31"/>
    <x v="3"/>
    <n v="0"/>
    <n v="0"/>
    <x v="2"/>
    <x v="4"/>
  </r>
  <r>
    <x v="14"/>
    <x v="23"/>
    <x v="2"/>
    <n v="1769"/>
    <n v="1769"/>
    <x v="2"/>
    <x v="0"/>
  </r>
  <r>
    <x v="14"/>
    <x v="13"/>
    <x v="2"/>
    <n v="2250"/>
    <n v="1838"/>
    <x v="0"/>
    <x v="0"/>
  </r>
  <r>
    <x v="3"/>
    <x v="24"/>
    <x v="0"/>
    <n v="5041"/>
    <n v="212"/>
    <x v="1"/>
    <x v="2"/>
  </r>
  <r>
    <x v="12"/>
    <x v="9"/>
    <x v="5"/>
    <n v="1106"/>
    <n v="1106"/>
    <x v="4"/>
    <x v="5"/>
  </r>
  <r>
    <x v="2"/>
    <x v="21"/>
    <x v="4"/>
    <n v="11662"/>
    <n v="3128"/>
    <x v="4"/>
    <x v="1"/>
  </r>
  <r>
    <x v="14"/>
    <x v="6"/>
    <x v="2"/>
    <n v="2046"/>
    <n v="1854"/>
    <x v="1"/>
    <x v="0"/>
  </r>
  <r>
    <x v="11"/>
    <x v="30"/>
    <x v="5"/>
    <n v="13270"/>
    <n v="0"/>
    <x v="2"/>
    <x v="6"/>
  </r>
  <r>
    <x v="4"/>
    <x v="5"/>
    <x v="2"/>
    <n v="4333"/>
    <n v="0"/>
    <x v="3"/>
    <x v="3"/>
  </r>
  <r>
    <x v="14"/>
    <x v="2"/>
    <x v="3"/>
    <n v="0"/>
    <n v="0"/>
    <x v="2"/>
    <x v="0"/>
  </r>
  <r>
    <x v="8"/>
    <x v="12"/>
    <x v="2"/>
    <n v="30875"/>
    <n v="9660"/>
    <x v="0"/>
    <x v="6"/>
  </r>
  <r>
    <x v="4"/>
    <x v="1"/>
    <x v="3"/>
    <n v="7415"/>
    <n v="0"/>
    <x v="1"/>
    <x v="3"/>
  </r>
  <r>
    <x v="2"/>
    <x v="4"/>
    <x v="1"/>
    <n v="6094"/>
    <n v="1395"/>
    <x v="0"/>
    <x v="1"/>
  </r>
  <r>
    <x v="7"/>
    <x v="26"/>
    <x v="3"/>
    <n v="239"/>
    <n v="0"/>
    <x v="2"/>
    <x v="5"/>
  </r>
  <r>
    <x v="6"/>
    <x v="22"/>
    <x v="0"/>
    <n v="28134"/>
    <n v="15505"/>
    <x v="1"/>
    <x v="4"/>
  </r>
  <r>
    <x v="3"/>
    <x v="4"/>
    <x v="3"/>
    <n v="7701"/>
    <n v="0"/>
    <x v="0"/>
    <x v="2"/>
  </r>
  <r>
    <x v="11"/>
    <x v="28"/>
    <x v="1"/>
    <n v="36872"/>
    <n v="0"/>
    <x v="0"/>
    <x v="6"/>
  </r>
  <r>
    <x v="10"/>
    <x v="21"/>
    <x v="0"/>
    <n v="0"/>
    <n v="0"/>
    <x v="4"/>
    <x v="4"/>
  </r>
  <r>
    <x v="5"/>
    <x v="25"/>
    <x v="3"/>
    <n v="0"/>
    <n v="0"/>
    <x v="4"/>
    <x v="3"/>
  </r>
  <r>
    <x v="3"/>
    <x v="1"/>
    <x v="4"/>
    <n v="2866"/>
    <n v="0"/>
    <x v="1"/>
    <x v="2"/>
  </r>
  <r>
    <x v="4"/>
    <x v="11"/>
    <x v="3"/>
    <n v="5536"/>
    <n v="0"/>
    <x v="4"/>
    <x v="3"/>
  </r>
  <r>
    <x v="5"/>
    <x v="5"/>
    <x v="0"/>
    <n v="661"/>
    <n v="0"/>
    <x v="3"/>
    <x v="3"/>
  </r>
  <r>
    <x v="8"/>
    <x v="19"/>
    <x v="4"/>
    <n v="10805"/>
    <n v="648"/>
    <x v="1"/>
    <x v="6"/>
  </r>
  <r>
    <x v="6"/>
    <x v="1"/>
    <x v="4"/>
    <n v="7748"/>
    <n v="3562"/>
    <x v="1"/>
    <x v="4"/>
  </r>
  <r>
    <x v="0"/>
    <x v="21"/>
    <x v="2"/>
    <n v="23350"/>
    <n v="1756"/>
    <x v="4"/>
    <x v="0"/>
  </r>
  <r>
    <x v="0"/>
    <x v="14"/>
    <x v="4"/>
    <n v="9031"/>
    <n v="1110"/>
    <x v="3"/>
    <x v="0"/>
  </r>
  <r>
    <x v="1"/>
    <x v="23"/>
    <x v="4"/>
    <n v="4968"/>
    <n v="0"/>
    <x v="2"/>
    <x v="1"/>
  </r>
  <r>
    <x v="6"/>
    <x v="28"/>
    <x v="4"/>
    <n v="8711"/>
    <n v="1085"/>
    <x v="0"/>
    <x v="4"/>
  </r>
  <r>
    <x v="2"/>
    <x v="17"/>
    <x v="3"/>
    <n v="3739"/>
    <n v="264"/>
    <x v="2"/>
    <x v="1"/>
  </r>
  <r>
    <x v="5"/>
    <x v="18"/>
    <x v="0"/>
    <n v="3224"/>
    <n v="0"/>
    <x v="0"/>
    <x v="3"/>
  </r>
  <r>
    <x v="14"/>
    <x v="8"/>
    <x v="4"/>
    <n v="0"/>
    <n v="0"/>
    <x v="2"/>
    <x v="0"/>
  </r>
  <r>
    <x v="8"/>
    <x v="6"/>
    <x v="1"/>
    <n v="6438"/>
    <n v="611"/>
    <x v="1"/>
    <x v="6"/>
  </r>
  <r>
    <x v="1"/>
    <x v="29"/>
    <x v="5"/>
    <n v="1706"/>
    <n v="570"/>
    <x v="2"/>
    <x v="1"/>
  </r>
  <r>
    <x v="3"/>
    <x v="0"/>
    <x v="3"/>
    <n v="2377"/>
    <n v="131"/>
    <x v="0"/>
    <x v="2"/>
  </r>
  <r>
    <x v="12"/>
    <x v="23"/>
    <x v="5"/>
    <n v="0"/>
    <n v="0"/>
    <x v="2"/>
    <x v="5"/>
  </r>
  <r>
    <x v="6"/>
    <x v="4"/>
    <x v="3"/>
    <n v="719"/>
    <n v="719"/>
    <x v="0"/>
    <x v="4"/>
  </r>
  <r>
    <x v="14"/>
    <x v="19"/>
    <x v="3"/>
    <n v="6802"/>
    <n v="4894"/>
    <x v="1"/>
    <x v="0"/>
  </r>
  <r>
    <x v="11"/>
    <x v="20"/>
    <x v="0"/>
    <n v="11589"/>
    <n v="1007"/>
    <x v="4"/>
    <x v="6"/>
  </r>
  <r>
    <x v="9"/>
    <x v="20"/>
    <x v="2"/>
    <n v="8383"/>
    <n v="0"/>
    <x v="4"/>
    <x v="2"/>
  </r>
  <r>
    <x v="10"/>
    <x v="27"/>
    <x v="1"/>
    <n v="0"/>
    <n v="0"/>
    <x v="4"/>
    <x v="4"/>
  </r>
  <r>
    <x v="6"/>
    <x v="30"/>
    <x v="5"/>
    <n v="1139"/>
    <n v="462"/>
    <x v="2"/>
    <x v="4"/>
  </r>
  <r>
    <x v="0"/>
    <x v="25"/>
    <x v="1"/>
    <n v="8312"/>
    <n v="518"/>
    <x v="4"/>
    <x v="0"/>
  </r>
  <r>
    <x v="13"/>
    <x v="11"/>
    <x v="2"/>
    <n v="6983"/>
    <n v="1137"/>
    <x v="4"/>
    <x v="1"/>
  </r>
  <r>
    <x v="13"/>
    <x v="2"/>
    <x v="5"/>
    <n v="3483"/>
    <n v="736"/>
    <x v="2"/>
    <x v="1"/>
  </r>
  <r>
    <x v="12"/>
    <x v="0"/>
    <x v="4"/>
    <n v="0"/>
    <n v="0"/>
    <x v="0"/>
    <x v="5"/>
  </r>
  <r>
    <x v="4"/>
    <x v="12"/>
    <x v="1"/>
    <n v="52162"/>
    <n v="0"/>
    <x v="0"/>
    <x v="3"/>
  </r>
  <r>
    <x v="14"/>
    <x v="3"/>
    <x v="5"/>
    <n v="1851"/>
    <n v="1237"/>
    <x v="0"/>
    <x v="0"/>
  </r>
  <r>
    <x v="3"/>
    <x v="21"/>
    <x v="5"/>
    <n v="14907"/>
    <n v="0"/>
    <x v="4"/>
    <x v="2"/>
  </r>
  <r>
    <x v="10"/>
    <x v="6"/>
    <x v="4"/>
    <n v="385"/>
    <n v="385"/>
    <x v="1"/>
    <x v="4"/>
  </r>
  <r>
    <x v="2"/>
    <x v="30"/>
    <x v="3"/>
    <n v="7716"/>
    <n v="837"/>
    <x v="2"/>
    <x v="1"/>
  </r>
  <r>
    <x v="0"/>
    <x v="18"/>
    <x v="3"/>
    <n v="35758"/>
    <n v="5430"/>
    <x v="0"/>
    <x v="0"/>
  </r>
  <r>
    <x v="7"/>
    <x v="3"/>
    <x v="3"/>
    <n v="12431"/>
    <n v="1428"/>
    <x v="0"/>
    <x v="5"/>
  </r>
  <r>
    <x v="14"/>
    <x v="11"/>
    <x v="4"/>
    <n v="2507"/>
    <n v="1018"/>
    <x v="4"/>
    <x v="0"/>
  </r>
  <r>
    <x v="4"/>
    <x v="3"/>
    <x v="4"/>
    <n v="7421"/>
    <n v="237"/>
    <x v="0"/>
    <x v="3"/>
  </r>
  <r>
    <x v="1"/>
    <x v="19"/>
    <x v="3"/>
    <n v="4321"/>
    <n v="1021"/>
    <x v="1"/>
    <x v="1"/>
  </r>
  <r>
    <x v="14"/>
    <x v="4"/>
    <x v="2"/>
    <n v="307"/>
    <n v="307"/>
    <x v="0"/>
    <x v="0"/>
  </r>
  <r>
    <x v="3"/>
    <x v="14"/>
    <x v="3"/>
    <n v="6820"/>
    <n v="0"/>
    <x v="3"/>
    <x v="2"/>
  </r>
  <r>
    <x v="10"/>
    <x v="0"/>
    <x v="2"/>
    <n v="723"/>
    <n v="723"/>
    <x v="0"/>
    <x v="4"/>
  </r>
  <r>
    <x v="5"/>
    <x v="1"/>
    <x v="2"/>
    <n v="0"/>
    <n v="0"/>
    <x v="1"/>
    <x v="3"/>
  </r>
  <r>
    <x v="6"/>
    <x v="26"/>
    <x v="2"/>
    <n v="720"/>
    <n v="574"/>
    <x v="2"/>
    <x v="4"/>
  </r>
  <r>
    <x v="11"/>
    <x v="10"/>
    <x v="1"/>
    <n v="6045"/>
    <n v="327"/>
    <x v="3"/>
    <x v="6"/>
  </r>
  <r>
    <x v="11"/>
    <x v="5"/>
    <x v="4"/>
    <n v="9885"/>
    <n v="0"/>
    <x v="3"/>
    <x v="6"/>
  </r>
  <r>
    <x v="13"/>
    <x v="10"/>
    <x v="3"/>
    <n v="5290"/>
    <n v="740"/>
    <x v="3"/>
    <x v="1"/>
  </r>
  <r>
    <x v="14"/>
    <x v="24"/>
    <x v="2"/>
    <n v="145"/>
    <n v="145"/>
    <x v="1"/>
    <x v="0"/>
  </r>
  <r>
    <x v="2"/>
    <x v="25"/>
    <x v="0"/>
    <n v="16804"/>
    <n v="3331"/>
    <x v="4"/>
    <x v="1"/>
  </r>
  <r>
    <x v="1"/>
    <x v="10"/>
    <x v="1"/>
    <n v="947"/>
    <n v="0"/>
    <x v="3"/>
    <x v="1"/>
  </r>
  <r>
    <x v="10"/>
    <x v="31"/>
    <x v="0"/>
    <n v="776"/>
    <n v="0"/>
    <x v="2"/>
    <x v="4"/>
  </r>
  <r>
    <x v="11"/>
    <x v="7"/>
    <x v="5"/>
    <n v="2281"/>
    <n v="364"/>
    <x v="3"/>
    <x v="6"/>
  </r>
  <r>
    <x v="13"/>
    <x v="12"/>
    <x v="1"/>
    <n v="266941"/>
    <n v="22578"/>
    <x v="0"/>
    <x v="1"/>
  </r>
  <r>
    <x v="8"/>
    <x v="26"/>
    <x v="1"/>
    <n v="1904"/>
    <n v="220"/>
    <x v="2"/>
    <x v="6"/>
  </r>
  <r>
    <x v="13"/>
    <x v="24"/>
    <x v="3"/>
    <n v="2733"/>
    <n v="70"/>
    <x v="1"/>
    <x v="1"/>
  </r>
  <r>
    <x v="11"/>
    <x v="25"/>
    <x v="5"/>
    <n v="16989"/>
    <n v="407"/>
    <x v="4"/>
    <x v="6"/>
  </r>
  <r>
    <x v="10"/>
    <x v="4"/>
    <x v="4"/>
    <n v="0"/>
    <n v="0"/>
    <x v="0"/>
    <x v="4"/>
  </r>
  <r>
    <x v="0"/>
    <x v="6"/>
    <x v="1"/>
    <n v="14932"/>
    <n v="1027"/>
    <x v="1"/>
    <x v="0"/>
  </r>
  <r>
    <x v="5"/>
    <x v="3"/>
    <x v="2"/>
    <n v="675"/>
    <n v="0"/>
    <x v="0"/>
    <x v="3"/>
  </r>
  <r>
    <x v="1"/>
    <x v="21"/>
    <x v="3"/>
    <n v="4285"/>
    <n v="0"/>
    <x v="4"/>
    <x v="1"/>
  </r>
  <r>
    <x v="8"/>
    <x v="9"/>
    <x v="4"/>
    <n v="8835"/>
    <n v="1168"/>
    <x v="4"/>
    <x v="6"/>
  </r>
  <r>
    <x v="14"/>
    <x v="20"/>
    <x v="5"/>
    <n v="3667"/>
    <n v="2613"/>
    <x v="4"/>
    <x v="0"/>
  </r>
  <r>
    <x v="14"/>
    <x v="29"/>
    <x v="2"/>
    <n v="611"/>
    <n v="383"/>
    <x v="2"/>
    <x v="0"/>
  </r>
  <r>
    <x v="10"/>
    <x v="24"/>
    <x v="2"/>
    <n v="0"/>
    <n v="0"/>
    <x v="1"/>
    <x v="4"/>
  </r>
  <r>
    <x v="1"/>
    <x v="16"/>
    <x v="0"/>
    <n v="519"/>
    <n v="0"/>
    <x v="3"/>
    <x v="1"/>
  </r>
  <r>
    <x v="11"/>
    <x v="0"/>
    <x v="2"/>
    <n v="8063"/>
    <n v="0"/>
    <x v="0"/>
    <x v="6"/>
  </r>
  <r>
    <x v="0"/>
    <x v="30"/>
    <x v="2"/>
    <n v="2747"/>
    <n v="363"/>
    <x v="2"/>
    <x v="0"/>
  </r>
  <r>
    <x v="11"/>
    <x v="17"/>
    <x v="5"/>
    <n v="44184"/>
    <n v="505"/>
    <x v="2"/>
    <x v="6"/>
  </r>
  <r>
    <x v="3"/>
    <x v="12"/>
    <x v="0"/>
    <n v="100236"/>
    <n v="3152"/>
    <x v="0"/>
    <x v="2"/>
  </r>
  <r>
    <x v="0"/>
    <x v="9"/>
    <x v="5"/>
    <n v="13253"/>
    <n v="2857"/>
    <x v="4"/>
    <x v="0"/>
  </r>
  <r>
    <x v="13"/>
    <x v="14"/>
    <x v="3"/>
    <n v="9466"/>
    <n v="560"/>
    <x v="3"/>
    <x v="1"/>
  </r>
  <r>
    <x v="13"/>
    <x v="21"/>
    <x v="0"/>
    <n v="32330"/>
    <n v="4067"/>
    <x v="4"/>
    <x v="1"/>
  </r>
  <r>
    <x v="3"/>
    <x v="3"/>
    <x v="4"/>
    <n v="9376"/>
    <n v="0"/>
    <x v="0"/>
    <x v="2"/>
  </r>
  <r>
    <x v="11"/>
    <x v="25"/>
    <x v="0"/>
    <n v="9445"/>
    <n v="0"/>
    <x v="4"/>
    <x v="6"/>
  </r>
  <r>
    <x v="8"/>
    <x v="20"/>
    <x v="0"/>
    <n v="16408"/>
    <n v="4386"/>
    <x v="4"/>
    <x v="6"/>
  </r>
  <r>
    <x v="0"/>
    <x v="19"/>
    <x v="3"/>
    <n v="8596"/>
    <n v="0"/>
    <x v="1"/>
    <x v="0"/>
  </r>
  <r>
    <x v="8"/>
    <x v="5"/>
    <x v="5"/>
    <n v="8954"/>
    <n v="848"/>
    <x v="3"/>
    <x v="6"/>
  </r>
  <r>
    <x v="2"/>
    <x v="13"/>
    <x v="5"/>
    <n v="3916"/>
    <n v="609"/>
    <x v="0"/>
    <x v="1"/>
  </r>
  <r>
    <x v="0"/>
    <x v="0"/>
    <x v="1"/>
    <n v="3960"/>
    <n v="472"/>
    <x v="0"/>
    <x v="0"/>
  </r>
  <r>
    <x v="6"/>
    <x v="21"/>
    <x v="1"/>
    <n v="8667"/>
    <n v="3197"/>
    <x v="4"/>
    <x v="4"/>
  </r>
  <r>
    <x v="9"/>
    <x v="10"/>
    <x v="1"/>
    <n v="5881"/>
    <n v="292"/>
    <x v="3"/>
    <x v="2"/>
  </r>
  <r>
    <x v="6"/>
    <x v="24"/>
    <x v="1"/>
    <n v="1489"/>
    <n v="0"/>
    <x v="1"/>
    <x v="4"/>
  </r>
  <r>
    <x v="2"/>
    <x v="1"/>
    <x v="2"/>
    <n v="4899"/>
    <n v="870"/>
    <x v="1"/>
    <x v="1"/>
  </r>
  <r>
    <x v="13"/>
    <x v="29"/>
    <x v="4"/>
    <n v="12750"/>
    <n v="1790"/>
    <x v="2"/>
    <x v="1"/>
  </r>
  <r>
    <x v="12"/>
    <x v="29"/>
    <x v="0"/>
    <n v="1014"/>
    <n v="0"/>
    <x v="2"/>
    <x v="5"/>
  </r>
  <r>
    <x v="11"/>
    <x v="26"/>
    <x v="5"/>
    <n v="2420"/>
    <n v="0"/>
    <x v="2"/>
    <x v="6"/>
  </r>
  <r>
    <x v="7"/>
    <x v="17"/>
    <x v="0"/>
    <n v="28830"/>
    <n v="0"/>
    <x v="2"/>
    <x v="5"/>
  </r>
  <r>
    <x v="12"/>
    <x v="19"/>
    <x v="4"/>
    <n v="0"/>
    <n v="0"/>
    <x v="1"/>
    <x v="5"/>
  </r>
  <r>
    <x v="13"/>
    <x v="23"/>
    <x v="2"/>
    <n v="26101"/>
    <n v="5713"/>
    <x v="2"/>
    <x v="1"/>
  </r>
  <r>
    <x v="14"/>
    <x v="16"/>
    <x v="1"/>
    <n v="329"/>
    <n v="244"/>
    <x v="3"/>
    <x v="0"/>
  </r>
  <r>
    <x v="12"/>
    <x v="28"/>
    <x v="2"/>
    <n v="1379"/>
    <n v="0"/>
    <x v="0"/>
    <x v="5"/>
  </r>
  <r>
    <x v="5"/>
    <x v="28"/>
    <x v="2"/>
    <n v="0"/>
    <n v="0"/>
    <x v="0"/>
    <x v="3"/>
  </r>
  <r>
    <x v="4"/>
    <x v="23"/>
    <x v="1"/>
    <n v="18209"/>
    <n v="1602"/>
    <x v="2"/>
    <x v="3"/>
  </r>
  <r>
    <x v="10"/>
    <x v="1"/>
    <x v="0"/>
    <n v="0"/>
    <n v="0"/>
    <x v="1"/>
    <x v="4"/>
  </r>
  <r>
    <x v="0"/>
    <x v="0"/>
    <x v="4"/>
    <n v="3311"/>
    <n v="284"/>
    <x v="0"/>
    <x v="0"/>
  </r>
  <r>
    <x v="6"/>
    <x v="12"/>
    <x v="4"/>
    <n v="33224"/>
    <n v="5049"/>
    <x v="0"/>
    <x v="4"/>
  </r>
  <r>
    <x v="2"/>
    <x v="14"/>
    <x v="5"/>
    <n v="7963"/>
    <n v="753"/>
    <x v="3"/>
    <x v="1"/>
  </r>
  <r>
    <x v="0"/>
    <x v="6"/>
    <x v="2"/>
    <n v="9988"/>
    <n v="306"/>
    <x v="1"/>
    <x v="0"/>
  </r>
  <r>
    <x v="14"/>
    <x v="14"/>
    <x v="1"/>
    <n v="2123"/>
    <n v="1088"/>
    <x v="3"/>
    <x v="0"/>
  </r>
  <r>
    <x v="6"/>
    <x v="17"/>
    <x v="1"/>
    <n v="412"/>
    <n v="0"/>
    <x v="2"/>
    <x v="4"/>
  </r>
  <r>
    <x v="10"/>
    <x v="12"/>
    <x v="4"/>
    <n v="2202"/>
    <n v="2202"/>
    <x v="0"/>
    <x v="4"/>
  </r>
  <r>
    <x v="7"/>
    <x v="4"/>
    <x v="0"/>
    <n v="930"/>
    <n v="0"/>
    <x v="0"/>
    <x v="5"/>
  </r>
  <r>
    <x v="6"/>
    <x v="3"/>
    <x v="5"/>
    <n v="2792"/>
    <n v="390"/>
    <x v="0"/>
    <x v="4"/>
  </r>
  <r>
    <x v="7"/>
    <x v="23"/>
    <x v="4"/>
    <n v="13045"/>
    <n v="0"/>
    <x v="2"/>
    <x v="5"/>
  </r>
  <r>
    <x v="14"/>
    <x v="26"/>
    <x v="5"/>
    <n v="0"/>
    <n v="0"/>
    <x v="2"/>
    <x v="0"/>
  </r>
  <r>
    <x v="5"/>
    <x v="10"/>
    <x v="2"/>
    <n v="0"/>
    <n v="0"/>
    <x v="3"/>
    <x v="3"/>
  </r>
  <r>
    <x v="2"/>
    <x v="24"/>
    <x v="2"/>
    <n v="2413"/>
    <n v="434"/>
    <x v="1"/>
    <x v="1"/>
  </r>
  <r>
    <x v="0"/>
    <x v="11"/>
    <x v="0"/>
    <n v="11670"/>
    <n v="0"/>
    <x v="4"/>
    <x v="0"/>
  </r>
  <r>
    <x v="12"/>
    <x v="2"/>
    <x v="1"/>
    <n v="586"/>
    <n v="0"/>
    <x v="2"/>
    <x v="5"/>
  </r>
  <r>
    <x v="8"/>
    <x v="15"/>
    <x v="5"/>
    <n v="97228"/>
    <n v="31293"/>
    <x v="0"/>
    <x v="6"/>
  </r>
  <r>
    <x v="5"/>
    <x v="1"/>
    <x v="3"/>
    <n v="0"/>
    <n v="0"/>
    <x v="1"/>
    <x v="3"/>
  </r>
  <r>
    <x v="11"/>
    <x v="31"/>
    <x v="2"/>
    <n v="13897"/>
    <n v="621"/>
    <x v="2"/>
    <x v="6"/>
  </r>
  <r>
    <x v="6"/>
    <x v="2"/>
    <x v="2"/>
    <n v="1241"/>
    <n v="1085"/>
    <x v="2"/>
    <x v="4"/>
  </r>
  <r>
    <x v="0"/>
    <x v="3"/>
    <x v="5"/>
    <n v="14159"/>
    <n v="1529"/>
    <x v="0"/>
    <x v="0"/>
  </r>
  <r>
    <x v="9"/>
    <x v="13"/>
    <x v="0"/>
    <n v="5677"/>
    <n v="1474"/>
    <x v="0"/>
    <x v="2"/>
  </r>
  <r>
    <x v="8"/>
    <x v="2"/>
    <x v="0"/>
    <n v="7768"/>
    <n v="1315"/>
    <x v="2"/>
    <x v="6"/>
  </r>
  <r>
    <x v="12"/>
    <x v="21"/>
    <x v="2"/>
    <n v="0"/>
    <n v="0"/>
    <x v="4"/>
    <x v="5"/>
  </r>
  <r>
    <x v="6"/>
    <x v="17"/>
    <x v="2"/>
    <n v="376"/>
    <n v="0"/>
    <x v="2"/>
    <x v="4"/>
  </r>
  <r>
    <x v="8"/>
    <x v="24"/>
    <x v="3"/>
    <n v="2382"/>
    <n v="806"/>
    <x v="1"/>
    <x v="6"/>
  </r>
  <r>
    <x v="6"/>
    <x v="12"/>
    <x v="3"/>
    <n v="25295"/>
    <n v="6395"/>
    <x v="0"/>
    <x v="4"/>
  </r>
  <r>
    <x v="0"/>
    <x v="7"/>
    <x v="4"/>
    <n v="2338"/>
    <n v="844"/>
    <x v="3"/>
    <x v="0"/>
  </r>
  <r>
    <x v="0"/>
    <x v="31"/>
    <x v="5"/>
    <n v="4241"/>
    <n v="1116"/>
    <x v="2"/>
    <x v="0"/>
  </r>
  <r>
    <x v="3"/>
    <x v="3"/>
    <x v="0"/>
    <n v="18149"/>
    <n v="1376"/>
    <x v="0"/>
    <x v="2"/>
  </r>
  <r>
    <x v="11"/>
    <x v="30"/>
    <x v="3"/>
    <n v="7797"/>
    <n v="756"/>
    <x v="2"/>
    <x v="6"/>
  </r>
  <r>
    <x v="0"/>
    <x v="19"/>
    <x v="4"/>
    <n v="9372"/>
    <n v="2456"/>
    <x v="1"/>
    <x v="0"/>
  </r>
  <r>
    <x v="4"/>
    <x v="0"/>
    <x v="2"/>
    <n v="4121"/>
    <n v="0"/>
    <x v="0"/>
    <x v="3"/>
  </r>
  <r>
    <x v="3"/>
    <x v="25"/>
    <x v="4"/>
    <n v="7890"/>
    <n v="0"/>
    <x v="4"/>
    <x v="2"/>
  </r>
  <r>
    <x v="5"/>
    <x v="17"/>
    <x v="1"/>
    <n v="0"/>
    <n v="0"/>
    <x v="2"/>
    <x v="3"/>
  </r>
  <r>
    <x v="0"/>
    <x v="27"/>
    <x v="5"/>
    <n v="18852"/>
    <n v="2528"/>
    <x v="4"/>
    <x v="0"/>
  </r>
  <r>
    <x v="12"/>
    <x v="13"/>
    <x v="4"/>
    <n v="0"/>
    <n v="0"/>
    <x v="0"/>
    <x v="5"/>
  </r>
  <r>
    <x v="7"/>
    <x v="29"/>
    <x v="5"/>
    <n v="5249"/>
    <n v="0"/>
    <x v="2"/>
    <x v="5"/>
  </r>
  <r>
    <x v="14"/>
    <x v="23"/>
    <x v="1"/>
    <n v="3521"/>
    <n v="2030"/>
    <x v="2"/>
    <x v="0"/>
  </r>
  <r>
    <x v="13"/>
    <x v="28"/>
    <x v="4"/>
    <n v="56174"/>
    <n v="7524"/>
    <x v="0"/>
    <x v="1"/>
  </r>
  <r>
    <x v="5"/>
    <x v="8"/>
    <x v="2"/>
    <n v="0"/>
    <n v="0"/>
    <x v="2"/>
    <x v="3"/>
  </r>
  <r>
    <x v="11"/>
    <x v="14"/>
    <x v="2"/>
    <n v="18152"/>
    <n v="0"/>
    <x v="3"/>
    <x v="6"/>
  </r>
  <r>
    <x v="4"/>
    <x v="1"/>
    <x v="5"/>
    <n v="7800"/>
    <n v="0"/>
    <x v="1"/>
    <x v="3"/>
  </r>
  <r>
    <x v="4"/>
    <x v="17"/>
    <x v="3"/>
    <n v="7396"/>
    <n v="0"/>
    <x v="2"/>
    <x v="3"/>
  </r>
  <r>
    <x v="2"/>
    <x v="4"/>
    <x v="2"/>
    <n v="5436"/>
    <n v="912"/>
    <x v="0"/>
    <x v="1"/>
  </r>
  <r>
    <x v="12"/>
    <x v="16"/>
    <x v="3"/>
    <n v="0"/>
    <n v="0"/>
    <x v="3"/>
    <x v="5"/>
  </r>
  <r>
    <x v="10"/>
    <x v="20"/>
    <x v="1"/>
    <n v="0"/>
    <n v="0"/>
    <x v="4"/>
    <x v="4"/>
  </r>
  <r>
    <x v="9"/>
    <x v="2"/>
    <x v="1"/>
    <n v="3794"/>
    <n v="405"/>
    <x v="2"/>
    <x v="2"/>
  </r>
  <r>
    <x v="11"/>
    <x v="6"/>
    <x v="4"/>
    <n v="11046"/>
    <n v="652"/>
    <x v="1"/>
    <x v="6"/>
  </r>
  <r>
    <x v="8"/>
    <x v="12"/>
    <x v="5"/>
    <n v="51118"/>
    <n v="9636"/>
    <x v="0"/>
    <x v="6"/>
  </r>
  <r>
    <x v="1"/>
    <x v="5"/>
    <x v="1"/>
    <n v="861"/>
    <n v="0"/>
    <x v="3"/>
    <x v="1"/>
  </r>
  <r>
    <x v="7"/>
    <x v="20"/>
    <x v="4"/>
    <n v="3901"/>
    <n v="1013"/>
    <x v="4"/>
    <x v="5"/>
  </r>
  <r>
    <x v="7"/>
    <x v="3"/>
    <x v="1"/>
    <n v="3703"/>
    <n v="0"/>
    <x v="0"/>
    <x v="5"/>
  </r>
  <r>
    <x v="12"/>
    <x v="3"/>
    <x v="0"/>
    <n v="169"/>
    <n v="0"/>
    <x v="0"/>
    <x v="5"/>
  </r>
  <r>
    <x v="12"/>
    <x v="26"/>
    <x v="1"/>
    <n v="322"/>
    <n v="0"/>
    <x v="2"/>
    <x v="5"/>
  </r>
  <r>
    <x v="6"/>
    <x v="28"/>
    <x v="1"/>
    <n v="6695"/>
    <n v="0"/>
    <x v="0"/>
    <x v="4"/>
  </r>
  <r>
    <x v="2"/>
    <x v="1"/>
    <x v="1"/>
    <n v="2467"/>
    <n v="357"/>
    <x v="1"/>
    <x v="1"/>
  </r>
  <r>
    <x v="13"/>
    <x v="26"/>
    <x v="5"/>
    <n v="1623"/>
    <n v="208"/>
    <x v="2"/>
    <x v="1"/>
  </r>
  <r>
    <x v="0"/>
    <x v="10"/>
    <x v="0"/>
    <n v="6447"/>
    <n v="512"/>
    <x v="3"/>
    <x v="0"/>
  </r>
  <r>
    <x v="4"/>
    <x v="23"/>
    <x v="3"/>
    <n v="14680"/>
    <n v="0"/>
    <x v="2"/>
    <x v="3"/>
  </r>
  <r>
    <x v="12"/>
    <x v="12"/>
    <x v="5"/>
    <n v="2660"/>
    <n v="0"/>
    <x v="0"/>
    <x v="5"/>
  </r>
  <r>
    <x v="7"/>
    <x v="13"/>
    <x v="0"/>
    <n v="5909"/>
    <n v="1718"/>
    <x v="0"/>
    <x v="5"/>
  </r>
  <r>
    <x v="4"/>
    <x v="19"/>
    <x v="4"/>
    <n v="12155"/>
    <n v="0"/>
    <x v="1"/>
    <x v="3"/>
  </r>
  <r>
    <x v="4"/>
    <x v="22"/>
    <x v="5"/>
    <n v="24028"/>
    <n v="829"/>
    <x v="1"/>
    <x v="3"/>
  </r>
  <r>
    <x v="3"/>
    <x v="28"/>
    <x v="0"/>
    <n v="18771"/>
    <n v="2023"/>
    <x v="0"/>
    <x v="2"/>
  </r>
  <r>
    <x v="11"/>
    <x v="8"/>
    <x v="2"/>
    <n v="16895"/>
    <n v="0"/>
    <x v="2"/>
    <x v="6"/>
  </r>
  <r>
    <x v="7"/>
    <x v="8"/>
    <x v="0"/>
    <n v="14262"/>
    <n v="392"/>
    <x v="2"/>
    <x v="5"/>
  </r>
  <r>
    <x v="8"/>
    <x v="15"/>
    <x v="0"/>
    <n v="79827"/>
    <n v="5764"/>
    <x v="0"/>
    <x v="6"/>
  </r>
  <r>
    <x v="14"/>
    <x v="26"/>
    <x v="0"/>
    <n v="208"/>
    <n v="208"/>
    <x v="2"/>
    <x v="0"/>
  </r>
  <r>
    <x v="11"/>
    <x v="12"/>
    <x v="5"/>
    <n v="69711"/>
    <n v="2460"/>
    <x v="0"/>
    <x v="6"/>
  </r>
  <r>
    <x v="14"/>
    <x v="22"/>
    <x v="4"/>
    <n v="9505"/>
    <n v="7001"/>
    <x v="1"/>
    <x v="0"/>
  </r>
  <r>
    <x v="10"/>
    <x v="31"/>
    <x v="4"/>
    <n v="561"/>
    <n v="0"/>
    <x v="2"/>
    <x v="4"/>
  </r>
  <r>
    <x v="13"/>
    <x v="29"/>
    <x v="2"/>
    <n v="13744"/>
    <n v="4088"/>
    <x v="2"/>
    <x v="1"/>
  </r>
  <r>
    <x v="6"/>
    <x v="16"/>
    <x v="5"/>
    <n v="1028"/>
    <n v="130"/>
    <x v="3"/>
    <x v="4"/>
  </r>
  <r>
    <x v="4"/>
    <x v="28"/>
    <x v="2"/>
    <n v="12311"/>
    <n v="0"/>
    <x v="0"/>
    <x v="3"/>
  </r>
  <r>
    <x v="0"/>
    <x v="8"/>
    <x v="1"/>
    <n v="6853"/>
    <n v="712"/>
    <x v="2"/>
    <x v="0"/>
  </r>
  <r>
    <x v="2"/>
    <x v="27"/>
    <x v="4"/>
    <n v="10216"/>
    <n v="4897"/>
    <x v="4"/>
    <x v="1"/>
  </r>
  <r>
    <x v="4"/>
    <x v="15"/>
    <x v="1"/>
    <n v="64400"/>
    <n v="1457"/>
    <x v="0"/>
    <x v="3"/>
  </r>
  <r>
    <x v="12"/>
    <x v="7"/>
    <x v="5"/>
    <n v="450"/>
    <n v="0"/>
    <x v="3"/>
    <x v="5"/>
  </r>
  <r>
    <x v="4"/>
    <x v="21"/>
    <x v="0"/>
    <n v="13804"/>
    <n v="1458"/>
    <x v="4"/>
    <x v="3"/>
  </r>
  <r>
    <x v="8"/>
    <x v="21"/>
    <x v="1"/>
    <n v="11789"/>
    <n v="5084"/>
    <x v="4"/>
    <x v="6"/>
  </r>
  <r>
    <x v="11"/>
    <x v="24"/>
    <x v="0"/>
    <n v="3686"/>
    <n v="328"/>
    <x v="1"/>
    <x v="6"/>
  </r>
  <r>
    <x v="6"/>
    <x v="9"/>
    <x v="5"/>
    <n v="4746"/>
    <n v="1065"/>
    <x v="4"/>
    <x v="4"/>
  </r>
  <r>
    <x v="13"/>
    <x v="2"/>
    <x v="4"/>
    <n v="2619"/>
    <n v="0"/>
    <x v="2"/>
    <x v="1"/>
  </r>
  <r>
    <x v="10"/>
    <x v="5"/>
    <x v="4"/>
    <n v="0"/>
    <n v="0"/>
    <x v="3"/>
    <x v="4"/>
  </r>
  <r>
    <x v="5"/>
    <x v="7"/>
    <x v="1"/>
    <n v="0"/>
    <n v="0"/>
    <x v="3"/>
    <x v="3"/>
  </r>
  <r>
    <x v="6"/>
    <x v="22"/>
    <x v="2"/>
    <n v="8186"/>
    <n v="2398"/>
    <x v="1"/>
    <x v="4"/>
  </r>
  <r>
    <x v="13"/>
    <x v="25"/>
    <x v="2"/>
    <n v="6282"/>
    <n v="0"/>
    <x v="4"/>
    <x v="1"/>
  </r>
  <r>
    <x v="10"/>
    <x v="7"/>
    <x v="0"/>
    <n v="403"/>
    <n v="0"/>
    <x v="3"/>
    <x v="4"/>
  </r>
  <r>
    <x v="14"/>
    <x v="15"/>
    <x v="2"/>
    <n v="14885"/>
    <n v="10380"/>
    <x v="0"/>
    <x v="0"/>
  </r>
  <r>
    <x v="11"/>
    <x v="6"/>
    <x v="5"/>
    <n v="9153"/>
    <n v="326"/>
    <x v="1"/>
    <x v="6"/>
  </r>
  <r>
    <x v="10"/>
    <x v="19"/>
    <x v="0"/>
    <n v="0"/>
    <n v="0"/>
    <x v="1"/>
    <x v="4"/>
  </r>
  <r>
    <x v="9"/>
    <x v="17"/>
    <x v="0"/>
    <n v="9337"/>
    <n v="0"/>
    <x v="2"/>
    <x v="2"/>
  </r>
  <r>
    <x v="5"/>
    <x v="31"/>
    <x v="5"/>
    <n v="0"/>
    <n v="0"/>
    <x v="2"/>
    <x v="3"/>
  </r>
  <r>
    <x v="10"/>
    <x v="30"/>
    <x v="5"/>
    <n v="734"/>
    <n v="0"/>
    <x v="2"/>
    <x v="4"/>
  </r>
  <r>
    <x v="9"/>
    <x v="23"/>
    <x v="4"/>
    <n v="13010"/>
    <n v="0"/>
    <x v="2"/>
    <x v="2"/>
  </r>
  <r>
    <x v="6"/>
    <x v="1"/>
    <x v="2"/>
    <n v="1199"/>
    <n v="0"/>
    <x v="1"/>
    <x v="4"/>
  </r>
  <r>
    <x v="1"/>
    <x v="20"/>
    <x v="5"/>
    <n v="1239"/>
    <n v="0"/>
    <x v="4"/>
    <x v="1"/>
  </r>
  <r>
    <x v="3"/>
    <x v="10"/>
    <x v="3"/>
    <n v="2147"/>
    <n v="409"/>
    <x v="3"/>
    <x v="2"/>
  </r>
  <r>
    <x v="6"/>
    <x v="8"/>
    <x v="3"/>
    <n v="5409"/>
    <n v="837"/>
    <x v="2"/>
    <x v="4"/>
  </r>
  <r>
    <x v="11"/>
    <x v="2"/>
    <x v="1"/>
    <n v="6363"/>
    <n v="182"/>
    <x v="2"/>
    <x v="6"/>
  </r>
  <r>
    <x v="11"/>
    <x v="11"/>
    <x v="1"/>
    <n v="20420"/>
    <n v="776"/>
    <x v="4"/>
    <x v="6"/>
  </r>
  <r>
    <x v="12"/>
    <x v="7"/>
    <x v="2"/>
    <n v="0"/>
    <n v="0"/>
    <x v="3"/>
    <x v="5"/>
  </r>
  <r>
    <x v="0"/>
    <x v="5"/>
    <x v="5"/>
    <n v="3936"/>
    <n v="496"/>
    <x v="3"/>
    <x v="0"/>
  </r>
  <r>
    <x v="6"/>
    <x v="11"/>
    <x v="3"/>
    <n v="2953"/>
    <n v="1336"/>
    <x v="4"/>
    <x v="4"/>
  </r>
  <r>
    <x v="13"/>
    <x v="8"/>
    <x v="1"/>
    <n v="12020"/>
    <n v="779"/>
    <x v="2"/>
    <x v="1"/>
  </r>
  <r>
    <x v="13"/>
    <x v="30"/>
    <x v="3"/>
    <n v="13965"/>
    <n v="2265"/>
    <x v="2"/>
    <x v="1"/>
  </r>
  <r>
    <x v="1"/>
    <x v="9"/>
    <x v="3"/>
    <n v="8431"/>
    <n v="1242"/>
    <x v="4"/>
    <x v="1"/>
  </r>
  <r>
    <x v="14"/>
    <x v="7"/>
    <x v="3"/>
    <n v="800"/>
    <n v="319"/>
    <x v="3"/>
    <x v="0"/>
  </r>
  <r>
    <x v="0"/>
    <x v="28"/>
    <x v="3"/>
    <n v="18418"/>
    <n v="1815"/>
    <x v="0"/>
    <x v="0"/>
  </r>
  <r>
    <x v="2"/>
    <x v="30"/>
    <x v="1"/>
    <n v="11073"/>
    <n v="277"/>
    <x v="2"/>
    <x v="1"/>
  </r>
  <r>
    <x v="7"/>
    <x v="19"/>
    <x v="2"/>
    <n v="9431"/>
    <n v="0"/>
    <x v="1"/>
    <x v="5"/>
  </r>
  <r>
    <x v="6"/>
    <x v="31"/>
    <x v="4"/>
    <n v="1549"/>
    <n v="734"/>
    <x v="2"/>
    <x v="4"/>
  </r>
  <r>
    <x v="13"/>
    <x v="19"/>
    <x v="0"/>
    <n v="20055"/>
    <n v="920"/>
    <x v="1"/>
    <x v="1"/>
  </r>
  <r>
    <x v="9"/>
    <x v="15"/>
    <x v="5"/>
    <n v="45122"/>
    <n v="0"/>
    <x v="0"/>
    <x v="2"/>
  </r>
  <r>
    <x v="6"/>
    <x v="5"/>
    <x v="5"/>
    <n v="826"/>
    <n v="0"/>
    <x v="3"/>
    <x v="4"/>
  </r>
  <r>
    <x v="5"/>
    <x v="12"/>
    <x v="3"/>
    <n v="2593"/>
    <n v="867"/>
    <x v="0"/>
    <x v="3"/>
  </r>
  <r>
    <x v="12"/>
    <x v="3"/>
    <x v="2"/>
    <n v="572"/>
    <n v="345"/>
    <x v="0"/>
    <x v="5"/>
  </r>
  <r>
    <x v="8"/>
    <x v="2"/>
    <x v="2"/>
    <n v="5825"/>
    <n v="622"/>
    <x v="2"/>
    <x v="6"/>
  </r>
  <r>
    <x v="13"/>
    <x v="4"/>
    <x v="4"/>
    <n v="10290"/>
    <n v="2119"/>
    <x v="0"/>
    <x v="1"/>
  </r>
  <r>
    <x v="13"/>
    <x v="17"/>
    <x v="2"/>
    <n v="26767"/>
    <n v="6232"/>
    <x v="2"/>
    <x v="1"/>
  </r>
  <r>
    <x v="11"/>
    <x v="12"/>
    <x v="4"/>
    <n v="65865"/>
    <n v="3857"/>
    <x v="0"/>
    <x v="6"/>
  </r>
  <r>
    <x v="8"/>
    <x v="28"/>
    <x v="3"/>
    <n v="32213"/>
    <n v="9119"/>
    <x v="0"/>
    <x v="6"/>
  </r>
  <r>
    <x v="11"/>
    <x v="25"/>
    <x v="3"/>
    <n v="8755"/>
    <n v="939"/>
    <x v="4"/>
    <x v="6"/>
  </r>
  <r>
    <x v="11"/>
    <x v="26"/>
    <x v="2"/>
    <n v="1637"/>
    <n v="197"/>
    <x v="2"/>
    <x v="6"/>
  </r>
  <r>
    <x v="11"/>
    <x v="1"/>
    <x v="2"/>
    <n v="12528"/>
    <n v="0"/>
    <x v="1"/>
    <x v="6"/>
  </r>
  <r>
    <x v="3"/>
    <x v="11"/>
    <x v="0"/>
    <n v="17350"/>
    <n v="0"/>
    <x v="4"/>
    <x v="2"/>
  </r>
  <r>
    <x v="5"/>
    <x v="23"/>
    <x v="2"/>
    <n v="0"/>
    <n v="0"/>
    <x v="2"/>
    <x v="3"/>
  </r>
  <r>
    <x v="11"/>
    <x v="18"/>
    <x v="5"/>
    <n v="63737"/>
    <n v="0"/>
    <x v="0"/>
    <x v="6"/>
  </r>
  <r>
    <x v="12"/>
    <x v="18"/>
    <x v="5"/>
    <n v="6437"/>
    <n v="4916"/>
    <x v="0"/>
    <x v="5"/>
  </r>
  <r>
    <x v="11"/>
    <x v="6"/>
    <x v="1"/>
    <n v="9853"/>
    <n v="796"/>
    <x v="1"/>
    <x v="6"/>
  </r>
  <r>
    <x v="12"/>
    <x v="2"/>
    <x v="2"/>
    <n v="0"/>
    <n v="0"/>
    <x v="2"/>
    <x v="5"/>
  </r>
  <r>
    <x v="14"/>
    <x v="3"/>
    <x v="0"/>
    <n v="1691"/>
    <n v="1049"/>
    <x v="0"/>
    <x v="0"/>
  </r>
  <r>
    <x v="8"/>
    <x v="29"/>
    <x v="2"/>
    <n v="7530"/>
    <n v="0"/>
    <x v="2"/>
    <x v="6"/>
  </r>
  <r>
    <x v="7"/>
    <x v="17"/>
    <x v="4"/>
    <n v="7547"/>
    <n v="0"/>
    <x v="2"/>
    <x v="5"/>
  </r>
  <r>
    <x v="5"/>
    <x v="19"/>
    <x v="0"/>
    <n v="1557"/>
    <n v="0"/>
    <x v="1"/>
    <x v="3"/>
  </r>
  <r>
    <x v="11"/>
    <x v="12"/>
    <x v="1"/>
    <n v="68203"/>
    <n v="4677"/>
    <x v="0"/>
    <x v="6"/>
  </r>
  <r>
    <x v="9"/>
    <x v="25"/>
    <x v="1"/>
    <n v="3102"/>
    <n v="0"/>
    <x v="4"/>
    <x v="2"/>
  </r>
  <r>
    <x v="12"/>
    <x v="18"/>
    <x v="2"/>
    <n v="4916"/>
    <n v="4916"/>
    <x v="0"/>
    <x v="5"/>
  </r>
  <r>
    <x v="14"/>
    <x v="31"/>
    <x v="3"/>
    <n v="666"/>
    <n v="666"/>
    <x v="2"/>
    <x v="0"/>
  </r>
  <r>
    <x v="13"/>
    <x v="26"/>
    <x v="4"/>
    <n v="4324"/>
    <n v="0"/>
    <x v="2"/>
    <x v="1"/>
  </r>
  <r>
    <x v="1"/>
    <x v="13"/>
    <x v="4"/>
    <n v="3088"/>
    <n v="0"/>
    <x v="0"/>
    <x v="1"/>
  </r>
  <r>
    <x v="5"/>
    <x v="11"/>
    <x v="4"/>
    <n v="595"/>
    <n v="0"/>
    <x v="4"/>
    <x v="3"/>
  </r>
  <r>
    <x v="4"/>
    <x v="13"/>
    <x v="2"/>
    <n v="6073"/>
    <n v="597"/>
    <x v="0"/>
    <x v="3"/>
  </r>
  <r>
    <x v="9"/>
    <x v="1"/>
    <x v="5"/>
    <n v="6894"/>
    <n v="0"/>
    <x v="1"/>
    <x v="2"/>
  </r>
  <r>
    <x v="4"/>
    <x v="5"/>
    <x v="0"/>
    <n v="4317"/>
    <n v="0"/>
    <x v="3"/>
    <x v="3"/>
  </r>
  <r>
    <x v="1"/>
    <x v="2"/>
    <x v="4"/>
    <n v="3060"/>
    <n v="1131"/>
    <x v="2"/>
    <x v="1"/>
  </r>
  <r>
    <x v="10"/>
    <x v="24"/>
    <x v="3"/>
    <n v="0"/>
    <n v="0"/>
    <x v="1"/>
    <x v="4"/>
  </r>
  <r>
    <x v="4"/>
    <x v="17"/>
    <x v="0"/>
    <n v="5356"/>
    <n v="0"/>
    <x v="2"/>
    <x v="3"/>
  </r>
  <r>
    <x v="3"/>
    <x v="1"/>
    <x v="1"/>
    <n v="1852"/>
    <n v="945"/>
    <x v="1"/>
    <x v="2"/>
  </r>
  <r>
    <x v="9"/>
    <x v="24"/>
    <x v="3"/>
    <n v="2334"/>
    <n v="0"/>
    <x v="1"/>
    <x v="2"/>
  </r>
  <r>
    <x v="7"/>
    <x v="20"/>
    <x v="2"/>
    <n v="7538"/>
    <n v="0"/>
    <x v="4"/>
    <x v="5"/>
  </r>
  <r>
    <x v="13"/>
    <x v="27"/>
    <x v="1"/>
    <n v="22465"/>
    <n v="0"/>
    <x v="4"/>
    <x v="1"/>
  </r>
  <r>
    <x v="9"/>
    <x v="11"/>
    <x v="0"/>
    <n v="10350"/>
    <n v="0"/>
    <x v="4"/>
    <x v="2"/>
  </r>
  <r>
    <x v="8"/>
    <x v="15"/>
    <x v="3"/>
    <n v="103159"/>
    <n v="15457"/>
    <x v="0"/>
    <x v="6"/>
  </r>
  <r>
    <x v="14"/>
    <x v="5"/>
    <x v="2"/>
    <n v="241"/>
    <n v="241"/>
    <x v="3"/>
    <x v="0"/>
  </r>
  <r>
    <x v="0"/>
    <x v="4"/>
    <x v="1"/>
    <n v="7023"/>
    <n v="557"/>
    <x v="0"/>
    <x v="0"/>
  </r>
  <r>
    <x v="7"/>
    <x v="18"/>
    <x v="1"/>
    <n v="63770"/>
    <n v="0"/>
    <x v="0"/>
    <x v="5"/>
  </r>
  <r>
    <x v="3"/>
    <x v="26"/>
    <x v="0"/>
    <n v="3783"/>
    <n v="0"/>
    <x v="2"/>
    <x v="2"/>
  </r>
  <r>
    <x v="3"/>
    <x v="19"/>
    <x v="1"/>
    <n v="5202"/>
    <n v="0"/>
    <x v="1"/>
    <x v="2"/>
  </r>
  <r>
    <x v="8"/>
    <x v="21"/>
    <x v="2"/>
    <n v="13696"/>
    <n v="2277"/>
    <x v="4"/>
    <x v="6"/>
  </r>
  <r>
    <x v="12"/>
    <x v="24"/>
    <x v="0"/>
    <n v="598"/>
    <n v="0"/>
    <x v="1"/>
    <x v="5"/>
  </r>
  <r>
    <x v="2"/>
    <x v="19"/>
    <x v="4"/>
    <n v="4360"/>
    <n v="314"/>
    <x v="1"/>
    <x v="1"/>
  </r>
  <r>
    <x v="11"/>
    <x v="8"/>
    <x v="3"/>
    <n v="25234"/>
    <n v="1771"/>
    <x v="2"/>
    <x v="6"/>
  </r>
  <r>
    <x v="13"/>
    <x v="21"/>
    <x v="3"/>
    <n v="22220"/>
    <n v="2856"/>
    <x v="4"/>
    <x v="1"/>
  </r>
  <r>
    <x v="2"/>
    <x v="1"/>
    <x v="3"/>
    <n v="4189"/>
    <n v="708"/>
    <x v="1"/>
    <x v="1"/>
  </r>
  <r>
    <x v="10"/>
    <x v="16"/>
    <x v="2"/>
    <n v="0"/>
    <n v="0"/>
    <x v="3"/>
    <x v="4"/>
  </r>
  <r>
    <x v="5"/>
    <x v="28"/>
    <x v="0"/>
    <n v="1953"/>
    <n v="0"/>
    <x v="0"/>
    <x v="3"/>
  </r>
  <r>
    <x v="7"/>
    <x v="13"/>
    <x v="4"/>
    <n v="14496"/>
    <n v="0"/>
    <x v="0"/>
    <x v="5"/>
  </r>
  <r>
    <x v="13"/>
    <x v="17"/>
    <x v="1"/>
    <n v="20250"/>
    <n v="1797"/>
    <x v="2"/>
    <x v="1"/>
  </r>
  <r>
    <x v="5"/>
    <x v="10"/>
    <x v="1"/>
    <n v="955"/>
    <n v="0"/>
    <x v="3"/>
    <x v="3"/>
  </r>
  <r>
    <x v="9"/>
    <x v="25"/>
    <x v="5"/>
    <n v="8136"/>
    <n v="1220"/>
    <x v="4"/>
    <x v="2"/>
  </r>
  <r>
    <x v="2"/>
    <x v="22"/>
    <x v="0"/>
    <n v="31532"/>
    <n v="1780"/>
    <x v="1"/>
    <x v="1"/>
  </r>
  <r>
    <x v="9"/>
    <x v="31"/>
    <x v="3"/>
    <n v="2908"/>
    <n v="0"/>
    <x v="2"/>
    <x v="2"/>
  </r>
  <r>
    <x v="2"/>
    <x v="2"/>
    <x v="0"/>
    <n v="5269"/>
    <n v="1473"/>
    <x v="2"/>
    <x v="1"/>
  </r>
  <r>
    <x v="6"/>
    <x v="27"/>
    <x v="3"/>
    <n v="10406"/>
    <n v="0"/>
    <x v="4"/>
    <x v="4"/>
  </r>
  <r>
    <x v="10"/>
    <x v="7"/>
    <x v="3"/>
    <n v="374"/>
    <n v="0"/>
    <x v="3"/>
    <x v="4"/>
  </r>
  <r>
    <x v="3"/>
    <x v="11"/>
    <x v="5"/>
    <n v="9868"/>
    <n v="870"/>
    <x v="4"/>
    <x v="2"/>
  </r>
  <r>
    <x v="12"/>
    <x v="25"/>
    <x v="4"/>
    <n v="0"/>
    <n v="0"/>
    <x v="4"/>
    <x v="5"/>
  </r>
  <r>
    <x v="7"/>
    <x v="8"/>
    <x v="5"/>
    <n v="5895"/>
    <n v="938"/>
    <x v="2"/>
    <x v="5"/>
  </r>
  <r>
    <x v="4"/>
    <x v="14"/>
    <x v="5"/>
    <n v="5719"/>
    <n v="0"/>
    <x v="3"/>
    <x v="3"/>
  </r>
  <r>
    <x v="9"/>
    <x v="0"/>
    <x v="5"/>
    <n v="3484"/>
    <n v="0"/>
    <x v="0"/>
    <x v="2"/>
  </r>
  <r>
    <x v="9"/>
    <x v="15"/>
    <x v="0"/>
    <n v="56255"/>
    <n v="3756"/>
    <x v="0"/>
    <x v="2"/>
  </r>
  <r>
    <x v="9"/>
    <x v="14"/>
    <x v="4"/>
    <n v="4616"/>
    <n v="0"/>
    <x v="3"/>
    <x v="2"/>
  </r>
  <r>
    <x v="0"/>
    <x v="16"/>
    <x v="4"/>
    <n v="2149"/>
    <n v="286"/>
    <x v="3"/>
    <x v="0"/>
  </r>
  <r>
    <x v="8"/>
    <x v="10"/>
    <x v="3"/>
    <n v="4355"/>
    <n v="508"/>
    <x v="3"/>
    <x v="6"/>
  </r>
  <r>
    <x v="1"/>
    <x v="18"/>
    <x v="0"/>
    <n v="16768"/>
    <n v="2989"/>
    <x v="0"/>
    <x v="1"/>
  </r>
  <r>
    <x v="0"/>
    <x v="11"/>
    <x v="4"/>
    <n v="10281"/>
    <n v="394"/>
    <x v="4"/>
    <x v="0"/>
  </r>
  <r>
    <x v="9"/>
    <x v="6"/>
    <x v="0"/>
    <n v="8792"/>
    <n v="410"/>
    <x v="1"/>
    <x v="2"/>
  </r>
  <r>
    <x v="11"/>
    <x v="2"/>
    <x v="0"/>
    <n v="14233"/>
    <n v="0"/>
    <x v="2"/>
    <x v="6"/>
  </r>
  <r>
    <x v="6"/>
    <x v="19"/>
    <x v="3"/>
    <n v="6488"/>
    <n v="0"/>
    <x v="1"/>
    <x v="4"/>
  </r>
  <r>
    <x v="5"/>
    <x v="14"/>
    <x v="2"/>
    <n v="213"/>
    <n v="0"/>
    <x v="3"/>
    <x v="3"/>
  </r>
  <r>
    <x v="8"/>
    <x v="23"/>
    <x v="0"/>
    <n v="28756"/>
    <n v="665"/>
    <x v="2"/>
    <x v="6"/>
  </r>
  <r>
    <x v="6"/>
    <x v="23"/>
    <x v="2"/>
    <n v="5936"/>
    <n v="0"/>
    <x v="2"/>
    <x v="4"/>
  </r>
  <r>
    <x v="4"/>
    <x v="8"/>
    <x v="4"/>
    <n v="3833"/>
    <n v="0"/>
    <x v="2"/>
    <x v="3"/>
  </r>
  <r>
    <x v="6"/>
    <x v="22"/>
    <x v="3"/>
    <n v="15448"/>
    <n v="6279"/>
    <x v="1"/>
    <x v="4"/>
  </r>
  <r>
    <x v="2"/>
    <x v="7"/>
    <x v="1"/>
    <n v="4219"/>
    <n v="1098"/>
    <x v="3"/>
    <x v="1"/>
  </r>
  <r>
    <x v="10"/>
    <x v="23"/>
    <x v="1"/>
    <n v="1447"/>
    <n v="0"/>
    <x v="2"/>
    <x v="4"/>
  </r>
  <r>
    <x v="10"/>
    <x v="22"/>
    <x v="4"/>
    <n v="0"/>
    <n v="0"/>
    <x v="1"/>
    <x v="4"/>
  </r>
  <r>
    <x v="10"/>
    <x v="6"/>
    <x v="1"/>
    <n v="241"/>
    <n v="0"/>
    <x v="1"/>
    <x v="4"/>
  </r>
  <r>
    <x v="13"/>
    <x v="20"/>
    <x v="1"/>
    <n v="6082"/>
    <n v="1260"/>
    <x v="4"/>
    <x v="1"/>
  </r>
  <r>
    <x v="1"/>
    <x v="0"/>
    <x v="3"/>
    <n v="1233"/>
    <n v="302"/>
    <x v="0"/>
    <x v="1"/>
  </r>
  <r>
    <x v="10"/>
    <x v="23"/>
    <x v="4"/>
    <n v="0"/>
    <n v="0"/>
    <x v="2"/>
    <x v="4"/>
  </r>
  <r>
    <x v="4"/>
    <x v="13"/>
    <x v="1"/>
    <n v="9959"/>
    <n v="0"/>
    <x v="0"/>
    <x v="3"/>
  </r>
  <r>
    <x v="7"/>
    <x v="9"/>
    <x v="4"/>
    <n v="3195"/>
    <n v="0"/>
    <x v="4"/>
    <x v="5"/>
  </r>
  <r>
    <x v="14"/>
    <x v="28"/>
    <x v="5"/>
    <n v="3928"/>
    <n v="2533"/>
    <x v="0"/>
    <x v="0"/>
  </r>
  <r>
    <x v="0"/>
    <x v="4"/>
    <x v="4"/>
    <n v="5213"/>
    <n v="0"/>
    <x v="0"/>
    <x v="0"/>
  </r>
  <r>
    <x v="0"/>
    <x v="20"/>
    <x v="2"/>
    <n v="13685"/>
    <n v="1266"/>
    <x v="4"/>
    <x v="0"/>
  </r>
  <r>
    <x v="10"/>
    <x v="20"/>
    <x v="2"/>
    <n v="3071"/>
    <n v="0"/>
    <x v="4"/>
    <x v="4"/>
  </r>
  <r>
    <x v="5"/>
    <x v="17"/>
    <x v="2"/>
    <n v="0"/>
    <n v="0"/>
    <x v="2"/>
    <x v="3"/>
  </r>
  <r>
    <x v="2"/>
    <x v="22"/>
    <x v="3"/>
    <n v="27756"/>
    <n v="7789"/>
    <x v="1"/>
    <x v="1"/>
  </r>
  <r>
    <x v="12"/>
    <x v="14"/>
    <x v="5"/>
    <n v="0"/>
    <n v="0"/>
    <x v="3"/>
    <x v="5"/>
  </r>
  <r>
    <x v="6"/>
    <x v="8"/>
    <x v="0"/>
    <n v="5203"/>
    <n v="412"/>
    <x v="2"/>
    <x v="4"/>
  </r>
  <r>
    <x v="10"/>
    <x v="14"/>
    <x v="4"/>
    <n v="0"/>
    <n v="0"/>
    <x v="3"/>
    <x v="4"/>
  </r>
  <r>
    <x v="10"/>
    <x v="23"/>
    <x v="5"/>
    <n v="0"/>
    <n v="0"/>
    <x v="2"/>
    <x v="4"/>
  </r>
  <r>
    <x v="11"/>
    <x v="3"/>
    <x v="3"/>
    <n v="14928"/>
    <n v="1020"/>
    <x v="0"/>
    <x v="6"/>
  </r>
  <r>
    <x v="11"/>
    <x v="15"/>
    <x v="5"/>
    <n v="194760"/>
    <n v="42037"/>
    <x v="0"/>
    <x v="6"/>
  </r>
  <r>
    <x v="4"/>
    <x v="14"/>
    <x v="3"/>
    <n v="3328"/>
    <n v="0"/>
    <x v="3"/>
    <x v="3"/>
  </r>
  <r>
    <x v="8"/>
    <x v="7"/>
    <x v="2"/>
    <n v="1638"/>
    <n v="0"/>
    <x v="3"/>
    <x v="6"/>
  </r>
  <r>
    <x v="10"/>
    <x v="17"/>
    <x v="4"/>
    <n v="0"/>
    <n v="0"/>
    <x v="2"/>
    <x v="4"/>
  </r>
  <r>
    <x v="1"/>
    <x v="23"/>
    <x v="2"/>
    <n v="8048"/>
    <n v="2253"/>
    <x v="2"/>
    <x v="1"/>
  </r>
  <r>
    <x v="11"/>
    <x v="4"/>
    <x v="5"/>
    <n v="18298"/>
    <n v="865"/>
    <x v="0"/>
    <x v="6"/>
  </r>
  <r>
    <x v="6"/>
    <x v="2"/>
    <x v="3"/>
    <n v="2156"/>
    <n v="969"/>
    <x v="2"/>
    <x v="4"/>
  </r>
  <r>
    <x v="11"/>
    <x v="18"/>
    <x v="3"/>
    <n v="75601"/>
    <n v="2327"/>
    <x v="0"/>
    <x v="6"/>
  </r>
  <r>
    <x v="3"/>
    <x v="14"/>
    <x v="0"/>
    <n v="8217"/>
    <n v="0"/>
    <x v="3"/>
    <x v="2"/>
  </r>
  <r>
    <x v="14"/>
    <x v="16"/>
    <x v="5"/>
    <n v="643"/>
    <n v="476"/>
    <x v="3"/>
    <x v="0"/>
  </r>
  <r>
    <x v="3"/>
    <x v="7"/>
    <x v="4"/>
    <n v="4781"/>
    <n v="260"/>
    <x v="3"/>
    <x v="2"/>
  </r>
  <r>
    <x v="12"/>
    <x v="7"/>
    <x v="3"/>
    <n v="0"/>
    <n v="0"/>
    <x v="3"/>
    <x v="5"/>
  </r>
  <r>
    <x v="13"/>
    <x v="2"/>
    <x v="2"/>
    <n v="3796"/>
    <n v="0"/>
    <x v="2"/>
    <x v="1"/>
  </r>
  <r>
    <x v="5"/>
    <x v="11"/>
    <x v="5"/>
    <n v="0"/>
    <n v="0"/>
    <x v="4"/>
    <x v="3"/>
  </r>
  <r>
    <x v="11"/>
    <x v="18"/>
    <x v="1"/>
    <n v="58849"/>
    <n v="3020"/>
    <x v="0"/>
    <x v="6"/>
  </r>
  <r>
    <x v="14"/>
    <x v="9"/>
    <x v="4"/>
    <n v="2623"/>
    <n v="2039"/>
    <x v="4"/>
    <x v="0"/>
  </r>
  <r>
    <x v="13"/>
    <x v="31"/>
    <x v="5"/>
    <n v="24532"/>
    <n v="2139"/>
    <x v="2"/>
    <x v="1"/>
  </r>
  <r>
    <x v="5"/>
    <x v="8"/>
    <x v="1"/>
    <n v="0"/>
    <n v="0"/>
    <x v="2"/>
    <x v="3"/>
  </r>
  <r>
    <x v="14"/>
    <x v="13"/>
    <x v="1"/>
    <n v="3582"/>
    <n v="3379"/>
    <x v="0"/>
    <x v="0"/>
  </r>
  <r>
    <x v="11"/>
    <x v="19"/>
    <x v="5"/>
    <n v="26255"/>
    <n v="0"/>
    <x v="1"/>
    <x v="6"/>
  </r>
  <r>
    <x v="4"/>
    <x v="4"/>
    <x v="4"/>
    <n v="790"/>
    <n v="0"/>
    <x v="0"/>
    <x v="3"/>
  </r>
  <r>
    <x v="2"/>
    <x v="28"/>
    <x v="3"/>
    <n v="6870"/>
    <n v="2033"/>
    <x v="0"/>
    <x v="1"/>
  </r>
  <r>
    <x v="8"/>
    <x v="8"/>
    <x v="1"/>
    <n v="7506"/>
    <n v="2391"/>
    <x v="2"/>
    <x v="6"/>
  </r>
  <r>
    <x v="11"/>
    <x v="4"/>
    <x v="1"/>
    <n v="19156"/>
    <n v="1411"/>
    <x v="0"/>
    <x v="6"/>
  </r>
  <r>
    <x v="11"/>
    <x v="7"/>
    <x v="2"/>
    <n v="5024"/>
    <n v="0"/>
    <x v="3"/>
    <x v="6"/>
  </r>
  <r>
    <x v="3"/>
    <x v="30"/>
    <x v="1"/>
    <n v="4248"/>
    <n v="0"/>
    <x v="2"/>
    <x v="2"/>
  </r>
  <r>
    <x v="13"/>
    <x v="10"/>
    <x v="2"/>
    <n v="5747"/>
    <n v="0"/>
    <x v="3"/>
    <x v="1"/>
  </r>
  <r>
    <x v="5"/>
    <x v="20"/>
    <x v="5"/>
    <n v="226"/>
    <n v="0"/>
    <x v="4"/>
    <x v="3"/>
  </r>
  <r>
    <x v="8"/>
    <x v="16"/>
    <x v="3"/>
    <n v="1555"/>
    <n v="465"/>
    <x v="3"/>
    <x v="6"/>
  </r>
  <r>
    <x v="12"/>
    <x v="17"/>
    <x v="5"/>
    <n v="699"/>
    <n v="426"/>
    <x v="2"/>
    <x v="5"/>
  </r>
  <r>
    <x v="12"/>
    <x v="6"/>
    <x v="5"/>
    <n v="0"/>
    <n v="0"/>
    <x v="1"/>
    <x v="5"/>
  </r>
  <r>
    <x v="7"/>
    <x v="16"/>
    <x v="4"/>
    <n v="701"/>
    <n v="305"/>
    <x v="3"/>
    <x v="5"/>
  </r>
  <r>
    <x v="14"/>
    <x v="23"/>
    <x v="3"/>
    <n v="2092"/>
    <n v="2092"/>
    <x v="2"/>
    <x v="0"/>
  </r>
  <r>
    <x v="14"/>
    <x v="10"/>
    <x v="1"/>
    <n v="398"/>
    <n v="167"/>
    <x v="3"/>
    <x v="0"/>
  </r>
  <r>
    <x v="13"/>
    <x v="18"/>
    <x v="0"/>
    <n v="110818"/>
    <n v="2927"/>
    <x v="0"/>
    <x v="1"/>
  </r>
  <r>
    <x v="7"/>
    <x v="13"/>
    <x v="5"/>
    <n v="6736"/>
    <n v="0"/>
    <x v="0"/>
    <x v="5"/>
  </r>
  <r>
    <x v="4"/>
    <x v="18"/>
    <x v="4"/>
    <n v="30163"/>
    <n v="0"/>
    <x v="0"/>
    <x v="3"/>
  </r>
  <r>
    <x v="13"/>
    <x v="13"/>
    <x v="0"/>
    <n v="22616"/>
    <n v="2649"/>
    <x v="0"/>
    <x v="1"/>
  </r>
  <r>
    <x v="4"/>
    <x v="15"/>
    <x v="5"/>
    <n v="71573"/>
    <n v="0"/>
    <x v="0"/>
    <x v="3"/>
  </r>
  <r>
    <x v="6"/>
    <x v="20"/>
    <x v="5"/>
    <n v="4505"/>
    <n v="2242"/>
    <x v="4"/>
    <x v="4"/>
  </r>
  <r>
    <x v="3"/>
    <x v="19"/>
    <x v="0"/>
    <n v="6268"/>
    <n v="0"/>
    <x v="1"/>
    <x v="2"/>
  </r>
  <r>
    <x v="5"/>
    <x v="11"/>
    <x v="0"/>
    <n v="1362"/>
    <n v="0"/>
    <x v="4"/>
    <x v="3"/>
  </r>
  <r>
    <x v="6"/>
    <x v="19"/>
    <x v="2"/>
    <n v="1067"/>
    <n v="685"/>
    <x v="1"/>
    <x v="4"/>
  </r>
  <r>
    <x v="11"/>
    <x v="0"/>
    <x v="1"/>
    <n v="6082"/>
    <n v="584"/>
    <x v="0"/>
    <x v="6"/>
  </r>
  <r>
    <x v="0"/>
    <x v="11"/>
    <x v="5"/>
    <n v="9173"/>
    <n v="593"/>
    <x v="4"/>
    <x v="0"/>
  </r>
  <r>
    <x v="4"/>
    <x v="17"/>
    <x v="1"/>
    <n v="7916"/>
    <n v="0"/>
    <x v="2"/>
    <x v="3"/>
  </r>
  <r>
    <x v="3"/>
    <x v="4"/>
    <x v="4"/>
    <n v="6060"/>
    <n v="0"/>
    <x v="0"/>
    <x v="2"/>
  </r>
  <r>
    <x v="1"/>
    <x v="21"/>
    <x v="4"/>
    <n v="561"/>
    <n v="0"/>
    <x v="4"/>
    <x v="1"/>
  </r>
  <r>
    <x v="9"/>
    <x v="18"/>
    <x v="4"/>
    <n v="10338"/>
    <n v="0"/>
    <x v="0"/>
    <x v="2"/>
  </r>
  <r>
    <x v="1"/>
    <x v="4"/>
    <x v="4"/>
    <n v="5123"/>
    <n v="2320"/>
    <x v="0"/>
    <x v="1"/>
  </r>
  <r>
    <x v="1"/>
    <x v="19"/>
    <x v="4"/>
    <n v="0"/>
    <n v="0"/>
    <x v="1"/>
    <x v="1"/>
  </r>
  <r>
    <x v="3"/>
    <x v="1"/>
    <x v="0"/>
    <n v="17164"/>
    <n v="1268"/>
    <x v="1"/>
    <x v="2"/>
  </r>
  <r>
    <x v="7"/>
    <x v="7"/>
    <x v="3"/>
    <n v="3531"/>
    <n v="0"/>
    <x v="3"/>
    <x v="5"/>
  </r>
  <r>
    <x v="12"/>
    <x v="25"/>
    <x v="3"/>
    <n v="0"/>
    <n v="0"/>
    <x v="4"/>
    <x v="5"/>
  </r>
  <r>
    <x v="14"/>
    <x v="11"/>
    <x v="2"/>
    <n v="1020"/>
    <n v="532"/>
    <x v="4"/>
    <x v="0"/>
  </r>
  <r>
    <x v="6"/>
    <x v="0"/>
    <x v="5"/>
    <n v="3928"/>
    <n v="2508"/>
    <x v="0"/>
    <x v="4"/>
  </r>
  <r>
    <x v="14"/>
    <x v="13"/>
    <x v="0"/>
    <n v="2306"/>
    <n v="2093"/>
    <x v="0"/>
    <x v="0"/>
  </r>
  <r>
    <x v="4"/>
    <x v="7"/>
    <x v="0"/>
    <n v="3056"/>
    <n v="0"/>
    <x v="3"/>
    <x v="3"/>
  </r>
  <r>
    <x v="12"/>
    <x v="14"/>
    <x v="0"/>
    <n v="0"/>
    <n v="0"/>
    <x v="3"/>
    <x v="5"/>
  </r>
  <r>
    <x v="9"/>
    <x v="21"/>
    <x v="1"/>
    <n v="7286"/>
    <n v="0"/>
    <x v="4"/>
    <x v="2"/>
  </r>
  <r>
    <x v="8"/>
    <x v="5"/>
    <x v="1"/>
    <n v="1626"/>
    <n v="0"/>
    <x v="3"/>
    <x v="6"/>
  </r>
  <r>
    <x v="4"/>
    <x v="15"/>
    <x v="0"/>
    <n v="58883"/>
    <n v="285"/>
    <x v="0"/>
    <x v="3"/>
  </r>
  <r>
    <x v="7"/>
    <x v="28"/>
    <x v="4"/>
    <n v="9684"/>
    <n v="0"/>
    <x v="0"/>
    <x v="5"/>
  </r>
  <r>
    <x v="4"/>
    <x v="0"/>
    <x v="5"/>
    <n v="4924"/>
    <n v="322"/>
    <x v="0"/>
    <x v="3"/>
  </r>
  <r>
    <x v="14"/>
    <x v="24"/>
    <x v="0"/>
    <n v="853"/>
    <n v="746"/>
    <x v="1"/>
    <x v="0"/>
  </r>
  <r>
    <x v="4"/>
    <x v="31"/>
    <x v="1"/>
    <n v="3040"/>
    <n v="0"/>
    <x v="2"/>
    <x v="3"/>
  </r>
  <r>
    <x v="0"/>
    <x v="19"/>
    <x v="2"/>
    <n v="8088"/>
    <n v="286"/>
    <x v="1"/>
    <x v="0"/>
  </r>
  <r>
    <x v="0"/>
    <x v="3"/>
    <x v="2"/>
    <n v="9830"/>
    <n v="814"/>
    <x v="0"/>
    <x v="0"/>
  </r>
  <r>
    <x v="13"/>
    <x v="5"/>
    <x v="1"/>
    <n v="2997"/>
    <n v="0"/>
    <x v="3"/>
    <x v="1"/>
  </r>
  <r>
    <x v="12"/>
    <x v="6"/>
    <x v="0"/>
    <n v="0"/>
    <n v="0"/>
    <x v="1"/>
    <x v="5"/>
  </r>
  <r>
    <x v="14"/>
    <x v="20"/>
    <x v="4"/>
    <n v="1482"/>
    <n v="1274"/>
    <x v="4"/>
    <x v="0"/>
  </r>
  <r>
    <x v="3"/>
    <x v="12"/>
    <x v="4"/>
    <n v="57673"/>
    <n v="2573"/>
    <x v="0"/>
    <x v="2"/>
  </r>
  <r>
    <x v="10"/>
    <x v="3"/>
    <x v="0"/>
    <n v="0"/>
    <n v="0"/>
    <x v="0"/>
    <x v="4"/>
  </r>
  <r>
    <x v="6"/>
    <x v="2"/>
    <x v="5"/>
    <n v="2680"/>
    <n v="1025"/>
    <x v="2"/>
    <x v="4"/>
  </r>
  <r>
    <x v="4"/>
    <x v="24"/>
    <x v="3"/>
    <n v="2781"/>
    <n v="76"/>
    <x v="1"/>
    <x v="3"/>
  </r>
  <r>
    <x v="1"/>
    <x v="12"/>
    <x v="3"/>
    <n v="2494"/>
    <n v="0"/>
    <x v="0"/>
    <x v="1"/>
  </r>
  <r>
    <x v="11"/>
    <x v="3"/>
    <x v="2"/>
    <n v="12119"/>
    <n v="0"/>
    <x v="0"/>
    <x v="6"/>
  </r>
  <r>
    <x v="9"/>
    <x v="0"/>
    <x v="4"/>
    <n v="2598"/>
    <n v="0"/>
    <x v="0"/>
    <x v="2"/>
  </r>
  <r>
    <x v="9"/>
    <x v="5"/>
    <x v="3"/>
    <n v="3898"/>
    <n v="941"/>
    <x v="3"/>
    <x v="2"/>
  </r>
  <r>
    <x v="6"/>
    <x v="11"/>
    <x v="4"/>
    <n v="3112"/>
    <n v="1296"/>
    <x v="4"/>
    <x v="4"/>
  </r>
  <r>
    <x v="6"/>
    <x v="29"/>
    <x v="2"/>
    <n v="1069"/>
    <n v="196"/>
    <x v="2"/>
    <x v="4"/>
  </r>
  <r>
    <x v="13"/>
    <x v="5"/>
    <x v="0"/>
    <n v="1215"/>
    <n v="431"/>
    <x v="3"/>
    <x v="1"/>
  </r>
  <r>
    <x v="3"/>
    <x v="18"/>
    <x v="0"/>
    <n v="29859"/>
    <n v="0"/>
    <x v="0"/>
    <x v="2"/>
  </r>
  <r>
    <x v="14"/>
    <x v="12"/>
    <x v="5"/>
    <n v="13316"/>
    <n v="9593"/>
    <x v="0"/>
    <x v="0"/>
  </r>
  <r>
    <x v="11"/>
    <x v="31"/>
    <x v="1"/>
    <n v="14962"/>
    <n v="816"/>
    <x v="2"/>
    <x v="6"/>
  </r>
  <r>
    <x v="0"/>
    <x v="13"/>
    <x v="1"/>
    <n v="5733"/>
    <n v="963"/>
    <x v="0"/>
    <x v="0"/>
  </r>
  <r>
    <x v="13"/>
    <x v="26"/>
    <x v="0"/>
    <n v="1803"/>
    <n v="253"/>
    <x v="2"/>
    <x v="1"/>
  </r>
  <r>
    <x v="12"/>
    <x v="27"/>
    <x v="4"/>
    <n v="294"/>
    <n v="294"/>
    <x v="4"/>
    <x v="5"/>
  </r>
  <r>
    <x v="12"/>
    <x v="28"/>
    <x v="0"/>
    <n v="0"/>
    <n v="0"/>
    <x v="0"/>
    <x v="5"/>
  </r>
  <r>
    <x v="5"/>
    <x v="20"/>
    <x v="4"/>
    <n v="230"/>
    <n v="230"/>
    <x v="4"/>
    <x v="3"/>
  </r>
  <r>
    <x v="9"/>
    <x v="17"/>
    <x v="4"/>
    <n v="6857"/>
    <n v="0"/>
    <x v="2"/>
    <x v="2"/>
  </r>
  <r>
    <x v="2"/>
    <x v="16"/>
    <x v="0"/>
    <n v="4583"/>
    <n v="1394"/>
    <x v="3"/>
    <x v="1"/>
  </r>
  <r>
    <x v="5"/>
    <x v="27"/>
    <x v="4"/>
    <n v="0"/>
    <n v="0"/>
    <x v="4"/>
    <x v="3"/>
  </r>
  <r>
    <x v="11"/>
    <x v="17"/>
    <x v="4"/>
    <n v="25797"/>
    <n v="0"/>
    <x v="2"/>
    <x v="6"/>
  </r>
  <r>
    <x v="3"/>
    <x v="2"/>
    <x v="3"/>
    <n v="5498"/>
    <n v="0"/>
    <x v="2"/>
    <x v="2"/>
  </r>
  <r>
    <x v="8"/>
    <x v="14"/>
    <x v="2"/>
    <n v="8159"/>
    <n v="1468"/>
    <x v="3"/>
    <x v="6"/>
  </r>
  <r>
    <x v="11"/>
    <x v="29"/>
    <x v="5"/>
    <n v="9036"/>
    <n v="602"/>
    <x v="2"/>
    <x v="6"/>
  </r>
  <r>
    <x v="2"/>
    <x v="2"/>
    <x v="4"/>
    <n v="2616"/>
    <n v="346"/>
    <x v="2"/>
    <x v="1"/>
  </r>
  <r>
    <x v="3"/>
    <x v="20"/>
    <x v="0"/>
    <n v="14341"/>
    <n v="4639"/>
    <x v="4"/>
    <x v="2"/>
  </r>
  <r>
    <x v="12"/>
    <x v="1"/>
    <x v="2"/>
    <n v="1634"/>
    <n v="1634"/>
    <x v="1"/>
    <x v="5"/>
  </r>
  <r>
    <x v="8"/>
    <x v="13"/>
    <x v="0"/>
    <n v="19970"/>
    <n v="2986"/>
    <x v="0"/>
    <x v="6"/>
  </r>
  <r>
    <x v="11"/>
    <x v="24"/>
    <x v="3"/>
    <n v="3465"/>
    <n v="454"/>
    <x v="1"/>
    <x v="6"/>
  </r>
  <r>
    <x v="13"/>
    <x v="24"/>
    <x v="5"/>
    <n v="2630"/>
    <n v="489"/>
    <x v="1"/>
    <x v="1"/>
  </r>
  <r>
    <x v="5"/>
    <x v="18"/>
    <x v="5"/>
    <n v="0"/>
    <n v="0"/>
    <x v="0"/>
    <x v="3"/>
  </r>
  <r>
    <x v="13"/>
    <x v="26"/>
    <x v="1"/>
    <n v="1573"/>
    <n v="326"/>
    <x v="2"/>
    <x v="1"/>
  </r>
  <r>
    <x v="7"/>
    <x v="29"/>
    <x v="0"/>
    <n v="8265"/>
    <n v="390"/>
    <x v="2"/>
    <x v="5"/>
  </r>
  <r>
    <x v="0"/>
    <x v="1"/>
    <x v="5"/>
    <n v="13544"/>
    <n v="2502"/>
    <x v="1"/>
    <x v="0"/>
  </r>
  <r>
    <x v="10"/>
    <x v="27"/>
    <x v="3"/>
    <n v="414"/>
    <n v="0"/>
    <x v="4"/>
    <x v="4"/>
  </r>
  <r>
    <x v="6"/>
    <x v="3"/>
    <x v="1"/>
    <n v="3484"/>
    <n v="1263"/>
    <x v="0"/>
    <x v="4"/>
  </r>
  <r>
    <x v="0"/>
    <x v="6"/>
    <x v="0"/>
    <n v="11630"/>
    <n v="754"/>
    <x v="1"/>
    <x v="0"/>
  </r>
  <r>
    <x v="3"/>
    <x v="28"/>
    <x v="1"/>
    <n v="11350"/>
    <n v="5127"/>
    <x v="0"/>
    <x v="2"/>
  </r>
  <r>
    <x v="4"/>
    <x v="28"/>
    <x v="1"/>
    <n v="13977"/>
    <n v="0"/>
    <x v="0"/>
    <x v="3"/>
  </r>
  <r>
    <x v="2"/>
    <x v="20"/>
    <x v="4"/>
    <n v="12704"/>
    <n v="884"/>
    <x v="4"/>
    <x v="1"/>
  </r>
  <r>
    <x v="13"/>
    <x v="16"/>
    <x v="2"/>
    <n v="1327"/>
    <n v="0"/>
    <x v="3"/>
    <x v="1"/>
  </r>
  <r>
    <x v="10"/>
    <x v="6"/>
    <x v="0"/>
    <n v="384"/>
    <n v="0"/>
    <x v="1"/>
    <x v="4"/>
  </r>
  <r>
    <x v="1"/>
    <x v="15"/>
    <x v="5"/>
    <n v="6936"/>
    <n v="0"/>
    <x v="0"/>
    <x v="1"/>
  </r>
  <r>
    <x v="3"/>
    <x v="9"/>
    <x v="0"/>
    <n v="16559"/>
    <n v="0"/>
    <x v="4"/>
    <x v="2"/>
  </r>
  <r>
    <x v="0"/>
    <x v="10"/>
    <x v="4"/>
    <n v="4678"/>
    <n v="879"/>
    <x v="3"/>
    <x v="0"/>
  </r>
  <r>
    <x v="7"/>
    <x v="6"/>
    <x v="2"/>
    <n v="6870"/>
    <n v="0"/>
    <x v="1"/>
    <x v="5"/>
  </r>
  <r>
    <x v="13"/>
    <x v="24"/>
    <x v="1"/>
    <n v="3161"/>
    <n v="839"/>
    <x v="1"/>
    <x v="1"/>
  </r>
  <r>
    <x v="10"/>
    <x v="30"/>
    <x v="3"/>
    <n v="0"/>
    <n v="0"/>
    <x v="2"/>
    <x v="4"/>
  </r>
  <r>
    <x v="13"/>
    <x v="31"/>
    <x v="2"/>
    <n v="16081"/>
    <n v="3424"/>
    <x v="2"/>
    <x v="1"/>
  </r>
  <r>
    <x v="11"/>
    <x v="27"/>
    <x v="5"/>
    <n v="31277"/>
    <n v="3111"/>
    <x v="4"/>
    <x v="6"/>
  </r>
  <r>
    <x v="3"/>
    <x v="1"/>
    <x v="2"/>
    <n v="6427"/>
    <n v="0"/>
    <x v="1"/>
    <x v="2"/>
  </r>
  <r>
    <x v="13"/>
    <x v="13"/>
    <x v="4"/>
    <n v="25267"/>
    <n v="1080"/>
    <x v="0"/>
    <x v="1"/>
  </r>
  <r>
    <x v="9"/>
    <x v="24"/>
    <x v="2"/>
    <n v="1571"/>
    <n v="151"/>
    <x v="1"/>
    <x v="2"/>
  </r>
  <r>
    <x v="8"/>
    <x v="11"/>
    <x v="1"/>
    <n v="7286"/>
    <n v="2099"/>
    <x v="4"/>
    <x v="6"/>
  </r>
  <r>
    <x v="10"/>
    <x v="4"/>
    <x v="3"/>
    <n v="0"/>
    <n v="0"/>
    <x v="0"/>
    <x v="4"/>
  </r>
  <r>
    <x v="0"/>
    <x v="16"/>
    <x v="1"/>
    <n v="3695"/>
    <n v="330"/>
    <x v="3"/>
    <x v="0"/>
  </r>
  <r>
    <x v="1"/>
    <x v="9"/>
    <x v="4"/>
    <n v="12522"/>
    <n v="0"/>
    <x v="4"/>
    <x v="1"/>
  </r>
  <r>
    <x v="10"/>
    <x v="17"/>
    <x v="3"/>
    <n v="0"/>
    <n v="0"/>
    <x v="2"/>
    <x v="4"/>
  </r>
  <r>
    <x v="7"/>
    <x v="13"/>
    <x v="2"/>
    <n v="6091"/>
    <n v="0"/>
    <x v="0"/>
    <x v="5"/>
  </r>
  <r>
    <x v="13"/>
    <x v="2"/>
    <x v="1"/>
    <n v="3037"/>
    <n v="679"/>
    <x v="2"/>
    <x v="1"/>
  </r>
  <r>
    <x v="2"/>
    <x v="6"/>
    <x v="2"/>
    <n v="5386"/>
    <n v="1181"/>
    <x v="1"/>
    <x v="1"/>
  </r>
  <r>
    <x v="2"/>
    <x v="8"/>
    <x v="1"/>
    <n v="9398"/>
    <n v="935"/>
    <x v="2"/>
    <x v="1"/>
  </r>
  <r>
    <x v="0"/>
    <x v="29"/>
    <x v="5"/>
    <n v="5796"/>
    <n v="424"/>
    <x v="2"/>
    <x v="0"/>
  </r>
  <r>
    <x v="9"/>
    <x v="9"/>
    <x v="5"/>
    <n v="1522"/>
    <n v="0"/>
    <x v="4"/>
    <x v="2"/>
  </r>
  <r>
    <x v="11"/>
    <x v="20"/>
    <x v="3"/>
    <n v="15804"/>
    <n v="651"/>
    <x v="4"/>
    <x v="6"/>
  </r>
  <r>
    <x v="3"/>
    <x v="14"/>
    <x v="4"/>
    <n v="8295"/>
    <n v="0"/>
    <x v="3"/>
    <x v="2"/>
  </r>
  <r>
    <x v="14"/>
    <x v="14"/>
    <x v="3"/>
    <n v="2462"/>
    <n v="1535"/>
    <x v="3"/>
    <x v="0"/>
  </r>
  <r>
    <x v="11"/>
    <x v="16"/>
    <x v="4"/>
    <n v="1343"/>
    <n v="117"/>
    <x v="3"/>
    <x v="6"/>
  </r>
  <r>
    <x v="3"/>
    <x v="4"/>
    <x v="5"/>
    <n v="7857"/>
    <n v="0"/>
    <x v="0"/>
    <x v="2"/>
  </r>
  <r>
    <x v="3"/>
    <x v="29"/>
    <x v="4"/>
    <n v="8825"/>
    <n v="406"/>
    <x v="2"/>
    <x v="2"/>
  </r>
  <r>
    <x v="3"/>
    <x v="31"/>
    <x v="2"/>
    <n v="8101"/>
    <n v="379"/>
    <x v="2"/>
    <x v="2"/>
  </r>
  <r>
    <x v="0"/>
    <x v="21"/>
    <x v="0"/>
    <n v="24491"/>
    <n v="645"/>
    <x v="4"/>
    <x v="0"/>
  </r>
  <r>
    <x v="14"/>
    <x v="17"/>
    <x v="5"/>
    <n v="339"/>
    <n v="0"/>
    <x v="2"/>
    <x v="0"/>
  </r>
  <r>
    <x v="6"/>
    <x v="13"/>
    <x v="3"/>
    <n v="4750"/>
    <n v="2043"/>
    <x v="0"/>
    <x v="4"/>
  </r>
  <r>
    <x v="0"/>
    <x v="9"/>
    <x v="4"/>
    <n v="13267"/>
    <n v="1578"/>
    <x v="4"/>
    <x v="0"/>
  </r>
  <r>
    <x v="6"/>
    <x v="28"/>
    <x v="0"/>
    <n v="13478"/>
    <n v="484"/>
    <x v="0"/>
    <x v="4"/>
  </r>
  <r>
    <x v="4"/>
    <x v="17"/>
    <x v="4"/>
    <n v="3291"/>
    <n v="0"/>
    <x v="2"/>
    <x v="3"/>
  </r>
  <r>
    <x v="6"/>
    <x v="22"/>
    <x v="4"/>
    <n v="14986"/>
    <n v="0"/>
    <x v="1"/>
    <x v="4"/>
  </r>
  <r>
    <x v="11"/>
    <x v="22"/>
    <x v="3"/>
    <n v="65083"/>
    <n v="6197"/>
    <x v="1"/>
    <x v="6"/>
  </r>
  <r>
    <x v="6"/>
    <x v="1"/>
    <x v="3"/>
    <n v="2481"/>
    <n v="0"/>
    <x v="1"/>
    <x v="4"/>
  </r>
  <r>
    <x v="10"/>
    <x v="20"/>
    <x v="5"/>
    <n v="1238"/>
    <n v="0"/>
    <x v="4"/>
    <x v="4"/>
  </r>
  <r>
    <x v="11"/>
    <x v="17"/>
    <x v="1"/>
    <n v="47067"/>
    <n v="0"/>
    <x v="2"/>
    <x v="6"/>
  </r>
  <r>
    <x v="8"/>
    <x v="2"/>
    <x v="3"/>
    <n v="4097"/>
    <n v="616"/>
    <x v="2"/>
    <x v="6"/>
  </r>
  <r>
    <x v="10"/>
    <x v="11"/>
    <x v="0"/>
    <n v="273"/>
    <n v="0"/>
    <x v="4"/>
    <x v="4"/>
  </r>
  <r>
    <x v="9"/>
    <x v="6"/>
    <x v="5"/>
    <n v="7544"/>
    <n v="993"/>
    <x v="1"/>
    <x v="2"/>
  </r>
  <r>
    <x v="12"/>
    <x v="9"/>
    <x v="1"/>
    <n v="0"/>
    <n v="0"/>
    <x v="4"/>
    <x v="5"/>
  </r>
  <r>
    <x v="4"/>
    <x v="14"/>
    <x v="2"/>
    <n v="5819"/>
    <n v="0"/>
    <x v="3"/>
    <x v="3"/>
  </r>
  <r>
    <x v="13"/>
    <x v="0"/>
    <x v="5"/>
    <n v="10280"/>
    <n v="2071"/>
    <x v="0"/>
    <x v="1"/>
  </r>
  <r>
    <x v="10"/>
    <x v="3"/>
    <x v="5"/>
    <n v="584"/>
    <n v="0"/>
    <x v="0"/>
    <x v="4"/>
  </r>
  <r>
    <x v="4"/>
    <x v="8"/>
    <x v="2"/>
    <n v="9788"/>
    <n v="609"/>
    <x v="2"/>
    <x v="3"/>
  </r>
  <r>
    <x v="8"/>
    <x v="28"/>
    <x v="4"/>
    <n v="43477"/>
    <n v="9431"/>
    <x v="0"/>
    <x v="6"/>
  </r>
  <r>
    <x v="5"/>
    <x v="14"/>
    <x v="5"/>
    <n v="0"/>
    <n v="0"/>
    <x v="3"/>
    <x v="3"/>
  </r>
  <r>
    <x v="13"/>
    <x v="1"/>
    <x v="0"/>
    <n v="26010"/>
    <n v="0"/>
    <x v="1"/>
    <x v="1"/>
  </r>
  <r>
    <x v="11"/>
    <x v="13"/>
    <x v="4"/>
    <n v="20827"/>
    <n v="0"/>
    <x v="0"/>
    <x v="6"/>
  </r>
  <r>
    <x v="7"/>
    <x v="17"/>
    <x v="3"/>
    <n v="9502"/>
    <n v="0"/>
    <x v="2"/>
    <x v="5"/>
  </r>
  <r>
    <x v="5"/>
    <x v="13"/>
    <x v="2"/>
    <n v="443"/>
    <n v="443"/>
    <x v="0"/>
    <x v="3"/>
  </r>
  <r>
    <x v="8"/>
    <x v="30"/>
    <x v="1"/>
    <n v="13997"/>
    <n v="3830"/>
    <x v="2"/>
    <x v="6"/>
  </r>
  <r>
    <x v="12"/>
    <x v="19"/>
    <x v="1"/>
    <n v="0"/>
    <n v="0"/>
    <x v="1"/>
    <x v="5"/>
  </r>
  <r>
    <x v="4"/>
    <x v="26"/>
    <x v="5"/>
    <n v="1587"/>
    <n v="0"/>
    <x v="2"/>
    <x v="3"/>
  </r>
  <r>
    <x v="14"/>
    <x v="23"/>
    <x v="4"/>
    <n v="2585"/>
    <n v="2585"/>
    <x v="2"/>
    <x v="0"/>
  </r>
  <r>
    <x v="14"/>
    <x v="8"/>
    <x v="1"/>
    <n v="678"/>
    <n v="678"/>
    <x v="2"/>
    <x v="0"/>
  </r>
  <r>
    <x v="8"/>
    <x v="25"/>
    <x v="1"/>
    <n v="5135"/>
    <n v="740"/>
    <x v="4"/>
    <x v="6"/>
  </r>
  <r>
    <x v="8"/>
    <x v="11"/>
    <x v="3"/>
    <n v="13885"/>
    <n v="950"/>
    <x v="4"/>
    <x v="6"/>
  </r>
  <r>
    <x v="2"/>
    <x v="12"/>
    <x v="0"/>
    <n v="25861"/>
    <n v="2240"/>
    <x v="0"/>
    <x v="1"/>
  </r>
  <r>
    <x v="9"/>
    <x v="4"/>
    <x v="0"/>
    <n v="7758"/>
    <n v="0"/>
    <x v="0"/>
    <x v="2"/>
  </r>
  <r>
    <x v="12"/>
    <x v="4"/>
    <x v="2"/>
    <n v="284"/>
    <n v="0"/>
    <x v="0"/>
    <x v="5"/>
  </r>
  <r>
    <x v="10"/>
    <x v="28"/>
    <x v="4"/>
    <n v="6358"/>
    <n v="5959"/>
    <x v="0"/>
    <x v="4"/>
  </r>
  <r>
    <x v="10"/>
    <x v="26"/>
    <x v="0"/>
    <n v="0"/>
    <n v="0"/>
    <x v="2"/>
    <x v="4"/>
  </r>
  <r>
    <x v="1"/>
    <x v="10"/>
    <x v="4"/>
    <n v="2049"/>
    <n v="375"/>
    <x v="3"/>
    <x v="1"/>
  </r>
  <r>
    <x v="14"/>
    <x v="9"/>
    <x v="1"/>
    <n v="1603"/>
    <n v="1045"/>
    <x v="4"/>
    <x v="0"/>
  </r>
  <r>
    <x v="3"/>
    <x v="10"/>
    <x v="2"/>
    <n v="716"/>
    <n v="0"/>
    <x v="3"/>
    <x v="2"/>
  </r>
  <r>
    <x v="0"/>
    <x v="0"/>
    <x v="3"/>
    <n v="3271"/>
    <n v="269"/>
    <x v="0"/>
    <x v="0"/>
  </r>
  <r>
    <x v="8"/>
    <x v="23"/>
    <x v="3"/>
    <n v="25044"/>
    <n v="5265"/>
    <x v="2"/>
    <x v="6"/>
  </r>
  <r>
    <x v="0"/>
    <x v="15"/>
    <x v="5"/>
    <n v="69669"/>
    <n v="7906"/>
    <x v="0"/>
    <x v="0"/>
  </r>
  <r>
    <x v="2"/>
    <x v="26"/>
    <x v="1"/>
    <n v="4220"/>
    <n v="865"/>
    <x v="2"/>
    <x v="1"/>
  </r>
  <r>
    <x v="4"/>
    <x v="11"/>
    <x v="1"/>
    <n v="5397"/>
    <n v="216"/>
    <x v="4"/>
    <x v="3"/>
  </r>
  <r>
    <x v="7"/>
    <x v="5"/>
    <x v="2"/>
    <n v="2769"/>
    <n v="1430"/>
    <x v="3"/>
    <x v="5"/>
  </r>
  <r>
    <x v="13"/>
    <x v="4"/>
    <x v="0"/>
    <n v="24629"/>
    <n v="4955"/>
    <x v="0"/>
    <x v="1"/>
  </r>
  <r>
    <x v="2"/>
    <x v="24"/>
    <x v="1"/>
    <n v="2636"/>
    <n v="456"/>
    <x v="1"/>
    <x v="1"/>
  </r>
  <r>
    <x v="3"/>
    <x v="22"/>
    <x v="4"/>
    <n v="57190"/>
    <n v="0"/>
    <x v="1"/>
    <x v="2"/>
  </r>
  <r>
    <x v="10"/>
    <x v="13"/>
    <x v="1"/>
    <n v="0"/>
    <n v="0"/>
    <x v="0"/>
    <x v="4"/>
  </r>
  <r>
    <x v="0"/>
    <x v="13"/>
    <x v="2"/>
    <n v="4196"/>
    <n v="367"/>
    <x v="0"/>
    <x v="0"/>
  </r>
  <r>
    <x v="3"/>
    <x v="11"/>
    <x v="3"/>
    <n v="7228"/>
    <n v="580"/>
    <x v="4"/>
    <x v="2"/>
  </r>
  <r>
    <x v="11"/>
    <x v="24"/>
    <x v="2"/>
    <n v="3677"/>
    <n v="0"/>
    <x v="1"/>
    <x v="6"/>
  </r>
  <r>
    <x v="11"/>
    <x v="17"/>
    <x v="0"/>
    <n v="52165"/>
    <n v="0"/>
    <x v="2"/>
    <x v="6"/>
  </r>
  <r>
    <x v="8"/>
    <x v="30"/>
    <x v="3"/>
    <n v="11289"/>
    <n v="1935"/>
    <x v="2"/>
    <x v="6"/>
  </r>
  <r>
    <x v="11"/>
    <x v="15"/>
    <x v="2"/>
    <n v="107904"/>
    <n v="0"/>
    <x v="0"/>
    <x v="6"/>
  </r>
  <r>
    <x v="7"/>
    <x v="22"/>
    <x v="1"/>
    <n v="11899"/>
    <n v="0"/>
    <x v="1"/>
    <x v="5"/>
  </r>
  <r>
    <x v="3"/>
    <x v="20"/>
    <x v="5"/>
    <n v="11273"/>
    <n v="1597"/>
    <x v="4"/>
    <x v="2"/>
  </r>
  <r>
    <x v="8"/>
    <x v="5"/>
    <x v="0"/>
    <n v="10684"/>
    <n v="1448"/>
    <x v="3"/>
    <x v="6"/>
  </r>
  <r>
    <x v="5"/>
    <x v="29"/>
    <x v="0"/>
    <n v="1130"/>
    <n v="0"/>
    <x v="2"/>
    <x v="3"/>
  </r>
  <r>
    <x v="13"/>
    <x v="31"/>
    <x v="4"/>
    <n v="19640"/>
    <n v="5497"/>
    <x v="2"/>
    <x v="1"/>
  </r>
  <r>
    <x v="12"/>
    <x v="4"/>
    <x v="5"/>
    <n v="284"/>
    <n v="0"/>
    <x v="0"/>
    <x v="5"/>
  </r>
  <r>
    <x v="1"/>
    <x v="1"/>
    <x v="5"/>
    <n v="5712"/>
    <n v="0"/>
    <x v="1"/>
    <x v="1"/>
  </r>
  <r>
    <x v="7"/>
    <x v="14"/>
    <x v="2"/>
    <n v="2192"/>
    <n v="0"/>
    <x v="3"/>
    <x v="5"/>
  </r>
  <r>
    <x v="12"/>
    <x v="8"/>
    <x v="1"/>
    <n v="0"/>
    <n v="0"/>
    <x v="2"/>
    <x v="5"/>
  </r>
  <r>
    <x v="10"/>
    <x v="19"/>
    <x v="1"/>
    <n v="0"/>
    <n v="0"/>
    <x v="1"/>
    <x v="4"/>
  </r>
  <r>
    <x v="2"/>
    <x v="22"/>
    <x v="4"/>
    <n v="16650"/>
    <n v="1484"/>
    <x v="1"/>
    <x v="1"/>
  </r>
  <r>
    <x v="10"/>
    <x v="2"/>
    <x v="0"/>
    <n v="0"/>
    <n v="0"/>
    <x v="2"/>
    <x v="4"/>
  </r>
  <r>
    <x v="13"/>
    <x v="14"/>
    <x v="2"/>
    <n v="7743"/>
    <n v="299"/>
    <x v="3"/>
    <x v="1"/>
  </r>
  <r>
    <x v="4"/>
    <x v="6"/>
    <x v="3"/>
    <n v="8076"/>
    <n v="391"/>
    <x v="1"/>
    <x v="3"/>
  </r>
  <r>
    <x v="10"/>
    <x v="11"/>
    <x v="1"/>
    <n v="0"/>
    <n v="0"/>
    <x v="4"/>
    <x v="4"/>
  </r>
  <r>
    <x v="7"/>
    <x v="29"/>
    <x v="2"/>
    <n v="6581"/>
    <n v="720"/>
    <x v="2"/>
    <x v="5"/>
  </r>
  <r>
    <x v="5"/>
    <x v="15"/>
    <x v="4"/>
    <n v="0"/>
    <n v="0"/>
    <x v="0"/>
    <x v="3"/>
  </r>
  <r>
    <x v="5"/>
    <x v="26"/>
    <x v="2"/>
    <n v="277"/>
    <n v="0"/>
    <x v="2"/>
    <x v="3"/>
  </r>
  <r>
    <x v="12"/>
    <x v="10"/>
    <x v="1"/>
    <n v="0"/>
    <n v="0"/>
    <x v="3"/>
    <x v="5"/>
  </r>
  <r>
    <x v="4"/>
    <x v="21"/>
    <x v="3"/>
    <n v="14012"/>
    <n v="0"/>
    <x v="4"/>
    <x v="3"/>
  </r>
  <r>
    <x v="10"/>
    <x v="4"/>
    <x v="1"/>
    <n v="0"/>
    <n v="0"/>
    <x v="0"/>
    <x v="4"/>
  </r>
  <r>
    <x v="9"/>
    <x v="16"/>
    <x v="4"/>
    <n v="2080"/>
    <n v="262"/>
    <x v="3"/>
    <x v="2"/>
  </r>
  <r>
    <x v="12"/>
    <x v="14"/>
    <x v="2"/>
    <n v="469"/>
    <n v="0"/>
    <x v="3"/>
    <x v="5"/>
  </r>
  <r>
    <x v="10"/>
    <x v="17"/>
    <x v="5"/>
    <n v="3399"/>
    <n v="1718"/>
    <x v="2"/>
    <x v="4"/>
  </r>
  <r>
    <x v="7"/>
    <x v="12"/>
    <x v="2"/>
    <n v="53706"/>
    <n v="1123"/>
    <x v="0"/>
    <x v="5"/>
  </r>
  <r>
    <x v="13"/>
    <x v="1"/>
    <x v="5"/>
    <n v="16588"/>
    <n v="0"/>
    <x v="1"/>
    <x v="1"/>
  </r>
  <r>
    <x v="13"/>
    <x v="23"/>
    <x v="3"/>
    <n v="30907"/>
    <n v="2521"/>
    <x v="2"/>
    <x v="1"/>
  </r>
  <r>
    <x v="0"/>
    <x v="4"/>
    <x v="3"/>
    <n v="4831"/>
    <n v="289"/>
    <x v="0"/>
    <x v="0"/>
  </r>
  <r>
    <x v="0"/>
    <x v="13"/>
    <x v="5"/>
    <n v="7406"/>
    <n v="234"/>
    <x v="0"/>
    <x v="0"/>
  </r>
  <r>
    <x v="6"/>
    <x v="23"/>
    <x v="5"/>
    <n v="10516"/>
    <n v="2534"/>
    <x v="2"/>
    <x v="4"/>
  </r>
  <r>
    <x v="5"/>
    <x v="9"/>
    <x v="1"/>
    <n v="1319"/>
    <n v="0"/>
    <x v="4"/>
    <x v="3"/>
  </r>
  <r>
    <x v="14"/>
    <x v="14"/>
    <x v="0"/>
    <n v="1668"/>
    <n v="1477"/>
    <x v="3"/>
    <x v="0"/>
  </r>
  <r>
    <x v="12"/>
    <x v="2"/>
    <x v="0"/>
    <n v="0"/>
    <n v="0"/>
    <x v="2"/>
    <x v="5"/>
  </r>
  <r>
    <x v="7"/>
    <x v="21"/>
    <x v="3"/>
    <n v="22473"/>
    <n v="0"/>
    <x v="4"/>
    <x v="5"/>
  </r>
  <r>
    <x v="7"/>
    <x v="15"/>
    <x v="2"/>
    <n v="47637"/>
    <n v="3794"/>
    <x v="0"/>
    <x v="5"/>
  </r>
  <r>
    <x v="14"/>
    <x v="1"/>
    <x v="0"/>
    <n v="2322"/>
    <n v="454"/>
    <x v="1"/>
    <x v="0"/>
  </r>
  <r>
    <x v="6"/>
    <x v="28"/>
    <x v="5"/>
    <n v="13835"/>
    <n v="3709"/>
    <x v="0"/>
    <x v="4"/>
  </r>
  <r>
    <x v="10"/>
    <x v="14"/>
    <x v="5"/>
    <n v="0"/>
    <n v="0"/>
    <x v="3"/>
    <x v="4"/>
  </r>
  <r>
    <x v="11"/>
    <x v="19"/>
    <x v="4"/>
    <n v="23499"/>
    <n v="1700"/>
    <x v="1"/>
    <x v="6"/>
  </r>
  <r>
    <x v="3"/>
    <x v="10"/>
    <x v="1"/>
    <n v="2838"/>
    <n v="0"/>
    <x v="3"/>
    <x v="2"/>
  </r>
  <r>
    <x v="3"/>
    <x v="0"/>
    <x v="4"/>
    <n v="3780"/>
    <n v="0"/>
    <x v="0"/>
    <x v="2"/>
  </r>
  <r>
    <x v="3"/>
    <x v="30"/>
    <x v="2"/>
    <n v="7175"/>
    <n v="0"/>
    <x v="2"/>
    <x v="2"/>
  </r>
  <r>
    <x v="6"/>
    <x v="0"/>
    <x v="4"/>
    <n v="1546"/>
    <n v="438"/>
    <x v="0"/>
    <x v="4"/>
  </r>
  <r>
    <x v="7"/>
    <x v="9"/>
    <x v="0"/>
    <n v="4806"/>
    <n v="0"/>
    <x v="4"/>
    <x v="5"/>
  </r>
  <r>
    <x v="11"/>
    <x v="10"/>
    <x v="2"/>
    <n v="9565"/>
    <n v="1650"/>
    <x v="3"/>
    <x v="6"/>
  </r>
  <r>
    <x v="5"/>
    <x v="27"/>
    <x v="1"/>
    <n v="0"/>
    <n v="0"/>
    <x v="4"/>
    <x v="3"/>
  </r>
  <r>
    <x v="1"/>
    <x v="22"/>
    <x v="0"/>
    <n v="13244"/>
    <n v="2279"/>
    <x v="1"/>
    <x v="1"/>
  </r>
  <r>
    <x v="10"/>
    <x v="28"/>
    <x v="3"/>
    <n v="837"/>
    <n v="837"/>
    <x v="0"/>
    <x v="4"/>
  </r>
  <r>
    <x v="0"/>
    <x v="7"/>
    <x v="2"/>
    <n v="2049"/>
    <n v="229"/>
    <x v="3"/>
    <x v="0"/>
  </r>
  <r>
    <x v="12"/>
    <x v="1"/>
    <x v="5"/>
    <n v="0"/>
    <n v="0"/>
    <x v="1"/>
    <x v="5"/>
  </r>
  <r>
    <x v="10"/>
    <x v="5"/>
    <x v="5"/>
    <n v="0"/>
    <n v="0"/>
    <x v="3"/>
    <x v="4"/>
  </r>
  <r>
    <x v="9"/>
    <x v="15"/>
    <x v="1"/>
    <n v="43055"/>
    <n v="1508"/>
    <x v="0"/>
    <x v="2"/>
  </r>
  <r>
    <x v="9"/>
    <x v="4"/>
    <x v="5"/>
    <n v="5175"/>
    <n v="0"/>
    <x v="0"/>
    <x v="2"/>
  </r>
  <r>
    <x v="9"/>
    <x v="7"/>
    <x v="4"/>
    <n v="4384"/>
    <n v="2110"/>
    <x v="3"/>
    <x v="2"/>
  </r>
  <r>
    <x v="10"/>
    <x v="4"/>
    <x v="0"/>
    <n v="0"/>
    <n v="0"/>
    <x v="0"/>
    <x v="4"/>
  </r>
  <r>
    <x v="3"/>
    <x v="6"/>
    <x v="3"/>
    <n v="7655"/>
    <n v="0"/>
    <x v="1"/>
    <x v="2"/>
  </r>
  <r>
    <x v="11"/>
    <x v="2"/>
    <x v="4"/>
    <n v="14672"/>
    <n v="0"/>
    <x v="2"/>
    <x v="6"/>
  </r>
  <r>
    <x v="5"/>
    <x v="5"/>
    <x v="4"/>
    <n v="0"/>
    <n v="0"/>
    <x v="3"/>
    <x v="3"/>
  </r>
  <r>
    <x v="13"/>
    <x v="11"/>
    <x v="1"/>
    <n v="3869"/>
    <n v="345"/>
    <x v="4"/>
    <x v="1"/>
  </r>
  <r>
    <x v="11"/>
    <x v="3"/>
    <x v="4"/>
    <n v="14076"/>
    <n v="0"/>
    <x v="0"/>
    <x v="6"/>
  </r>
  <r>
    <x v="9"/>
    <x v="18"/>
    <x v="2"/>
    <n v="8382"/>
    <n v="822"/>
    <x v="0"/>
    <x v="2"/>
  </r>
  <r>
    <x v="6"/>
    <x v="11"/>
    <x v="0"/>
    <n v="5570"/>
    <n v="1068"/>
    <x v="4"/>
    <x v="4"/>
  </r>
  <r>
    <x v="5"/>
    <x v="11"/>
    <x v="1"/>
    <n v="0"/>
    <n v="0"/>
    <x v="4"/>
    <x v="3"/>
  </r>
  <r>
    <x v="3"/>
    <x v="25"/>
    <x v="0"/>
    <n v="3557"/>
    <n v="0"/>
    <x v="4"/>
    <x v="2"/>
  </r>
  <r>
    <x v="10"/>
    <x v="13"/>
    <x v="0"/>
    <n v="0"/>
    <n v="0"/>
    <x v="0"/>
    <x v="4"/>
  </r>
  <r>
    <x v="13"/>
    <x v="28"/>
    <x v="0"/>
    <n v="97461"/>
    <n v="9537"/>
    <x v="0"/>
    <x v="1"/>
  </r>
  <r>
    <x v="0"/>
    <x v="14"/>
    <x v="1"/>
    <n v="6603"/>
    <n v="242"/>
    <x v="3"/>
    <x v="0"/>
  </r>
  <r>
    <x v="9"/>
    <x v="29"/>
    <x v="0"/>
    <n v="7413"/>
    <n v="0"/>
    <x v="2"/>
    <x v="2"/>
  </r>
  <r>
    <x v="8"/>
    <x v="8"/>
    <x v="4"/>
    <n v="25435"/>
    <n v="4033"/>
    <x v="2"/>
    <x v="6"/>
  </r>
  <r>
    <x v="14"/>
    <x v="0"/>
    <x v="5"/>
    <n v="119"/>
    <n v="119"/>
    <x v="0"/>
    <x v="0"/>
  </r>
  <r>
    <x v="2"/>
    <x v="22"/>
    <x v="2"/>
    <n v="20570"/>
    <n v="4988"/>
    <x v="1"/>
    <x v="1"/>
  </r>
  <r>
    <x v="4"/>
    <x v="14"/>
    <x v="1"/>
    <n v="6583"/>
    <n v="0"/>
    <x v="3"/>
    <x v="3"/>
  </r>
  <r>
    <x v="5"/>
    <x v="23"/>
    <x v="1"/>
    <n v="0"/>
    <n v="0"/>
    <x v="2"/>
    <x v="3"/>
  </r>
  <r>
    <x v="7"/>
    <x v="10"/>
    <x v="4"/>
    <n v="5460"/>
    <n v="0"/>
    <x v="3"/>
    <x v="5"/>
  </r>
  <r>
    <x v="9"/>
    <x v="10"/>
    <x v="0"/>
    <n v="5174"/>
    <n v="0"/>
    <x v="3"/>
    <x v="2"/>
  </r>
  <r>
    <x v="1"/>
    <x v="2"/>
    <x v="2"/>
    <n v="2531"/>
    <n v="0"/>
    <x v="2"/>
    <x v="1"/>
  </r>
  <r>
    <x v="10"/>
    <x v="5"/>
    <x v="3"/>
    <n v="0"/>
    <n v="0"/>
    <x v="3"/>
    <x v="4"/>
  </r>
  <r>
    <x v="0"/>
    <x v="23"/>
    <x v="5"/>
    <n v="12534"/>
    <n v="0"/>
    <x v="2"/>
    <x v="0"/>
  </r>
  <r>
    <x v="14"/>
    <x v="3"/>
    <x v="2"/>
    <n v="2723"/>
    <n v="1772"/>
    <x v="0"/>
    <x v="0"/>
  </r>
  <r>
    <x v="9"/>
    <x v="14"/>
    <x v="3"/>
    <n v="4253"/>
    <n v="0"/>
    <x v="3"/>
    <x v="2"/>
  </r>
  <r>
    <x v="3"/>
    <x v="21"/>
    <x v="3"/>
    <n v="9571"/>
    <n v="0"/>
    <x v="4"/>
    <x v="2"/>
  </r>
  <r>
    <x v="13"/>
    <x v="5"/>
    <x v="2"/>
    <n v="2176"/>
    <n v="558"/>
    <x v="3"/>
    <x v="1"/>
  </r>
  <r>
    <x v="11"/>
    <x v="4"/>
    <x v="3"/>
    <n v="20204"/>
    <n v="2535"/>
    <x v="0"/>
    <x v="6"/>
  </r>
  <r>
    <x v="0"/>
    <x v="22"/>
    <x v="1"/>
    <n v="53390"/>
    <n v="6238"/>
    <x v="1"/>
    <x v="0"/>
  </r>
  <r>
    <x v="9"/>
    <x v="3"/>
    <x v="3"/>
    <n v="6100"/>
    <n v="0"/>
    <x v="0"/>
    <x v="2"/>
  </r>
  <r>
    <x v="5"/>
    <x v="31"/>
    <x v="1"/>
    <n v="614"/>
    <n v="0"/>
    <x v="2"/>
    <x v="3"/>
  </r>
  <r>
    <x v="11"/>
    <x v="5"/>
    <x v="1"/>
    <n v="12252"/>
    <n v="0"/>
    <x v="3"/>
    <x v="6"/>
  </r>
  <r>
    <x v="5"/>
    <x v="30"/>
    <x v="1"/>
    <n v="0"/>
    <n v="0"/>
    <x v="2"/>
    <x v="3"/>
  </r>
  <r>
    <x v="0"/>
    <x v="31"/>
    <x v="1"/>
    <n v="4837"/>
    <n v="223"/>
    <x v="2"/>
    <x v="0"/>
  </r>
  <r>
    <x v="12"/>
    <x v="2"/>
    <x v="4"/>
    <n v="0"/>
    <n v="0"/>
    <x v="2"/>
    <x v="5"/>
  </r>
  <r>
    <x v="14"/>
    <x v="12"/>
    <x v="1"/>
    <n v="9982"/>
    <n v="6806"/>
    <x v="0"/>
    <x v="0"/>
  </r>
  <r>
    <x v="7"/>
    <x v="2"/>
    <x v="3"/>
    <n v="2702"/>
    <n v="0"/>
    <x v="2"/>
    <x v="5"/>
  </r>
  <r>
    <x v="8"/>
    <x v="17"/>
    <x v="4"/>
    <n v="17827"/>
    <n v="1577"/>
    <x v="2"/>
    <x v="6"/>
  </r>
  <r>
    <x v="14"/>
    <x v="16"/>
    <x v="4"/>
    <n v="298"/>
    <n v="298"/>
    <x v="3"/>
    <x v="0"/>
  </r>
  <r>
    <x v="3"/>
    <x v="0"/>
    <x v="1"/>
    <n v="3323"/>
    <n v="411"/>
    <x v="0"/>
    <x v="2"/>
  </r>
  <r>
    <x v="9"/>
    <x v="19"/>
    <x v="5"/>
    <n v="10039"/>
    <n v="0"/>
    <x v="1"/>
    <x v="2"/>
  </r>
  <r>
    <x v="8"/>
    <x v="27"/>
    <x v="0"/>
    <n v="24827"/>
    <n v="4653"/>
    <x v="4"/>
    <x v="6"/>
  </r>
  <r>
    <x v="10"/>
    <x v="20"/>
    <x v="0"/>
    <n v="395"/>
    <n v="0"/>
    <x v="4"/>
    <x v="4"/>
  </r>
  <r>
    <x v="5"/>
    <x v="16"/>
    <x v="3"/>
    <n v="0"/>
    <n v="0"/>
    <x v="3"/>
    <x v="3"/>
  </r>
  <r>
    <x v="4"/>
    <x v="25"/>
    <x v="0"/>
    <n v="9473"/>
    <n v="0"/>
    <x v="4"/>
    <x v="3"/>
  </r>
  <r>
    <x v="6"/>
    <x v="10"/>
    <x v="3"/>
    <n v="0"/>
    <n v="0"/>
    <x v="3"/>
    <x v="4"/>
  </r>
  <r>
    <x v="5"/>
    <x v="4"/>
    <x v="5"/>
    <n v="1534"/>
    <n v="0"/>
    <x v="0"/>
    <x v="3"/>
  </r>
  <r>
    <x v="14"/>
    <x v="4"/>
    <x v="1"/>
    <n v="1028"/>
    <n v="705"/>
    <x v="0"/>
    <x v="0"/>
  </r>
  <r>
    <x v="1"/>
    <x v="19"/>
    <x v="2"/>
    <n v="1096"/>
    <n v="524"/>
    <x v="1"/>
    <x v="1"/>
  </r>
  <r>
    <x v="13"/>
    <x v="1"/>
    <x v="1"/>
    <n v="6772"/>
    <n v="1982"/>
    <x v="1"/>
    <x v="1"/>
  </r>
  <r>
    <x v="13"/>
    <x v="15"/>
    <x v="5"/>
    <n v="522301"/>
    <n v="15055"/>
    <x v="0"/>
    <x v="1"/>
  </r>
  <r>
    <x v="0"/>
    <x v="22"/>
    <x v="2"/>
    <n v="25823"/>
    <n v="1456"/>
    <x v="1"/>
    <x v="0"/>
  </r>
  <r>
    <x v="2"/>
    <x v="7"/>
    <x v="3"/>
    <n v="2426"/>
    <n v="547"/>
    <x v="3"/>
    <x v="1"/>
  </r>
  <r>
    <x v="4"/>
    <x v="12"/>
    <x v="0"/>
    <n v="65225"/>
    <n v="2570"/>
    <x v="0"/>
    <x v="3"/>
  </r>
  <r>
    <x v="4"/>
    <x v="11"/>
    <x v="4"/>
    <n v="6834"/>
    <n v="277"/>
    <x v="4"/>
    <x v="3"/>
  </r>
  <r>
    <x v="4"/>
    <x v="25"/>
    <x v="2"/>
    <n v="8608"/>
    <n v="0"/>
    <x v="4"/>
    <x v="3"/>
  </r>
  <r>
    <x v="3"/>
    <x v="3"/>
    <x v="1"/>
    <n v="10690"/>
    <n v="718"/>
    <x v="0"/>
    <x v="2"/>
  </r>
  <r>
    <x v="9"/>
    <x v="13"/>
    <x v="4"/>
    <n v="3191"/>
    <n v="204"/>
    <x v="0"/>
    <x v="2"/>
  </r>
  <r>
    <x v="10"/>
    <x v="18"/>
    <x v="2"/>
    <n v="2274"/>
    <n v="0"/>
    <x v="0"/>
    <x v="4"/>
  </r>
  <r>
    <x v="14"/>
    <x v="23"/>
    <x v="0"/>
    <n v="1970"/>
    <n v="1152"/>
    <x v="2"/>
    <x v="0"/>
  </r>
  <r>
    <x v="2"/>
    <x v="4"/>
    <x v="4"/>
    <n v="5043"/>
    <n v="1123"/>
    <x v="0"/>
    <x v="1"/>
  </r>
  <r>
    <x v="5"/>
    <x v="29"/>
    <x v="1"/>
    <n v="168"/>
    <n v="0"/>
    <x v="2"/>
    <x v="3"/>
  </r>
  <r>
    <x v="11"/>
    <x v="12"/>
    <x v="3"/>
    <n v="74663"/>
    <n v="7013"/>
    <x v="0"/>
    <x v="6"/>
  </r>
  <r>
    <x v="1"/>
    <x v="16"/>
    <x v="2"/>
    <n v="88"/>
    <n v="0"/>
    <x v="3"/>
    <x v="1"/>
  </r>
  <r>
    <x v="3"/>
    <x v="7"/>
    <x v="5"/>
    <n v="1598"/>
    <n v="0"/>
    <x v="3"/>
    <x v="2"/>
  </r>
  <r>
    <x v="14"/>
    <x v="21"/>
    <x v="4"/>
    <n v="1837"/>
    <n v="1483"/>
    <x v="4"/>
    <x v="0"/>
  </r>
  <r>
    <x v="1"/>
    <x v="20"/>
    <x v="4"/>
    <n v="4134"/>
    <n v="2171"/>
    <x v="4"/>
    <x v="1"/>
  </r>
  <r>
    <x v="13"/>
    <x v="13"/>
    <x v="1"/>
    <n v="22569"/>
    <n v="440"/>
    <x v="0"/>
    <x v="1"/>
  </r>
  <r>
    <x v="5"/>
    <x v="2"/>
    <x v="1"/>
    <n v="0"/>
    <n v="0"/>
    <x v="2"/>
    <x v="3"/>
  </r>
  <r>
    <x v="1"/>
    <x v="7"/>
    <x v="3"/>
    <n v="375"/>
    <n v="0"/>
    <x v="3"/>
    <x v="1"/>
  </r>
  <r>
    <x v="12"/>
    <x v="12"/>
    <x v="4"/>
    <n v="487"/>
    <n v="0"/>
    <x v="0"/>
    <x v="5"/>
  </r>
  <r>
    <x v="9"/>
    <x v="12"/>
    <x v="0"/>
    <n v="52064"/>
    <n v="1686"/>
    <x v="0"/>
    <x v="2"/>
  </r>
  <r>
    <x v="3"/>
    <x v="23"/>
    <x v="4"/>
    <n v="4964"/>
    <n v="0"/>
    <x v="2"/>
    <x v="2"/>
  </r>
  <r>
    <x v="9"/>
    <x v="23"/>
    <x v="2"/>
    <n v="4786"/>
    <n v="0"/>
    <x v="2"/>
    <x v="2"/>
  </r>
  <r>
    <x v="14"/>
    <x v="22"/>
    <x v="1"/>
    <n v="10008"/>
    <n v="8461"/>
    <x v="1"/>
    <x v="0"/>
  </r>
  <r>
    <x v="6"/>
    <x v="27"/>
    <x v="5"/>
    <n v="3505"/>
    <n v="0"/>
    <x v="4"/>
    <x v="4"/>
  </r>
  <r>
    <x v="12"/>
    <x v="31"/>
    <x v="3"/>
    <n v="0"/>
    <n v="0"/>
    <x v="2"/>
    <x v="5"/>
  </r>
  <r>
    <x v="9"/>
    <x v="15"/>
    <x v="4"/>
    <n v="12275"/>
    <n v="4023"/>
    <x v="0"/>
    <x v="2"/>
  </r>
  <r>
    <x v="13"/>
    <x v="14"/>
    <x v="0"/>
    <n v="14939"/>
    <n v="1312"/>
    <x v="3"/>
    <x v="1"/>
  </r>
  <r>
    <x v="12"/>
    <x v="27"/>
    <x v="0"/>
    <n v="0"/>
    <n v="0"/>
    <x v="4"/>
    <x v="5"/>
  </r>
  <r>
    <x v="7"/>
    <x v="1"/>
    <x v="5"/>
    <n v="18616"/>
    <n v="0"/>
    <x v="1"/>
    <x v="5"/>
  </r>
  <r>
    <x v="14"/>
    <x v="13"/>
    <x v="3"/>
    <n v="1424"/>
    <n v="1013"/>
    <x v="0"/>
    <x v="0"/>
  </r>
  <r>
    <x v="5"/>
    <x v="20"/>
    <x v="1"/>
    <n v="0"/>
    <n v="0"/>
    <x v="4"/>
    <x v="3"/>
  </r>
  <r>
    <x v="8"/>
    <x v="26"/>
    <x v="5"/>
    <n v="1536"/>
    <n v="0"/>
    <x v="2"/>
    <x v="6"/>
  </r>
  <r>
    <x v="0"/>
    <x v="21"/>
    <x v="1"/>
    <n v="24740"/>
    <n v="1142"/>
    <x v="4"/>
    <x v="0"/>
  </r>
  <r>
    <x v="0"/>
    <x v="1"/>
    <x v="0"/>
    <n v="11486"/>
    <n v="464"/>
    <x v="1"/>
    <x v="0"/>
  </r>
  <r>
    <x v="4"/>
    <x v="18"/>
    <x v="1"/>
    <n v="35568"/>
    <n v="0"/>
    <x v="0"/>
    <x v="3"/>
  </r>
  <r>
    <x v="1"/>
    <x v="5"/>
    <x v="5"/>
    <n v="2334"/>
    <n v="0"/>
    <x v="3"/>
    <x v="1"/>
  </r>
  <r>
    <x v="14"/>
    <x v="6"/>
    <x v="4"/>
    <n v="638"/>
    <n v="190"/>
    <x v="1"/>
    <x v="0"/>
  </r>
  <r>
    <x v="14"/>
    <x v="2"/>
    <x v="2"/>
    <n v="0"/>
    <n v="0"/>
    <x v="2"/>
    <x v="0"/>
  </r>
  <r>
    <x v="5"/>
    <x v="15"/>
    <x v="5"/>
    <n v="0"/>
    <n v="0"/>
    <x v="0"/>
    <x v="3"/>
  </r>
  <r>
    <x v="2"/>
    <x v="13"/>
    <x v="3"/>
    <n v="5803"/>
    <n v="439"/>
    <x v="0"/>
    <x v="1"/>
  </r>
  <r>
    <x v="4"/>
    <x v="16"/>
    <x v="2"/>
    <n v="2603"/>
    <n v="253"/>
    <x v="3"/>
    <x v="3"/>
  </r>
  <r>
    <x v="14"/>
    <x v="9"/>
    <x v="2"/>
    <n v="1138"/>
    <n v="1138"/>
    <x v="4"/>
    <x v="0"/>
  </r>
  <r>
    <x v="2"/>
    <x v="29"/>
    <x v="5"/>
    <n v="7777"/>
    <n v="1583"/>
    <x v="2"/>
    <x v="1"/>
  </r>
  <r>
    <x v="3"/>
    <x v="17"/>
    <x v="2"/>
    <n v="7638"/>
    <n v="0"/>
    <x v="2"/>
    <x v="2"/>
  </r>
  <r>
    <x v="7"/>
    <x v="30"/>
    <x v="0"/>
    <n v="8727"/>
    <n v="733"/>
    <x v="2"/>
    <x v="5"/>
  </r>
  <r>
    <x v="3"/>
    <x v="9"/>
    <x v="2"/>
    <n v="11377"/>
    <n v="0"/>
    <x v="4"/>
    <x v="2"/>
  </r>
  <r>
    <x v="5"/>
    <x v="2"/>
    <x v="0"/>
    <n v="2432"/>
    <n v="0"/>
    <x v="2"/>
    <x v="3"/>
  </r>
  <r>
    <x v="10"/>
    <x v="22"/>
    <x v="3"/>
    <n v="0"/>
    <n v="0"/>
    <x v="1"/>
    <x v="4"/>
  </r>
  <r>
    <x v="12"/>
    <x v="12"/>
    <x v="1"/>
    <n v="1005"/>
    <n v="0"/>
    <x v="0"/>
    <x v="5"/>
  </r>
  <r>
    <x v="14"/>
    <x v="9"/>
    <x v="3"/>
    <n v="1839"/>
    <n v="883"/>
    <x v="4"/>
    <x v="0"/>
  </r>
  <r>
    <x v="1"/>
    <x v="17"/>
    <x v="2"/>
    <n v="3857"/>
    <n v="0"/>
    <x v="2"/>
    <x v="1"/>
  </r>
  <r>
    <x v="2"/>
    <x v="1"/>
    <x v="4"/>
    <n v="5376"/>
    <n v="0"/>
    <x v="1"/>
    <x v="1"/>
  </r>
  <r>
    <x v="5"/>
    <x v="29"/>
    <x v="3"/>
    <n v="0"/>
    <n v="0"/>
    <x v="2"/>
    <x v="3"/>
  </r>
  <r>
    <x v="14"/>
    <x v="15"/>
    <x v="0"/>
    <n v="45037"/>
    <n v="35062"/>
    <x v="0"/>
    <x v="0"/>
  </r>
  <r>
    <x v="12"/>
    <x v="4"/>
    <x v="1"/>
    <n v="284"/>
    <n v="0"/>
    <x v="0"/>
    <x v="5"/>
  </r>
  <r>
    <x v="8"/>
    <x v="21"/>
    <x v="4"/>
    <n v="20818"/>
    <n v="5706"/>
    <x v="4"/>
    <x v="6"/>
  </r>
  <r>
    <x v="8"/>
    <x v="20"/>
    <x v="3"/>
    <n v="2204"/>
    <n v="0"/>
    <x v="4"/>
    <x v="6"/>
  </r>
  <r>
    <x v="0"/>
    <x v="1"/>
    <x v="2"/>
    <n v="10284"/>
    <n v="858"/>
    <x v="1"/>
    <x v="0"/>
  </r>
  <r>
    <x v="6"/>
    <x v="10"/>
    <x v="2"/>
    <n v="506"/>
    <n v="0"/>
    <x v="3"/>
    <x v="4"/>
  </r>
  <r>
    <x v="3"/>
    <x v="10"/>
    <x v="4"/>
    <n v="5143"/>
    <n v="256"/>
    <x v="3"/>
    <x v="2"/>
  </r>
  <r>
    <x v="12"/>
    <x v="17"/>
    <x v="1"/>
    <n v="273"/>
    <n v="0"/>
    <x v="2"/>
    <x v="5"/>
  </r>
  <r>
    <x v="10"/>
    <x v="3"/>
    <x v="4"/>
    <n v="0"/>
    <n v="0"/>
    <x v="0"/>
    <x v="4"/>
  </r>
  <r>
    <x v="1"/>
    <x v="24"/>
    <x v="4"/>
    <n v="967"/>
    <n v="77"/>
    <x v="1"/>
    <x v="1"/>
  </r>
  <r>
    <x v="12"/>
    <x v="9"/>
    <x v="2"/>
    <n v="0"/>
    <n v="0"/>
    <x v="4"/>
    <x v="5"/>
  </r>
  <r>
    <x v="9"/>
    <x v="12"/>
    <x v="3"/>
    <n v="31284"/>
    <n v="0"/>
    <x v="0"/>
    <x v="2"/>
  </r>
  <r>
    <x v="1"/>
    <x v="21"/>
    <x v="5"/>
    <n v="3306"/>
    <n v="0"/>
    <x v="4"/>
    <x v="1"/>
  </r>
  <r>
    <x v="6"/>
    <x v="28"/>
    <x v="3"/>
    <n v="2569"/>
    <n v="0"/>
    <x v="0"/>
    <x v="4"/>
  </r>
  <r>
    <x v="0"/>
    <x v="0"/>
    <x v="2"/>
    <n v="1748"/>
    <n v="149"/>
    <x v="0"/>
    <x v="0"/>
  </r>
  <r>
    <x v="12"/>
    <x v="0"/>
    <x v="5"/>
    <n v="0"/>
    <n v="0"/>
    <x v="0"/>
    <x v="5"/>
  </r>
  <r>
    <x v="9"/>
    <x v="21"/>
    <x v="5"/>
    <n v="8443"/>
    <n v="0"/>
    <x v="4"/>
    <x v="2"/>
  </r>
  <r>
    <x v="3"/>
    <x v="2"/>
    <x v="4"/>
    <n v="10466"/>
    <n v="405"/>
    <x v="2"/>
    <x v="2"/>
  </r>
  <r>
    <x v="12"/>
    <x v="7"/>
    <x v="1"/>
    <n v="0"/>
    <n v="0"/>
    <x v="3"/>
    <x v="5"/>
  </r>
  <r>
    <x v="1"/>
    <x v="5"/>
    <x v="0"/>
    <n v="1646"/>
    <n v="0"/>
    <x v="3"/>
    <x v="1"/>
  </r>
  <r>
    <x v="7"/>
    <x v="12"/>
    <x v="1"/>
    <n v="45871"/>
    <n v="1098"/>
    <x v="0"/>
    <x v="5"/>
  </r>
  <r>
    <x v="2"/>
    <x v="11"/>
    <x v="4"/>
    <n v="8687"/>
    <n v="1447"/>
    <x v="4"/>
    <x v="1"/>
  </r>
  <r>
    <x v="10"/>
    <x v="9"/>
    <x v="3"/>
    <n v="0"/>
    <n v="0"/>
    <x v="4"/>
    <x v="4"/>
  </r>
  <r>
    <x v="8"/>
    <x v="21"/>
    <x v="5"/>
    <n v="18865"/>
    <n v="1598"/>
    <x v="4"/>
    <x v="6"/>
  </r>
  <r>
    <x v="3"/>
    <x v="28"/>
    <x v="4"/>
    <n v="15851"/>
    <n v="3465"/>
    <x v="0"/>
    <x v="2"/>
  </r>
  <r>
    <x v="5"/>
    <x v="30"/>
    <x v="0"/>
    <n v="0"/>
    <n v="0"/>
    <x v="2"/>
    <x v="3"/>
  </r>
  <r>
    <x v="14"/>
    <x v="29"/>
    <x v="0"/>
    <n v="429"/>
    <n v="429"/>
    <x v="2"/>
    <x v="0"/>
  </r>
  <r>
    <x v="6"/>
    <x v="4"/>
    <x v="4"/>
    <n v="5150"/>
    <n v="556"/>
    <x v="0"/>
    <x v="4"/>
  </r>
  <r>
    <x v="8"/>
    <x v="30"/>
    <x v="0"/>
    <n v="10751"/>
    <n v="1512"/>
    <x v="2"/>
    <x v="6"/>
  </r>
  <r>
    <x v="11"/>
    <x v="28"/>
    <x v="2"/>
    <n v="29466"/>
    <n v="0"/>
    <x v="0"/>
    <x v="6"/>
  </r>
  <r>
    <x v="12"/>
    <x v="9"/>
    <x v="4"/>
    <n v="0"/>
    <n v="0"/>
    <x v="4"/>
    <x v="5"/>
  </r>
  <r>
    <x v="8"/>
    <x v="24"/>
    <x v="4"/>
    <n v="8749"/>
    <n v="6670"/>
    <x v="1"/>
    <x v="6"/>
  </r>
  <r>
    <x v="0"/>
    <x v="1"/>
    <x v="1"/>
    <n v="8124"/>
    <n v="1247"/>
    <x v="1"/>
    <x v="0"/>
  </r>
  <r>
    <x v="2"/>
    <x v="20"/>
    <x v="1"/>
    <n v="10861"/>
    <n v="2575"/>
    <x v="4"/>
    <x v="1"/>
  </r>
  <r>
    <x v="5"/>
    <x v="15"/>
    <x v="3"/>
    <n v="0"/>
    <n v="0"/>
    <x v="0"/>
    <x v="3"/>
  </r>
  <r>
    <x v="7"/>
    <x v="30"/>
    <x v="2"/>
    <n v="8144"/>
    <n v="0"/>
    <x v="2"/>
    <x v="5"/>
  </r>
  <r>
    <x v="7"/>
    <x v="24"/>
    <x v="0"/>
    <n v="1511"/>
    <n v="387"/>
    <x v="1"/>
    <x v="5"/>
  </r>
  <r>
    <x v="0"/>
    <x v="5"/>
    <x v="1"/>
    <n v="4872"/>
    <n v="236"/>
    <x v="3"/>
    <x v="0"/>
  </r>
  <r>
    <x v="0"/>
    <x v="30"/>
    <x v="4"/>
    <n v="4398"/>
    <n v="333"/>
    <x v="2"/>
    <x v="0"/>
  </r>
  <r>
    <x v="9"/>
    <x v="3"/>
    <x v="0"/>
    <n v="8160"/>
    <n v="670"/>
    <x v="0"/>
    <x v="2"/>
  </r>
  <r>
    <x v="14"/>
    <x v="3"/>
    <x v="1"/>
    <n v="2143"/>
    <n v="964"/>
    <x v="0"/>
    <x v="0"/>
  </r>
  <r>
    <x v="2"/>
    <x v="15"/>
    <x v="1"/>
    <n v="23202"/>
    <n v="5412"/>
    <x v="0"/>
    <x v="1"/>
  </r>
  <r>
    <x v="8"/>
    <x v="5"/>
    <x v="4"/>
    <n v="3300"/>
    <n v="0"/>
    <x v="3"/>
    <x v="6"/>
  </r>
  <r>
    <x v="5"/>
    <x v="1"/>
    <x v="5"/>
    <n v="748"/>
    <n v="0"/>
    <x v="1"/>
    <x v="3"/>
  </r>
  <r>
    <x v="9"/>
    <x v="29"/>
    <x v="2"/>
    <n v="4266"/>
    <n v="0"/>
    <x v="2"/>
    <x v="2"/>
  </r>
  <r>
    <x v="10"/>
    <x v="8"/>
    <x v="2"/>
    <n v="0"/>
    <n v="0"/>
    <x v="2"/>
    <x v="4"/>
  </r>
  <r>
    <x v="4"/>
    <x v="28"/>
    <x v="3"/>
    <n v="19995"/>
    <n v="439"/>
    <x v="0"/>
    <x v="3"/>
  </r>
  <r>
    <x v="7"/>
    <x v="14"/>
    <x v="1"/>
    <n v="2900"/>
    <n v="0"/>
    <x v="3"/>
    <x v="5"/>
  </r>
  <r>
    <x v="2"/>
    <x v="29"/>
    <x v="1"/>
    <n v="11807"/>
    <n v="2373"/>
    <x v="2"/>
    <x v="1"/>
  </r>
  <r>
    <x v="4"/>
    <x v="4"/>
    <x v="5"/>
    <n v="6378"/>
    <n v="0"/>
    <x v="0"/>
    <x v="3"/>
  </r>
  <r>
    <x v="10"/>
    <x v="20"/>
    <x v="4"/>
    <n v="0"/>
    <n v="0"/>
    <x v="4"/>
    <x v="4"/>
  </r>
  <r>
    <x v="10"/>
    <x v="18"/>
    <x v="0"/>
    <n v="0"/>
    <n v="0"/>
    <x v="0"/>
    <x v="4"/>
  </r>
  <r>
    <x v="13"/>
    <x v="22"/>
    <x v="2"/>
    <n v="37122"/>
    <n v="3674"/>
    <x v="1"/>
    <x v="1"/>
  </r>
  <r>
    <x v="5"/>
    <x v="11"/>
    <x v="3"/>
    <n v="0"/>
    <n v="0"/>
    <x v="4"/>
    <x v="3"/>
  </r>
  <r>
    <x v="7"/>
    <x v="0"/>
    <x v="5"/>
    <n v="1632"/>
    <n v="0"/>
    <x v="0"/>
    <x v="5"/>
  </r>
  <r>
    <x v="7"/>
    <x v="15"/>
    <x v="4"/>
    <n v="75775"/>
    <n v="1507"/>
    <x v="0"/>
    <x v="5"/>
  </r>
  <r>
    <x v="4"/>
    <x v="7"/>
    <x v="1"/>
    <n v="2523"/>
    <n v="189"/>
    <x v="3"/>
    <x v="3"/>
  </r>
  <r>
    <x v="10"/>
    <x v="25"/>
    <x v="3"/>
    <n v="0"/>
    <n v="0"/>
    <x v="4"/>
    <x v="4"/>
  </r>
  <r>
    <x v="9"/>
    <x v="17"/>
    <x v="1"/>
    <n v="5182"/>
    <n v="2140"/>
    <x v="2"/>
    <x v="2"/>
  </r>
  <r>
    <x v="5"/>
    <x v="9"/>
    <x v="5"/>
    <n v="0"/>
    <n v="0"/>
    <x v="4"/>
    <x v="3"/>
  </r>
  <r>
    <x v="6"/>
    <x v="31"/>
    <x v="5"/>
    <n v="2371"/>
    <n v="456"/>
    <x v="2"/>
    <x v="4"/>
  </r>
  <r>
    <x v="10"/>
    <x v="12"/>
    <x v="3"/>
    <n v="0"/>
    <n v="0"/>
    <x v="0"/>
    <x v="4"/>
  </r>
  <r>
    <x v="2"/>
    <x v="16"/>
    <x v="4"/>
    <n v="3854"/>
    <n v="659"/>
    <x v="3"/>
    <x v="1"/>
  </r>
  <r>
    <x v="8"/>
    <x v="19"/>
    <x v="1"/>
    <n v="10983"/>
    <n v="4487"/>
    <x v="1"/>
    <x v="6"/>
  </r>
  <r>
    <x v="12"/>
    <x v="20"/>
    <x v="1"/>
    <n v="0"/>
    <n v="0"/>
    <x v="4"/>
    <x v="5"/>
  </r>
  <r>
    <x v="14"/>
    <x v="0"/>
    <x v="2"/>
    <n v="1693"/>
    <n v="979"/>
    <x v="0"/>
    <x v="0"/>
  </r>
  <r>
    <x v="13"/>
    <x v="29"/>
    <x v="5"/>
    <n v="13168"/>
    <n v="770"/>
    <x v="2"/>
    <x v="1"/>
  </r>
  <r>
    <x v="3"/>
    <x v="17"/>
    <x v="0"/>
    <n v="10195"/>
    <n v="430"/>
    <x v="2"/>
    <x v="2"/>
  </r>
  <r>
    <x v="3"/>
    <x v="26"/>
    <x v="2"/>
    <n v="1488"/>
    <n v="436"/>
    <x v="2"/>
    <x v="2"/>
  </r>
  <r>
    <x v="12"/>
    <x v="10"/>
    <x v="2"/>
    <n v="0"/>
    <n v="0"/>
    <x v="3"/>
    <x v="5"/>
  </r>
  <r>
    <x v="7"/>
    <x v="31"/>
    <x v="5"/>
    <n v="3872"/>
    <n v="0"/>
    <x v="2"/>
    <x v="5"/>
  </r>
  <r>
    <x v="0"/>
    <x v="23"/>
    <x v="4"/>
    <n v="12026"/>
    <n v="0"/>
    <x v="2"/>
    <x v="0"/>
  </r>
  <r>
    <x v="4"/>
    <x v="8"/>
    <x v="1"/>
    <n v="10728"/>
    <n v="960"/>
    <x v="2"/>
    <x v="3"/>
  </r>
  <r>
    <x v="12"/>
    <x v="16"/>
    <x v="5"/>
    <n v="0"/>
    <n v="0"/>
    <x v="3"/>
    <x v="5"/>
  </r>
  <r>
    <x v="11"/>
    <x v="2"/>
    <x v="3"/>
    <n v="5608"/>
    <n v="403"/>
    <x v="2"/>
    <x v="6"/>
  </r>
  <r>
    <x v="1"/>
    <x v="15"/>
    <x v="0"/>
    <n v="18811"/>
    <n v="0"/>
    <x v="0"/>
    <x v="1"/>
  </r>
  <r>
    <x v="3"/>
    <x v="2"/>
    <x v="2"/>
    <n v="6797"/>
    <n v="355"/>
    <x v="2"/>
    <x v="2"/>
  </r>
  <r>
    <x v="5"/>
    <x v="30"/>
    <x v="4"/>
    <n v="0"/>
    <n v="0"/>
    <x v="2"/>
    <x v="3"/>
  </r>
  <r>
    <x v="1"/>
    <x v="26"/>
    <x v="4"/>
    <n v="1949"/>
    <n v="0"/>
    <x v="2"/>
    <x v="1"/>
  </r>
  <r>
    <x v="14"/>
    <x v="15"/>
    <x v="1"/>
    <n v="21477"/>
    <n v="14303"/>
    <x v="0"/>
    <x v="0"/>
  </r>
  <r>
    <x v="9"/>
    <x v="30"/>
    <x v="5"/>
    <n v="7274"/>
    <n v="1057"/>
    <x v="2"/>
    <x v="2"/>
  </r>
  <r>
    <x v="4"/>
    <x v="30"/>
    <x v="0"/>
    <n v="5064"/>
    <n v="0"/>
    <x v="2"/>
    <x v="3"/>
  </r>
  <r>
    <x v="10"/>
    <x v="8"/>
    <x v="4"/>
    <n v="0"/>
    <n v="0"/>
    <x v="2"/>
    <x v="4"/>
  </r>
  <r>
    <x v="11"/>
    <x v="11"/>
    <x v="2"/>
    <n v="29077"/>
    <n v="580"/>
    <x v="4"/>
    <x v="6"/>
  </r>
  <r>
    <x v="8"/>
    <x v="8"/>
    <x v="2"/>
    <n v="7832"/>
    <n v="1705"/>
    <x v="2"/>
    <x v="6"/>
  </r>
  <r>
    <x v="1"/>
    <x v="8"/>
    <x v="0"/>
    <n v="8762"/>
    <n v="955"/>
    <x v="2"/>
    <x v="1"/>
  </r>
  <r>
    <x v="0"/>
    <x v="29"/>
    <x v="3"/>
    <n v="5673"/>
    <n v="709"/>
    <x v="2"/>
    <x v="0"/>
  </r>
  <r>
    <x v="3"/>
    <x v="8"/>
    <x v="2"/>
    <n v="7058"/>
    <n v="0"/>
    <x v="2"/>
    <x v="2"/>
  </r>
  <r>
    <x v="12"/>
    <x v="14"/>
    <x v="4"/>
    <n v="469"/>
    <n v="0"/>
    <x v="3"/>
    <x v="5"/>
  </r>
  <r>
    <x v="5"/>
    <x v="30"/>
    <x v="2"/>
    <n v="966"/>
    <n v="0"/>
    <x v="2"/>
    <x v="3"/>
  </r>
  <r>
    <x v="1"/>
    <x v="11"/>
    <x v="0"/>
    <n v="2852"/>
    <n v="0"/>
    <x v="4"/>
    <x v="1"/>
  </r>
  <r>
    <x v="3"/>
    <x v="19"/>
    <x v="5"/>
    <n v="5871"/>
    <n v="0"/>
    <x v="1"/>
    <x v="2"/>
  </r>
  <r>
    <x v="11"/>
    <x v="30"/>
    <x v="1"/>
    <n v="14184"/>
    <n v="645"/>
    <x v="2"/>
    <x v="6"/>
  </r>
  <r>
    <x v="12"/>
    <x v="11"/>
    <x v="0"/>
    <n v="593"/>
    <n v="0"/>
    <x v="4"/>
    <x v="5"/>
  </r>
  <r>
    <x v="8"/>
    <x v="16"/>
    <x v="5"/>
    <n v="1789"/>
    <n v="0"/>
    <x v="3"/>
    <x v="6"/>
  </r>
  <r>
    <x v="2"/>
    <x v="20"/>
    <x v="2"/>
    <n v="11243"/>
    <n v="1831"/>
    <x v="4"/>
    <x v="1"/>
  </r>
  <r>
    <x v="11"/>
    <x v="11"/>
    <x v="0"/>
    <n v="19734"/>
    <n v="0"/>
    <x v="4"/>
    <x v="6"/>
  </r>
  <r>
    <x v="13"/>
    <x v="3"/>
    <x v="5"/>
    <n v="15555"/>
    <n v="2397"/>
    <x v="0"/>
    <x v="1"/>
  </r>
  <r>
    <x v="5"/>
    <x v="12"/>
    <x v="0"/>
    <n v="0"/>
    <n v="0"/>
    <x v="0"/>
    <x v="3"/>
  </r>
  <r>
    <x v="12"/>
    <x v="4"/>
    <x v="3"/>
    <n v="0"/>
    <n v="0"/>
    <x v="0"/>
    <x v="5"/>
  </r>
  <r>
    <x v="13"/>
    <x v="12"/>
    <x v="0"/>
    <n v="388631"/>
    <n v="16845"/>
    <x v="0"/>
    <x v="1"/>
  </r>
  <r>
    <x v="11"/>
    <x v="7"/>
    <x v="1"/>
    <n v="6524"/>
    <n v="719"/>
    <x v="3"/>
    <x v="6"/>
  </r>
  <r>
    <x v="13"/>
    <x v="23"/>
    <x v="1"/>
    <n v="31674"/>
    <n v="1836"/>
    <x v="2"/>
    <x v="1"/>
  </r>
  <r>
    <x v="11"/>
    <x v="1"/>
    <x v="5"/>
    <n v="11600"/>
    <n v="2116"/>
    <x v="1"/>
    <x v="6"/>
  </r>
  <r>
    <x v="0"/>
    <x v="17"/>
    <x v="0"/>
    <n v="5025"/>
    <n v="772"/>
    <x v="2"/>
    <x v="0"/>
  </r>
  <r>
    <x v="2"/>
    <x v="20"/>
    <x v="5"/>
    <n v="14127"/>
    <n v="3176"/>
    <x v="4"/>
    <x v="1"/>
  </r>
  <r>
    <x v="0"/>
    <x v="31"/>
    <x v="0"/>
    <n v="5440"/>
    <n v="599"/>
    <x v="2"/>
    <x v="0"/>
  </r>
  <r>
    <x v="11"/>
    <x v="20"/>
    <x v="2"/>
    <n v="15791"/>
    <n v="1121"/>
    <x v="4"/>
    <x v="6"/>
  </r>
  <r>
    <x v="7"/>
    <x v="1"/>
    <x v="4"/>
    <n v="4564"/>
    <n v="0"/>
    <x v="1"/>
    <x v="5"/>
  </r>
  <r>
    <x v="8"/>
    <x v="25"/>
    <x v="0"/>
    <n v="4571"/>
    <n v="391"/>
    <x v="4"/>
    <x v="6"/>
  </r>
  <r>
    <x v="4"/>
    <x v="9"/>
    <x v="5"/>
    <n v="10471"/>
    <n v="1440"/>
    <x v="4"/>
    <x v="3"/>
  </r>
  <r>
    <x v="14"/>
    <x v="30"/>
    <x v="5"/>
    <n v="0"/>
    <n v="0"/>
    <x v="2"/>
    <x v="0"/>
  </r>
  <r>
    <x v="2"/>
    <x v="21"/>
    <x v="0"/>
    <n v="20382"/>
    <n v="1576"/>
    <x v="4"/>
    <x v="1"/>
  </r>
  <r>
    <x v="11"/>
    <x v="15"/>
    <x v="4"/>
    <n v="105561"/>
    <n v="4631"/>
    <x v="0"/>
    <x v="6"/>
  </r>
  <r>
    <x v="4"/>
    <x v="25"/>
    <x v="5"/>
    <n v="6516"/>
    <n v="0"/>
    <x v="4"/>
    <x v="3"/>
  </r>
  <r>
    <x v="2"/>
    <x v="9"/>
    <x v="2"/>
    <n v="12010"/>
    <n v="746"/>
    <x v="4"/>
    <x v="1"/>
  </r>
  <r>
    <x v="5"/>
    <x v="2"/>
    <x v="3"/>
    <n v="1548"/>
    <n v="0"/>
    <x v="2"/>
    <x v="3"/>
  </r>
  <r>
    <x v="10"/>
    <x v="3"/>
    <x v="3"/>
    <n v="0"/>
    <n v="0"/>
    <x v="0"/>
    <x v="4"/>
  </r>
  <r>
    <x v="8"/>
    <x v="26"/>
    <x v="0"/>
    <n v="2897"/>
    <n v="1237"/>
    <x v="2"/>
    <x v="6"/>
  </r>
  <r>
    <x v="9"/>
    <x v="27"/>
    <x v="1"/>
    <n v="11941"/>
    <n v="0"/>
    <x v="4"/>
    <x v="2"/>
  </r>
  <r>
    <x v="2"/>
    <x v="26"/>
    <x v="4"/>
    <n v="2144"/>
    <n v="654"/>
    <x v="2"/>
    <x v="1"/>
  </r>
  <r>
    <x v="12"/>
    <x v="11"/>
    <x v="3"/>
    <n v="0"/>
    <n v="0"/>
    <x v="4"/>
    <x v="5"/>
  </r>
  <r>
    <x v="14"/>
    <x v="25"/>
    <x v="0"/>
    <n v="740"/>
    <n v="740"/>
    <x v="4"/>
    <x v="0"/>
  </r>
  <r>
    <x v="6"/>
    <x v="26"/>
    <x v="0"/>
    <n v="716"/>
    <n v="0"/>
    <x v="2"/>
    <x v="4"/>
  </r>
  <r>
    <x v="9"/>
    <x v="9"/>
    <x v="2"/>
    <n v="11869"/>
    <n v="0"/>
    <x v="4"/>
    <x v="2"/>
  </r>
  <r>
    <x v="4"/>
    <x v="13"/>
    <x v="5"/>
    <n v="8553"/>
    <n v="204"/>
    <x v="0"/>
    <x v="3"/>
  </r>
  <r>
    <x v="3"/>
    <x v="1"/>
    <x v="5"/>
    <n v="13361"/>
    <n v="1007"/>
    <x v="1"/>
    <x v="2"/>
  </r>
  <r>
    <x v="13"/>
    <x v="6"/>
    <x v="2"/>
    <n v="3575"/>
    <n v="0"/>
    <x v="1"/>
    <x v="1"/>
  </r>
  <r>
    <x v="13"/>
    <x v="16"/>
    <x v="1"/>
    <n v="1843"/>
    <n v="0"/>
    <x v="3"/>
    <x v="1"/>
  </r>
  <r>
    <x v="1"/>
    <x v="23"/>
    <x v="0"/>
    <n v="9642"/>
    <n v="0"/>
    <x v="2"/>
    <x v="1"/>
  </r>
  <r>
    <x v="14"/>
    <x v="5"/>
    <x v="3"/>
    <n v="924"/>
    <n v="409"/>
    <x v="3"/>
    <x v="0"/>
  </r>
  <r>
    <x v="7"/>
    <x v="22"/>
    <x v="0"/>
    <n v="36215"/>
    <n v="0"/>
    <x v="1"/>
    <x v="5"/>
  </r>
  <r>
    <x v="3"/>
    <x v="9"/>
    <x v="1"/>
    <n v="4640"/>
    <n v="0"/>
    <x v="4"/>
    <x v="2"/>
  </r>
  <r>
    <x v="2"/>
    <x v="27"/>
    <x v="0"/>
    <n v="24790"/>
    <n v="3669"/>
    <x v="4"/>
    <x v="1"/>
  </r>
  <r>
    <x v="6"/>
    <x v="20"/>
    <x v="4"/>
    <n v="3182"/>
    <n v="1627"/>
    <x v="4"/>
    <x v="4"/>
  </r>
  <r>
    <x v="2"/>
    <x v="10"/>
    <x v="2"/>
    <n v="5044"/>
    <n v="1032"/>
    <x v="3"/>
    <x v="1"/>
  </r>
  <r>
    <x v="3"/>
    <x v="24"/>
    <x v="2"/>
    <n v="1530"/>
    <n v="347"/>
    <x v="1"/>
    <x v="2"/>
  </r>
  <r>
    <x v="7"/>
    <x v="2"/>
    <x v="2"/>
    <n v="5101"/>
    <n v="0"/>
    <x v="2"/>
    <x v="5"/>
  </r>
  <r>
    <x v="11"/>
    <x v="23"/>
    <x v="0"/>
    <n v="34065"/>
    <n v="0"/>
    <x v="2"/>
    <x v="6"/>
  </r>
  <r>
    <x v="7"/>
    <x v="10"/>
    <x v="3"/>
    <n v="1617"/>
    <n v="0"/>
    <x v="3"/>
    <x v="5"/>
  </r>
  <r>
    <x v="2"/>
    <x v="10"/>
    <x v="3"/>
    <n v="4009"/>
    <n v="950"/>
    <x v="3"/>
    <x v="1"/>
  </r>
  <r>
    <x v="0"/>
    <x v="24"/>
    <x v="4"/>
    <n v="1554"/>
    <n v="282"/>
    <x v="1"/>
    <x v="0"/>
  </r>
  <r>
    <x v="10"/>
    <x v="15"/>
    <x v="1"/>
    <n v="0"/>
    <n v="0"/>
    <x v="0"/>
    <x v="4"/>
  </r>
  <r>
    <x v="0"/>
    <x v="16"/>
    <x v="3"/>
    <n v="2712"/>
    <n v="550"/>
    <x v="3"/>
    <x v="0"/>
  </r>
  <r>
    <x v="0"/>
    <x v="8"/>
    <x v="3"/>
    <n v="4705"/>
    <n v="0"/>
    <x v="2"/>
    <x v="0"/>
  </r>
  <r>
    <x v="13"/>
    <x v="28"/>
    <x v="1"/>
    <n v="83403"/>
    <n v="12162"/>
    <x v="0"/>
    <x v="1"/>
  </r>
  <r>
    <x v="11"/>
    <x v="14"/>
    <x v="4"/>
    <n v="15627"/>
    <n v="0"/>
    <x v="3"/>
    <x v="6"/>
  </r>
  <r>
    <x v="8"/>
    <x v="7"/>
    <x v="3"/>
    <n v="2604"/>
    <n v="201"/>
    <x v="3"/>
    <x v="6"/>
  </r>
  <r>
    <x v="5"/>
    <x v="25"/>
    <x v="1"/>
    <n v="0"/>
    <n v="0"/>
    <x v="4"/>
    <x v="3"/>
  </r>
  <r>
    <x v="5"/>
    <x v="5"/>
    <x v="3"/>
    <n v="0"/>
    <n v="0"/>
    <x v="3"/>
    <x v="3"/>
  </r>
  <r>
    <x v="10"/>
    <x v="13"/>
    <x v="5"/>
    <n v="0"/>
    <n v="0"/>
    <x v="0"/>
    <x v="4"/>
  </r>
  <r>
    <x v="12"/>
    <x v="25"/>
    <x v="1"/>
    <n v="0"/>
    <n v="0"/>
    <x v="4"/>
    <x v="5"/>
  </r>
  <r>
    <x v="12"/>
    <x v="22"/>
    <x v="4"/>
    <n v="2233"/>
    <n v="0"/>
    <x v="1"/>
    <x v="5"/>
  </r>
  <r>
    <x v="8"/>
    <x v="22"/>
    <x v="3"/>
    <n v="33968"/>
    <n v="0"/>
    <x v="1"/>
    <x v="6"/>
  </r>
  <r>
    <x v="13"/>
    <x v="25"/>
    <x v="5"/>
    <n v="8696"/>
    <n v="520"/>
    <x v="4"/>
    <x v="1"/>
  </r>
  <r>
    <x v="13"/>
    <x v="22"/>
    <x v="5"/>
    <n v="42735"/>
    <n v="2200"/>
    <x v="1"/>
    <x v="1"/>
  </r>
  <r>
    <x v="1"/>
    <x v="18"/>
    <x v="1"/>
    <n v="6301"/>
    <n v="0"/>
    <x v="0"/>
    <x v="1"/>
  </r>
  <r>
    <x v="0"/>
    <x v="10"/>
    <x v="1"/>
    <n v="4681"/>
    <n v="670"/>
    <x v="3"/>
    <x v="0"/>
  </r>
  <r>
    <x v="8"/>
    <x v="3"/>
    <x v="0"/>
    <n v="7372"/>
    <n v="548"/>
    <x v="0"/>
    <x v="6"/>
  </r>
  <r>
    <x v="9"/>
    <x v="7"/>
    <x v="3"/>
    <n v="1697"/>
    <n v="0"/>
    <x v="3"/>
    <x v="2"/>
  </r>
  <r>
    <x v="12"/>
    <x v="15"/>
    <x v="1"/>
    <n v="6042"/>
    <n v="0"/>
    <x v="0"/>
    <x v="5"/>
  </r>
  <r>
    <x v="11"/>
    <x v="13"/>
    <x v="3"/>
    <n v="15215"/>
    <n v="1043"/>
    <x v="0"/>
    <x v="6"/>
  </r>
  <r>
    <x v="14"/>
    <x v="8"/>
    <x v="5"/>
    <n v="1544"/>
    <n v="1162"/>
    <x v="2"/>
    <x v="0"/>
  </r>
  <r>
    <x v="1"/>
    <x v="28"/>
    <x v="1"/>
    <n v="6682"/>
    <n v="4932"/>
    <x v="0"/>
    <x v="1"/>
  </r>
  <r>
    <x v="13"/>
    <x v="11"/>
    <x v="0"/>
    <n v="13222"/>
    <n v="437"/>
    <x v="4"/>
    <x v="1"/>
  </r>
  <r>
    <x v="5"/>
    <x v="26"/>
    <x v="4"/>
    <n v="0"/>
    <n v="0"/>
    <x v="2"/>
    <x v="3"/>
  </r>
  <r>
    <x v="0"/>
    <x v="29"/>
    <x v="4"/>
    <n v="4132"/>
    <n v="897"/>
    <x v="2"/>
    <x v="0"/>
  </r>
  <r>
    <x v="4"/>
    <x v="9"/>
    <x v="1"/>
    <n v="3238"/>
    <n v="0"/>
    <x v="4"/>
    <x v="3"/>
  </r>
  <r>
    <x v="12"/>
    <x v="12"/>
    <x v="0"/>
    <n v="1223"/>
    <n v="551"/>
    <x v="0"/>
    <x v="5"/>
  </r>
  <r>
    <x v="9"/>
    <x v="25"/>
    <x v="0"/>
    <n v="10349"/>
    <n v="498"/>
    <x v="4"/>
    <x v="2"/>
  </r>
  <r>
    <x v="8"/>
    <x v="20"/>
    <x v="1"/>
    <n v="6561"/>
    <n v="1235"/>
    <x v="4"/>
    <x v="6"/>
  </r>
  <r>
    <x v="12"/>
    <x v="22"/>
    <x v="5"/>
    <n v="2100"/>
    <n v="2100"/>
    <x v="1"/>
    <x v="5"/>
  </r>
  <r>
    <x v="2"/>
    <x v="0"/>
    <x v="2"/>
    <n v="2776"/>
    <n v="891"/>
    <x v="0"/>
    <x v="1"/>
  </r>
  <r>
    <x v="13"/>
    <x v="25"/>
    <x v="0"/>
    <n v="16370"/>
    <n v="635"/>
    <x v="4"/>
    <x v="1"/>
  </r>
  <r>
    <x v="7"/>
    <x v="26"/>
    <x v="4"/>
    <n v="571"/>
    <n v="0"/>
    <x v="2"/>
    <x v="5"/>
  </r>
  <r>
    <x v="9"/>
    <x v="20"/>
    <x v="3"/>
    <n v="10424"/>
    <n v="383"/>
    <x v="4"/>
    <x v="2"/>
  </r>
  <r>
    <x v="0"/>
    <x v="26"/>
    <x v="3"/>
    <n v="1870"/>
    <n v="73"/>
    <x v="2"/>
    <x v="0"/>
  </r>
  <r>
    <x v="7"/>
    <x v="27"/>
    <x v="3"/>
    <n v="10768"/>
    <n v="0"/>
    <x v="4"/>
    <x v="5"/>
  </r>
  <r>
    <x v="11"/>
    <x v="10"/>
    <x v="3"/>
    <n v="6054"/>
    <n v="580"/>
    <x v="3"/>
    <x v="6"/>
  </r>
  <r>
    <x v="6"/>
    <x v="30"/>
    <x v="4"/>
    <n v="3183"/>
    <n v="0"/>
    <x v="2"/>
    <x v="4"/>
  </r>
  <r>
    <x v="8"/>
    <x v="24"/>
    <x v="1"/>
    <n v="3410"/>
    <n v="1137"/>
    <x v="1"/>
    <x v="6"/>
  </r>
  <r>
    <x v="13"/>
    <x v="3"/>
    <x v="3"/>
    <n v="15613"/>
    <n v="3210"/>
    <x v="0"/>
    <x v="1"/>
  </r>
  <r>
    <x v="5"/>
    <x v="13"/>
    <x v="3"/>
    <n v="371"/>
    <n v="0"/>
    <x v="0"/>
    <x v="3"/>
  </r>
  <r>
    <x v="11"/>
    <x v="30"/>
    <x v="2"/>
    <n v="7054"/>
    <n v="0"/>
    <x v="2"/>
    <x v="6"/>
  </r>
  <r>
    <x v="0"/>
    <x v="6"/>
    <x v="5"/>
    <n v="14351"/>
    <n v="1278"/>
    <x v="1"/>
    <x v="0"/>
  </r>
  <r>
    <x v="4"/>
    <x v="22"/>
    <x v="0"/>
    <n v="30889"/>
    <n v="0"/>
    <x v="1"/>
    <x v="3"/>
  </r>
  <r>
    <x v="10"/>
    <x v="7"/>
    <x v="2"/>
    <n v="0"/>
    <n v="0"/>
    <x v="3"/>
    <x v="4"/>
  </r>
  <r>
    <x v="6"/>
    <x v="8"/>
    <x v="5"/>
    <n v="4641"/>
    <n v="1715"/>
    <x v="2"/>
    <x v="4"/>
  </r>
  <r>
    <x v="7"/>
    <x v="22"/>
    <x v="2"/>
    <n v="23602"/>
    <n v="0"/>
    <x v="1"/>
    <x v="5"/>
  </r>
  <r>
    <x v="8"/>
    <x v="18"/>
    <x v="5"/>
    <n v="32624"/>
    <n v="11496"/>
    <x v="0"/>
    <x v="6"/>
  </r>
  <r>
    <x v="10"/>
    <x v="9"/>
    <x v="4"/>
    <n v="0"/>
    <n v="0"/>
    <x v="4"/>
    <x v="4"/>
  </r>
  <r>
    <x v="9"/>
    <x v="4"/>
    <x v="4"/>
    <n v="3410"/>
    <n v="0"/>
    <x v="0"/>
    <x v="2"/>
  </r>
  <r>
    <x v="14"/>
    <x v="27"/>
    <x v="3"/>
    <n v="11516"/>
    <n v="8168"/>
    <x v="4"/>
    <x v="0"/>
  </r>
  <r>
    <x v="2"/>
    <x v="24"/>
    <x v="5"/>
    <n v="2816"/>
    <n v="312"/>
    <x v="1"/>
    <x v="1"/>
  </r>
  <r>
    <x v="8"/>
    <x v="27"/>
    <x v="4"/>
    <n v="7759"/>
    <n v="609"/>
    <x v="4"/>
    <x v="6"/>
  </r>
  <r>
    <x v="13"/>
    <x v="23"/>
    <x v="5"/>
    <n v="28454"/>
    <n v="4029"/>
    <x v="2"/>
    <x v="1"/>
  </r>
  <r>
    <x v="2"/>
    <x v="31"/>
    <x v="4"/>
    <n v="5318"/>
    <n v="1046"/>
    <x v="2"/>
    <x v="1"/>
  </r>
  <r>
    <x v="14"/>
    <x v="25"/>
    <x v="2"/>
    <n v="1244"/>
    <n v="1244"/>
    <x v="4"/>
    <x v="0"/>
  </r>
  <r>
    <x v="7"/>
    <x v="0"/>
    <x v="1"/>
    <n v="745"/>
    <n v="0"/>
    <x v="0"/>
    <x v="5"/>
  </r>
  <r>
    <x v="11"/>
    <x v="23"/>
    <x v="4"/>
    <n v="21572"/>
    <n v="0"/>
    <x v="2"/>
    <x v="6"/>
  </r>
  <r>
    <x v="9"/>
    <x v="30"/>
    <x v="1"/>
    <n v="9556"/>
    <n v="1633"/>
    <x v="2"/>
    <x v="2"/>
  </r>
  <r>
    <x v="9"/>
    <x v="29"/>
    <x v="5"/>
    <n v="5127"/>
    <n v="232"/>
    <x v="2"/>
    <x v="2"/>
  </r>
  <r>
    <x v="6"/>
    <x v="16"/>
    <x v="3"/>
    <n v="862"/>
    <n v="124"/>
    <x v="3"/>
    <x v="4"/>
  </r>
  <r>
    <x v="12"/>
    <x v="0"/>
    <x v="1"/>
    <n v="0"/>
    <n v="0"/>
    <x v="0"/>
    <x v="5"/>
  </r>
  <r>
    <x v="1"/>
    <x v="7"/>
    <x v="5"/>
    <n v="3214"/>
    <n v="400"/>
    <x v="3"/>
    <x v="1"/>
  </r>
  <r>
    <x v="12"/>
    <x v="27"/>
    <x v="2"/>
    <n v="294"/>
    <n v="294"/>
    <x v="4"/>
    <x v="5"/>
  </r>
  <r>
    <x v="0"/>
    <x v="31"/>
    <x v="3"/>
    <n v="7244"/>
    <n v="491"/>
    <x v="2"/>
    <x v="0"/>
  </r>
  <r>
    <x v="12"/>
    <x v="29"/>
    <x v="4"/>
    <n v="0"/>
    <n v="0"/>
    <x v="2"/>
    <x v="5"/>
  </r>
  <r>
    <x v="13"/>
    <x v="21"/>
    <x v="1"/>
    <n v="39364"/>
    <n v="10111"/>
    <x v="4"/>
    <x v="1"/>
  </r>
  <r>
    <x v="9"/>
    <x v="30"/>
    <x v="2"/>
    <n v="4523"/>
    <n v="495"/>
    <x v="2"/>
    <x v="2"/>
  </r>
  <r>
    <x v="11"/>
    <x v="11"/>
    <x v="4"/>
    <n v="18650"/>
    <n v="0"/>
    <x v="4"/>
    <x v="6"/>
  </r>
  <r>
    <x v="5"/>
    <x v="19"/>
    <x v="5"/>
    <n v="1557"/>
    <n v="0"/>
    <x v="1"/>
    <x v="3"/>
  </r>
  <r>
    <x v="0"/>
    <x v="18"/>
    <x v="2"/>
    <n v="31588"/>
    <n v="2530"/>
    <x v="0"/>
    <x v="0"/>
  </r>
  <r>
    <x v="8"/>
    <x v="3"/>
    <x v="1"/>
    <n v="6551"/>
    <n v="3072"/>
    <x v="0"/>
    <x v="6"/>
  </r>
  <r>
    <x v="9"/>
    <x v="8"/>
    <x v="3"/>
    <n v="1440"/>
    <n v="693"/>
    <x v="2"/>
    <x v="2"/>
  </r>
  <r>
    <x v="6"/>
    <x v="14"/>
    <x v="3"/>
    <n v="6179"/>
    <n v="0"/>
    <x v="3"/>
    <x v="4"/>
  </r>
  <r>
    <x v="11"/>
    <x v="21"/>
    <x v="4"/>
    <n v="25486"/>
    <n v="1508"/>
    <x v="4"/>
    <x v="6"/>
  </r>
  <r>
    <x v="14"/>
    <x v="20"/>
    <x v="0"/>
    <n v="1696"/>
    <n v="1490"/>
    <x v="4"/>
    <x v="0"/>
  </r>
  <r>
    <x v="9"/>
    <x v="26"/>
    <x v="3"/>
    <n v="969"/>
    <n v="0"/>
    <x v="2"/>
    <x v="2"/>
  </r>
  <r>
    <x v="3"/>
    <x v="11"/>
    <x v="1"/>
    <n v="10611"/>
    <n v="0"/>
    <x v="4"/>
    <x v="2"/>
  </r>
  <r>
    <x v="5"/>
    <x v="26"/>
    <x v="5"/>
    <n v="0"/>
    <n v="0"/>
    <x v="2"/>
    <x v="3"/>
  </r>
  <r>
    <x v="10"/>
    <x v="25"/>
    <x v="2"/>
    <n v="0"/>
    <n v="0"/>
    <x v="4"/>
    <x v="4"/>
  </r>
  <r>
    <x v="8"/>
    <x v="6"/>
    <x v="3"/>
    <n v="4655"/>
    <n v="2130"/>
    <x v="1"/>
    <x v="6"/>
  </r>
  <r>
    <x v="2"/>
    <x v="10"/>
    <x v="4"/>
    <n v="2615"/>
    <n v="416"/>
    <x v="3"/>
    <x v="1"/>
  </r>
  <r>
    <x v="3"/>
    <x v="30"/>
    <x v="3"/>
    <n v="7171"/>
    <n v="0"/>
    <x v="2"/>
    <x v="2"/>
  </r>
  <r>
    <x v="13"/>
    <x v="30"/>
    <x v="5"/>
    <n v="11832"/>
    <n v="2095"/>
    <x v="2"/>
    <x v="1"/>
  </r>
  <r>
    <x v="6"/>
    <x v="25"/>
    <x v="0"/>
    <n v="1984"/>
    <n v="442"/>
    <x v="4"/>
    <x v="4"/>
  </r>
  <r>
    <x v="8"/>
    <x v="12"/>
    <x v="0"/>
    <n v="60714"/>
    <n v="8813"/>
    <x v="0"/>
    <x v="6"/>
  </r>
  <r>
    <x v="9"/>
    <x v="8"/>
    <x v="5"/>
    <n v="9019"/>
    <n v="696"/>
    <x v="2"/>
    <x v="2"/>
  </r>
  <r>
    <x v="6"/>
    <x v="8"/>
    <x v="2"/>
    <n v="1211"/>
    <n v="0"/>
    <x v="2"/>
    <x v="4"/>
  </r>
  <r>
    <x v="5"/>
    <x v="16"/>
    <x v="1"/>
    <n v="0"/>
    <n v="0"/>
    <x v="3"/>
    <x v="3"/>
  </r>
  <r>
    <x v="0"/>
    <x v="21"/>
    <x v="3"/>
    <n v="26946"/>
    <n v="1643"/>
    <x v="4"/>
    <x v="0"/>
  </r>
  <r>
    <x v="6"/>
    <x v="7"/>
    <x v="4"/>
    <n v="442"/>
    <n v="0"/>
    <x v="3"/>
    <x v="4"/>
  </r>
  <r>
    <x v="2"/>
    <x v="27"/>
    <x v="2"/>
    <n v="14617"/>
    <n v="2325"/>
    <x v="4"/>
    <x v="1"/>
  </r>
  <r>
    <x v="4"/>
    <x v="26"/>
    <x v="2"/>
    <n v="624"/>
    <n v="0"/>
    <x v="2"/>
    <x v="3"/>
  </r>
  <r>
    <x v="0"/>
    <x v="31"/>
    <x v="4"/>
    <n v="1718"/>
    <n v="441"/>
    <x v="2"/>
    <x v="0"/>
  </r>
  <r>
    <x v="2"/>
    <x v="8"/>
    <x v="5"/>
    <n v="9712"/>
    <n v="1565"/>
    <x v="2"/>
    <x v="1"/>
  </r>
  <r>
    <x v="4"/>
    <x v="26"/>
    <x v="4"/>
    <n v="996"/>
    <n v="214"/>
    <x v="2"/>
    <x v="3"/>
  </r>
  <r>
    <x v="3"/>
    <x v="4"/>
    <x v="2"/>
    <n v="8983"/>
    <n v="0"/>
    <x v="0"/>
    <x v="2"/>
  </r>
  <r>
    <x v="6"/>
    <x v="21"/>
    <x v="3"/>
    <n v="3613"/>
    <n v="0"/>
    <x v="4"/>
    <x v="4"/>
  </r>
  <r>
    <x v="3"/>
    <x v="29"/>
    <x v="2"/>
    <n v="11852"/>
    <n v="525"/>
    <x v="2"/>
    <x v="2"/>
  </r>
  <r>
    <x v="5"/>
    <x v="7"/>
    <x v="0"/>
    <n v="639"/>
    <n v="0"/>
    <x v="3"/>
    <x v="3"/>
  </r>
  <r>
    <x v="9"/>
    <x v="12"/>
    <x v="4"/>
    <n v="11583"/>
    <n v="568"/>
    <x v="0"/>
    <x v="2"/>
  </r>
  <r>
    <x v="11"/>
    <x v="30"/>
    <x v="4"/>
    <n v="7464"/>
    <n v="2061"/>
    <x v="2"/>
    <x v="6"/>
  </r>
  <r>
    <x v="13"/>
    <x v="31"/>
    <x v="3"/>
    <n v="17282"/>
    <n v="1783"/>
    <x v="2"/>
    <x v="1"/>
  </r>
  <r>
    <x v="7"/>
    <x v="20"/>
    <x v="5"/>
    <n v="3093"/>
    <n v="1384"/>
    <x v="4"/>
    <x v="5"/>
  </r>
  <r>
    <x v="10"/>
    <x v="2"/>
    <x v="5"/>
    <n v="0"/>
    <n v="0"/>
    <x v="2"/>
    <x v="4"/>
  </r>
  <r>
    <x v="1"/>
    <x v="26"/>
    <x v="3"/>
    <n v="887"/>
    <n v="0"/>
    <x v="2"/>
    <x v="1"/>
  </r>
  <r>
    <x v="6"/>
    <x v="5"/>
    <x v="0"/>
    <n v="2522"/>
    <n v="2045"/>
    <x v="3"/>
    <x v="4"/>
  </r>
  <r>
    <x v="13"/>
    <x v="13"/>
    <x v="3"/>
    <n v="20882"/>
    <n v="2010"/>
    <x v="0"/>
    <x v="1"/>
  </r>
  <r>
    <x v="4"/>
    <x v="10"/>
    <x v="0"/>
    <n v="3887"/>
    <n v="0"/>
    <x v="3"/>
    <x v="3"/>
  </r>
  <r>
    <x v="4"/>
    <x v="31"/>
    <x v="5"/>
    <n v="2445"/>
    <n v="225"/>
    <x v="2"/>
    <x v="3"/>
  </r>
  <r>
    <x v="7"/>
    <x v="10"/>
    <x v="1"/>
    <n v="2046"/>
    <n v="0"/>
    <x v="3"/>
    <x v="5"/>
  </r>
  <r>
    <x v="8"/>
    <x v="12"/>
    <x v="1"/>
    <n v="53871"/>
    <n v="5784"/>
    <x v="0"/>
    <x v="6"/>
  </r>
  <r>
    <x v="10"/>
    <x v="28"/>
    <x v="2"/>
    <n v="2495"/>
    <n v="0"/>
    <x v="0"/>
    <x v="4"/>
  </r>
  <r>
    <x v="6"/>
    <x v="8"/>
    <x v="4"/>
    <n v="3057"/>
    <n v="0"/>
    <x v="2"/>
    <x v="4"/>
  </r>
  <r>
    <x v="2"/>
    <x v="19"/>
    <x v="5"/>
    <n v="7761"/>
    <n v="1495"/>
    <x v="1"/>
    <x v="1"/>
  </r>
  <r>
    <x v="9"/>
    <x v="0"/>
    <x v="3"/>
    <n v="5193"/>
    <n v="0"/>
    <x v="0"/>
    <x v="2"/>
  </r>
  <r>
    <x v="9"/>
    <x v="19"/>
    <x v="4"/>
    <n v="3261"/>
    <n v="0"/>
    <x v="1"/>
    <x v="2"/>
  </r>
  <r>
    <x v="9"/>
    <x v="24"/>
    <x v="4"/>
    <n v="2064"/>
    <n v="0"/>
    <x v="1"/>
    <x v="2"/>
  </r>
  <r>
    <x v="2"/>
    <x v="6"/>
    <x v="3"/>
    <n v="5620"/>
    <n v="2020"/>
    <x v="1"/>
    <x v="1"/>
  </r>
  <r>
    <x v="13"/>
    <x v="30"/>
    <x v="1"/>
    <n v="18672"/>
    <n v="2949"/>
    <x v="2"/>
    <x v="1"/>
  </r>
  <r>
    <x v="7"/>
    <x v="21"/>
    <x v="5"/>
    <n v="7490"/>
    <n v="0"/>
    <x v="4"/>
    <x v="5"/>
  </r>
  <r>
    <x v="1"/>
    <x v="5"/>
    <x v="3"/>
    <n v="1218"/>
    <n v="0"/>
    <x v="3"/>
    <x v="1"/>
  </r>
  <r>
    <x v="1"/>
    <x v="3"/>
    <x v="4"/>
    <n v="4051"/>
    <n v="654"/>
    <x v="0"/>
    <x v="1"/>
  </r>
  <r>
    <x v="4"/>
    <x v="9"/>
    <x v="3"/>
    <n v="4522"/>
    <n v="0"/>
    <x v="4"/>
    <x v="3"/>
  </r>
  <r>
    <x v="3"/>
    <x v="12"/>
    <x v="1"/>
    <n v="85376"/>
    <n v="2748"/>
    <x v="0"/>
    <x v="2"/>
  </r>
  <r>
    <x v="0"/>
    <x v="0"/>
    <x v="5"/>
    <n v="2832"/>
    <n v="140"/>
    <x v="0"/>
    <x v="0"/>
  </r>
  <r>
    <x v="13"/>
    <x v="23"/>
    <x v="4"/>
    <n v="34433"/>
    <n v="6436"/>
    <x v="2"/>
    <x v="1"/>
  </r>
  <r>
    <x v="1"/>
    <x v="14"/>
    <x v="3"/>
    <n v="6600"/>
    <n v="665"/>
    <x v="3"/>
    <x v="1"/>
  </r>
  <r>
    <x v="13"/>
    <x v="25"/>
    <x v="1"/>
    <n v="8615"/>
    <n v="1533"/>
    <x v="4"/>
    <x v="1"/>
  </r>
  <r>
    <x v="8"/>
    <x v="15"/>
    <x v="2"/>
    <n v="59663"/>
    <n v="1399"/>
    <x v="0"/>
    <x v="6"/>
  </r>
  <r>
    <x v="6"/>
    <x v="13"/>
    <x v="1"/>
    <n v="196"/>
    <n v="196"/>
    <x v="0"/>
    <x v="4"/>
  </r>
  <r>
    <x v="9"/>
    <x v="6"/>
    <x v="4"/>
    <n v="1936"/>
    <n v="0"/>
    <x v="1"/>
    <x v="2"/>
  </r>
  <r>
    <x v="6"/>
    <x v="0"/>
    <x v="0"/>
    <n v="5189"/>
    <n v="1953"/>
    <x v="0"/>
    <x v="4"/>
  </r>
  <r>
    <x v="10"/>
    <x v="27"/>
    <x v="0"/>
    <n v="3635"/>
    <n v="0"/>
    <x v="4"/>
    <x v="4"/>
  </r>
  <r>
    <x v="0"/>
    <x v="18"/>
    <x v="0"/>
    <n v="48016"/>
    <n v="5504"/>
    <x v="0"/>
    <x v="0"/>
  </r>
  <r>
    <x v="2"/>
    <x v="15"/>
    <x v="4"/>
    <n v="22783"/>
    <n v="0"/>
    <x v="0"/>
    <x v="1"/>
  </r>
  <r>
    <x v="4"/>
    <x v="27"/>
    <x v="0"/>
    <n v="13819"/>
    <n v="367"/>
    <x v="4"/>
    <x v="3"/>
  </r>
  <r>
    <x v="5"/>
    <x v="14"/>
    <x v="1"/>
    <n v="674"/>
    <n v="0"/>
    <x v="3"/>
    <x v="3"/>
  </r>
  <r>
    <x v="4"/>
    <x v="1"/>
    <x v="4"/>
    <n v="5705"/>
    <n v="0"/>
    <x v="1"/>
    <x v="3"/>
  </r>
  <r>
    <x v="0"/>
    <x v="3"/>
    <x v="3"/>
    <n v="14495"/>
    <n v="974"/>
    <x v="0"/>
    <x v="0"/>
  </r>
  <r>
    <x v="1"/>
    <x v="30"/>
    <x v="5"/>
    <n v="5920"/>
    <n v="0"/>
    <x v="2"/>
    <x v="1"/>
  </r>
  <r>
    <x v="9"/>
    <x v="16"/>
    <x v="0"/>
    <n v="5017"/>
    <n v="0"/>
    <x v="3"/>
    <x v="2"/>
  </r>
  <r>
    <x v="13"/>
    <x v="24"/>
    <x v="4"/>
    <n v="1324"/>
    <n v="822"/>
    <x v="1"/>
    <x v="1"/>
  </r>
  <r>
    <x v="4"/>
    <x v="6"/>
    <x v="1"/>
    <n v="8797"/>
    <n v="0"/>
    <x v="1"/>
    <x v="3"/>
  </r>
  <r>
    <x v="12"/>
    <x v="1"/>
    <x v="0"/>
    <n v="0"/>
    <n v="0"/>
    <x v="1"/>
    <x v="5"/>
  </r>
  <r>
    <x v="1"/>
    <x v="26"/>
    <x v="5"/>
    <n v="1541"/>
    <n v="0"/>
    <x v="2"/>
    <x v="1"/>
  </r>
  <r>
    <x v="4"/>
    <x v="29"/>
    <x v="2"/>
    <n v="4505"/>
    <n v="748"/>
    <x v="2"/>
    <x v="3"/>
  </r>
  <r>
    <x v="10"/>
    <x v="7"/>
    <x v="5"/>
    <n v="0"/>
    <n v="0"/>
    <x v="3"/>
    <x v="4"/>
  </r>
  <r>
    <x v="5"/>
    <x v="29"/>
    <x v="4"/>
    <n v="232"/>
    <n v="232"/>
    <x v="2"/>
    <x v="3"/>
  </r>
  <r>
    <x v="2"/>
    <x v="14"/>
    <x v="0"/>
    <n v="9833"/>
    <n v="1707"/>
    <x v="3"/>
    <x v="1"/>
  </r>
  <r>
    <x v="2"/>
    <x v="14"/>
    <x v="1"/>
    <n v="6143"/>
    <n v="689"/>
    <x v="3"/>
    <x v="1"/>
  </r>
  <r>
    <x v="8"/>
    <x v="31"/>
    <x v="1"/>
    <n v="7538"/>
    <n v="2906"/>
    <x v="2"/>
    <x v="6"/>
  </r>
  <r>
    <x v="2"/>
    <x v="18"/>
    <x v="2"/>
    <n v="11449"/>
    <n v="2682"/>
    <x v="0"/>
    <x v="1"/>
  </r>
  <r>
    <x v="4"/>
    <x v="16"/>
    <x v="3"/>
    <n v="2354"/>
    <n v="0"/>
    <x v="3"/>
    <x v="3"/>
  </r>
  <r>
    <x v="8"/>
    <x v="4"/>
    <x v="0"/>
    <n v="12248"/>
    <n v="1139"/>
    <x v="0"/>
    <x v="6"/>
  </r>
  <r>
    <x v="3"/>
    <x v="7"/>
    <x v="1"/>
    <n v="2011"/>
    <n v="0"/>
    <x v="3"/>
    <x v="2"/>
  </r>
  <r>
    <x v="11"/>
    <x v="26"/>
    <x v="4"/>
    <n v="1402"/>
    <n v="0"/>
    <x v="2"/>
    <x v="6"/>
  </r>
  <r>
    <x v="5"/>
    <x v="29"/>
    <x v="5"/>
    <n v="0"/>
    <n v="0"/>
    <x v="2"/>
    <x v="3"/>
  </r>
  <r>
    <x v="1"/>
    <x v="6"/>
    <x v="2"/>
    <n v="1280"/>
    <n v="611"/>
    <x v="1"/>
    <x v="1"/>
  </r>
  <r>
    <x v="12"/>
    <x v="20"/>
    <x v="5"/>
    <n v="0"/>
    <n v="0"/>
    <x v="4"/>
    <x v="5"/>
  </r>
  <r>
    <x v="12"/>
    <x v="16"/>
    <x v="1"/>
    <n v="0"/>
    <n v="0"/>
    <x v="3"/>
    <x v="5"/>
  </r>
  <r>
    <x v="13"/>
    <x v="20"/>
    <x v="3"/>
    <n v="8589"/>
    <n v="1629"/>
    <x v="4"/>
    <x v="1"/>
  </r>
  <r>
    <x v="11"/>
    <x v="17"/>
    <x v="2"/>
    <n v="32214"/>
    <n v="0"/>
    <x v="2"/>
    <x v="6"/>
  </r>
  <r>
    <x v="12"/>
    <x v="22"/>
    <x v="3"/>
    <n v="4559"/>
    <n v="3277"/>
    <x v="1"/>
    <x v="5"/>
  </r>
  <r>
    <x v="14"/>
    <x v="24"/>
    <x v="3"/>
    <n v="429"/>
    <n v="338"/>
    <x v="1"/>
    <x v="0"/>
  </r>
  <r>
    <x v="12"/>
    <x v="12"/>
    <x v="2"/>
    <n v="1273"/>
    <n v="1273"/>
    <x v="0"/>
    <x v="5"/>
  </r>
  <r>
    <x v="6"/>
    <x v="10"/>
    <x v="1"/>
    <n v="1551"/>
    <n v="0"/>
    <x v="3"/>
    <x v="4"/>
  </r>
  <r>
    <x v="13"/>
    <x v="10"/>
    <x v="5"/>
    <n v="3268"/>
    <n v="758"/>
    <x v="3"/>
    <x v="1"/>
  </r>
  <r>
    <x v="12"/>
    <x v="20"/>
    <x v="3"/>
    <n v="187"/>
    <n v="187"/>
    <x v="4"/>
    <x v="5"/>
  </r>
  <r>
    <x v="2"/>
    <x v="6"/>
    <x v="4"/>
    <n v="4447"/>
    <n v="1223"/>
    <x v="1"/>
    <x v="1"/>
  </r>
  <r>
    <x v="9"/>
    <x v="2"/>
    <x v="3"/>
    <n v="8581"/>
    <n v="1175"/>
    <x v="2"/>
    <x v="2"/>
  </r>
  <r>
    <x v="14"/>
    <x v="2"/>
    <x v="4"/>
    <n v="206"/>
    <n v="206"/>
    <x v="2"/>
    <x v="0"/>
  </r>
  <r>
    <x v="3"/>
    <x v="2"/>
    <x v="1"/>
    <n v="6593"/>
    <n v="245"/>
    <x v="2"/>
    <x v="2"/>
  </r>
  <r>
    <x v="6"/>
    <x v="3"/>
    <x v="3"/>
    <n v="2681"/>
    <n v="170"/>
    <x v="0"/>
    <x v="4"/>
  </r>
  <r>
    <x v="10"/>
    <x v="25"/>
    <x v="5"/>
    <n v="0"/>
    <n v="0"/>
    <x v="4"/>
    <x v="4"/>
  </r>
  <r>
    <x v="4"/>
    <x v="2"/>
    <x v="4"/>
    <n v="3836"/>
    <n v="444"/>
    <x v="2"/>
    <x v="3"/>
  </r>
  <r>
    <x v="8"/>
    <x v="0"/>
    <x v="2"/>
    <n v="5213"/>
    <n v="0"/>
    <x v="0"/>
    <x v="6"/>
  </r>
  <r>
    <x v="10"/>
    <x v="26"/>
    <x v="5"/>
    <n v="0"/>
    <n v="0"/>
    <x v="2"/>
    <x v="4"/>
  </r>
  <r>
    <x v="14"/>
    <x v="14"/>
    <x v="2"/>
    <n v="2450"/>
    <n v="1736"/>
    <x v="3"/>
    <x v="0"/>
  </r>
  <r>
    <x v="6"/>
    <x v="26"/>
    <x v="5"/>
    <n v="0"/>
    <n v="0"/>
    <x v="2"/>
    <x v="4"/>
  </r>
  <r>
    <x v="2"/>
    <x v="21"/>
    <x v="2"/>
    <n v="19017"/>
    <n v="2914"/>
    <x v="4"/>
    <x v="1"/>
  </r>
  <r>
    <x v="10"/>
    <x v="16"/>
    <x v="1"/>
    <n v="0"/>
    <n v="0"/>
    <x v="3"/>
    <x v="4"/>
  </r>
  <r>
    <x v="4"/>
    <x v="24"/>
    <x v="4"/>
    <n v="1481"/>
    <n v="66"/>
    <x v="1"/>
    <x v="3"/>
  </r>
  <r>
    <x v="14"/>
    <x v="21"/>
    <x v="2"/>
    <n v="4587"/>
    <n v="2775"/>
    <x v="4"/>
    <x v="0"/>
  </r>
  <r>
    <x v="12"/>
    <x v="10"/>
    <x v="3"/>
    <n v="0"/>
    <n v="0"/>
    <x v="3"/>
    <x v="5"/>
  </r>
  <r>
    <x v="6"/>
    <x v="15"/>
    <x v="3"/>
    <n v="25334"/>
    <n v="5176"/>
    <x v="0"/>
    <x v="4"/>
  </r>
  <r>
    <x v="1"/>
    <x v="31"/>
    <x v="5"/>
    <n v="6984"/>
    <n v="0"/>
    <x v="2"/>
    <x v="1"/>
  </r>
  <r>
    <x v="3"/>
    <x v="15"/>
    <x v="0"/>
    <n v="105763"/>
    <n v="4584"/>
    <x v="0"/>
    <x v="2"/>
  </r>
  <r>
    <x v="14"/>
    <x v="6"/>
    <x v="0"/>
    <n v="1647"/>
    <n v="837"/>
    <x v="1"/>
    <x v="0"/>
  </r>
  <r>
    <x v="1"/>
    <x v="30"/>
    <x v="3"/>
    <n v="6090"/>
    <n v="0"/>
    <x v="2"/>
    <x v="1"/>
  </r>
  <r>
    <x v="14"/>
    <x v="22"/>
    <x v="5"/>
    <n v="7572"/>
    <n v="4035"/>
    <x v="1"/>
    <x v="0"/>
  </r>
  <r>
    <x v="7"/>
    <x v="19"/>
    <x v="0"/>
    <n v="16950"/>
    <n v="0"/>
    <x v="1"/>
    <x v="5"/>
  </r>
  <r>
    <x v="14"/>
    <x v="16"/>
    <x v="0"/>
    <n v="178"/>
    <n v="87"/>
    <x v="3"/>
    <x v="0"/>
  </r>
  <r>
    <x v="12"/>
    <x v="31"/>
    <x v="1"/>
    <n v="614"/>
    <n v="0"/>
    <x v="2"/>
    <x v="5"/>
  </r>
  <r>
    <x v="9"/>
    <x v="19"/>
    <x v="0"/>
    <n v="10947"/>
    <n v="0"/>
    <x v="1"/>
    <x v="2"/>
  </r>
  <r>
    <x v="8"/>
    <x v="31"/>
    <x v="5"/>
    <n v="9371"/>
    <n v="2150"/>
    <x v="2"/>
    <x v="6"/>
  </r>
  <r>
    <x v="12"/>
    <x v="16"/>
    <x v="2"/>
    <n v="0"/>
    <n v="0"/>
    <x v="3"/>
    <x v="5"/>
  </r>
  <r>
    <x v="3"/>
    <x v="6"/>
    <x v="5"/>
    <n v="8426"/>
    <n v="364"/>
    <x v="1"/>
    <x v="2"/>
  </r>
  <r>
    <x v="7"/>
    <x v="31"/>
    <x v="2"/>
    <n v="4184"/>
    <n v="0"/>
    <x v="2"/>
    <x v="5"/>
  </r>
  <r>
    <x v="4"/>
    <x v="12"/>
    <x v="5"/>
    <n v="54280"/>
    <n v="0"/>
    <x v="0"/>
    <x v="3"/>
  </r>
  <r>
    <x v="1"/>
    <x v="4"/>
    <x v="2"/>
    <n v="2728"/>
    <n v="0"/>
    <x v="0"/>
    <x v="1"/>
  </r>
  <r>
    <x v="1"/>
    <x v="3"/>
    <x v="3"/>
    <n v="740"/>
    <n v="416"/>
    <x v="0"/>
    <x v="1"/>
  </r>
  <r>
    <x v="11"/>
    <x v="21"/>
    <x v="3"/>
    <n v="20074"/>
    <n v="1864"/>
    <x v="4"/>
    <x v="6"/>
  </r>
  <r>
    <x v="14"/>
    <x v="19"/>
    <x v="0"/>
    <n v="1447"/>
    <n v="1090"/>
    <x v="1"/>
    <x v="0"/>
  </r>
  <r>
    <x v="6"/>
    <x v="12"/>
    <x v="1"/>
    <n v="49193"/>
    <n v="567"/>
    <x v="0"/>
    <x v="4"/>
  </r>
  <r>
    <x v="11"/>
    <x v="0"/>
    <x v="4"/>
    <n v="10928"/>
    <n v="0"/>
    <x v="0"/>
    <x v="6"/>
  </r>
  <r>
    <x v="4"/>
    <x v="3"/>
    <x v="0"/>
    <n v="14839"/>
    <n v="0"/>
    <x v="0"/>
    <x v="3"/>
  </r>
  <r>
    <x v="1"/>
    <x v="24"/>
    <x v="5"/>
    <n v="830"/>
    <n v="208"/>
    <x v="1"/>
    <x v="1"/>
  </r>
  <r>
    <x v="7"/>
    <x v="19"/>
    <x v="3"/>
    <n v="18127"/>
    <n v="0"/>
    <x v="1"/>
    <x v="5"/>
  </r>
  <r>
    <x v="13"/>
    <x v="9"/>
    <x v="4"/>
    <n v="11271"/>
    <n v="507"/>
    <x v="4"/>
    <x v="1"/>
  </r>
  <r>
    <x v="14"/>
    <x v="24"/>
    <x v="5"/>
    <n v="727"/>
    <n v="453"/>
    <x v="1"/>
    <x v="0"/>
  </r>
  <r>
    <x v="10"/>
    <x v="15"/>
    <x v="0"/>
    <n v="0"/>
    <n v="0"/>
    <x v="0"/>
    <x v="4"/>
  </r>
  <r>
    <x v="9"/>
    <x v="3"/>
    <x v="5"/>
    <n v="8269"/>
    <n v="638"/>
    <x v="0"/>
    <x v="2"/>
  </r>
  <r>
    <x v="2"/>
    <x v="17"/>
    <x v="5"/>
    <n v="6111"/>
    <n v="304"/>
    <x v="2"/>
    <x v="1"/>
  </r>
  <r>
    <x v="12"/>
    <x v="12"/>
    <x v="3"/>
    <n v="0"/>
    <n v="0"/>
    <x v="0"/>
    <x v="5"/>
  </r>
  <r>
    <x v="12"/>
    <x v="5"/>
    <x v="5"/>
    <n v="0"/>
    <n v="0"/>
    <x v="3"/>
    <x v="5"/>
  </r>
  <r>
    <x v="14"/>
    <x v="8"/>
    <x v="0"/>
    <n v="0"/>
    <n v="0"/>
    <x v="2"/>
    <x v="0"/>
  </r>
  <r>
    <x v="7"/>
    <x v="13"/>
    <x v="3"/>
    <n v="5960"/>
    <n v="1309"/>
    <x v="0"/>
    <x v="5"/>
  </r>
  <r>
    <x v="5"/>
    <x v="10"/>
    <x v="3"/>
    <n v="0"/>
    <n v="0"/>
    <x v="3"/>
    <x v="3"/>
  </r>
  <r>
    <x v="3"/>
    <x v="16"/>
    <x v="4"/>
    <n v="1768"/>
    <n v="0"/>
    <x v="3"/>
    <x v="2"/>
  </r>
  <r>
    <x v="11"/>
    <x v="29"/>
    <x v="3"/>
    <n v="7005"/>
    <n v="0"/>
    <x v="2"/>
    <x v="6"/>
  </r>
  <r>
    <x v="9"/>
    <x v="7"/>
    <x v="1"/>
    <n v="1170"/>
    <n v="0"/>
    <x v="3"/>
    <x v="2"/>
  </r>
  <r>
    <x v="10"/>
    <x v="21"/>
    <x v="2"/>
    <n v="0"/>
    <n v="0"/>
    <x v="4"/>
    <x v="4"/>
  </r>
  <r>
    <x v="4"/>
    <x v="30"/>
    <x v="1"/>
    <n v="7390"/>
    <n v="976"/>
    <x v="2"/>
    <x v="3"/>
  </r>
  <r>
    <x v="5"/>
    <x v="3"/>
    <x v="0"/>
    <n v="0"/>
    <n v="0"/>
    <x v="0"/>
    <x v="3"/>
  </r>
  <r>
    <x v="9"/>
    <x v="22"/>
    <x v="5"/>
    <n v="12227"/>
    <n v="0"/>
    <x v="1"/>
    <x v="2"/>
  </r>
  <r>
    <x v="1"/>
    <x v="0"/>
    <x v="1"/>
    <n v="843"/>
    <n v="0"/>
    <x v="0"/>
    <x v="1"/>
  </r>
  <r>
    <x v="1"/>
    <x v="7"/>
    <x v="2"/>
    <n v="1510"/>
    <n v="0"/>
    <x v="3"/>
    <x v="1"/>
  </r>
  <r>
    <x v="9"/>
    <x v="10"/>
    <x v="4"/>
    <n v="1129"/>
    <n v="539"/>
    <x v="3"/>
    <x v="2"/>
  </r>
  <r>
    <x v="2"/>
    <x v="0"/>
    <x v="3"/>
    <n v="4491"/>
    <n v="761"/>
    <x v="0"/>
    <x v="1"/>
  </r>
  <r>
    <x v="14"/>
    <x v="24"/>
    <x v="1"/>
    <n v="355"/>
    <n v="355"/>
    <x v="1"/>
    <x v="0"/>
  </r>
  <r>
    <x v="7"/>
    <x v="12"/>
    <x v="4"/>
    <n v="61453"/>
    <n v="0"/>
    <x v="0"/>
    <x v="5"/>
  </r>
  <r>
    <x v="11"/>
    <x v="2"/>
    <x v="5"/>
    <n v="6469"/>
    <n v="0"/>
    <x v="2"/>
    <x v="6"/>
  </r>
  <r>
    <x v="14"/>
    <x v="8"/>
    <x v="2"/>
    <n v="350"/>
    <n v="0"/>
    <x v="2"/>
    <x v="0"/>
  </r>
  <r>
    <x v="12"/>
    <x v="7"/>
    <x v="0"/>
    <n v="0"/>
    <n v="0"/>
    <x v="3"/>
    <x v="5"/>
  </r>
  <r>
    <x v="13"/>
    <x v="15"/>
    <x v="4"/>
    <n v="523457"/>
    <n v="32641"/>
    <x v="0"/>
    <x v="1"/>
  </r>
  <r>
    <x v="0"/>
    <x v="19"/>
    <x v="0"/>
    <n v="11520"/>
    <n v="1033"/>
    <x v="1"/>
    <x v="0"/>
  </r>
  <r>
    <x v="2"/>
    <x v="3"/>
    <x v="1"/>
    <n v="4334"/>
    <n v="852"/>
    <x v="0"/>
    <x v="1"/>
  </r>
  <r>
    <x v="2"/>
    <x v="24"/>
    <x v="0"/>
    <n v="4222"/>
    <n v="806"/>
    <x v="1"/>
    <x v="1"/>
  </r>
  <r>
    <x v="8"/>
    <x v="0"/>
    <x v="0"/>
    <n v="7743"/>
    <n v="1000"/>
    <x v="0"/>
    <x v="6"/>
  </r>
  <r>
    <x v="13"/>
    <x v="5"/>
    <x v="5"/>
    <n v="4479"/>
    <n v="239"/>
    <x v="3"/>
    <x v="1"/>
  </r>
  <r>
    <x v="7"/>
    <x v="9"/>
    <x v="1"/>
    <n v="10312"/>
    <n v="0"/>
    <x v="4"/>
    <x v="5"/>
  </r>
  <r>
    <x v="14"/>
    <x v="29"/>
    <x v="5"/>
    <n v="961"/>
    <n v="575"/>
    <x v="2"/>
    <x v="0"/>
  </r>
  <r>
    <x v="0"/>
    <x v="12"/>
    <x v="4"/>
    <n v="64679"/>
    <n v="4006"/>
    <x v="0"/>
    <x v="0"/>
  </r>
  <r>
    <x v="0"/>
    <x v="14"/>
    <x v="5"/>
    <n v="4871"/>
    <n v="0"/>
    <x v="3"/>
    <x v="0"/>
  </r>
  <r>
    <x v="7"/>
    <x v="3"/>
    <x v="4"/>
    <n v="8981"/>
    <n v="738"/>
    <x v="0"/>
    <x v="5"/>
  </r>
  <r>
    <x v="1"/>
    <x v="14"/>
    <x v="4"/>
    <n v="10165"/>
    <n v="1667"/>
    <x v="3"/>
    <x v="1"/>
  </r>
  <r>
    <x v="6"/>
    <x v="25"/>
    <x v="5"/>
    <n v="4968"/>
    <n v="1319"/>
    <x v="4"/>
    <x v="4"/>
  </r>
  <r>
    <x v="9"/>
    <x v="5"/>
    <x v="0"/>
    <n v="1809"/>
    <n v="0"/>
    <x v="3"/>
    <x v="2"/>
  </r>
  <r>
    <x v="0"/>
    <x v="27"/>
    <x v="4"/>
    <n v="21564"/>
    <n v="1802"/>
    <x v="4"/>
    <x v="0"/>
  </r>
  <r>
    <x v="3"/>
    <x v="19"/>
    <x v="2"/>
    <n v="5977"/>
    <n v="342"/>
    <x v="1"/>
    <x v="2"/>
  </r>
  <r>
    <x v="10"/>
    <x v="26"/>
    <x v="4"/>
    <n v="0"/>
    <n v="0"/>
    <x v="2"/>
    <x v="4"/>
  </r>
  <r>
    <x v="3"/>
    <x v="9"/>
    <x v="4"/>
    <n v="7164"/>
    <n v="0"/>
    <x v="4"/>
    <x v="2"/>
  </r>
  <r>
    <x v="6"/>
    <x v="5"/>
    <x v="1"/>
    <n v="3339"/>
    <n v="1037"/>
    <x v="3"/>
    <x v="4"/>
  </r>
  <r>
    <x v="8"/>
    <x v="17"/>
    <x v="1"/>
    <n v="11041"/>
    <n v="816"/>
    <x v="2"/>
    <x v="6"/>
  </r>
  <r>
    <x v="3"/>
    <x v="6"/>
    <x v="4"/>
    <n v="5504"/>
    <n v="0"/>
    <x v="1"/>
    <x v="2"/>
  </r>
  <r>
    <x v="5"/>
    <x v="1"/>
    <x v="4"/>
    <n v="0"/>
    <n v="0"/>
    <x v="1"/>
    <x v="3"/>
  </r>
  <r>
    <x v="0"/>
    <x v="24"/>
    <x v="2"/>
    <n v="1979"/>
    <n v="357"/>
    <x v="1"/>
    <x v="0"/>
  </r>
  <r>
    <x v="1"/>
    <x v="3"/>
    <x v="2"/>
    <n v="3433"/>
    <n v="470"/>
    <x v="0"/>
    <x v="1"/>
  </r>
  <r>
    <x v="11"/>
    <x v="16"/>
    <x v="2"/>
    <n v="4159"/>
    <n v="878"/>
    <x v="3"/>
    <x v="6"/>
  </r>
  <r>
    <x v="5"/>
    <x v="21"/>
    <x v="2"/>
    <n v="0"/>
    <n v="0"/>
    <x v="4"/>
    <x v="3"/>
  </r>
  <r>
    <x v="4"/>
    <x v="12"/>
    <x v="3"/>
    <n v="58395"/>
    <n v="434"/>
    <x v="0"/>
    <x v="3"/>
  </r>
  <r>
    <x v="5"/>
    <x v="6"/>
    <x v="0"/>
    <n v="1739"/>
    <n v="0"/>
    <x v="1"/>
    <x v="3"/>
  </r>
  <r>
    <x v="5"/>
    <x v="11"/>
    <x v="2"/>
    <n v="0"/>
    <n v="0"/>
    <x v="4"/>
    <x v="3"/>
  </r>
  <r>
    <x v="7"/>
    <x v="0"/>
    <x v="0"/>
    <n v="5046"/>
    <n v="0"/>
    <x v="0"/>
    <x v="5"/>
  </r>
  <r>
    <x v="7"/>
    <x v="23"/>
    <x v="5"/>
    <n v="19661"/>
    <n v="0"/>
    <x v="2"/>
    <x v="5"/>
  </r>
  <r>
    <x v="10"/>
    <x v="21"/>
    <x v="1"/>
    <n v="3181"/>
    <n v="0"/>
    <x v="4"/>
    <x v="4"/>
  </r>
  <r>
    <x v="7"/>
    <x v="3"/>
    <x v="5"/>
    <n v="7788"/>
    <n v="264"/>
    <x v="0"/>
    <x v="5"/>
  </r>
  <r>
    <x v="9"/>
    <x v="0"/>
    <x v="0"/>
    <n v="4658"/>
    <n v="0"/>
    <x v="0"/>
    <x v="2"/>
  </r>
  <r>
    <x v="4"/>
    <x v="22"/>
    <x v="1"/>
    <n v="31669"/>
    <n v="888"/>
    <x v="1"/>
    <x v="3"/>
  </r>
  <r>
    <x v="4"/>
    <x v="9"/>
    <x v="2"/>
    <n v="6994"/>
    <n v="0"/>
    <x v="4"/>
    <x v="3"/>
  </r>
  <r>
    <x v="12"/>
    <x v="4"/>
    <x v="0"/>
    <n v="0"/>
    <n v="0"/>
    <x v="0"/>
    <x v="5"/>
  </r>
  <r>
    <x v="7"/>
    <x v="12"/>
    <x v="0"/>
    <n v="75003"/>
    <n v="3889"/>
    <x v="0"/>
    <x v="5"/>
  </r>
  <r>
    <x v="14"/>
    <x v="0"/>
    <x v="1"/>
    <n v="599"/>
    <n v="403"/>
    <x v="0"/>
    <x v="0"/>
  </r>
  <r>
    <x v="8"/>
    <x v="9"/>
    <x v="3"/>
    <n v="12148"/>
    <n v="908"/>
    <x v="4"/>
    <x v="6"/>
  </r>
  <r>
    <x v="2"/>
    <x v="3"/>
    <x v="4"/>
    <n v="5320"/>
    <n v="804"/>
    <x v="0"/>
    <x v="1"/>
  </r>
  <r>
    <x v="6"/>
    <x v="16"/>
    <x v="2"/>
    <n v="876"/>
    <n v="420"/>
    <x v="3"/>
    <x v="4"/>
  </r>
  <r>
    <x v="4"/>
    <x v="8"/>
    <x v="0"/>
    <n v="16823"/>
    <n v="1013"/>
    <x v="2"/>
    <x v="3"/>
  </r>
  <r>
    <x v="2"/>
    <x v="2"/>
    <x v="2"/>
    <n v="3872"/>
    <n v="1422"/>
    <x v="2"/>
    <x v="1"/>
  </r>
  <r>
    <x v="2"/>
    <x v="2"/>
    <x v="5"/>
    <n v="4342"/>
    <n v="801"/>
    <x v="2"/>
    <x v="1"/>
  </r>
  <r>
    <x v="9"/>
    <x v="3"/>
    <x v="4"/>
    <n v="5216"/>
    <n v="982"/>
    <x v="0"/>
    <x v="2"/>
  </r>
  <r>
    <x v="3"/>
    <x v="7"/>
    <x v="2"/>
    <n v="1354"/>
    <n v="391"/>
    <x v="3"/>
    <x v="2"/>
  </r>
  <r>
    <x v="4"/>
    <x v="10"/>
    <x v="3"/>
    <n v="6824"/>
    <n v="306"/>
    <x v="3"/>
    <x v="3"/>
  </r>
  <r>
    <x v="10"/>
    <x v="19"/>
    <x v="4"/>
    <n v="1538"/>
    <n v="0"/>
    <x v="1"/>
    <x v="4"/>
  </r>
  <r>
    <x v="1"/>
    <x v="17"/>
    <x v="3"/>
    <n v="2417"/>
    <n v="0"/>
    <x v="2"/>
    <x v="1"/>
  </r>
  <r>
    <x v="9"/>
    <x v="8"/>
    <x v="4"/>
    <n v="5128"/>
    <n v="0"/>
    <x v="2"/>
    <x v="2"/>
  </r>
  <r>
    <x v="6"/>
    <x v="31"/>
    <x v="1"/>
    <n v="3452"/>
    <n v="917"/>
    <x v="2"/>
    <x v="4"/>
  </r>
  <r>
    <x v="3"/>
    <x v="23"/>
    <x v="5"/>
    <n v="32301"/>
    <n v="1381"/>
    <x v="2"/>
    <x v="2"/>
  </r>
  <r>
    <x v="7"/>
    <x v="16"/>
    <x v="2"/>
    <n v="1418"/>
    <n v="0"/>
    <x v="3"/>
    <x v="5"/>
  </r>
  <r>
    <x v="5"/>
    <x v="8"/>
    <x v="3"/>
    <n v="0"/>
    <n v="0"/>
    <x v="2"/>
    <x v="3"/>
  </r>
  <r>
    <x v="12"/>
    <x v="24"/>
    <x v="4"/>
    <n v="113"/>
    <n v="0"/>
    <x v="1"/>
    <x v="5"/>
  </r>
  <r>
    <x v="1"/>
    <x v="29"/>
    <x v="2"/>
    <n v="2016"/>
    <n v="0"/>
    <x v="2"/>
    <x v="1"/>
  </r>
  <r>
    <x v="11"/>
    <x v="9"/>
    <x v="1"/>
    <n v="9900"/>
    <n v="0"/>
    <x v="4"/>
    <x v="6"/>
  </r>
  <r>
    <x v="13"/>
    <x v="19"/>
    <x v="3"/>
    <n v="13341"/>
    <n v="926"/>
    <x v="1"/>
    <x v="1"/>
  </r>
  <r>
    <x v="14"/>
    <x v="31"/>
    <x v="4"/>
    <n v="1005"/>
    <n v="762"/>
    <x v="2"/>
    <x v="0"/>
  </r>
  <r>
    <x v="7"/>
    <x v="30"/>
    <x v="4"/>
    <n v="3909"/>
    <n v="0"/>
    <x v="2"/>
    <x v="5"/>
  </r>
  <r>
    <x v="14"/>
    <x v="4"/>
    <x v="3"/>
    <n v="605"/>
    <n v="263"/>
    <x v="0"/>
    <x v="0"/>
  </r>
  <r>
    <x v="13"/>
    <x v="24"/>
    <x v="0"/>
    <n v="3164"/>
    <n v="203"/>
    <x v="1"/>
    <x v="1"/>
  </r>
  <r>
    <x v="13"/>
    <x v="26"/>
    <x v="2"/>
    <n v="3033"/>
    <n v="822"/>
    <x v="2"/>
    <x v="1"/>
  </r>
  <r>
    <x v="7"/>
    <x v="7"/>
    <x v="2"/>
    <n v="0"/>
    <n v="0"/>
    <x v="3"/>
    <x v="5"/>
  </r>
  <r>
    <x v="1"/>
    <x v="30"/>
    <x v="0"/>
    <n v="10505"/>
    <n v="1333"/>
    <x v="2"/>
    <x v="1"/>
  </r>
  <r>
    <x v="10"/>
    <x v="7"/>
    <x v="1"/>
    <n v="0"/>
    <n v="0"/>
    <x v="3"/>
    <x v="4"/>
  </r>
  <r>
    <x v="11"/>
    <x v="26"/>
    <x v="3"/>
    <n v="2148"/>
    <n v="382"/>
    <x v="2"/>
    <x v="6"/>
  </r>
  <r>
    <x v="14"/>
    <x v="1"/>
    <x v="2"/>
    <n v="1243"/>
    <n v="1243"/>
    <x v="1"/>
    <x v="0"/>
  </r>
  <r>
    <x v="13"/>
    <x v="20"/>
    <x v="4"/>
    <n v="10205"/>
    <n v="1394"/>
    <x v="4"/>
    <x v="1"/>
  </r>
  <r>
    <x v="6"/>
    <x v="6"/>
    <x v="0"/>
    <n v="2563"/>
    <n v="526"/>
    <x v="1"/>
    <x v="4"/>
  </r>
  <r>
    <x v="4"/>
    <x v="31"/>
    <x v="3"/>
    <n v="2268"/>
    <n v="0"/>
    <x v="2"/>
    <x v="3"/>
  </r>
  <r>
    <x v="1"/>
    <x v="16"/>
    <x v="3"/>
    <n v="544"/>
    <n v="0"/>
    <x v="3"/>
    <x v="1"/>
  </r>
  <r>
    <x v="10"/>
    <x v="29"/>
    <x v="0"/>
    <n v="0"/>
    <n v="0"/>
    <x v="2"/>
    <x v="4"/>
  </r>
  <r>
    <x v="5"/>
    <x v="6"/>
    <x v="1"/>
    <n v="0"/>
    <n v="0"/>
    <x v="1"/>
    <x v="3"/>
  </r>
  <r>
    <x v="8"/>
    <x v="1"/>
    <x v="0"/>
    <n v="9195"/>
    <n v="3259"/>
    <x v="1"/>
    <x v="6"/>
  </r>
  <r>
    <x v="1"/>
    <x v="0"/>
    <x v="0"/>
    <n v="573"/>
    <n v="0"/>
    <x v="0"/>
    <x v="1"/>
  </r>
  <r>
    <x v="1"/>
    <x v="28"/>
    <x v="5"/>
    <n v="8815"/>
    <n v="2227"/>
    <x v="0"/>
    <x v="1"/>
  </r>
  <r>
    <x v="3"/>
    <x v="5"/>
    <x v="4"/>
    <n v="734"/>
    <n v="0"/>
    <x v="3"/>
    <x v="2"/>
  </r>
  <r>
    <x v="12"/>
    <x v="25"/>
    <x v="0"/>
    <n v="0"/>
    <n v="0"/>
    <x v="4"/>
    <x v="5"/>
  </r>
  <r>
    <x v="7"/>
    <x v="26"/>
    <x v="0"/>
    <n v="506"/>
    <n v="0"/>
    <x v="2"/>
    <x v="5"/>
  </r>
  <r>
    <x v="3"/>
    <x v="2"/>
    <x v="5"/>
    <n v="5328"/>
    <n v="0"/>
    <x v="2"/>
    <x v="2"/>
  </r>
  <r>
    <x v="7"/>
    <x v="12"/>
    <x v="5"/>
    <n v="32678"/>
    <n v="0"/>
    <x v="0"/>
    <x v="5"/>
  </r>
  <r>
    <x v="0"/>
    <x v="26"/>
    <x v="5"/>
    <n v="1708"/>
    <n v="0"/>
    <x v="2"/>
    <x v="0"/>
  </r>
  <r>
    <x v="12"/>
    <x v="0"/>
    <x v="3"/>
    <n v="645"/>
    <n v="645"/>
    <x v="0"/>
    <x v="5"/>
  </r>
  <r>
    <x v="12"/>
    <x v="5"/>
    <x v="2"/>
    <n v="1430"/>
    <n v="0"/>
    <x v="3"/>
    <x v="5"/>
  </r>
  <r>
    <x v="1"/>
    <x v="12"/>
    <x v="1"/>
    <n v="12038"/>
    <n v="1193"/>
    <x v="0"/>
    <x v="1"/>
  </r>
  <r>
    <x v="9"/>
    <x v="27"/>
    <x v="4"/>
    <n v="10718"/>
    <n v="1392"/>
    <x v="4"/>
    <x v="2"/>
  </r>
  <r>
    <x v="8"/>
    <x v="6"/>
    <x v="2"/>
    <n v="4255"/>
    <n v="201"/>
    <x v="1"/>
    <x v="6"/>
  </r>
  <r>
    <x v="9"/>
    <x v="21"/>
    <x v="2"/>
    <n v="6633"/>
    <n v="661"/>
    <x v="4"/>
    <x v="2"/>
  </r>
  <r>
    <x v="2"/>
    <x v="18"/>
    <x v="5"/>
    <n v="20898"/>
    <n v="1178"/>
    <x v="0"/>
    <x v="1"/>
  </r>
  <r>
    <x v="1"/>
    <x v="10"/>
    <x v="0"/>
    <n v="1626"/>
    <n v="855"/>
    <x v="3"/>
    <x v="1"/>
  </r>
  <r>
    <x v="5"/>
    <x v="3"/>
    <x v="3"/>
    <n v="0"/>
    <n v="0"/>
    <x v="0"/>
    <x v="3"/>
  </r>
  <r>
    <x v="9"/>
    <x v="1"/>
    <x v="2"/>
    <n v="2987"/>
    <n v="0"/>
    <x v="1"/>
    <x v="2"/>
  </r>
  <r>
    <x v="7"/>
    <x v="5"/>
    <x v="4"/>
    <n v="2281"/>
    <n v="0"/>
    <x v="3"/>
    <x v="5"/>
  </r>
  <r>
    <x v="0"/>
    <x v="1"/>
    <x v="3"/>
    <n v="13428"/>
    <n v="816"/>
    <x v="1"/>
    <x v="0"/>
  </r>
  <r>
    <x v="14"/>
    <x v="17"/>
    <x v="3"/>
    <n v="1629"/>
    <n v="1013"/>
    <x v="2"/>
    <x v="0"/>
  </r>
  <r>
    <x v="5"/>
    <x v="25"/>
    <x v="5"/>
    <n v="810"/>
    <n v="0"/>
    <x v="4"/>
    <x v="3"/>
  </r>
  <r>
    <x v="4"/>
    <x v="2"/>
    <x v="1"/>
    <n v="4615"/>
    <n v="0"/>
    <x v="2"/>
    <x v="3"/>
  </r>
  <r>
    <x v="13"/>
    <x v="6"/>
    <x v="5"/>
    <n v="9931"/>
    <n v="474"/>
    <x v="1"/>
    <x v="1"/>
  </r>
  <r>
    <x v="5"/>
    <x v="26"/>
    <x v="1"/>
    <n v="0"/>
    <n v="0"/>
    <x v="2"/>
    <x v="3"/>
  </r>
  <r>
    <x v="2"/>
    <x v="30"/>
    <x v="5"/>
    <n v="7781"/>
    <n v="778"/>
    <x v="2"/>
    <x v="1"/>
  </r>
  <r>
    <x v="12"/>
    <x v="8"/>
    <x v="3"/>
    <n v="407"/>
    <n v="0"/>
    <x v="2"/>
    <x v="5"/>
  </r>
  <r>
    <x v="1"/>
    <x v="14"/>
    <x v="5"/>
    <n v="14982"/>
    <n v="694"/>
    <x v="3"/>
    <x v="1"/>
  </r>
  <r>
    <x v="6"/>
    <x v="3"/>
    <x v="0"/>
    <n v="3511"/>
    <n v="1581"/>
    <x v="0"/>
    <x v="4"/>
  </r>
  <r>
    <x v="11"/>
    <x v="6"/>
    <x v="0"/>
    <n v="9813"/>
    <n v="1457"/>
    <x v="1"/>
    <x v="6"/>
  </r>
  <r>
    <x v="6"/>
    <x v="29"/>
    <x v="4"/>
    <n v="554"/>
    <n v="0"/>
    <x v="2"/>
    <x v="4"/>
  </r>
  <r>
    <x v="8"/>
    <x v="1"/>
    <x v="4"/>
    <n v="6027"/>
    <n v="0"/>
    <x v="1"/>
    <x v="6"/>
  </r>
  <r>
    <x v="1"/>
    <x v="26"/>
    <x v="0"/>
    <n v="2678"/>
    <n v="799"/>
    <x v="2"/>
    <x v="1"/>
  </r>
  <r>
    <x v="6"/>
    <x v="2"/>
    <x v="4"/>
    <n v="0"/>
    <n v="0"/>
    <x v="2"/>
    <x v="4"/>
  </r>
  <r>
    <x v="10"/>
    <x v="12"/>
    <x v="2"/>
    <n v="1313"/>
    <n v="0"/>
    <x v="0"/>
    <x v="4"/>
  </r>
  <r>
    <x v="7"/>
    <x v="2"/>
    <x v="0"/>
    <n v="3757"/>
    <n v="192"/>
    <x v="2"/>
    <x v="5"/>
  </r>
  <r>
    <x v="14"/>
    <x v="25"/>
    <x v="3"/>
    <n v="2033"/>
    <n v="1000"/>
    <x v="4"/>
    <x v="0"/>
  </r>
  <r>
    <x v="6"/>
    <x v="31"/>
    <x v="3"/>
    <n v="2852"/>
    <n v="607"/>
    <x v="2"/>
    <x v="4"/>
  </r>
  <r>
    <x v="13"/>
    <x v="5"/>
    <x v="4"/>
    <n v="3556"/>
    <n v="1631"/>
    <x v="3"/>
    <x v="1"/>
  </r>
  <r>
    <x v="3"/>
    <x v="22"/>
    <x v="0"/>
    <n v="56520"/>
    <n v="10096"/>
    <x v="1"/>
    <x v="2"/>
  </r>
  <r>
    <x v="11"/>
    <x v="24"/>
    <x v="4"/>
    <n v="1545"/>
    <n v="0"/>
    <x v="1"/>
    <x v="6"/>
  </r>
  <r>
    <x v="6"/>
    <x v="23"/>
    <x v="4"/>
    <n v="4551"/>
    <n v="2532"/>
    <x v="2"/>
    <x v="4"/>
  </r>
  <r>
    <x v="7"/>
    <x v="16"/>
    <x v="5"/>
    <n v="203"/>
    <n v="0"/>
    <x v="3"/>
    <x v="5"/>
  </r>
  <r>
    <x v="14"/>
    <x v="27"/>
    <x v="4"/>
    <n v="6920"/>
    <n v="4724"/>
    <x v="4"/>
    <x v="0"/>
  </r>
  <r>
    <x v="0"/>
    <x v="11"/>
    <x v="1"/>
    <n v="8074"/>
    <n v="754"/>
    <x v="4"/>
    <x v="0"/>
  </r>
  <r>
    <x v="8"/>
    <x v="0"/>
    <x v="5"/>
    <n v="6528"/>
    <n v="251"/>
    <x v="0"/>
    <x v="6"/>
  </r>
  <r>
    <x v="2"/>
    <x v="5"/>
    <x v="5"/>
    <n v="3024"/>
    <n v="573"/>
    <x v="3"/>
    <x v="1"/>
  </r>
  <r>
    <x v="4"/>
    <x v="5"/>
    <x v="4"/>
    <n v="2024"/>
    <n v="0"/>
    <x v="3"/>
    <x v="3"/>
  </r>
  <r>
    <x v="1"/>
    <x v="28"/>
    <x v="4"/>
    <n v="10943"/>
    <n v="0"/>
    <x v="0"/>
    <x v="1"/>
  </r>
  <r>
    <x v="13"/>
    <x v="30"/>
    <x v="4"/>
    <n v="6579"/>
    <n v="680"/>
    <x v="2"/>
    <x v="1"/>
  </r>
  <r>
    <x v="6"/>
    <x v="24"/>
    <x v="0"/>
    <n v="1746"/>
    <n v="0"/>
    <x v="1"/>
    <x v="4"/>
  </r>
  <r>
    <x v="9"/>
    <x v="28"/>
    <x v="2"/>
    <n v="4926"/>
    <n v="0"/>
    <x v="0"/>
    <x v="2"/>
  </r>
  <r>
    <x v="8"/>
    <x v="5"/>
    <x v="3"/>
    <n v="3973"/>
    <n v="679"/>
    <x v="3"/>
    <x v="6"/>
  </r>
  <r>
    <x v="14"/>
    <x v="30"/>
    <x v="1"/>
    <n v="1108"/>
    <n v="351"/>
    <x v="2"/>
    <x v="0"/>
  </r>
  <r>
    <x v="4"/>
    <x v="4"/>
    <x v="1"/>
    <n v="8086"/>
    <n v="0"/>
    <x v="0"/>
    <x v="3"/>
  </r>
  <r>
    <x v="6"/>
    <x v="21"/>
    <x v="2"/>
    <n v="7042"/>
    <n v="0"/>
    <x v="4"/>
    <x v="4"/>
  </r>
  <r>
    <x v="14"/>
    <x v="17"/>
    <x v="4"/>
    <n v="276"/>
    <n v="276"/>
    <x v="2"/>
    <x v="0"/>
  </r>
  <r>
    <x v="13"/>
    <x v="28"/>
    <x v="5"/>
    <n v="81705"/>
    <n v="10604"/>
    <x v="0"/>
    <x v="1"/>
  </r>
  <r>
    <x v="6"/>
    <x v="7"/>
    <x v="0"/>
    <n v="3178"/>
    <n v="751"/>
    <x v="3"/>
    <x v="4"/>
  </r>
  <r>
    <x v="4"/>
    <x v="11"/>
    <x v="2"/>
    <n v="6579"/>
    <n v="0"/>
    <x v="4"/>
    <x v="3"/>
  </r>
  <r>
    <x v="6"/>
    <x v="24"/>
    <x v="5"/>
    <n v="449"/>
    <n v="230"/>
    <x v="1"/>
    <x v="4"/>
  </r>
  <r>
    <x v="13"/>
    <x v="15"/>
    <x v="1"/>
    <n v="476536"/>
    <n v="25958"/>
    <x v="0"/>
    <x v="1"/>
  </r>
  <r>
    <x v="9"/>
    <x v="4"/>
    <x v="3"/>
    <n v="1272"/>
    <n v="0"/>
    <x v="0"/>
    <x v="2"/>
  </r>
  <r>
    <x v="1"/>
    <x v="30"/>
    <x v="4"/>
    <n v="10092"/>
    <n v="2959"/>
    <x v="2"/>
    <x v="1"/>
  </r>
  <r>
    <x v="12"/>
    <x v="6"/>
    <x v="2"/>
    <n v="0"/>
    <n v="0"/>
    <x v="1"/>
    <x v="5"/>
  </r>
  <r>
    <x v="7"/>
    <x v="29"/>
    <x v="4"/>
    <n v="5113"/>
    <n v="0"/>
    <x v="2"/>
    <x v="5"/>
  </r>
  <r>
    <x v="10"/>
    <x v="15"/>
    <x v="3"/>
    <n v="22418"/>
    <n v="0"/>
    <x v="0"/>
    <x v="4"/>
  </r>
  <r>
    <x v="12"/>
    <x v="16"/>
    <x v="4"/>
    <n v="0"/>
    <n v="0"/>
    <x v="3"/>
    <x v="5"/>
  </r>
  <r>
    <x v="8"/>
    <x v="21"/>
    <x v="3"/>
    <n v="12872"/>
    <n v="2028"/>
    <x v="4"/>
    <x v="6"/>
  </r>
  <r>
    <x v="2"/>
    <x v="13"/>
    <x v="0"/>
    <n v="8715"/>
    <n v="685"/>
    <x v="0"/>
    <x v="1"/>
  </r>
  <r>
    <x v="8"/>
    <x v="9"/>
    <x v="5"/>
    <n v="6392"/>
    <n v="1473"/>
    <x v="4"/>
    <x v="6"/>
  </r>
  <r>
    <x v="8"/>
    <x v="19"/>
    <x v="5"/>
    <n v="10563"/>
    <n v="0"/>
    <x v="1"/>
    <x v="6"/>
  </r>
  <r>
    <x v="9"/>
    <x v="31"/>
    <x v="5"/>
    <n v="5682"/>
    <n v="0"/>
    <x v="2"/>
    <x v="2"/>
  </r>
  <r>
    <x v="9"/>
    <x v="5"/>
    <x v="1"/>
    <n v="4395"/>
    <n v="0"/>
    <x v="3"/>
    <x v="2"/>
  </r>
  <r>
    <x v="12"/>
    <x v="1"/>
    <x v="3"/>
    <n v="0"/>
    <n v="0"/>
    <x v="1"/>
    <x v="5"/>
  </r>
  <r>
    <x v="9"/>
    <x v="22"/>
    <x v="1"/>
    <n v="15411"/>
    <n v="4979"/>
    <x v="1"/>
    <x v="2"/>
  </r>
  <r>
    <x v="9"/>
    <x v="23"/>
    <x v="0"/>
    <n v="30768"/>
    <n v="1576"/>
    <x v="2"/>
    <x v="2"/>
  </r>
  <r>
    <x v="5"/>
    <x v="7"/>
    <x v="2"/>
    <n v="0"/>
    <n v="0"/>
    <x v="3"/>
    <x v="3"/>
  </r>
  <r>
    <x v="8"/>
    <x v="1"/>
    <x v="1"/>
    <n v="1132"/>
    <n v="1132"/>
    <x v="1"/>
    <x v="6"/>
  </r>
  <r>
    <x v="0"/>
    <x v="29"/>
    <x v="2"/>
    <n v="5520"/>
    <n v="121"/>
    <x v="2"/>
    <x v="0"/>
  </r>
  <r>
    <x v="8"/>
    <x v="7"/>
    <x v="5"/>
    <n v="2200"/>
    <n v="834"/>
    <x v="3"/>
    <x v="6"/>
  </r>
  <r>
    <x v="7"/>
    <x v="22"/>
    <x v="5"/>
    <n v="11041"/>
    <n v="0"/>
    <x v="1"/>
    <x v="5"/>
  </r>
  <r>
    <x v="10"/>
    <x v="10"/>
    <x v="1"/>
    <n v="0"/>
    <n v="0"/>
    <x v="3"/>
    <x v="4"/>
  </r>
  <r>
    <x v="4"/>
    <x v="19"/>
    <x v="3"/>
    <n v="12750"/>
    <n v="0"/>
    <x v="1"/>
    <x v="3"/>
  </r>
  <r>
    <x v="8"/>
    <x v="22"/>
    <x v="4"/>
    <n v="27983"/>
    <n v="3938"/>
    <x v="1"/>
    <x v="6"/>
  </r>
  <r>
    <x v="0"/>
    <x v="7"/>
    <x v="5"/>
    <n v="1944"/>
    <n v="142"/>
    <x v="3"/>
    <x v="0"/>
  </r>
  <r>
    <x v="0"/>
    <x v="29"/>
    <x v="1"/>
    <n v="9093"/>
    <n v="801"/>
    <x v="2"/>
    <x v="0"/>
  </r>
  <r>
    <x v="4"/>
    <x v="23"/>
    <x v="5"/>
    <n v="11441"/>
    <n v="1388"/>
    <x v="2"/>
    <x v="3"/>
  </r>
  <r>
    <x v="13"/>
    <x v="7"/>
    <x v="4"/>
    <n v="1930"/>
    <n v="732"/>
    <x v="3"/>
    <x v="1"/>
  </r>
  <r>
    <x v="12"/>
    <x v="29"/>
    <x v="1"/>
    <n v="0"/>
    <n v="0"/>
    <x v="2"/>
    <x v="5"/>
  </r>
  <r>
    <x v="9"/>
    <x v="22"/>
    <x v="0"/>
    <n v="50619"/>
    <n v="0"/>
    <x v="1"/>
    <x v="2"/>
  </r>
  <r>
    <x v="10"/>
    <x v="18"/>
    <x v="1"/>
    <n v="0"/>
    <n v="0"/>
    <x v="0"/>
    <x v="4"/>
  </r>
  <r>
    <x v="4"/>
    <x v="28"/>
    <x v="4"/>
    <n v="9890"/>
    <n v="0"/>
    <x v="0"/>
    <x v="3"/>
  </r>
  <r>
    <x v="3"/>
    <x v="0"/>
    <x v="5"/>
    <n v="6743"/>
    <n v="1078"/>
    <x v="0"/>
    <x v="2"/>
  </r>
  <r>
    <x v="13"/>
    <x v="3"/>
    <x v="0"/>
    <n v="12116"/>
    <n v="2659"/>
    <x v="0"/>
    <x v="1"/>
  </r>
  <r>
    <x v="11"/>
    <x v="9"/>
    <x v="0"/>
    <n v="24309"/>
    <n v="2152"/>
    <x v="4"/>
    <x v="6"/>
  </r>
  <r>
    <x v="3"/>
    <x v="5"/>
    <x v="5"/>
    <n v="3884"/>
    <n v="1716"/>
    <x v="3"/>
    <x v="2"/>
  </r>
  <r>
    <x v="10"/>
    <x v="25"/>
    <x v="0"/>
    <n v="0"/>
    <n v="0"/>
    <x v="4"/>
    <x v="4"/>
  </r>
  <r>
    <x v="1"/>
    <x v="7"/>
    <x v="4"/>
    <n v="985"/>
    <n v="403"/>
    <x v="3"/>
    <x v="1"/>
  </r>
  <r>
    <x v="11"/>
    <x v="21"/>
    <x v="0"/>
    <n v="22478"/>
    <n v="0"/>
    <x v="4"/>
    <x v="6"/>
  </r>
  <r>
    <x v="7"/>
    <x v="21"/>
    <x v="1"/>
    <n v="14350"/>
    <n v="0"/>
    <x v="4"/>
    <x v="5"/>
  </r>
  <r>
    <x v="0"/>
    <x v="15"/>
    <x v="1"/>
    <n v="67114"/>
    <n v="2382"/>
    <x v="0"/>
    <x v="0"/>
  </r>
  <r>
    <x v="5"/>
    <x v="24"/>
    <x v="1"/>
    <n v="0"/>
    <n v="0"/>
    <x v="1"/>
    <x v="3"/>
  </r>
  <r>
    <x v="4"/>
    <x v="4"/>
    <x v="2"/>
    <n v="2332"/>
    <n v="825"/>
    <x v="0"/>
    <x v="3"/>
  </r>
  <r>
    <x v="6"/>
    <x v="17"/>
    <x v="5"/>
    <n v="3043"/>
    <n v="1558"/>
    <x v="2"/>
    <x v="4"/>
  </r>
  <r>
    <x v="8"/>
    <x v="18"/>
    <x v="1"/>
    <n v="37380"/>
    <n v="12429"/>
    <x v="0"/>
    <x v="6"/>
  </r>
  <r>
    <x v="0"/>
    <x v="3"/>
    <x v="0"/>
    <n v="12643"/>
    <n v="799"/>
    <x v="0"/>
    <x v="0"/>
  </r>
  <r>
    <x v="9"/>
    <x v="24"/>
    <x v="5"/>
    <n v="2500"/>
    <n v="0"/>
    <x v="1"/>
    <x v="2"/>
  </r>
  <r>
    <x v="1"/>
    <x v="25"/>
    <x v="5"/>
    <n v="4385"/>
    <n v="0"/>
    <x v="4"/>
    <x v="1"/>
  </r>
  <r>
    <x v="14"/>
    <x v="3"/>
    <x v="3"/>
    <n v="2416"/>
    <n v="2173"/>
    <x v="0"/>
    <x v="0"/>
  </r>
  <r>
    <x v="1"/>
    <x v="18"/>
    <x v="4"/>
    <n v="7526"/>
    <n v="4498"/>
    <x v="0"/>
    <x v="1"/>
  </r>
  <r>
    <x v="3"/>
    <x v="18"/>
    <x v="3"/>
    <n v="27499"/>
    <n v="2763"/>
    <x v="0"/>
    <x v="2"/>
  </r>
  <r>
    <x v="1"/>
    <x v="13"/>
    <x v="2"/>
    <n v="3428"/>
    <n v="736"/>
    <x v="0"/>
    <x v="1"/>
  </r>
  <r>
    <x v="1"/>
    <x v="2"/>
    <x v="1"/>
    <n v="2174"/>
    <n v="0"/>
    <x v="2"/>
    <x v="1"/>
  </r>
  <r>
    <x v="9"/>
    <x v="18"/>
    <x v="0"/>
    <n v="15908"/>
    <n v="1300"/>
    <x v="0"/>
    <x v="2"/>
  </r>
  <r>
    <x v="13"/>
    <x v="18"/>
    <x v="2"/>
    <n v="57787"/>
    <n v="3900"/>
    <x v="0"/>
    <x v="1"/>
  </r>
  <r>
    <x v="11"/>
    <x v="16"/>
    <x v="0"/>
    <n v="1840"/>
    <n v="0"/>
    <x v="3"/>
    <x v="6"/>
  </r>
  <r>
    <x v="11"/>
    <x v="19"/>
    <x v="2"/>
    <n v="20292"/>
    <n v="455"/>
    <x v="1"/>
    <x v="6"/>
  </r>
  <r>
    <x v="9"/>
    <x v="30"/>
    <x v="3"/>
    <n v="5838"/>
    <n v="0"/>
    <x v="2"/>
    <x v="2"/>
  </r>
  <r>
    <x v="13"/>
    <x v="25"/>
    <x v="4"/>
    <n v="14340"/>
    <n v="2642"/>
    <x v="4"/>
    <x v="1"/>
  </r>
  <r>
    <x v="2"/>
    <x v="26"/>
    <x v="2"/>
    <n v="4191"/>
    <n v="1245"/>
    <x v="2"/>
    <x v="1"/>
  </r>
  <r>
    <x v="13"/>
    <x v="17"/>
    <x v="4"/>
    <n v="23295"/>
    <n v="1750"/>
    <x v="2"/>
    <x v="1"/>
  </r>
  <r>
    <x v="6"/>
    <x v="20"/>
    <x v="3"/>
    <n v="2061"/>
    <n v="0"/>
    <x v="4"/>
    <x v="4"/>
  </r>
  <r>
    <x v="7"/>
    <x v="27"/>
    <x v="1"/>
    <n v="3983"/>
    <n v="0"/>
    <x v="4"/>
    <x v="5"/>
  </r>
  <r>
    <x v="4"/>
    <x v="29"/>
    <x v="3"/>
    <n v="3579"/>
    <n v="263"/>
    <x v="2"/>
    <x v="3"/>
  </r>
  <r>
    <x v="9"/>
    <x v="15"/>
    <x v="3"/>
    <n v="33938"/>
    <n v="4976"/>
    <x v="0"/>
    <x v="2"/>
  </r>
  <r>
    <x v="3"/>
    <x v="23"/>
    <x v="3"/>
    <n v="42963"/>
    <n v="154"/>
    <x v="2"/>
    <x v="2"/>
  </r>
  <r>
    <x v="9"/>
    <x v="31"/>
    <x v="1"/>
    <n v="7107"/>
    <n v="437"/>
    <x v="2"/>
    <x v="2"/>
  </r>
  <r>
    <x v="3"/>
    <x v="14"/>
    <x v="5"/>
    <n v="6435"/>
    <n v="240"/>
    <x v="3"/>
    <x v="2"/>
  </r>
  <r>
    <x v="9"/>
    <x v="11"/>
    <x v="5"/>
    <n v="6213"/>
    <n v="0"/>
    <x v="4"/>
    <x v="2"/>
  </r>
  <r>
    <x v="5"/>
    <x v="19"/>
    <x v="3"/>
    <n v="0"/>
    <n v="0"/>
    <x v="1"/>
    <x v="3"/>
  </r>
  <r>
    <x v="1"/>
    <x v="23"/>
    <x v="1"/>
    <n v="3199"/>
    <n v="0"/>
    <x v="2"/>
    <x v="1"/>
  </r>
  <r>
    <x v="10"/>
    <x v="11"/>
    <x v="2"/>
    <n v="0"/>
    <n v="0"/>
    <x v="4"/>
    <x v="4"/>
  </r>
  <r>
    <x v="2"/>
    <x v="26"/>
    <x v="5"/>
    <n v="2598"/>
    <n v="541"/>
    <x v="2"/>
    <x v="1"/>
  </r>
  <r>
    <x v="14"/>
    <x v="5"/>
    <x v="0"/>
    <n v="1019"/>
    <n v="1019"/>
    <x v="3"/>
    <x v="0"/>
  </r>
  <r>
    <x v="4"/>
    <x v="0"/>
    <x v="0"/>
    <n v="6145"/>
    <n v="485"/>
    <x v="0"/>
    <x v="3"/>
  </r>
  <r>
    <x v="12"/>
    <x v="30"/>
    <x v="5"/>
    <n v="0"/>
    <n v="0"/>
    <x v="2"/>
    <x v="5"/>
  </r>
  <r>
    <x v="9"/>
    <x v="22"/>
    <x v="3"/>
    <n v="24780"/>
    <n v="1376"/>
    <x v="1"/>
    <x v="2"/>
  </r>
  <r>
    <x v="0"/>
    <x v="8"/>
    <x v="0"/>
    <n v="10016"/>
    <n v="1463"/>
    <x v="2"/>
    <x v="0"/>
  </r>
  <r>
    <x v="4"/>
    <x v="27"/>
    <x v="5"/>
    <n v="18826"/>
    <n v="826"/>
    <x v="4"/>
    <x v="3"/>
  </r>
  <r>
    <x v="8"/>
    <x v="27"/>
    <x v="2"/>
    <n v="7989"/>
    <n v="0"/>
    <x v="4"/>
    <x v="6"/>
  </r>
  <r>
    <x v="13"/>
    <x v="1"/>
    <x v="3"/>
    <n v="22223"/>
    <n v="6655"/>
    <x v="1"/>
    <x v="1"/>
  </r>
  <r>
    <x v="10"/>
    <x v="0"/>
    <x v="1"/>
    <n v="0"/>
    <n v="0"/>
    <x v="0"/>
    <x v="4"/>
  </r>
  <r>
    <x v="1"/>
    <x v="6"/>
    <x v="4"/>
    <n v="839"/>
    <n v="0"/>
    <x v="1"/>
    <x v="1"/>
  </r>
  <r>
    <x v="10"/>
    <x v="8"/>
    <x v="1"/>
    <n v="0"/>
    <n v="0"/>
    <x v="2"/>
    <x v="4"/>
  </r>
  <r>
    <x v="10"/>
    <x v="9"/>
    <x v="0"/>
    <n v="0"/>
    <n v="0"/>
    <x v="4"/>
    <x v="4"/>
  </r>
  <r>
    <x v="2"/>
    <x v="13"/>
    <x v="1"/>
    <n v="6220"/>
    <n v="1370"/>
    <x v="0"/>
    <x v="1"/>
  </r>
  <r>
    <x v="3"/>
    <x v="7"/>
    <x v="0"/>
    <n v="2481"/>
    <n v="0"/>
    <x v="3"/>
    <x v="2"/>
  </r>
  <r>
    <x v="3"/>
    <x v="15"/>
    <x v="5"/>
    <n v="95736"/>
    <n v="584"/>
    <x v="0"/>
    <x v="2"/>
  </r>
  <r>
    <x v="7"/>
    <x v="29"/>
    <x v="3"/>
    <n v="8019"/>
    <n v="0"/>
    <x v="2"/>
    <x v="5"/>
  </r>
  <r>
    <x v="0"/>
    <x v="7"/>
    <x v="3"/>
    <n v="1405"/>
    <n v="222"/>
    <x v="3"/>
    <x v="0"/>
  </r>
  <r>
    <x v="12"/>
    <x v="23"/>
    <x v="3"/>
    <n v="0"/>
    <n v="0"/>
    <x v="2"/>
    <x v="5"/>
  </r>
  <r>
    <x v="8"/>
    <x v="23"/>
    <x v="1"/>
    <n v="11074"/>
    <n v="724"/>
    <x v="2"/>
    <x v="6"/>
  </r>
  <r>
    <x v="5"/>
    <x v="18"/>
    <x v="3"/>
    <n v="5743"/>
    <n v="0"/>
    <x v="0"/>
    <x v="3"/>
  </r>
  <r>
    <x v="9"/>
    <x v="26"/>
    <x v="1"/>
    <n v="653"/>
    <n v="0"/>
    <x v="2"/>
    <x v="2"/>
  </r>
  <r>
    <x v="5"/>
    <x v="27"/>
    <x v="2"/>
    <n v="0"/>
    <n v="0"/>
    <x v="4"/>
    <x v="3"/>
  </r>
  <r>
    <x v="13"/>
    <x v="15"/>
    <x v="2"/>
    <n v="413578"/>
    <n v="12883"/>
    <x v="0"/>
    <x v="1"/>
  </r>
  <r>
    <x v="11"/>
    <x v="22"/>
    <x v="2"/>
    <n v="35258"/>
    <n v="1501"/>
    <x v="1"/>
    <x v="6"/>
  </r>
  <r>
    <x v="4"/>
    <x v="2"/>
    <x v="0"/>
    <n v="3626"/>
    <n v="0"/>
    <x v="2"/>
    <x v="3"/>
  </r>
  <r>
    <x v="4"/>
    <x v="0"/>
    <x v="4"/>
    <n v="3699"/>
    <n v="0"/>
    <x v="0"/>
    <x v="3"/>
  </r>
  <r>
    <x v="14"/>
    <x v="14"/>
    <x v="4"/>
    <n v="1249"/>
    <n v="451"/>
    <x v="3"/>
    <x v="0"/>
  </r>
  <r>
    <x v="5"/>
    <x v="20"/>
    <x v="0"/>
    <n v="1430"/>
    <n v="0"/>
    <x v="4"/>
    <x v="3"/>
  </r>
  <r>
    <x v="6"/>
    <x v="23"/>
    <x v="3"/>
    <n v="9987"/>
    <n v="4506"/>
    <x v="2"/>
    <x v="4"/>
  </r>
  <r>
    <x v="0"/>
    <x v="31"/>
    <x v="2"/>
    <n v="3990"/>
    <n v="0"/>
    <x v="2"/>
    <x v="0"/>
  </r>
  <r>
    <x v="6"/>
    <x v="15"/>
    <x v="5"/>
    <n v="46247"/>
    <n v="11265"/>
    <x v="0"/>
    <x v="4"/>
  </r>
  <r>
    <x v="13"/>
    <x v="20"/>
    <x v="2"/>
    <n v="10808"/>
    <n v="2249"/>
    <x v="4"/>
    <x v="1"/>
  </r>
  <r>
    <x v="13"/>
    <x v="21"/>
    <x v="2"/>
    <n v="20652"/>
    <n v="2590"/>
    <x v="4"/>
    <x v="1"/>
  </r>
  <r>
    <x v="3"/>
    <x v="13"/>
    <x v="5"/>
    <n v="8998"/>
    <n v="918"/>
    <x v="0"/>
    <x v="2"/>
  </r>
  <r>
    <x v="8"/>
    <x v="15"/>
    <x v="4"/>
    <n v="59026"/>
    <n v="11506"/>
    <x v="0"/>
    <x v="6"/>
  </r>
  <r>
    <x v="10"/>
    <x v="24"/>
    <x v="5"/>
    <n v="0"/>
    <n v="0"/>
    <x v="1"/>
    <x v="4"/>
  </r>
  <r>
    <x v="11"/>
    <x v="14"/>
    <x v="5"/>
    <n v="20053"/>
    <n v="0"/>
    <x v="3"/>
    <x v="6"/>
  </r>
  <r>
    <x v="10"/>
    <x v="0"/>
    <x v="3"/>
    <n v="0"/>
    <n v="0"/>
    <x v="0"/>
    <x v="4"/>
  </r>
  <r>
    <x v="8"/>
    <x v="19"/>
    <x v="0"/>
    <n v="20732"/>
    <n v="2800"/>
    <x v="1"/>
    <x v="6"/>
  </r>
  <r>
    <x v="10"/>
    <x v="29"/>
    <x v="1"/>
    <n v="5509"/>
    <n v="5509"/>
    <x v="2"/>
    <x v="4"/>
  </r>
  <r>
    <x v="9"/>
    <x v="17"/>
    <x v="3"/>
    <n v="10178"/>
    <n v="0"/>
    <x v="2"/>
    <x v="2"/>
  </r>
  <r>
    <x v="14"/>
    <x v="10"/>
    <x v="3"/>
    <n v="893"/>
    <n v="420"/>
    <x v="3"/>
    <x v="0"/>
  </r>
  <r>
    <x v="8"/>
    <x v="9"/>
    <x v="0"/>
    <n v="19746"/>
    <n v="3105"/>
    <x v="4"/>
    <x v="6"/>
  </r>
  <r>
    <x v="3"/>
    <x v="10"/>
    <x v="5"/>
    <n v="4635"/>
    <n v="0"/>
    <x v="3"/>
    <x v="2"/>
  </r>
  <r>
    <x v="4"/>
    <x v="19"/>
    <x v="0"/>
    <n v="11268"/>
    <n v="0"/>
    <x v="1"/>
    <x v="3"/>
  </r>
  <r>
    <x v="3"/>
    <x v="29"/>
    <x v="3"/>
    <n v="4562"/>
    <n v="464"/>
    <x v="2"/>
    <x v="2"/>
  </r>
  <r>
    <x v="13"/>
    <x v="0"/>
    <x v="0"/>
    <n v="14999"/>
    <n v="3040"/>
    <x v="0"/>
    <x v="1"/>
  </r>
  <r>
    <x v="10"/>
    <x v="29"/>
    <x v="2"/>
    <n v="0"/>
    <n v="0"/>
    <x v="2"/>
    <x v="4"/>
  </r>
  <r>
    <x v="2"/>
    <x v="25"/>
    <x v="3"/>
    <n v="7091"/>
    <n v="1628"/>
    <x v="4"/>
    <x v="1"/>
  </r>
  <r>
    <x v="3"/>
    <x v="26"/>
    <x v="1"/>
    <n v="2553"/>
    <n v="0"/>
    <x v="2"/>
    <x v="2"/>
  </r>
  <r>
    <x v="2"/>
    <x v="27"/>
    <x v="3"/>
    <n v="9159"/>
    <n v="1862"/>
    <x v="4"/>
    <x v="1"/>
  </r>
  <r>
    <x v="3"/>
    <x v="27"/>
    <x v="0"/>
    <n v="22637"/>
    <n v="0"/>
    <x v="4"/>
    <x v="2"/>
  </r>
  <r>
    <x v="9"/>
    <x v="22"/>
    <x v="4"/>
    <n v="23092"/>
    <n v="0"/>
    <x v="1"/>
    <x v="2"/>
  </r>
  <r>
    <x v="14"/>
    <x v="23"/>
    <x v="5"/>
    <n v="2327"/>
    <n v="1658"/>
    <x v="2"/>
    <x v="0"/>
  </r>
  <r>
    <x v="10"/>
    <x v="31"/>
    <x v="1"/>
    <n v="485"/>
    <n v="485"/>
    <x v="2"/>
    <x v="4"/>
  </r>
  <r>
    <x v="1"/>
    <x v="25"/>
    <x v="4"/>
    <n v="3578"/>
    <n v="460"/>
    <x v="4"/>
    <x v="1"/>
  </r>
  <r>
    <x v="14"/>
    <x v="25"/>
    <x v="5"/>
    <n v="420"/>
    <n v="0"/>
    <x v="4"/>
    <x v="0"/>
  </r>
  <r>
    <x v="0"/>
    <x v="30"/>
    <x v="1"/>
    <n v="5078"/>
    <n v="314"/>
    <x v="2"/>
    <x v="0"/>
  </r>
  <r>
    <x v="11"/>
    <x v="27"/>
    <x v="3"/>
    <n v="7270"/>
    <n v="0"/>
    <x v="4"/>
    <x v="6"/>
  </r>
  <r>
    <x v="8"/>
    <x v="22"/>
    <x v="0"/>
    <n v="44064"/>
    <n v="6386"/>
    <x v="1"/>
    <x v="6"/>
  </r>
  <r>
    <x v="11"/>
    <x v="19"/>
    <x v="3"/>
    <n v="12900"/>
    <n v="0"/>
    <x v="1"/>
    <x v="6"/>
  </r>
  <r>
    <x v="0"/>
    <x v="5"/>
    <x v="0"/>
    <n v="6889"/>
    <n v="1275"/>
    <x v="3"/>
    <x v="0"/>
  </r>
  <r>
    <x v="7"/>
    <x v="1"/>
    <x v="1"/>
    <n v="21523"/>
    <n v="0"/>
    <x v="1"/>
    <x v="5"/>
  </r>
  <r>
    <x v="14"/>
    <x v="6"/>
    <x v="1"/>
    <n v="1977"/>
    <n v="1166"/>
    <x v="1"/>
    <x v="0"/>
  </r>
  <r>
    <x v="1"/>
    <x v="4"/>
    <x v="0"/>
    <n v="8953"/>
    <n v="1114"/>
    <x v="0"/>
    <x v="1"/>
  </r>
  <r>
    <x v="8"/>
    <x v="27"/>
    <x v="3"/>
    <n v="15023"/>
    <n v="928"/>
    <x v="4"/>
    <x v="6"/>
  </r>
  <r>
    <x v="6"/>
    <x v="27"/>
    <x v="2"/>
    <n v="3383"/>
    <n v="389"/>
    <x v="4"/>
    <x v="4"/>
  </r>
  <r>
    <x v="1"/>
    <x v="25"/>
    <x v="0"/>
    <n v="3907"/>
    <n v="1315"/>
    <x v="4"/>
    <x v="1"/>
  </r>
  <r>
    <x v="9"/>
    <x v="25"/>
    <x v="2"/>
    <n v="2426"/>
    <n v="0"/>
    <x v="4"/>
    <x v="2"/>
  </r>
  <r>
    <x v="11"/>
    <x v="27"/>
    <x v="0"/>
    <n v="24134"/>
    <n v="0"/>
    <x v="4"/>
    <x v="6"/>
  </r>
  <r>
    <x v="12"/>
    <x v="21"/>
    <x v="5"/>
    <n v="0"/>
    <n v="0"/>
    <x v="4"/>
    <x v="5"/>
  </r>
  <r>
    <x v="4"/>
    <x v="29"/>
    <x v="5"/>
    <n v="3995"/>
    <n v="0"/>
    <x v="2"/>
    <x v="3"/>
  </r>
  <r>
    <x v="7"/>
    <x v="24"/>
    <x v="1"/>
    <n v="3800"/>
    <n v="0"/>
    <x v="1"/>
    <x v="5"/>
  </r>
  <r>
    <x v="3"/>
    <x v="18"/>
    <x v="5"/>
    <n v="19947"/>
    <n v="0"/>
    <x v="0"/>
    <x v="2"/>
  </r>
  <r>
    <x v="4"/>
    <x v="7"/>
    <x v="4"/>
    <n v="1977"/>
    <n v="0"/>
    <x v="3"/>
    <x v="3"/>
  </r>
  <r>
    <x v="11"/>
    <x v="12"/>
    <x v="0"/>
    <n v="87560"/>
    <n v="5512"/>
    <x v="0"/>
    <x v="6"/>
  </r>
  <r>
    <x v="9"/>
    <x v="17"/>
    <x v="2"/>
    <n v="9099"/>
    <n v="0"/>
    <x v="2"/>
    <x v="2"/>
  </r>
  <r>
    <x v="10"/>
    <x v="4"/>
    <x v="2"/>
    <n v="0"/>
    <n v="0"/>
    <x v="0"/>
    <x v="4"/>
  </r>
  <r>
    <x v="1"/>
    <x v="20"/>
    <x v="1"/>
    <n v="1385"/>
    <n v="0"/>
    <x v="4"/>
    <x v="1"/>
  </r>
  <r>
    <x v="6"/>
    <x v="18"/>
    <x v="4"/>
    <n v="5087"/>
    <n v="3789"/>
    <x v="0"/>
    <x v="4"/>
  </r>
  <r>
    <x v="0"/>
    <x v="10"/>
    <x v="3"/>
    <n v="3949"/>
    <n v="319"/>
    <x v="3"/>
    <x v="0"/>
  </r>
  <r>
    <x v="14"/>
    <x v="11"/>
    <x v="5"/>
    <n v="3810"/>
    <n v="2843"/>
    <x v="4"/>
    <x v="0"/>
  </r>
  <r>
    <x v="7"/>
    <x v="4"/>
    <x v="1"/>
    <n v="5894"/>
    <n v="0"/>
    <x v="0"/>
    <x v="5"/>
  </r>
  <r>
    <x v="1"/>
    <x v="21"/>
    <x v="0"/>
    <n v="4386"/>
    <n v="0"/>
    <x v="4"/>
    <x v="1"/>
  </r>
  <r>
    <x v="12"/>
    <x v="3"/>
    <x v="1"/>
    <n v="353"/>
    <n v="0"/>
    <x v="0"/>
    <x v="5"/>
  </r>
  <r>
    <x v="7"/>
    <x v="10"/>
    <x v="0"/>
    <n v="9757"/>
    <n v="0"/>
    <x v="3"/>
    <x v="5"/>
  </r>
  <r>
    <x v="2"/>
    <x v="24"/>
    <x v="3"/>
    <n v="2085"/>
    <n v="153"/>
    <x v="1"/>
    <x v="1"/>
  </r>
  <r>
    <x v="11"/>
    <x v="16"/>
    <x v="3"/>
    <n v="2223"/>
    <n v="0"/>
    <x v="3"/>
    <x v="6"/>
  </r>
  <r>
    <x v="10"/>
    <x v="12"/>
    <x v="5"/>
    <n v="0"/>
    <n v="0"/>
    <x v="0"/>
    <x v="4"/>
  </r>
  <r>
    <x v="0"/>
    <x v="9"/>
    <x v="1"/>
    <n v="11913"/>
    <n v="537"/>
    <x v="4"/>
    <x v="0"/>
  </r>
  <r>
    <x v="12"/>
    <x v="25"/>
    <x v="5"/>
    <n v="419"/>
    <n v="0"/>
    <x v="4"/>
    <x v="5"/>
  </r>
  <r>
    <x v="11"/>
    <x v="20"/>
    <x v="5"/>
    <n v="24322"/>
    <n v="4055"/>
    <x v="4"/>
    <x v="6"/>
  </r>
  <r>
    <x v="12"/>
    <x v="26"/>
    <x v="0"/>
    <n v="0"/>
    <n v="0"/>
    <x v="2"/>
    <x v="5"/>
  </r>
  <r>
    <x v="8"/>
    <x v="6"/>
    <x v="0"/>
    <n v="13295"/>
    <n v="2394"/>
    <x v="1"/>
    <x v="6"/>
  </r>
  <r>
    <x v="9"/>
    <x v="9"/>
    <x v="3"/>
    <n v="4823"/>
    <n v="1645"/>
    <x v="4"/>
    <x v="2"/>
  </r>
  <r>
    <x v="14"/>
    <x v="0"/>
    <x v="4"/>
    <n v="1638"/>
    <n v="1516"/>
    <x v="0"/>
    <x v="0"/>
  </r>
  <r>
    <x v="10"/>
    <x v="27"/>
    <x v="2"/>
    <n v="1981"/>
    <n v="1981"/>
    <x v="4"/>
    <x v="4"/>
  </r>
  <r>
    <x v="6"/>
    <x v="21"/>
    <x v="4"/>
    <n v="546"/>
    <n v="0"/>
    <x v="4"/>
    <x v="4"/>
  </r>
  <r>
    <x v="3"/>
    <x v="7"/>
    <x v="3"/>
    <n v="2363"/>
    <n v="212"/>
    <x v="3"/>
    <x v="2"/>
  </r>
  <r>
    <x v="1"/>
    <x v="6"/>
    <x v="3"/>
    <n v="8554"/>
    <n v="0"/>
    <x v="1"/>
    <x v="1"/>
  </r>
  <r>
    <x v="1"/>
    <x v="28"/>
    <x v="2"/>
    <n v="2736"/>
    <n v="1848"/>
    <x v="0"/>
    <x v="1"/>
  </r>
  <r>
    <x v="6"/>
    <x v="23"/>
    <x v="0"/>
    <n v="10283"/>
    <n v="0"/>
    <x v="2"/>
    <x v="4"/>
  </r>
  <r>
    <x v="11"/>
    <x v="3"/>
    <x v="0"/>
    <n v="18213"/>
    <n v="786"/>
    <x v="0"/>
    <x v="6"/>
  </r>
  <r>
    <x v="8"/>
    <x v="0"/>
    <x v="4"/>
    <n v="1747"/>
    <n v="0"/>
    <x v="0"/>
    <x v="6"/>
  </r>
  <r>
    <x v="3"/>
    <x v="4"/>
    <x v="0"/>
    <n v="16089"/>
    <n v="652"/>
    <x v="0"/>
    <x v="2"/>
  </r>
  <r>
    <x v="0"/>
    <x v="24"/>
    <x v="0"/>
    <n v="3149"/>
    <n v="304"/>
    <x v="1"/>
    <x v="0"/>
  </r>
  <r>
    <x v="7"/>
    <x v="11"/>
    <x v="2"/>
    <n v="3406"/>
    <n v="0"/>
    <x v="4"/>
    <x v="5"/>
  </r>
  <r>
    <x v="2"/>
    <x v="31"/>
    <x v="5"/>
    <n v="5666"/>
    <n v="1200"/>
    <x v="2"/>
    <x v="1"/>
  </r>
  <r>
    <x v="9"/>
    <x v="18"/>
    <x v="1"/>
    <n v="5109"/>
    <n v="0"/>
    <x v="0"/>
    <x v="2"/>
  </r>
  <r>
    <x v="8"/>
    <x v="31"/>
    <x v="3"/>
    <n v="9737"/>
    <n v="1119"/>
    <x v="2"/>
    <x v="6"/>
  </r>
  <r>
    <x v="13"/>
    <x v="14"/>
    <x v="1"/>
    <n v="17068"/>
    <n v="747"/>
    <x v="3"/>
    <x v="1"/>
  </r>
  <r>
    <x v="10"/>
    <x v="18"/>
    <x v="3"/>
    <n v="0"/>
    <n v="0"/>
    <x v="0"/>
    <x v="4"/>
  </r>
  <r>
    <x v="8"/>
    <x v="31"/>
    <x v="0"/>
    <n v="17545"/>
    <n v="4654"/>
    <x v="2"/>
    <x v="6"/>
  </r>
  <r>
    <x v="12"/>
    <x v="17"/>
    <x v="4"/>
    <n v="0"/>
    <n v="0"/>
    <x v="2"/>
    <x v="5"/>
  </r>
  <r>
    <x v="1"/>
    <x v="19"/>
    <x v="1"/>
    <n v="3038"/>
    <n v="0"/>
    <x v="1"/>
    <x v="1"/>
  </r>
  <r>
    <x v="14"/>
    <x v="12"/>
    <x v="0"/>
    <n v="11948"/>
    <n v="9695"/>
    <x v="0"/>
    <x v="0"/>
  </r>
  <r>
    <x v="7"/>
    <x v="22"/>
    <x v="3"/>
    <n v="16755"/>
    <n v="0"/>
    <x v="1"/>
    <x v="5"/>
  </r>
  <r>
    <x v="10"/>
    <x v="3"/>
    <x v="1"/>
    <n v="0"/>
    <n v="0"/>
    <x v="0"/>
    <x v="4"/>
  </r>
  <r>
    <x v="0"/>
    <x v="22"/>
    <x v="4"/>
    <n v="44984"/>
    <n v="7176"/>
    <x v="1"/>
    <x v="0"/>
  </r>
  <r>
    <x v="7"/>
    <x v="16"/>
    <x v="1"/>
    <n v="0"/>
    <n v="0"/>
    <x v="3"/>
    <x v="5"/>
  </r>
  <r>
    <x v="11"/>
    <x v="25"/>
    <x v="1"/>
    <n v="8298"/>
    <n v="0"/>
    <x v="4"/>
    <x v="6"/>
  </r>
  <r>
    <x v="0"/>
    <x v="20"/>
    <x v="5"/>
    <n v="16920"/>
    <n v="1092"/>
    <x v="4"/>
    <x v="0"/>
  </r>
  <r>
    <x v="2"/>
    <x v="3"/>
    <x v="0"/>
    <n v="8197"/>
    <n v="695"/>
    <x v="0"/>
    <x v="1"/>
  </r>
  <r>
    <x v="7"/>
    <x v="9"/>
    <x v="3"/>
    <n v="482"/>
    <n v="0"/>
    <x v="4"/>
    <x v="5"/>
  </r>
  <r>
    <x v="2"/>
    <x v="11"/>
    <x v="3"/>
    <n v="6887"/>
    <n v="1765"/>
    <x v="4"/>
    <x v="1"/>
  </r>
  <r>
    <x v="3"/>
    <x v="20"/>
    <x v="1"/>
    <n v="7085"/>
    <n v="727"/>
    <x v="4"/>
    <x v="2"/>
  </r>
  <r>
    <x v="12"/>
    <x v="14"/>
    <x v="3"/>
    <n v="534"/>
    <n v="0"/>
    <x v="3"/>
    <x v="5"/>
  </r>
  <r>
    <x v="6"/>
    <x v="19"/>
    <x v="1"/>
    <n v="3976"/>
    <n v="0"/>
    <x v="1"/>
    <x v="4"/>
  </r>
  <r>
    <x v="5"/>
    <x v="15"/>
    <x v="2"/>
    <n v="0"/>
    <n v="0"/>
    <x v="0"/>
    <x v="3"/>
  </r>
  <r>
    <x v="14"/>
    <x v="29"/>
    <x v="4"/>
    <n v="403"/>
    <n v="183"/>
    <x v="2"/>
    <x v="0"/>
  </r>
  <r>
    <x v="1"/>
    <x v="26"/>
    <x v="1"/>
    <n v="1825"/>
    <n v="384"/>
    <x v="2"/>
    <x v="1"/>
  </r>
  <r>
    <x v="14"/>
    <x v="26"/>
    <x v="3"/>
    <n v="422"/>
    <n v="422"/>
    <x v="2"/>
    <x v="0"/>
  </r>
  <r>
    <x v="4"/>
    <x v="16"/>
    <x v="5"/>
    <n v="2166"/>
    <n v="552"/>
    <x v="3"/>
    <x v="3"/>
  </r>
  <r>
    <x v="14"/>
    <x v="7"/>
    <x v="0"/>
    <n v="1048"/>
    <n v="1048"/>
    <x v="3"/>
    <x v="0"/>
  </r>
  <r>
    <x v="1"/>
    <x v="20"/>
    <x v="2"/>
    <n v="5262"/>
    <n v="0"/>
    <x v="4"/>
    <x v="1"/>
  </r>
  <r>
    <x v="8"/>
    <x v="26"/>
    <x v="3"/>
    <n v="2610"/>
    <n v="715"/>
    <x v="2"/>
    <x v="6"/>
  </r>
  <r>
    <x v="13"/>
    <x v="0"/>
    <x v="4"/>
    <n v="10245"/>
    <n v="1070"/>
    <x v="0"/>
    <x v="1"/>
  </r>
  <r>
    <x v="5"/>
    <x v="25"/>
    <x v="4"/>
    <n v="0"/>
    <n v="0"/>
    <x v="4"/>
    <x v="3"/>
  </r>
  <r>
    <x v="11"/>
    <x v="7"/>
    <x v="3"/>
    <n v="7117"/>
    <n v="0"/>
    <x v="3"/>
    <x v="6"/>
  </r>
  <r>
    <x v="11"/>
    <x v="18"/>
    <x v="2"/>
    <n v="49958"/>
    <n v="0"/>
    <x v="0"/>
    <x v="6"/>
  </r>
  <r>
    <x v="12"/>
    <x v="30"/>
    <x v="4"/>
    <n v="1287"/>
    <n v="0"/>
    <x v="2"/>
    <x v="5"/>
  </r>
  <r>
    <x v="1"/>
    <x v="27"/>
    <x v="3"/>
    <n v="9766"/>
    <n v="0"/>
    <x v="4"/>
    <x v="1"/>
  </r>
  <r>
    <x v="5"/>
    <x v="24"/>
    <x v="4"/>
    <n v="0"/>
    <n v="0"/>
    <x v="1"/>
    <x v="3"/>
  </r>
  <r>
    <x v="10"/>
    <x v="14"/>
    <x v="1"/>
    <n v="0"/>
    <n v="0"/>
    <x v="3"/>
    <x v="4"/>
  </r>
  <r>
    <x v="3"/>
    <x v="31"/>
    <x v="1"/>
    <n v="8139"/>
    <n v="1774"/>
    <x v="2"/>
    <x v="2"/>
  </r>
  <r>
    <x v="10"/>
    <x v="2"/>
    <x v="4"/>
    <n v="602"/>
    <n v="0"/>
    <x v="2"/>
    <x v="4"/>
  </r>
  <r>
    <x v="8"/>
    <x v="18"/>
    <x v="2"/>
    <n v="8405"/>
    <n v="1967"/>
    <x v="0"/>
    <x v="6"/>
  </r>
  <r>
    <x v="1"/>
    <x v="7"/>
    <x v="0"/>
    <n v="824"/>
    <n v="0"/>
    <x v="3"/>
    <x v="1"/>
  </r>
  <r>
    <x v="6"/>
    <x v="5"/>
    <x v="3"/>
    <n v="309"/>
    <n v="309"/>
    <x v="3"/>
    <x v="4"/>
  </r>
  <r>
    <x v="4"/>
    <x v="18"/>
    <x v="5"/>
    <n v="26978"/>
    <n v="606"/>
    <x v="0"/>
    <x v="3"/>
  </r>
  <r>
    <x v="6"/>
    <x v="14"/>
    <x v="0"/>
    <n v="3852"/>
    <n v="1171"/>
    <x v="3"/>
    <x v="4"/>
  </r>
  <r>
    <x v="0"/>
    <x v="11"/>
    <x v="3"/>
    <n v="8642"/>
    <n v="601"/>
    <x v="4"/>
    <x v="0"/>
  </r>
  <r>
    <x v="14"/>
    <x v="7"/>
    <x v="5"/>
    <n v="443"/>
    <n v="212"/>
    <x v="3"/>
    <x v="0"/>
  </r>
  <r>
    <x v="7"/>
    <x v="22"/>
    <x v="4"/>
    <n v="36930"/>
    <n v="0"/>
    <x v="1"/>
    <x v="5"/>
  </r>
  <r>
    <x v="1"/>
    <x v="0"/>
    <x v="4"/>
    <n v="2116"/>
    <n v="740"/>
    <x v="0"/>
    <x v="1"/>
  </r>
  <r>
    <x v="4"/>
    <x v="25"/>
    <x v="1"/>
    <n v="10406"/>
    <n v="0"/>
    <x v="4"/>
    <x v="3"/>
  </r>
  <r>
    <x v="10"/>
    <x v="1"/>
    <x v="1"/>
    <n v="0"/>
    <n v="0"/>
    <x v="1"/>
    <x v="4"/>
  </r>
  <r>
    <x v="9"/>
    <x v="26"/>
    <x v="4"/>
    <n v="2188"/>
    <n v="478"/>
    <x v="2"/>
    <x v="2"/>
  </r>
  <r>
    <x v="1"/>
    <x v="4"/>
    <x v="3"/>
    <n v="4255"/>
    <n v="536"/>
    <x v="0"/>
    <x v="1"/>
  </r>
  <r>
    <x v="4"/>
    <x v="21"/>
    <x v="2"/>
    <n v="15619"/>
    <n v="1698"/>
    <x v="4"/>
    <x v="3"/>
  </r>
  <r>
    <x v="6"/>
    <x v="31"/>
    <x v="0"/>
    <n v="2310"/>
    <n v="419"/>
    <x v="2"/>
    <x v="4"/>
  </r>
  <r>
    <x v="11"/>
    <x v="14"/>
    <x v="0"/>
    <n v="29108"/>
    <n v="927"/>
    <x v="3"/>
    <x v="6"/>
  </r>
  <r>
    <x v="3"/>
    <x v="23"/>
    <x v="1"/>
    <n v="14274"/>
    <n v="0"/>
    <x v="2"/>
    <x v="2"/>
  </r>
  <r>
    <x v="11"/>
    <x v="27"/>
    <x v="1"/>
    <n v="13738"/>
    <n v="0"/>
    <x v="4"/>
    <x v="6"/>
  </r>
  <r>
    <x v="9"/>
    <x v="12"/>
    <x v="2"/>
    <n v="28814"/>
    <n v="0"/>
    <x v="0"/>
    <x v="2"/>
  </r>
  <r>
    <x v="6"/>
    <x v="6"/>
    <x v="4"/>
    <n v="7211"/>
    <n v="1833"/>
    <x v="1"/>
    <x v="4"/>
  </r>
  <r>
    <x v="1"/>
    <x v="13"/>
    <x v="5"/>
    <n v="4364"/>
    <n v="0"/>
    <x v="0"/>
    <x v="1"/>
  </r>
  <r>
    <x v="3"/>
    <x v="15"/>
    <x v="2"/>
    <n v="50497"/>
    <n v="1625"/>
    <x v="0"/>
    <x v="2"/>
  </r>
  <r>
    <x v="5"/>
    <x v="30"/>
    <x v="3"/>
    <n v="0"/>
    <n v="0"/>
    <x v="2"/>
    <x v="3"/>
  </r>
  <r>
    <x v="1"/>
    <x v="31"/>
    <x v="0"/>
    <n v="15890"/>
    <n v="1071"/>
    <x v="2"/>
    <x v="1"/>
  </r>
  <r>
    <x v="11"/>
    <x v="9"/>
    <x v="2"/>
    <n v="12935"/>
    <n v="2277"/>
    <x v="4"/>
    <x v="6"/>
  </r>
  <r>
    <x v="3"/>
    <x v="12"/>
    <x v="5"/>
    <n v="51893"/>
    <n v="0"/>
    <x v="0"/>
    <x v="2"/>
  </r>
  <r>
    <x v="10"/>
    <x v="20"/>
    <x v="3"/>
    <n v="349"/>
    <n v="0"/>
    <x v="4"/>
    <x v="4"/>
  </r>
  <r>
    <x v="2"/>
    <x v="25"/>
    <x v="5"/>
    <n v="5712"/>
    <n v="992"/>
    <x v="4"/>
    <x v="1"/>
  </r>
  <r>
    <x v="5"/>
    <x v="4"/>
    <x v="0"/>
    <n v="0"/>
    <n v="0"/>
    <x v="0"/>
    <x v="3"/>
  </r>
  <r>
    <x v="2"/>
    <x v="11"/>
    <x v="1"/>
    <n v="7810"/>
    <n v="2166"/>
    <x v="4"/>
    <x v="1"/>
  </r>
  <r>
    <x v="8"/>
    <x v="19"/>
    <x v="3"/>
    <n v="10984"/>
    <n v="1740"/>
    <x v="1"/>
    <x v="6"/>
  </r>
  <r>
    <x v="1"/>
    <x v="31"/>
    <x v="1"/>
    <n v="10305"/>
    <n v="279"/>
    <x v="2"/>
    <x v="1"/>
  </r>
  <r>
    <x v="4"/>
    <x v="27"/>
    <x v="2"/>
    <n v="9686"/>
    <n v="367"/>
    <x v="4"/>
    <x v="3"/>
  </r>
  <r>
    <x v="12"/>
    <x v="10"/>
    <x v="0"/>
    <n v="0"/>
    <n v="0"/>
    <x v="3"/>
    <x v="5"/>
  </r>
  <r>
    <x v="0"/>
    <x v="19"/>
    <x v="1"/>
    <n v="6997"/>
    <n v="963"/>
    <x v="1"/>
    <x v="0"/>
  </r>
  <r>
    <x v="3"/>
    <x v="21"/>
    <x v="0"/>
    <n v="16930"/>
    <n v="3700"/>
    <x v="4"/>
    <x v="2"/>
  </r>
  <r>
    <x v="7"/>
    <x v="19"/>
    <x v="1"/>
    <n v="15405"/>
    <n v="0"/>
    <x v="1"/>
    <x v="5"/>
  </r>
  <r>
    <x v="1"/>
    <x v="29"/>
    <x v="3"/>
    <n v="1000"/>
    <n v="0"/>
    <x v="2"/>
    <x v="1"/>
  </r>
  <r>
    <x v="4"/>
    <x v="20"/>
    <x v="4"/>
    <n v="5716"/>
    <n v="0"/>
    <x v="4"/>
    <x v="3"/>
  </r>
  <r>
    <x v="5"/>
    <x v="13"/>
    <x v="4"/>
    <n v="0"/>
    <n v="0"/>
    <x v="0"/>
    <x v="3"/>
  </r>
  <r>
    <x v="11"/>
    <x v="4"/>
    <x v="2"/>
    <n v="11255"/>
    <n v="546"/>
    <x v="0"/>
    <x v="6"/>
  </r>
  <r>
    <x v="4"/>
    <x v="20"/>
    <x v="1"/>
    <n v="5518"/>
    <n v="0"/>
    <x v="4"/>
    <x v="3"/>
  </r>
  <r>
    <x v="14"/>
    <x v="28"/>
    <x v="3"/>
    <n v="5580"/>
    <n v="3788"/>
    <x v="0"/>
    <x v="0"/>
  </r>
  <r>
    <x v="3"/>
    <x v="17"/>
    <x v="3"/>
    <n v="14585"/>
    <n v="0"/>
    <x v="2"/>
    <x v="2"/>
  </r>
  <r>
    <x v="7"/>
    <x v="15"/>
    <x v="5"/>
    <n v="48613"/>
    <n v="1513"/>
    <x v="0"/>
    <x v="5"/>
  </r>
  <r>
    <x v="2"/>
    <x v="10"/>
    <x v="0"/>
    <n v="7501"/>
    <n v="987"/>
    <x v="3"/>
    <x v="1"/>
  </r>
  <r>
    <x v="9"/>
    <x v="20"/>
    <x v="4"/>
    <n v="8427"/>
    <n v="2959"/>
    <x v="4"/>
    <x v="2"/>
  </r>
  <r>
    <x v="13"/>
    <x v="17"/>
    <x v="0"/>
    <n v="22421"/>
    <n v="1113"/>
    <x v="2"/>
    <x v="1"/>
  </r>
  <r>
    <x v="13"/>
    <x v="30"/>
    <x v="0"/>
    <n v="24120"/>
    <n v="6314"/>
    <x v="2"/>
    <x v="1"/>
  </r>
  <r>
    <x v="13"/>
    <x v="16"/>
    <x v="3"/>
    <n v="490"/>
    <n v="0"/>
    <x v="3"/>
    <x v="1"/>
  </r>
  <r>
    <x v="9"/>
    <x v="31"/>
    <x v="0"/>
    <n v="8110"/>
    <n v="1367"/>
    <x v="2"/>
    <x v="2"/>
  </r>
  <r>
    <x v="5"/>
    <x v="28"/>
    <x v="5"/>
    <n v="0"/>
    <n v="0"/>
    <x v="0"/>
    <x v="3"/>
  </r>
  <r>
    <x v="1"/>
    <x v="17"/>
    <x v="5"/>
    <n v="3450"/>
    <n v="0"/>
    <x v="2"/>
    <x v="1"/>
  </r>
  <r>
    <x v="4"/>
    <x v="11"/>
    <x v="5"/>
    <n v="9749"/>
    <n v="202"/>
    <x v="4"/>
    <x v="3"/>
  </r>
  <r>
    <x v="0"/>
    <x v="16"/>
    <x v="2"/>
    <n v="1551"/>
    <n v="394"/>
    <x v="3"/>
    <x v="0"/>
  </r>
  <r>
    <x v="3"/>
    <x v="13"/>
    <x v="1"/>
    <n v="8214"/>
    <n v="918"/>
    <x v="0"/>
    <x v="2"/>
  </r>
  <r>
    <x v="4"/>
    <x v="3"/>
    <x v="2"/>
    <n v="9699"/>
    <n v="0"/>
    <x v="0"/>
    <x v="3"/>
  </r>
  <r>
    <x v="11"/>
    <x v="8"/>
    <x v="5"/>
    <n v="22258"/>
    <n v="0"/>
    <x v="2"/>
    <x v="6"/>
  </r>
  <r>
    <x v="0"/>
    <x v="17"/>
    <x v="4"/>
    <n v="1306"/>
    <n v="276"/>
    <x v="2"/>
    <x v="0"/>
  </r>
  <r>
    <x v="8"/>
    <x v="2"/>
    <x v="4"/>
    <n v="3377"/>
    <n v="686"/>
    <x v="2"/>
    <x v="6"/>
  </r>
  <r>
    <x v="3"/>
    <x v="6"/>
    <x v="0"/>
    <n v="12003"/>
    <n v="870"/>
    <x v="1"/>
    <x v="2"/>
  </r>
  <r>
    <x v="14"/>
    <x v="26"/>
    <x v="2"/>
    <n v="121"/>
    <n v="121"/>
    <x v="2"/>
    <x v="0"/>
  </r>
  <r>
    <x v="9"/>
    <x v="19"/>
    <x v="2"/>
    <n v="5749"/>
    <n v="0"/>
    <x v="1"/>
    <x v="2"/>
  </r>
  <r>
    <x v="2"/>
    <x v="19"/>
    <x v="2"/>
    <n v="8041"/>
    <n v="2470"/>
    <x v="1"/>
    <x v="1"/>
  </r>
  <r>
    <x v="6"/>
    <x v="15"/>
    <x v="2"/>
    <n v="30028"/>
    <n v="10247"/>
    <x v="0"/>
    <x v="4"/>
  </r>
  <r>
    <x v="13"/>
    <x v="19"/>
    <x v="4"/>
    <n v="14203"/>
    <n v="557"/>
    <x v="1"/>
    <x v="1"/>
  </r>
  <r>
    <x v="11"/>
    <x v="22"/>
    <x v="4"/>
    <n v="46742"/>
    <n v="4853"/>
    <x v="1"/>
    <x v="6"/>
  </r>
  <r>
    <x v="7"/>
    <x v="21"/>
    <x v="2"/>
    <n v="7792"/>
    <n v="0"/>
    <x v="4"/>
    <x v="5"/>
  </r>
  <r>
    <x v="1"/>
    <x v="9"/>
    <x v="0"/>
    <n v="11142"/>
    <n v="3752"/>
    <x v="4"/>
    <x v="1"/>
  </r>
  <r>
    <x v="12"/>
    <x v="19"/>
    <x v="0"/>
    <n v="623"/>
    <n v="0"/>
    <x v="1"/>
    <x v="5"/>
  </r>
  <r>
    <x v="1"/>
    <x v="6"/>
    <x v="0"/>
    <n v="4441"/>
    <n v="0"/>
    <x v="1"/>
    <x v="1"/>
  </r>
  <r>
    <x v="11"/>
    <x v="25"/>
    <x v="2"/>
    <n v="9997"/>
    <n v="0"/>
    <x v="4"/>
    <x v="6"/>
  </r>
  <r>
    <x v="2"/>
    <x v="29"/>
    <x v="4"/>
    <n v="9813"/>
    <n v="1446"/>
    <x v="2"/>
    <x v="1"/>
  </r>
  <r>
    <x v="8"/>
    <x v="28"/>
    <x v="2"/>
    <n v="7067"/>
    <n v="930"/>
    <x v="0"/>
    <x v="6"/>
  </r>
  <r>
    <x v="10"/>
    <x v="30"/>
    <x v="1"/>
    <n v="0"/>
    <n v="0"/>
    <x v="2"/>
    <x v="4"/>
  </r>
  <r>
    <x v="6"/>
    <x v="12"/>
    <x v="2"/>
    <n v="17230"/>
    <n v="1668"/>
    <x v="0"/>
    <x v="4"/>
  </r>
  <r>
    <x v="7"/>
    <x v="12"/>
    <x v="3"/>
    <n v="60309"/>
    <n v="969"/>
    <x v="0"/>
    <x v="5"/>
  </r>
  <r>
    <x v="13"/>
    <x v="15"/>
    <x v="0"/>
    <n v="569020"/>
    <n v="30771"/>
    <x v="0"/>
    <x v="1"/>
  </r>
  <r>
    <x v="2"/>
    <x v="30"/>
    <x v="0"/>
    <n v="15299"/>
    <n v="1550"/>
    <x v="2"/>
    <x v="1"/>
  </r>
  <r>
    <x v="6"/>
    <x v="0"/>
    <x v="3"/>
    <n v="2939"/>
    <n v="522"/>
    <x v="0"/>
    <x v="4"/>
  </r>
  <r>
    <x v="12"/>
    <x v="3"/>
    <x v="5"/>
    <n v="0"/>
    <n v="0"/>
    <x v="0"/>
    <x v="5"/>
  </r>
  <r>
    <x v="12"/>
    <x v="22"/>
    <x v="2"/>
    <n v="0"/>
    <n v="0"/>
    <x v="1"/>
    <x v="5"/>
  </r>
  <r>
    <x v="5"/>
    <x v="22"/>
    <x v="3"/>
    <n v="0"/>
    <n v="0"/>
    <x v="1"/>
    <x v="3"/>
  </r>
  <r>
    <x v="0"/>
    <x v="18"/>
    <x v="5"/>
    <n v="37590"/>
    <n v="5213"/>
    <x v="0"/>
    <x v="0"/>
  </r>
  <r>
    <x v="6"/>
    <x v="3"/>
    <x v="4"/>
    <n v="3679"/>
    <n v="515"/>
    <x v="0"/>
    <x v="4"/>
  </r>
  <r>
    <x v="1"/>
    <x v="7"/>
    <x v="1"/>
    <n v="5074"/>
    <n v="1424"/>
    <x v="3"/>
    <x v="1"/>
  </r>
  <r>
    <x v="13"/>
    <x v="3"/>
    <x v="2"/>
    <n v="10169"/>
    <n v="537"/>
    <x v="0"/>
    <x v="1"/>
  </r>
  <r>
    <x v="9"/>
    <x v="1"/>
    <x v="0"/>
    <n v="8456"/>
    <n v="0"/>
    <x v="1"/>
    <x v="2"/>
  </r>
  <r>
    <x v="1"/>
    <x v="17"/>
    <x v="0"/>
    <n v="5729"/>
    <n v="0"/>
    <x v="2"/>
    <x v="1"/>
  </r>
  <r>
    <x v="12"/>
    <x v="20"/>
    <x v="0"/>
    <n v="5257"/>
    <n v="241"/>
    <x v="4"/>
    <x v="5"/>
  </r>
  <r>
    <x v="6"/>
    <x v="23"/>
    <x v="1"/>
    <n v="6278"/>
    <n v="0"/>
    <x v="2"/>
    <x v="4"/>
  </r>
  <r>
    <x v="14"/>
    <x v="11"/>
    <x v="3"/>
    <n v="2406"/>
    <n v="1889"/>
    <x v="4"/>
    <x v="0"/>
  </r>
  <r>
    <x v="1"/>
    <x v="29"/>
    <x v="0"/>
    <n v="4571"/>
    <n v="1266"/>
    <x v="2"/>
    <x v="1"/>
  </r>
  <r>
    <x v="4"/>
    <x v="3"/>
    <x v="1"/>
    <n v="12446"/>
    <n v="423"/>
    <x v="0"/>
    <x v="3"/>
  </r>
  <r>
    <x v="7"/>
    <x v="10"/>
    <x v="2"/>
    <n v="1973"/>
    <n v="0"/>
    <x v="3"/>
    <x v="5"/>
  </r>
  <r>
    <x v="14"/>
    <x v="22"/>
    <x v="0"/>
    <n v="13724"/>
    <n v="10816"/>
    <x v="1"/>
    <x v="0"/>
  </r>
  <r>
    <x v="11"/>
    <x v="13"/>
    <x v="1"/>
    <n v="18659"/>
    <n v="0"/>
    <x v="0"/>
    <x v="6"/>
  </r>
  <r>
    <x v="14"/>
    <x v="17"/>
    <x v="2"/>
    <n v="2427"/>
    <n v="1064"/>
    <x v="2"/>
    <x v="0"/>
  </r>
  <r>
    <x v="12"/>
    <x v="24"/>
    <x v="1"/>
    <n v="0"/>
    <n v="0"/>
    <x v="1"/>
    <x v="5"/>
  </r>
  <r>
    <x v="13"/>
    <x v="24"/>
    <x v="2"/>
    <n v="2055"/>
    <n v="74"/>
    <x v="1"/>
    <x v="1"/>
  </r>
  <r>
    <x v="7"/>
    <x v="8"/>
    <x v="2"/>
    <n v="8180"/>
    <n v="938"/>
    <x v="2"/>
    <x v="5"/>
  </r>
  <r>
    <x v="7"/>
    <x v="23"/>
    <x v="1"/>
    <n v="10482"/>
    <n v="0"/>
    <x v="2"/>
    <x v="5"/>
  </r>
  <r>
    <x v="1"/>
    <x v="17"/>
    <x v="4"/>
    <n v="8301"/>
    <n v="0"/>
    <x v="2"/>
    <x v="1"/>
  </r>
  <r>
    <x v="8"/>
    <x v="29"/>
    <x v="5"/>
    <n v="6714"/>
    <n v="497"/>
    <x v="2"/>
    <x v="6"/>
  </r>
  <r>
    <x v="11"/>
    <x v="18"/>
    <x v="4"/>
    <n v="13370"/>
    <n v="0"/>
    <x v="0"/>
    <x v="6"/>
  </r>
  <r>
    <x v="1"/>
    <x v="6"/>
    <x v="1"/>
    <n v="3664"/>
    <n v="0"/>
    <x v="1"/>
    <x v="1"/>
  </r>
  <r>
    <x v="3"/>
    <x v="20"/>
    <x v="4"/>
    <n v="10471"/>
    <n v="1834"/>
    <x v="4"/>
    <x v="2"/>
  </r>
  <r>
    <x v="8"/>
    <x v="10"/>
    <x v="0"/>
    <n v="11123"/>
    <n v="189"/>
    <x v="3"/>
    <x v="6"/>
  </r>
  <r>
    <x v="12"/>
    <x v="23"/>
    <x v="2"/>
    <n v="0"/>
    <n v="0"/>
    <x v="2"/>
    <x v="5"/>
  </r>
  <r>
    <x v="14"/>
    <x v="25"/>
    <x v="1"/>
    <n v="726"/>
    <n v="387"/>
    <x v="4"/>
    <x v="0"/>
  </r>
  <r>
    <x v="6"/>
    <x v="0"/>
    <x v="2"/>
    <n v="3410"/>
    <n v="985"/>
    <x v="0"/>
    <x v="4"/>
  </r>
  <r>
    <x v="7"/>
    <x v="19"/>
    <x v="4"/>
    <n v="2353"/>
    <n v="0"/>
    <x v="1"/>
    <x v="5"/>
  </r>
  <r>
    <x v="0"/>
    <x v="17"/>
    <x v="2"/>
    <n v="3730"/>
    <n v="335"/>
    <x v="2"/>
    <x v="0"/>
  </r>
  <r>
    <x v="12"/>
    <x v="10"/>
    <x v="4"/>
    <n v="0"/>
    <n v="0"/>
    <x v="3"/>
    <x v="5"/>
  </r>
  <r>
    <x v="2"/>
    <x v="9"/>
    <x v="0"/>
    <n v="15175"/>
    <n v="1978"/>
    <x v="4"/>
    <x v="1"/>
  </r>
  <r>
    <x v="0"/>
    <x v="4"/>
    <x v="2"/>
    <n v="5894"/>
    <n v="771"/>
    <x v="0"/>
    <x v="0"/>
  </r>
  <r>
    <x v="3"/>
    <x v="20"/>
    <x v="2"/>
    <n v="9689"/>
    <n v="4038"/>
    <x v="4"/>
    <x v="2"/>
  </r>
  <r>
    <x v="8"/>
    <x v="16"/>
    <x v="0"/>
    <n v="2807"/>
    <n v="503"/>
    <x v="3"/>
    <x v="6"/>
  </r>
  <r>
    <x v="0"/>
    <x v="10"/>
    <x v="5"/>
    <n v="6550"/>
    <n v="1456"/>
    <x v="3"/>
    <x v="0"/>
  </r>
  <r>
    <x v="7"/>
    <x v="6"/>
    <x v="4"/>
    <n v="4697"/>
    <n v="420"/>
    <x v="1"/>
    <x v="5"/>
  </r>
  <r>
    <x v="2"/>
    <x v="26"/>
    <x v="3"/>
    <n v="3314"/>
    <n v="590"/>
    <x v="2"/>
    <x v="1"/>
  </r>
  <r>
    <x v="7"/>
    <x v="21"/>
    <x v="4"/>
    <n v="14438"/>
    <n v="0"/>
    <x v="4"/>
    <x v="5"/>
  </r>
  <r>
    <x v="12"/>
    <x v="17"/>
    <x v="2"/>
    <n v="633"/>
    <n v="633"/>
    <x v="2"/>
    <x v="5"/>
  </r>
  <r>
    <x v="10"/>
    <x v="15"/>
    <x v="4"/>
    <n v="5113"/>
    <n v="1136"/>
    <x v="0"/>
    <x v="4"/>
  </r>
  <r>
    <x v="4"/>
    <x v="7"/>
    <x v="2"/>
    <n v="1782"/>
    <n v="0"/>
    <x v="3"/>
    <x v="3"/>
  </r>
  <r>
    <x v="6"/>
    <x v="27"/>
    <x v="1"/>
    <n v="830"/>
    <n v="830"/>
    <x v="4"/>
    <x v="4"/>
  </r>
  <r>
    <x v="8"/>
    <x v="20"/>
    <x v="4"/>
    <n v="23055"/>
    <n v="2321"/>
    <x v="4"/>
    <x v="6"/>
  </r>
  <r>
    <x v="11"/>
    <x v="28"/>
    <x v="5"/>
    <n v="29455"/>
    <n v="0"/>
    <x v="0"/>
    <x v="6"/>
  </r>
  <r>
    <x v="6"/>
    <x v="24"/>
    <x v="3"/>
    <n v="1955"/>
    <n v="204"/>
    <x v="1"/>
    <x v="4"/>
  </r>
  <r>
    <x v="2"/>
    <x v="31"/>
    <x v="1"/>
    <n v="5951"/>
    <n v="1082"/>
    <x v="2"/>
    <x v="1"/>
  </r>
  <r>
    <x v="13"/>
    <x v="19"/>
    <x v="5"/>
    <n v="18611"/>
    <n v="2592"/>
    <x v="1"/>
    <x v="1"/>
  </r>
  <r>
    <x v="12"/>
    <x v="19"/>
    <x v="5"/>
    <n v="1355"/>
    <n v="0"/>
    <x v="1"/>
    <x v="5"/>
  </r>
  <r>
    <x v="1"/>
    <x v="22"/>
    <x v="4"/>
    <n v="8291"/>
    <n v="0"/>
    <x v="1"/>
    <x v="1"/>
  </r>
  <r>
    <x v="7"/>
    <x v="7"/>
    <x v="0"/>
    <n v="3768"/>
    <n v="0"/>
    <x v="3"/>
    <x v="5"/>
  </r>
  <r>
    <x v="8"/>
    <x v="5"/>
    <x v="2"/>
    <n v="5007"/>
    <n v="1430"/>
    <x v="3"/>
    <x v="6"/>
  </r>
  <r>
    <x v="4"/>
    <x v="10"/>
    <x v="4"/>
    <n v="2258"/>
    <n v="0"/>
    <x v="3"/>
    <x v="3"/>
  </r>
  <r>
    <x v="12"/>
    <x v="11"/>
    <x v="5"/>
    <n v="0"/>
    <n v="0"/>
    <x v="4"/>
    <x v="5"/>
  </r>
  <r>
    <x v="1"/>
    <x v="16"/>
    <x v="4"/>
    <n v="0"/>
    <n v="0"/>
    <x v="3"/>
    <x v="1"/>
  </r>
  <r>
    <x v="7"/>
    <x v="18"/>
    <x v="5"/>
    <n v="30341"/>
    <n v="17117"/>
    <x v="0"/>
    <x v="5"/>
  </r>
  <r>
    <x v="6"/>
    <x v="16"/>
    <x v="4"/>
    <n v="131"/>
    <n v="0"/>
    <x v="3"/>
    <x v="4"/>
  </r>
  <r>
    <x v="5"/>
    <x v="10"/>
    <x v="4"/>
    <n v="882"/>
    <n v="0"/>
    <x v="3"/>
    <x v="3"/>
  </r>
  <r>
    <x v="10"/>
    <x v="18"/>
    <x v="4"/>
    <n v="0"/>
    <n v="0"/>
    <x v="0"/>
    <x v="4"/>
  </r>
  <r>
    <x v="5"/>
    <x v="24"/>
    <x v="0"/>
    <n v="303"/>
    <n v="0"/>
    <x v="1"/>
    <x v="3"/>
  </r>
  <r>
    <x v="4"/>
    <x v="6"/>
    <x v="4"/>
    <n v="6743"/>
    <n v="0"/>
    <x v="1"/>
    <x v="3"/>
  </r>
  <r>
    <x v="13"/>
    <x v="25"/>
    <x v="3"/>
    <n v="4940"/>
    <n v="0"/>
    <x v="4"/>
    <x v="1"/>
  </r>
  <r>
    <x v="0"/>
    <x v="25"/>
    <x v="5"/>
    <n v="15245"/>
    <n v="0"/>
    <x v="4"/>
    <x v="0"/>
  </r>
  <r>
    <x v="2"/>
    <x v="16"/>
    <x v="3"/>
    <n v="3206"/>
    <n v="754"/>
    <x v="3"/>
    <x v="1"/>
  </r>
  <r>
    <x v="14"/>
    <x v="13"/>
    <x v="4"/>
    <n v="1212"/>
    <n v="782"/>
    <x v="0"/>
    <x v="0"/>
  </r>
  <r>
    <x v="8"/>
    <x v="13"/>
    <x v="1"/>
    <n v="5175"/>
    <n v="2095"/>
    <x v="0"/>
    <x v="6"/>
  </r>
  <r>
    <x v="11"/>
    <x v="10"/>
    <x v="5"/>
    <n v="13561"/>
    <n v="1617"/>
    <x v="3"/>
    <x v="6"/>
  </r>
  <r>
    <x v="10"/>
    <x v="8"/>
    <x v="3"/>
    <n v="0"/>
    <n v="0"/>
    <x v="2"/>
    <x v="4"/>
  </r>
  <r>
    <x v="5"/>
    <x v="28"/>
    <x v="3"/>
    <n v="0"/>
    <n v="0"/>
    <x v="0"/>
    <x v="3"/>
  </r>
  <r>
    <x v="10"/>
    <x v="26"/>
    <x v="2"/>
    <n v="234"/>
    <n v="0"/>
    <x v="2"/>
    <x v="4"/>
  </r>
  <r>
    <x v="14"/>
    <x v="30"/>
    <x v="4"/>
    <n v="0"/>
    <n v="0"/>
    <x v="2"/>
    <x v="0"/>
  </r>
  <r>
    <x v="11"/>
    <x v="19"/>
    <x v="1"/>
    <n v="21468"/>
    <n v="983"/>
    <x v="1"/>
    <x v="6"/>
  </r>
  <r>
    <x v="7"/>
    <x v="0"/>
    <x v="4"/>
    <n v="1389"/>
    <n v="0"/>
    <x v="0"/>
    <x v="5"/>
  </r>
  <r>
    <x v="2"/>
    <x v="11"/>
    <x v="2"/>
    <n v="9928"/>
    <n v="1185"/>
    <x v="4"/>
    <x v="1"/>
  </r>
  <r>
    <x v="3"/>
    <x v="0"/>
    <x v="2"/>
    <n v="4075"/>
    <n v="0"/>
    <x v="0"/>
    <x v="2"/>
  </r>
  <r>
    <x v="2"/>
    <x v="24"/>
    <x v="4"/>
    <n v="2151"/>
    <n v="565"/>
    <x v="1"/>
    <x v="1"/>
  </r>
  <r>
    <x v="5"/>
    <x v="6"/>
    <x v="4"/>
    <n v="0"/>
    <n v="0"/>
    <x v="1"/>
    <x v="3"/>
  </r>
  <r>
    <x v="5"/>
    <x v="6"/>
    <x v="5"/>
    <n v="1667"/>
    <n v="0"/>
    <x v="1"/>
    <x v="3"/>
  </r>
  <r>
    <x v="13"/>
    <x v="22"/>
    <x v="1"/>
    <n v="50993"/>
    <n v="4264"/>
    <x v="1"/>
    <x v="1"/>
  </r>
  <r>
    <x v="9"/>
    <x v="11"/>
    <x v="3"/>
    <n v="5949"/>
    <n v="322"/>
    <x v="4"/>
    <x v="2"/>
  </r>
  <r>
    <x v="5"/>
    <x v="0"/>
    <x v="4"/>
    <n v="0"/>
    <n v="0"/>
    <x v="0"/>
    <x v="3"/>
  </r>
  <r>
    <x v="0"/>
    <x v="15"/>
    <x v="0"/>
    <n v="73801"/>
    <n v="4434"/>
    <x v="0"/>
    <x v="0"/>
  </r>
  <r>
    <x v="10"/>
    <x v="18"/>
    <x v="5"/>
    <n v="0"/>
    <n v="0"/>
    <x v="0"/>
    <x v="4"/>
  </r>
  <r>
    <x v="8"/>
    <x v="3"/>
    <x v="5"/>
    <n v="8460"/>
    <n v="1758"/>
    <x v="0"/>
    <x v="6"/>
  </r>
  <r>
    <x v="14"/>
    <x v="17"/>
    <x v="0"/>
    <n v="1181"/>
    <n v="747"/>
    <x v="2"/>
    <x v="0"/>
  </r>
  <r>
    <x v="14"/>
    <x v="9"/>
    <x v="5"/>
    <n v="2858"/>
    <n v="1850"/>
    <x v="4"/>
    <x v="0"/>
  </r>
  <r>
    <x v="10"/>
    <x v="15"/>
    <x v="2"/>
    <n v="1625"/>
    <n v="1625"/>
    <x v="0"/>
    <x v="4"/>
  </r>
  <r>
    <x v="10"/>
    <x v="27"/>
    <x v="5"/>
    <n v="0"/>
    <n v="0"/>
    <x v="4"/>
    <x v="4"/>
  </r>
  <r>
    <x v="5"/>
    <x v="4"/>
    <x v="1"/>
    <n v="0"/>
    <n v="0"/>
    <x v="0"/>
    <x v="3"/>
  </r>
  <r>
    <x v="9"/>
    <x v="7"/>
    <x v="2"/>
    <n v="806"/>
    <n v="0"/>
    <x v="3"/>
    <x v="2"/>
  </r>
  <r>
    <x v="2"/>
    <x v="31"/>
    <x v="3"/>
    <n v="3877"/>
    <n v="402"/>
    <x v="2"/>
    <x v="1"/>
  </r>
  <r>
    <x v="2"/>
    <x v="19"/>
    <x v="1"/>
    <n v="4358"/>
    <n v="1141"/>
    <x v="1"/>
    <x v="1"/>
  </r>
  <r>
    <x v="14"/>
    <x v="2"/>
    <x v="0"/>
    <n v="1328"/>
    <n v="1118"/>
    <x v="2"/>
    <x v="0"/>
  </r>
  <r>
    <x v="6"/>
    <x v="15"/>
    <x v="1"/>
    <n v="20576"/>
    <n v="162"/>
    <x v="0"/>
    <x v="4"/>
  </r>
  <r>
    <x v="14"/>
    <x v="28"/>
    <x v="0"/>
    <n v="9840"/>
    <n v="6179"/>
    <x v="0"/>
    <x v="0"/>
  </r>
  <r>
    <x v="1"/>
    <x v="27"/>
    <x v="4"/>
    <n v="8646"/>
    <n v="417"/>
    <x v="4"/>
    <x v="1"/>
  </r>
  <r>
    <x v="0"/>
    <x v="2"/>
    <x v="3"/>
    <n v="2487"/>
    <n v="355"/>
    <x v="2"/>
    <x v="0"/>
  </r>
  <r>
    <x v="7"/>
    <x v="30"/>
    <x v="1"/>
    <n v="5508"/>
    <n v="0"/>
    <x v="2"/>
    <x v="5"/>
  </r>
  <r>
    <x v="7"/>
    <x v="18"/>
    <x v="4"/>
    <n v="7584"/>
    <n v="0"/>
    <x v="0"/>
    <x v="5"/>
  </r>
  <r>
    <x v="14"/>
    <x v="31"/>
    <x v="0"/>
    <n v="1053"/>
    <n v="792"/>
    <x v="2"/>
    <x v="0"/>
  </r>
  <r>
    <x v="0"/>
    <x v="30"/>
    <x v="0"/>
    <n v="5486"/>
    <n v="869"/>
    <x v="2"/>
    <x v="0"/>
  </r>
  <r>
    <x v="2"/>
    <x v="4"/>
    <x v="5"/>
    <n v="4244"/>
    <n v="701"/>
    <x v="0"/>
    <x v="1"/>
  </r>
  <r>
    <x v="6"/>
    <x v="31"/>
    <x v="2"/>
    <n v="2483"/>
    <n v="1702"/>
    <x v="2"/>
    <x v="4"/>
  </r>
  <r>
    <x v="6"/>
    <x v="19"/>
    <x v="4"/>
    <n v="2632"/>
    <n v="1009"/>
    <x v="1"/>
    <x v="4"/>
  </r>
  <r>
    <x v="7"/>
    <x v="25"/>
    <x v="1"/>
    <n v="12425"/>
    <n v="0"/>
    <x v="4"/>
    <x v="5"/>
  </r>
  <r>
    <x v="12"/>
    <x v="29"/>
    <x v="5"/>
    <n v="0"/>
    <n v="0"/>
    <x v="2"/>
    <x v="5"/>
  </r>
  <r>
    <x v="11"/>
    <x v="12"/>
    <x v="2"/>
    <n v="68074"/>
    <n v="1152"/>
    <x v="0"/>
    <x v="6"/>
  </r>
  <r>
    <x v="5"/>
    <x v="13"/>
    <x v="5"/>
    <n v="0"/>
    <n v="0"/>
    <x v="0"/>
    <x v="3"/>
  </r>
  <r>
    <x v="12"/>
    <x v="20"/>
    <x v="2"/>
    <n v="349"/>
    <n v="349"/>
    <x v="4"/>
    <x v="5"/>
  </r>
  <r>
    <x v="8"/>
    <x v="13"/>
    <x v="4"/>
    <n v="13885"/>
    <n v="2725"/>
    <x v="0"/>
    <x v="6"/>
  </r>
  <r>
    <x v="10"/>
    <x v="12"/>
    <x v="1"/>
    <n v="0"/>
    <n v="0"/>
    <x v="0"/>
    <x v="4"/>
  </r>
  <r>
    <x v="13"/>
    <x v="23"/>
    <x v="0"/>
    <n v="49388"/>
    <n v="2806"/>
    <x v="2"/>
    <x v="1"/>
  </r>
  <r>
    <x v="7"/>
    <x v="14"/>
    <x v="3"/>
    <n v="1254"/>
    <n v="0"/>
    <x v="3"/>
    <x v="5"/>
  </r>
  <r>
    <x v="10"/>
    <x v="21"/>
    <x v="4"/>
    <n v="970"/>
    <n v="0"/>
    <x v="4"/>
    <x v="4"/>
  </r>
  <r>
    <x v="3"/>
    <x v="1"/>
    <x v="3"/>
    <n v="6537"/>
    <n v="0"/>
    <x v="1"/>
    <x v="2"/>
  </r>
  <r>
    <x v="5"/>
    <x v="21"/>
    <x v="3"/>
    <n v="0"/>
    <n v="0"/>
    <x v="4"/>
    <x v="3"/>
  </r>
  <r>
    <x v="11"/>
    <x v="27"/>
    <x v="4"/>
    <n v="17833"/>
    <n v="2354"/>
    <x v="4"/>
    <x v="6"/>
  </r>
  <r>
    <x v="14"/>
    <x v="30"/>
    <x v="3"/>
    <n v="964"/>
    <n v="0"/>
    <x v="2"/>
    <x v="0"/>
  </r>
  <r>
    <x v="10"/>
    <x v="22"/>
    <x v="5"/>
    <n v="0"/>
    <n v="0"/>
    <x v="1"/>
    <x v="4"/>
  </r>
  <r>
    <x v="1"/>
    <x v="25"/>
    <x v="1"/>
    <n v="372"/>
    <n v="0"/>
    <x v="4"/>
    <x v="1"/>
  </r>
  <r>
    <x v="11"/>
    <x v="25"/>
    <x v="4"/>
    <n v="9330"/>
    <n v="813"/>
    <x v="4"/>
    <x v="6"/>
  </r>
  <r>
    <x v="5"/>
    <x v="12"/>
    <x v="2"/>
    <n v="4094"/>
    <n v="0"/>
    <x v="0"/>
    <x v="3"/>
  </r>
  <r>
    <x v="8"/>
    <x v="20"/>
    <x v="2"/>
    <n v="12977"/>
    <n v="4435"/>
    <x v="4"/>
    <x v="6"/>
  </r>
  <r>
    <x v="8"/>
    <x v="6"/>
    <x v="4"/>
    <n v="3799"/>
    <n v="1820"/>
    <x v="1"/>
    <x v="6"/>
  </r>
  <r>
    <x v="4"/>
    <x v="5"/>
    <x v="5"/>
    <n v="6536"/>
    <n v="0"/>
    <x v="3"/>
    <x v="3"/>
  </r>
  <r>
    <x v="6"/>
    <x v="24"/>
    <x v="2"/>
    <n v="931"/>
    <n v="229"/>
    <x v="1"/>
    <x v="4"/>
  </r>
  <r>
    <x v="14"/>
    <x v="6"/>
    <x v="5"/>
    <n v="639"/>
    <n v="639"/>
    <x v="1"/>
    <x v="0"/>
  </r>
  <r>
    <x v="9"/>
    <x v="5"/>
    <x v="2"/>
    <n v="1753"/>
    <n v="0"/>
    <x v="3"/>
    <x v="2"/>
  </r>
  <r>
    <x v="0"/>
    <x v="25"/>
    <x v="0"/>
    <n v="13499"/>
    <n v="1005"/>
    <x v="4"/>
    <x v="0"/>
  </r>
  <r>
    <x v="7"/>
    <x v="0"/>
    <x v="3"/>
    <n v="703"/>
    <n v="0"/>
    <x v="0"/>
    <x v="5"/>
  </r>
  <r>
    <x v="5"/>
    <x v="24"/>
    <x v="2"/>
    <n v="304"/>
    <n v="0"/>
    <x v="1"/>
    <x v="3"/>
  </r>
  <r>
    <x v="5"/>
    <x v="31"/>
    <x v="3"/>
    <n v="0"/>
    <n v="0"/>
    <x v="2"/>
    <x v="3"/>
  </r>
  <r>
    <x v="9"/>
    <x v="21"/>
    <x v="3"/>
    <n v="4616"/>
    <n v="657"/>
    <x v="4"/>
    <x v="2"/>
  </r>
  <r>
    <x v="7"/>
    <x v="24"/>
    <x v="5"/>
    <n v="805"/>
    <n v="0"/>
    <x v="1"/>
    <x v="5"/>
  </r>
  <r>
    <x v="10"/>
    <x v="14"/>
    <x v="2"/>
    <n v="0"/>
    <n v="0"/>
    <x v="3"/>
    <x v="4"/>
  </r>
  <r>
    <x v="8"/>
    <x v="14"/>
    <x v="3"/>
    <n v="6904"/>
    <n v="171"/>
    <x v="3"/>
    <x v="6"/>
  </r>
  <r>
    <x v="14"/>
    <x v="4"/>
    <x v="5"/>
    <n v="805"/>
    <n v="805"/>
    <x v="0"/>
    <x v="0"/>
  </r>
  <r>
    <x v="4"/>
    <x v="31"/>
    <x v="4"/>
    <n v="1398"/>
    <n v="0"/>
    <x v="2"/>
    <x v="3"/>
  </r>
  <r>
    <x v="8"/>
    <x v="9"/>
    <x v="2"/>
    <n v="5177"/>
    <n v="584"/>
    <x v="4"/>
    <x v="6"/>
  </r>
  <r>
    <x v="7"/>
    <x v="6"/>
    <x v="1"/>
    <n v="9062"/>
    <n v="0"/>
    <x v="1"/>
    <x v="5"/>
  </r>
  <r>
    <x v="4"/>
    <x v="28"/>
    <x v="0"/>
    <n v="21111"/>
    <n v="0"/>
    <x v="0"/>
    <x v="3"/>
  </r>
  <r>
    <x v="1"/>
    <x v="27"/>
    <x v="0"/>
    <n v="9144"/>
    <n v="0"/>
    <x v="4"/>
    <x v="1"/>
  </r>
  <r>
    <x v="9"/>
    <x v="1"/>
    <x v="1"/>
    <n v="7835"/>
    <n v="868"/>
    <x v="1"/>
    <x v="2"/>
  </r>
  <r>
    <x v="3"/>
    <x v="25"/>
    <x v="1"/>
    <n v="9152"/>
    <n v="0"/>
    <x v="4"/>
    <x v="2"/>
  </r>
  <r>
    <x v="1"/>
    <x v="21"/>
    <x v="2"/>
    <n v="9764"/>
    <n v="3211"/>
    <x v="4"/>
    <x v="1"/>
  </r>
  <r>
    <x v="4"/>
    <x v="26"/>
    <x v="0"/>
    <n v="961"/>
    <n v="0"/>
    <x v="2"/>
    <x v="3"/>
  </r>
  <r>
    <x v="1"/>
    <x v="30"/>
    <x v="2"/>
    <n v="4476"/>
    <n v="0"/>
    <x v="2"/>
    <x v="1"/>
  </r>
  <r>
    <x v="1"/>
    <x v="28"/>
    <x v="0"/>
    <n v="5369"/>
    <n v="1036"/>
    <x v="0"/>
    <x v="1"/>
  </r>
  <r>
    <x v="4"/>
    <x v="22"/>
    <x v="3"/>
    <n v="29808"/>
    <n v="0"/>
    <x v="1"/>
    <x v="3"/>
  </r>
  <r>
    <x v="9"/>
    <x v="11"/>
    <x v="4"/>
    <n v="5907"/>
    <n v="0"/>
    <x v="4"/>
    <x v="2"/>
  </r>
  <r>
    <x v="5"/>
    <x v="30"/>
    <x v="5"/>
    <n v="0"/>
    <n v="0"/>
    <x v="2"/>
    <x v="3"/>
  </r>
  <r>
    <x v="11"/>
    <x v="7"/>
    <x v="4"/>
    <n v="4516"/>
    <n v="0"/>
    <x v="3"/>
    <x v="6"/>
  </r>
  <r>
    <x v="10"/>
    <x v="7"/>
    <x v="4"/>
    <n v="0"/>
    <n v="0"/>
    <x v="3"/>
    <x v="4"/>
  </r>
  <r>
    <x v="3"/>
    <x v="27"/>
    <x v="5"/>
    <n v="15502"/>
    <n v="3447"/>
    <x v="4"/>
    <x v="2"/>
  </r>
  <r>
    <x v="8"/>
    <x v="2"/>
    <x v="1"/>
    <n v="4322"/>
    <n v="2113"/>
    <x v="2"/>
    <x v="6"/>
  </r>
  <r>
    <x v="3"/>
    <x v="6"/>
    <x v="2"/>
    <n v="1592"/>
    <n v="0"/>
    <x v="1"/>
    <x v="2"/>
  </r>
  <r>
    <x v="4"/>
    <x v="8"/>
    <x v="5"/>
    <n v="10809"/>
    <n v="0"/>
    <x v="2"/>
    <x v="3"/>
  </r>
  <r>
    <x v="10"/>
    <x v="10"/>
    <x v="2"/>
    <n v="819"/>
    <n v="0"/>
    <x v="3"/>
    <x v="4"/>
  </r>
  <r>
    <x v="9"/>
    <x v="3"/>
    <x v="1"/>
    <n v="6863"/>
    <n v="268"/>
    <x v="0"/>
    <x v="2"/>
  </r>
  <r>
    <x v="3"/>
    <x v="29"/>
    <x v="1"/>
    <n v="10792"/>
    <n v="994"/>
    <x v="2"/>
    <x v="2"/>
  </r>
  <r>
    <x v="5"/>
    <x v="13"/>
    <x v="0"/>
    <n v="1596"/>
    <n v="455"/>
    <x v="0"/>
    <x v="3"/>
  </r>
  <r>
    <x v="7"/>
    <x v="23"/>
    <x v="2"/>
    <n v="23222"/>
    <n v="0"/>
    <x v="2"/>
    <x v="5"/>
  </r>
  <r>
    <x v="8"/>
    <x v="31"/>
    <x v="4"/>
    <n v="7047"/>
    <n v="2018"/>
    <x v="2"/>
    <x v="6"/>
  </r>
  <r>
    <x v="13"/>
    <x v="16"/>
    <x v="4"/>
    <n v="3444"/>
    <n v="661"/>
    <x v="3"/>
    <x v="1"/>
  </r>
  <r>
    <x v="12"/>
    <x v="6"/>
    <x v="3"/>
    <n v="0"/>
    <n v="0"/>
    <x v="1"/>
    <x v="5"/>
  </r>
  <r>
    <x v="3"/>
    <x v="17"/>
    <x v="5"/>
    <n v="5792"/>
    <n v="0"/>
    <x v="2"/>
    <x v="2"/>
  </r>
  <r>
    <x v="8"/>
    <x v="25"/>
    <x v="3"/>
    <n v="4854"/>
    <n v="0"/>
    <x v="4"/>
    <x v="6"/>
  </r>
  <r>
    <x v="9"/>
    <x v="16"/>
    <x v="1"/>
    <n v="936"/>
    <n v="0"/>
    <x v="3"/>
    <x v="2"/>
  </r>
  <r>
    <x v="5"/>
    <x v="9"/>
    <x v="4"/>
    <n v="470"/>
    <n v="0"/>
    <x v="4"/>
    <x v="3"/>
  </r>
  <r>
    <x v="6"/>
    <x v="30"/>
    <x v="0"/>
    <n v="4745"/>
    <n v="1846"/>
    <x v="2"/>
    <x v="4"/>
  </r>
  <r>
    <x v="3"/>
    <x v="8"/>
    <x v="3"/>
    <n v="6079"/>
    <n v="755"/>
    <x v="2"/>
    <x v="2"/>
  </r>
  <r>
    <x v="11"/>
    <x v="3"/>
    <x v="5"/>
    <n v="15235"/>
    <n v="597"/>
    <x v="0"/>
    <x v="6"/>
  </r>
  <r>
    <x v="14"/>
    <x v="27"/>
    <x v="1"/>
    <n v="5417"/>
    <n v="2038"/>
    <x v="4"/>
    <x v="0"/>
  </r>
  <r>
    <x v="0"/>
    <x v="28"/>
    <x v="0"/>
    <n v="23039"/>
    <n v="873"/>
    <x v="0"/>
    <x v="0"/>
  </r>
  <r>
    <x v="11"/>
    <x v="26"/>
    <x v="1"/>
    <n v="1980"/>
    <n v="0"/>
    <x v="2"/>
    <x v="6"/>
  </r>
  <r>
    <x v="7"/>
    <x v="18"/>
    <x v="2"/>
    <n v="59054"/>
    <n v="1521"/>
    <x v="0"/>
    <x v="5"/>
  </r>
  <r>
    <x v="3"/>
    <x v="27"/>
    <x v="4"/>
    <n v="12608"/>
    <n v="0"/>
    <x v="4"/>
    <x v="2"/>
  </r>
  <r>
    <x v="3"/>
    <x v="19"/>
    <x v="3"/>
    <n v="5950"/>
    <n v="327"/>
    <x v="1"/>
    <x v="2"/>
  </r>
  <r>
    <x v="2"/>
    <x v="11"/>
    <x v="0"/>
    <n v="8967"/>
    <n v="308"/>
    <x v="4"/>
    <x v="1"/>
  </r>
  <r>
    <x v="6"/>
    <x v="13"/>
    <x v="2"/>
    <n v="5581"/>
    <n v="2549"/>
    <x v="0"/>
    <x v="4"/>
  </r>
  <r>
    <x v="5"/>
    <x v="13"/>
    <x v="1"/>
    <n v="0"/>
    <n v="0"/>
    <x v="0"/>
    <x v="3"/>
  </r>
  <r>
    <x v="10"/>
    <x v="17"/>
    <x v="1"/>
    <n v="0"/>
    <n v="0"/>
    <x v="2"/>
    <x v="4"/>
  </r>
  <r>
    <x v="14"/>
    <x v="12"/>
    <x v="4"/>
    <n v="6856"/>
    <n v="3684"/>
    <x v="0"/>
    <x v="0"/>
  </r>
  <r>
    <x v="11"/>
    <x v="1"/>
    <x v="4"/>
    <n v="15838"/>
    <n v="1356"/>
    <x v="1"/>
    <x v="6"/>
  </r>
  <r>
    <x v="5"/>
    <x v="21"/>
    <x v="5"/>
    <n v="0"/>
    <n v="0"/>
    <x v="4"/>
    <x v="3"/>
  </r>
  <r>
    <x v="8"/>
    <x v="4"/>
    <x v="1"/>
    <n v="13229"/>
    <n v="1825"/>
    <x v="0"/>
    <x v="6"/>
  </r>
  <r>
    <x v="13"/>
    <x v="7"/>
    <x v="1"/>
    <n v="3455"/>
    <n v="2231"/>
    <x v="3"/>
    <x v="1"/>
  </r>
  <r>
    <x v="11"/>
    <x v="23"/>
    <x v="3"/>
    <n v="21158"/>
    <n v="0"/>
    <x v="2"/>
    <x v="6"/>
  </r>
  <r>
    <x v="5"/>
    <x v="12"/>
    <x v="1"/>
    <n v="1212"/>
    <n v="0"/>
    <x v="0"/>
    <x v="3"/>
  </r>
  <r>
    <x v="5"/>
    <x v="16"/>
    <x v="4"/>
    <n v="0"/>
    <n v="0"/>
    <x v="3"/>
    <x v="3"/>
  </r>
  <r>
    <x v="8"/>
    <x v="18"/>
    <x v="3"/>
    <n v="23119"/>
    <n v="8045"/>
    <x v="0"/>
    <x v="6"/>
  </r>
  <r>
    <x v="7"/>
    <x v="4"/>
    <x v="4"/>
    <n v="1800"/>
    <n v="0"/>
    <x v="0"/>
    <x v="5"/>
  </r>
  <r>
    <x v="13"/>
    <x v="14"/>
    <x v="4"/>
    <n v="11711"/>
    <n v="2494"/>
    <x v="3"/>
    <x v="1"/>
  </r>
  <r>
    <x v="4"/>
    <x v="17"/>
    <x v="2"/>
    <n v="1523"/>
    <n v="0"/>
    <x v="2"/>
    <x v="3"/>
  </r>
  <r>
    <x v="0"/>
    <x v="25"/>
    <x v="2"/>
    <n v="8252"/>
    <n v="519"/>
    <x v="4"/>
    <x v="0"/>
  </r>
  <r>
    <x v="12"/>
    <x v="23"/>
    <x v="1"/>
    <n v="0"/>
    <n v="0"/>
    <x v="2"/>
    <x v="5"/>
  </r>
  <r>
    <x v="0"/>
    <x v="22"/>
    <x v="5"/>
    <n v="47737"/>
    <n v="3487"/>
    <x v="1"/>
    <x v="0"/>
  </r>
  <r>
    <x v="7"/>
    <x v="2"/>
    <x v="5"/>
    <n v="6790"/>
    <n v="226"/>
    <x v="2"/>
    <x v="5"/>
  </r>
  <r>
    <x v="6"/>
    <x v="6"/>
    <x v="3"/>
    <n v="1355"/>
    <n v="0"/>
    <x v="1"/>
    <x v="4"/>
  </r>
  <r>
    <x v="13"/>
    <x v="12"/>
    <x v="4"/>
    <n v="277943"/>
    <n v="18796"/>
    <x v="0"/>
    <x v="1"/>
  </r>
  <r>
    <x v="1"/>
    <x v="18"/>
    <x v="3"/>
    <n v="7290"/>
    <n v="840"/>
    <x v="0"/>
    <x v="1"/>
  </r>
  <r>
    <x v="5"/>
    <x v="24"/>
    <x v="5"/>
    <n v="0"/>
    <n v="0"/>
    <x v="1"/>
    <x v="3"/>
  </r>
  <r>
    <x v="3"/>
    <x v="30"/>
    <x v="0"/>
    <n v="5535"/>
    <n v="0"/>
    <x v="2"/>
    <x v="2"/>
  </r>
  <r>
    <x v="7"/>
    <x v="15"/>
    <x v="3"/>
    <n v="63094"/>
    <n v="0"/>
    <x v="0"/>
    <x v="5"/>
  </r>
  <r>
    <x v="2"/>
    <x v="13"/>
    <x v="2"/>
    <n v="4844"/>
    <n v="0"/>
    <x v="0"/>
    <x v="1"/>
  </r>
  <r>
    <x v="14"/>
    <x v="1"/>
    <x v="5"/>
    <n v="891"/>
    <n v="891"/>
    <x v="1"/>
    <x v="0"/>
  </r>
  <r>
    <x v="3"/>
    <x v="23"/>
    <x v="2"/>
    <n v="20782"/>
    <n v="0"/>
    <x v="2"/>
    <x v="2"/>
  </r>
  <r>
    <x v="8"/>
    <x v="22"/>
    <x v="2"/>
    <n v="6467"/>
    <n v="0"/>
    <x v="1"/>
    <x v="6"/>
  </r>
  <r>
    <x v="5"/>
    <x v="14"/>
    <x v="4"/>
    <n v="0"/>
    <n v="0"/>
    <x v="3"/>
    <x v="3"/>
  </r>
  <r>
    <x v="0"/>
    <x v="2"/>
    <x v="2"/>
    <n v="1921"/>
    <n v="0"/>
    <x v="2"/>
    <x v="0"/>
  </r>
  <r>
    <x v="0"/>
    <x v="4"/>
    <x v="0"/>
    <n v="8186"/>
    <n v="677"/>
    <x v="0"/>
    <x v="0"/>
  </r>
  <r>
    <x v="9"/>
    <x v="16"/>
    <x v="2"/>
    <n v="2275"/>
    <n v="0"/>
    <x v="3"/>
    <x v="2"/>
  </r>
  <r>
    <x v="14"/>
    <x v="16"/>
    <x v="3"/>
    <n v="859"/>
    <n v="670"/>
    <x v="3"/>
    <x v="0"/>
  </r>
  <r>
    <x v="12"/>
    <x v="30"/>
    <x v="1"/>
    <n v="0"/>
    <n v="0"/>
    <x v="2"/>
    <x v="5"/>
  </r>
  <r>
    <x v="2"/>
    <x v="12"/>
    <x v="3"/>
    <n v="17942"/>
    <n v="1230"/>
    <x v="0"/>
    <x v="1"/>
  </r>
  <r>
    <x v="9"/>
    <x v="2"/>
    <x v="2"/>
    <n v="4409"/>
    <n v="634"/>
    <x v="2"/>
    <x v="2"/>
  </r>
  <r>
    <x v="4"/>
    <x v="22"/>
    <x v="2"/>
    <n v="22429"/>
    <n v="0"/>
    <x v="1"/>
    <x v="3"/>
  </r>
  <r>
    <x v="3"/>
    <x v="13"/>
    <x v="3"/>
    <n v="6177"/>
    <n v="0"/>
    <x v="0"/>
    <x v="2"/>
  </r>
  <r>
    <x v="5"/>
    <x v="14"/>
    <x v="0"/>
    <n v="236"/>
    <n v="236"/>
    <x v="3"/>
    <x v="3"/>
  </r>
  <r>
    <x v="13"/>
    <x v="18"/>
    <x v="4"/>
    <n v="65196"/>
    <n v="2246"/>
    <x v="0"/>
    <x v="1"/>
  </r>
  <r>
    <x v="13"/>
    <x v="12"/>
    <x v="2"/>
    <n v="179584"/>
    <n v="27660"/>
    <x v="0"/>
    <x v="1"/>
  </r>
  <r>
    <x v="6"/>
    <x v="16"/>
    <x v="1"/>
    <n v="0"/>
    <n v="0"/>
    <x v="3"/>
    <x v="4"/>
  </r>
  <r>
    <x v="8"/>
    <x v="28"/>
    <x v="5"/>
    <n v="22148"/>
    <n v="2368"/>
    <x v="0"/>
    <x v="6"/>
  </r>
  <r>
    <x v="6"/>
    <x v="13"/>
    <x v="4"/>
    <n v="4547"/>
    <n v="1261"/>
    <x v="0"/>
    <x v="4"/>
  </r>
  <r>
    <x v="8"/>
    <x v="13"/>
    <x v="3"/>
    <n v="10802"/>
    <n v="722"/>
    <x v="0"/>
    <x v="6"/>
  </r>
  <r>
    <x v="5"/>
    <x v="18"/>
    <x v="1"/>
    <n v="2193"/>
    <n v="0"/>
    <x v="0"/>
    <x v="3"/>
  </r>
  <r>
    <x v="3"/>
    <x v="12"/>
    <x v="3"/>
    <n v="64733"/>
    <n v="8125"/>
    <x v="0"/>
    <x v="2"/>
  </r>
  <r>
    <x v="6"/>
    <x v="14"/>
    <x v="4"/>
    <n v="6101"/>
    <n v="1924"/>
    <x v="3"/>
    <x v="4"/>
  </r>
  <r>
    <x v="6"/>
    <x v="12"/>
    <x v="0"/>
    <n v="49381"/>
    <n v="1055"/>
    <x v="0"/>
    <x v="4"/>
  </r>
  <r>
    <x v="3"/>
    <x v="10"/>
    <x v="0"/>
    <n v="2846"/>
    <n v="372"/>
    <x v="3"/>
    <x v="2"/>
  </r>
  <r>
    <x v="7"/>
    <x v="2"/>
    <x v="1"/>
    <n v="6720"/>
    <n v="878"/>
    <x v="2"/>
    <x v="5"/>
  </r>
  <r>
    <x v="5"/>
    <x v="18"/>
    <x v="2"/>
    <n v="3366"/>
    <n v="0"/>
    <x v="0"/>
    <x v="3"/>
  </r>
  <r>
    <x v="1"/>
    <x v="12"/>
    <x v="2"/>
    <n v="12720"/>
    <n v="0"/>
    <x v="0"/>
    <x v="1"/>
  </r>
  <r>
    <x v="0"/>
    <x v="28"/>
    <x v="5"/>
    <n v="20419"/>
    <n v="515"/>
    <x v="0"/>
    <x v="0"/>
  </r>
  <r>
    <x v="10"/>
    <x v="31"/>
    <x v="2"/>
    <n v="0"/>
    <n v="0"/>
    <x v="2"/>
    <x v="4"/>
  </r>
  <r>
    <x v="6"/>
    <x v="15"/>
    <x v="4"/>
    <n v="19688"/>
    <n v="159"/>
    <x v="0"/>
    <x v="4"/>
  </r>
  <r>
    <x v="4"/>
    <x v="15"/>
    <x v="4"/>
    <n v="29641"/>
    <n v="0"/>
    <x v="0"/>
    <x v="3"/>
  </r>
  <r>
    <x v="10"/>
    <x v="17"/>
    <x v="2"/>
    <n v="0"/>
    <n v="0"/>
    <x v="2"/>
    <x v="4"/>
  </r>
  <r>
    <x v="7"/>
    <x v="11"/>
    <x v="3"/>
    <n v="6343"/>
    <n v="0"/>
    <x v="4"/>
    <x v="5"/>
  </r>
  <r>
    <x v="6"/>
    <x v="26"/>
    <x v="4"/>
    <n v="732"/>
    <n v="219"/>
    <x v="2"/>
    <x v="4"/>
  </r>
  <r>
    <x v="14"/>
    <x v="13"/>
    <x v="5"/>
    <n v="900"/>
    <n v="445"/>
    <x v="0"/>
    <x v="0"/>
  </r>
  <r>
    <x v="7"/>
    <x v="10"/>
    <x v="5"/>
    <n v="15234"/>
    <n v="0"/>
    <x v="3"/>
    <x v="5"/>
  </r>
  <r>
    <x v="4"/>
    <x v="28"/>
    <x v="5"/>
    <n v="23002"/>
    <n v="0"/>
    <x v="0"/>
    <x v="3"/>
  </r>
  <r>
    <x v="11"/>
    <x v="22"/>
    <x v="5"/>
    <n v="47800"/>
    <n v="2197"/>
    <x v="1"/>
    <x v="6"/>
  </r>
  <r>
    <x v="11"/>
    <x v="10"/>
    <x v="0"/>
    <n v="10403"/>
    <n v="589"/>
    <x v="3"/>
    <x v="6"/>
  </r>
  <r>
    <x v="2"/>
    <x v="1"/>
    <x v="5"/>
    <n v="9685"/>
    <n v="2285"/>
    <x v="1"/>
    <x v="1"/>
  </r>
  <r>
    <x v="6"/>
    <x v="1"/>
    <x v="1"/>
    <n v="1347"/>
    <n v="0"/>
    <x v="1"/>
    <x v="4"/>
  </r>
  <r>
    <x v="6"/>
    <x v="30"/>
    <x v="1"/>
    <n v="2887"/>
    <n v="2491"/>
    <x v="2"/>
    <x v="4"/>
  </r>
  <r>
    <x v="5"/>
    <x v="22"/>
    <x v="1"/>
    <n v="0"/>
    <n v="0"/>
    <x v="1"/>
    <x v="3"/>
  </r>
  <r>
    <x v="6"/>
    <x v="11"/>
    <x v="1"/>
    <n v="4295"/>
    <n v="1905"/>
    <x v="4"/>
    <x v="4"/>
  </r>
  <r>
    <x v="12"/>
    <x v="28"/>
    <x v="4"/>
    <n v="0"/>
    <n v="0"/>
    <x v="0"/>
    <x v="5"/>
  </r>
  <r>
    <x v="8"/>
    <x v="8"/>
    <x v="3"/>
    <n v="7501"/>
    <n v="0"/>
    <x v="2"/>
    <x v="6"/>
  </r>
  <r>
    <x v="10"/>
    <x v="25"/>
    <x v="4"/>
    <n v="0"/>
    <n v="0"/>
    <x v="4"/>
    <x v="4"/>
  </r>
  <r>
    <x v="12"/>
    <x v="0"/>
    <x v="0"/>
    <n v="378"/>
    <n v="0"/>
    <x v="0"/>
    <x v="5"/>
  </r>
  <r>
    <x v="8"/>
    <x v="17"/>
    <x v="5"/>
    <n v="9729"/>
    <n v="1655"/>
    <x v="2"/>
    <x v="6"/>
  </r>
  <r>
    <x v="3"/>
    <x v="13"/>
    <x v="4"/>
    <n v="5778"/>
    <n v="1256"/>
    <x v="0"/>
    <x v="2"/>
  </r>
  <r>
    <x v="14"/>
    <x v="29"/>
    <x v="3"/>
    <n v="1051"/>
    <n v="622"/>
    <x v="2"/>
    <x v="0"/>
  </r>
  <r>
    <x v="9"/>
    <x v="7"/>
    <x v="0"/>
    <n v="10172"/>
    <n v="0"/>
    <x v="3"/>
    <x v="2"/>
  </r>
  <r>
    <x v="10"/>
    <x v="16"/>
    <x v="3"/>
    <n v="423"/>
    <n v="0"/>
    <x v="3"/>
    <x v="4"/>
  </r>
  <r>
    <x v="14"/>
    <x v="18"/>
    <x v="2"/>
    <n v="7387"/>
    <n v="6588"/>
    <x v="0"/>
    <x v="0"/>
  </r>
  <r>
    <x v="12"/>
    <x v="11"/>
    <x v="2"/>
    <n v="0"/>
    <n v="0"/>
    <x v="4"/>
    <x v="5"/>
  </r>
  <r>
    <x v="3"/>
    <x v="22"/>
    <x v="1"/>
    <n v="42852"/>
    <n v="9664"/>
    <x v="1"/>
    <x v="2"/>
  </r>
  <r>
    <x v="4"/>
    <x v="2"/>
    <x v="3"/>
    <n v="5395"/>
    <n v="0"/>
    <x v="2"/>
    <x v="3"/>
  </r>
  <r>
    <x v="7"/>
    <x v="7"/>
    <x v="5"/>
    <n v="3969"/>
    <n v="0"/>
    <x v="3"/>
    <x v="5"/>
  </r>
  <r>
    <x v="4"/>
    <x v="23"/>
    <x v="0"/>
    <n v="11744"/>
    <n v="0"/>
    <x v="2"/>
    <x v="3"/>
  </r>
  <r>
    <x v="1"/>
    <x v="1"/>
    <x v="2"/>
    <n v="6147"/>
    <n v="0"/>
    <x v="1"/>
    <x v="1"/>
  </r>
  <r>
    <x v="4"/>
    <x v="4"/>
    <x v="0"/>
    <n v="3798"/>
    <n v="0"/>
    <x v="0"/>
    <x v="3"/>
  </r>
  <r>
    <x v="8"/>
    <x v="3"/>
    <x v="2"/>
    <n v="4078"/>
    <n v="729"/>
    <x v="0"/>
    <x v="6"/>
  </r>
  <r>
    <x v="7"/>
    <x v="15"/>
    <x v="0"/>
    <n v="64499"/>
    <n v="8921"/>
    <x v="0"/>
    <x v="5"/>
  </r>
  <r>
    <x v="13"/>
    <x v="0"/>
    <x v="3"/>
    <n v="10412"/>
    <n v="278"/>
    <x v="0"/>
    <x v="1"/>
  </r>
  <r>
    <x v="11"/>
    <x v="14"/>
    <x v="3"/>
    <n v="11614"/>
    <n v="558"/>
    <x v="3"/>
    <x v="6"/>
  </r>
  <r>
    <x v="1"/>
    <x v="23"/>
    <x v="3"/>
    <n v="2253"/>
    <n v="2253"/>
    <x v="2"/>
    <x v="1"/>
  </r>
  <r>
    <x v="12"/>
    <x v="16"/>
    <x v="0"/>
    <n v="0"/>
    <n v="0"/>
    <x v="3"/>
    <x v="5"/>
  </r>
  <r>
    <x v="0"/>
    <x v="20"/>
    <x v="3"/>
    <n v="10119"/>
    <n v="0"/>
    <x v="4"/>
    <x v="0"/>
  </r>
  <r>
    <x v="11"/>
    <x v="0"/>
    <x v="0"/>
    <n v="14407"/>
    <n v="161"/>
    <x v="0"/>
    <x v="6"/>
  </r>
  <r>
    <x v="14"/>
    <x v="15"/>
    <x v="3"/>
    <n v="40407"/>
    <n v="23348"/>
    <x v="0"/>
    <x v="0"/>
  </r>
  <r>
    <x v="5"/>
    <x v="23"/>
    <x v="3"/>
    <n v="0"/>
    <n v="0"/>
    <x v="2"/>
    <x v="3"/>
  </r>
  <r>
    <x v="1"/>
    <x v="28"/>
    <x v="3"/>
    <n v="6505"/>
    <n v="1359"/>
    <x v="0"/>
    <x v="1"/>
  </r>
  <r>
    <x v="10"/>
    <x v="10"/>
    <x v="0"/>
    <n v="0"/>
    <n v="0"/>
    <x v="3"/>
    <x v="4"/>
  </r>
  <r>
    <x v="4"/>
    <x v="7"/>
    <x v="5"/>
    <n v="2133"/>
    <n v="0"/>
    <x v="3"/>
    <x v="3"/>
  </r>
  <r>
    <x v="2"/>
    <x v="3"/>
    <x v="3"/>
    <n v="4954"/>
    <n v="1276"/>
    <x v="0"/>
    <x v="1"/>
  </r>
  <r>
    <x v="8"/>
    <x v="12"/>
    <x v="3"/>
    <n v="48143"/>
    <n v="10144"/>
    <x v="0"/>
    <x v="6"/>
  </r>
  <r>
    <x v="8"/>
    <x v="23"/>
    <x v="5"/>
    <n v="17254"/>
    <n v="4859"/>
    <x v="2"/>
    <x v="6"/>
  </r>
  <r>
    <x v="6"/>
    <x v="13"/>
    <x v="0"/>
    <n v="5093"/>
    <n v="0"/>
    <x v="0"/>
    <x v="4"/>
  </r>
  <r>
    <x v="13"/>
    <x v="8"/>
    <x v="0"/>
    <n v="18139"/>
    <n v="1247"/>
    <x v="2"/>
    <x v="1"/>
  </r>
  <r>
    <x v="12"/>
    <x v="19"/>
    <x v="2"/>
    <n v="0"/>
    <n v="0"/>
    <x v="1"/>
    <x v="5"/>
  </r>
  <r>
    <x v="1"/>
    <x v="22"/>
    <x v="1"/>
    <n v="1762"/>
    <n v="0"/>
    <x v="1"/>
    <x v="1"/>
  </r>
  <r>
    <x v="12"/>
    <x v="25"/>
    <x v="2"/>
    <n v="0"/>
    <n v="0"/>
    <x v="4"/>
    <x v="5"/>
  </r>
  <r>
    <x v="13"/>
    <x v="7"/>
    <x v="5"/>
    <n v="1901"/>
    <n v="0"/>
    <x v="3"/>
    <x v="1"/>
  </r>
  <r>
    <x v="0"/>
    <x v="12"/>
    <x v="0"/>
    <n v="72345"/>
    <n v="7171"/>
    <x v="0"/>
    <x v="0"/>
  </r>
  <r>
    <x v="8"/>
    <x v="28"/>
    <x v="1"/>
    <n v="17688"/>
    <n v="966"/>
    <x v="0"/>
    <x v="6"/>
  </r>
  <r>
    <x v="8"/>
    <x v="7"/>
    <x v="1"/>
    <n v="1581"/>
    <n v="577"/>
    <x v="3"/>
    <x v="6"/>
  </r>
  <r>
    <x v="3"/>
    <x v="30"/>
    <x v="4"/>
    <n v="6355"/>
    <n v="0"/>
    <x v="2"/>
    <x v="2"/>
  </r>
  <r>
    <x v="0"/>
    <x v="18"/>
    <x v="1"/>
    <n v="40831"/>
    <n v="7200"/>
    <x v="0"/>
    <x v="0"/>
  </r>
  <r>
    <x v="5"/>
    <x v="20"/>
    <x v="3"/>
    <n v="0"/>
    <n v="0"/>
    <x v="4"/>
    <x v="3"/>
  </r>
  <r>
    <x v="11"/>
    <x v="1"/>
    <x v="0"/>
    <n v="21545"/>
    <n v="1953"/>
    <x v="1"/>
    <x v="6"/>
  </r>
  <r>
    <x v="5"/>
    <x v="15"/>
    <x v="0"/>
    <n v="6388"/>
    <n v="0"/>
    <x v="0"/>
    <x v="3"/>
  </r>
  <r>
    <x v="1"/>
    <x v="14"/>
    <x v="0"/>
    <n v="20457"/>
    <n v="630"/>
    <x v="3"/>
    <x v="1"/>
  </r>
  <r>
    <x v="10"/>
    <x v="30"/>
    <x v="4"/>
    <n v="0"/>
    <n v="0"/>
    <x v="2"/>
    <x v="4"/>
  </r>
  <r>
    <x v="3"/>
    <x v="5"/>
    <x v="3"/>
    <n v="5623"/>
    <n v="0"/>
    <x v="3"/>
    <x v="2"/>
  </r>
  <r>
    <x v="8"/>
    <x v="25"/>
    <x v="4"/>
    <n v="8059"/>
    <n v="1417"/>
    <x v="4"/>
    <x v="6"/>
  </r>
  <r>
    <x v="6"/>
    <x v="9"/>
    <x v="3"/>
    <n v="2056"/>
    <n v="0"/>
    <x v="4"/>
    <x v="4"/>
  </r>
  <r>
    <x v="7"/>
    <x v="31"/>
    <x v="1"/>
    <n v="6225"/>
    <n v="0"/>
    <x v="2"/>
    <x v="5"/>
  </r>
  <r>
    <x v="0"/>
    <x v="8"/>
    <x v="5"/>
    <n v="7715"/>
    <n v="1041"/>
    <x v="2"/>
    <x v="0"/>
  </r>
  <r>
    <x v="5"/>
    <x v="8"/>
    <x v="4"/>
    <n v="1108"/>
    <n v="0"/>
    <x v="2"/>
    <x v="3"/>
  </r>
  <r>
    <x v="2"/>
    <x v="23"/>
    <x v="4"/>
    <n v="9798"/>
    <n v="2322"/>
    <x v="2"/>
    <x v="1"/>
  </r>
  <r>
    <x v="12"/>
    <x v="21"/>
    <x v="3"/>
    <n v="0"/>
    <n v="0"/>
    <x v="4"/>
    <x v="5"/>
  </r>
  <r>
    <x v="4"/>
    <x v="27"/>
    <x v="4"/>
    <n v="9435"/>
    <n v="884"/>
    <x v="4"/>
    <x v="3"/>
  </r>
  <r>
    <x v="8"/>
    <x v="1"/>
    <x v="5"/>
    <n v="5735"/>
    <n v="907"/>
    <x v="1"/>
    <x v="6"/>
  </r>
  <r>
    <x v="11"/>
    <x v="31"/>
    <x v="3"/>
    <n v="11167"/>
    <n v="1032"/>
    <x v="2"/>
    <x v="6"/>
  </r>
  <r>
    <x v="10"/>
    <x v="9"/>
    <x v="2"/>
    <n v="0"/>
    <n v="0"/>
    <x v="4"/>
    <x v="4"/>
  </r>
  <r>
    <x v="9"/>
    <x v="27"/>
    <x v="5"/>
    <n v="19663"/>
    <n v="0"/>
    <x v="4"/>
    <x v="2"/>
  </r>
  <r>
    <x v="3"/>
    <x v="3"/>
    <x v="5"/>
    <n v="11385"/>
    <n v="0"/>
    <x v="0"/>
    <x v="2"/>
  </r>
  <r>
    <x v="9"/>
    <x v="12"/>
    <x v="5"/>
    <n v="42072"/>
    <n v="1405"/>
    <x v="0"/>
    <x v="2"/>
  </r>
  <r>
    <x v="3"/>
    <x v="11"/>
    <x v="4"/>
    <n v="7062"/>
    <n v="0"/>
    <x v="4"/>
    <x v="2"/>
  </r>
  <r>
    <x v="9"/>
    <x v="23"/>
    <x v="1"/>
    <n v="6058"/>
    <n v="0"/>
    <x v="2"/>
    <x v="2"/>
  </r>
  <r>
    <x v="6"/>
    <x v="18"/>
    <x v="0"/>
    <n v="9247"/>
    <n v="1675"/>
    <x v="0"/>
    <x v="4"/>
  </r>
  <r>
    <x v="13"/>
    <x v="0"/>
    <x v="1"/>
    <n v="7167"/>
    <n v="299"/>
    <x v="0"/>
    <x v="1"/>
  </r>
  <r>
    <x v="5"/>
    <x v="16"/>
    <x v="5"/>
    <n v="0"/>
    <n v="0"/>
    <x v="3"/>
    <x v="3"/>
  </r>
  <r>
    <x v="13"/>
    <x v="20"/>
    <x v="0"/>
    <n v="11927"/>
    <n v="676"/>
    <x v="4"/>
    <x v="1"/>
  </r>
  <r>
    <x v="6"/>
    <x v="10"/>
    <x v="5"/>
    <n v="1577"/>
    <n v="147"/>
    <x v="3"/>
    <x v="4"/>
  </r>
  <r>
    <x v="0"/>
    <x v="9"/>
    <x v="0"/>
    <n v="18934"/>
    <n v="1242"/>
    <x v="4"/>
    <x v="0"/>
  </r>
  <r>
    <x v="10"/>
    <x v="3"/>
    <x v="2"/>
    <n v="0"/>
    <n v="0"/>
    <x v="0"/>
    <x v="4"/>
  </r>
  <r>
    <x v="5"/>
    <x v="18"/>
    <x v="4"/>
    <n v="5559"/>
    <n v="0"/>
    <x v="0"/>
    <x v="3"/>
  </r>
  <r>
    <x v="1"/>
    <x v="29"/>
    <x v="4"/>
    <n v="1244"/>
    <n v="0"/>
    <x v="2"/>
    <x v="1"/>
  </r>
  <r>
    <x v="0"/>
    <x v="13"/>
    <x v="4"/>
    <n v="3762"/>
    <n v="0"/>
    <x v="0"/>
    <x v="0"/>
  </r>
  <r>
    <x v="3"/>
    <x v="25"/>
    <x v="3"/>
    <n v="8917"/>
    <n v="1241"/>
    <x v="4"/>
    <x v="2"/>
  </r>
  <r>
    <x v="12"/>
    <x v="13"/>
    <x v="1"/>
    <n v="242"/>
    <n v="0"/>
    <x v="0"/>
    <x v="5"/>
  </r>
  <r>
    <x v="12"/>
    <x v="23"/>
    <x v="4"/>
    <n v="0"/>
    <n v="0"/>
    <x v="2"/>
    <x v="5"/>
  </r>
  <r>
    <x v="8"/>
    <x v="16"/>
    <x v="4"/>
    <n v="5076"/>
    <n v="4182"/>
    <x v="3"/>
    <x v="6"/>
  </r>
  <r>
    <x v="4"/>
    <x v="13"/>
    <x v="4"/>
    <n v="5813"/>
    <n v="384"/>
    <x v="0"/>
    <x v="3"/>
  </r>
  <r>
    <x v="1"/>
    <x v="4"/>
    <x v="1"/>
    <n v="1652"/>
    <n v="0"/>
    <x v="0"/>
    <x v="1"/>
  </r>
  <r>
    <x v="4"/>
    <x v="31"/>
    <x v="2"/>
    <n v="1769"/>
    <n v="0"/>
    <x v="2"/>
    <x v="3"/>
  </r>
  <r>
    <x v="2"/>
    <x v="23"/>
    <x v="1"/>
    <n v="14762"/>
    <n v="2354"/>
    <x v="2"/>
    <x v="1"/>
  </r>
  <r>
    <x v="1"/>
    <x v="24"/>
    <x v="0"/>
    <n v="1041"/>
    <n v="0"/>
    <x v="1"/>
    <x v="1"/>
  </r>
  <r>
    <x v="11"/>
    <x v="28"/>
    <x v="4"/>
    <n v="30649"/>
    <n v="0"/>
    <x v="0"/>
    <x v="6"/>
  </r>
  <r>
    <x v="0"/>
    <x v="26"/>
    <x v="0"/>
    <n v="3681"/>
    <n v="0"/>
    <x v="2"/>
    <x v="0"/>
  </r>
  <r>
    <x v="7"/>
    <x v="23"/>
    <x v="3"/>
    <n v="14649"/>
    <n v="0"/>
    <x v="2"/>
    <x v="5"/>
  </r>
  <r>
    <x v="1"/>
    <x v="29"/>
    <x v="1"/>
    <n v="3280"/>
    <n v="1676"/>
    <x v="2"/>
    <x v="1"/>
  </r>
  <r>
    <x v="6"/>
    <x v="2"/>
    <x v="0"/>
    <n v="2825"/>
    <n v="699"/>
    <x v="2"/>
    <x v="4"/>
  </r>
  <r>
    <x v="3"/>
    <x v="27"/>
    <x v="2"/>
    <n v="12086"/>
    <n v="1228"/>
    <x v="4"/>
    <x v="2"/>
  </r>
  <r>
    <x v="3"/>
    <x v="22"/>
    <x v="5"/>
    <n v="40707"/>
    <n v="2703"/>
    <x v="1"/>
    <x v="2"/>
  </r>
  <r>
    <x v="2"/>
    <x v="17"/>
    <x v="4"/>
    <n v="5975"/>
    <n v="0"/>
    <x v="2"/>
    <x v="1"/>
  </r>
  <r>
    <x v="7"/>
    <x v="3"/>
    <x v="2"/>
    <n v="4011"/>
    <n v="345"/>
    <x v="0"/>
    <x v="5"/>
  </r>
  <r>
    <x v="1"/>
    <x v="13"/>
    <x v="1"/>
    <n v="3138"/>
    <n v="0"/>
    <x v="0"/>
    <x v="1"/>
  </r>
  <r>
    <x v="0"/>
    <x v="16"/>
    <x v="0"/>
    <n v="3290"/>
    <n v="350"/>
    <x v="3"/>
    <x v="0"/>
  </r>
  <r>
    <x v="11"/>
    <x v="23"/>
    <x v="2"/>
    <n v="40463"/>
    <n v="0"/>
    <x v="2"/>
    <x v="6"/>
  </r>
  <r>
    <x v="14"/>
    <x v="18"/>
    <x v="1"/>
    <n v="5457"/>
    <n v="3351"/>
    <x v="0"/>
    <x v="0"/>
  </r>
  <r>
    <x v="0"/>
    <x v="2"/>
    <x v="5"/>
    <n v="2303"/>
    <n v="0"/>
    <x v="2"/>
    <x v="0"/>
  </r>
  <r>
    <x v="6"/>
    <x v="1"/>
    <x v="0"/>
    <n v="3723"/>
    <n v="391"/>
    <x v="1"/>
    <x v="4"/>
  </r>
  <r>
    <x v="11"/>
    <x v="8"/>
    <x v="4"/>
    <n v="24349"/>
    <n v="0"/>
    <x v="2"/>
    <x v="6"/>
  </r>
  <r>
    <x v="2"/>
    <x v="19"/>
    <x v="3"/>
    <n v="8314"/>
    <n v="1395"/>
    <x v="1"/>
    <x v="1"/>
  </r>
  <r>
    <x v="12"/>
    <x v="27"/>
    <x v="1"/>
    <n v="816"/>
    <n v="816"/>
    <x v="4"/>
    <x v="5"/>
  </r>
  <r>
    <x v="5"/>
    <x v="19"/>
    <x v="1"/>
    <n v="0"/>
    <n v="0"/>
    <x v="1"/>
    <x v="3"/>
  </r>
  <r>
    <x v="9"/>
    <x v="9"/>
    <x v="0"/>
    <n v="8058"/>
    <n v="0"/>
    <x v="4"/>
    <x v="2"/>
  </r>
  <r>
    <x v="4"/>
    <x v="3"/>
    <x v="5"/>
    <n v="12300"/>
    <n v="235"/>
    <x v="0"/>
    <x v="3"/>
  </r>
  <r>
    <x v="5"/>
    <x v="21"/>
    <x v="0"/>
    <n v="5175"/>
    <n v="0"/>
    <x v="4"/>
    <x v="3"/>
  </r>
  <r>
    <x v="1"/>
    <x v="24"/>
    <x v="2"/>
    <n v="305"/>
    <n v="0"/>
    <x v="1"/>
    <x v="1"/>
  </r>
  <r>
    <x v="10"/>
    <x v="24"/>
    <x v="1"/>
    <n v="0"/>
    <n v="0"/>
    <x v="1"/>
    <x v="4"/>
  </r>
  <r>
    <x v="1"/>
    <x v="19"/>
    <x v="0"/>
    <n v="2304"/>
    <n v="444"/>
    <x v="1"/>
    <x v="1"/>
  </r>
  <r>
    <x v="14"/>
    <x v="19"/>
    <x v="1"/>
    <n v="2665"/>
    <n v="1968"/>
    <x v="1"/>
    <x v="0"/>
  </r>
  <r>
    <x v="13"/>
    <x v="8"/>
    <x v="5"/>
    <n v="24978"/>
    <n v="4994"/>
    <x v="2"/>
    <x v="1"/>
  </r>
  <r>
    <x v="12"/>
    <x v="30"/>
    <x v="0"/>
    <n v="0"/>
    <n v="0"/>
    <x v="2"/>
    <x v="5"/>
  </r>
  <r>
    <x v="4"/>
    <x v="24"/>
    <x v="1"/>
    <n v="2332"/>
    <n v="65"/>
    <x v="1"/>
    <x v="3"/>
  </r>
  <r>
    <x v="6"/>
    <x v="4"/>
    <x v="5"/>
    <n v="2062"/>
    <n v="0"/>
    <x v="0"/>
    <x v="4"/>
  </r>
  <r>
    <x v="0"/>
    <x v="26"/>
    <x v="2"/>
    <n v="1376"/>
    <n v="0"/>
    <x v="2"/>
    <x v="0"/>
  </r>
  <r>
    <x v="11"/>
    <x v="4"/>
    <x v="0"/>
    <n v="9627"/>
    <n v="0"/>
    <x v="0"/>
    <x v="6"/>
  </r>
  <r>
    <x v="12"/>
    <x v="7"/>
    <x v="4"/>
    <n v="0"/>
    <n v="0"/>
    <x v="3"/>
    <x v="5"/>
  </r>
  <r>
    <x v="1"/>
    <x v="21"/>
    <x v="1"/>
    <n v="8330"/>
    <n v="4589"/>
    <x v="4"/>
    <x v="1"/>
  </r>
  <r>
    <x v="2"/>
    <x v="22"/>
    <x v="5"/>
    <n v="21553"/>
    <n v="1748"/>
    <x v="1"/>
    <x v="1"/>
  </r>
  <r>
    <x v="6"/>
    <x v="25"/>
    <x v="1"/>
    <n v="4226"/>
    <n v="1017"/>
    <x v="4"/>
    <x v="4"/>
  </r>
  <r>
    <x v="6"/>
    <x v="18"/>
    <x v="1"/>
    <n v="12161"/>
    <n v="9832"/>
    <x v="0"/>
    <x v="4"/>
  </r>
  <r>
    <x v="6"/>
    <x v="24"/>
    <x v="4"/>
    <n v="1723"/>
    <n v="363"/>
    <x v="1"/>
    <x v="4"/>
  </r>
  <r>
    <x v="2"/>
    <x v="22"/>
    <x v="1"/>
    <n v="22030"/>
    <n v="1647"/>
    <x v="1"/>
    <x v="1"/>
  </r>
  <r>
    <x v="13"/>
    <x v="12"/>
    <x v="3"/>
    <n v="240857"/>
    <n v="21667"/>
    <x v="0"/>
    <x v="1"/>
  </r>
  <r>
    <x v="8"/>
    <x v="10"/>
    <x v="4"/>
    <n v="4011"/>
    <n v="177"/>
    <x v="3"/>
    <x v="6"/>
  </r>
  <r>
    <x v="1"/>
    <x v="8"/>
    <x v="3"/>
    <n v="778"/>
    <n v="0"/>
    <x v="2"/>
    <x v="1"/>
  </r>
  <r>
    <x v="7"/>
    <x v="23"/>
    <x v="0"/>
    <n v="21742"/>
    <n v="0"/>
    <x v="2"/>
    <x v="5"/>
  </r>
  <r>
    <x v="6"/>
    <x v="19"/>
    <x v="5"/>
    <n v="6113"/>
    <n v="702"/>
    <x v="1"/>
    <x v="4"/>
  </r>
  <r>
    <x v="4"/>
    <x v="25"/>
    <x v="4"/>
    <n v="7506"/>
    <n v="0"/>
    <x v="4"/>
    <x v="3"/>
  </r>
  <r>
    <x v="12"/>
    <x v="10"/>
    <x v="5"/>
    <n v="0"/>
    <n v="0"/>
    <x v="3"/>
    <x v="5"/>
  </r>
  <r>
    <x v="10"/>
    <x v="14"/>
    <x v="3"/>
    <n v="0"/>
    <n v="0"/>
    <x v="3"/>
    <x v="4"/>
  </r>
  <r>
    <x v="4"/>
    <x v="23"/>
    <x v="4"/>
    <n v="9425"/>
    <n v="0"/>
    <x v="2"/>
    <x v="3"/>
  </r>
  <r>
    <x v="5"/>
    <x v="9"/>
    <x v="2"/>
    <n v="0"/>
    <n v="0"/>
    <x v="4"/>
    <x v="3"/>
  </r>
  <r>
    <x v="8"/>
    <x v="23"/>
    <x v="4"/>
    <n v="41863"/>
    <n v="9030"/>
    <x v="2"/>
    <x v="6"/>
  </r>
  <r>
    <x v="6"/>
    <x v="25"/>
    <x v="4"/>
    <n v="5561"/>
    <n v="1210"/>
    <x v="4"/>
    <x v="4"/>
  </r>
  <r>
    <x v="12"/>
    <x v="29"/>
    <x v="2"/>
    <n v="0"/>
    <n v="0"/>
    <x v="2"/>
    <x v="5"/>
  </r>
  <r>
    <x v="6"/>
    <x v="5"/>
    <x v="4"/>
    <n v="1264"/>
    <n v="0"/>
    <x v="3"/>
    <x v="4"/>
  </r>
  <r>
    <x v="4"/>
    <x v="20"/>
    <x v="0"/>
    <n v="6068"/>
    <n v="0"/>
    <x v="4"/>
    <x v="3"/>
  </r>
  <r>
    <x v="11"/>
    <x v="10"/>
    <x v="4"/>
    <n v="5676"/>
    <n v="0"/>
    <x v="3"/>
    <x v="6"/>
  </r>
  <r>
    <x v="3"/>
    <x v="24"/>
    <x v="3"/>
    <n v="2950"/>
    <n v="135"/>
    <x v="1"/>
    <x v="2"/>
  </r>
  <r>
    <x v="9"/>
    <x v="25"/>
    <x v="4"/>
    <n v="9286"/>
    <n v="0"/>
    <x v="4"/>
    <x v="2"/>
  </r>
  <r>
    <x v="7"/>
    <x v="6"/>
    <x v="5"/>
    <n v="8137"/>
    <n v="217"/>
    <x v="1"/>
    <x v="5"/>
  </r>
  <r>
    <x v="0"/>
    <x v="5"/>
    <x v="3"/>
    <n v="4027"/>
    <n v="629"/>
    <x v="3"/>
    <x v="0"/>
  </r>
  <r>
    <x v="12"/>
    <x v="11"/>
    <x v="1"/>
    <n v="0"/>
    <n v="0"/>
    <x v="4"/>
    <x v="5"/>
  </r>
  <r>
    <x v="9"/>
    <x v="6"/>
    <x v="2"/>
    <n v="3209"/>
    <n v="0"/>
    <x v="1"/>
    <x v="2"/>
  </r>
  <r>
    <x v="5"/>
    <x v="27"/>
    <x v="0"/>
    <n v="4962"/>
    <n v="0"/>
    <x v="4"/>
    <x v="3"/>
  </r>
  <r>
    <x v="7"/>
    <x v="5"/>
    <x v="3"/>
    <n v="792"/>
    <n v="0"/>
    <x v="3"/>
    <x v="5"/>
  </r>
  <r>
    <x v="4"/>
    <x v="19"/>
    <x v="2"/>
    <n v="8417"/>
    <n v="0"/>
    <x v="1"/>
    <x v="3"/>
  </r>
  <r>
    <x v="5"/>
    <x v="27"/>
    <x v="3"/>
    <n v="0"/>
    <n v="0"/>
    <x v="4"/>
    <x v="3"/>
  </r>
  <r>
    <x v="13"/>
    <x v="30"/>
    <x v="2"/>
    <n v="13267"/>
    <n v="0"/>
    <x v="2"/>
    <x v="1"/>
  </r>
  <r>
    <x v="9"/>
    <x v="6"/>
    <x v="1"/>
    <n v="9560"/>
    <n v="784"/>
    <x v="1"/>
    <x v="2"/>
  </r>
  <r>
    <x v="11"/>
    <x v="13"/>
    <x v="5"/>
    <n v="23661"/>
    <n v="1075"/>
    <x v="0"/>
    <x v="6"/>
  </r>
  <r>
    <x v="9"/>
    <x v="23"/>
    <x v="3"/>
    <n v="7960"/>
    <n v="0"/>
    <x v="2"/>
    <x v="2"/>
  </r>
  <r>
    <x v="7"/>
    <x v="1"/>
    <x v="3"/>
    <n v="36162"/>
    <n v="0"/>
    <x v="1"/>
    <x v="5"/>
  </r>
  <r>
    <x v="10"/>
    <x v="23"/>
    <x v="0"/>
    <n v="0"/>
    <n v="0"/>
    <x v="2"/>
    <x v="4"/>
  </r>
  <r>
    <x v="3"/>
    <x v="22"/>
    <x v="2"/>
    <n v="45425"/>
    <n v="2418"/>
    <x v="1"/>
    <x v="2"/>
  </r>
  <r>
    <x v="4"/>
    <x v="5"/>
    <x v="1"/>
    <n v="6889"/>
    <n v="0"/>
    <x v="3"/>
    <x v="3"/>
  </r>
  <r>
    <x v="3"/>
    <x v="31"/>
    <x v="5"/>
    <n v="3862"/>
    <n v="0"/>
    <x v="2"/>
    <x v="2"/>
  </r>
  <r>
    <x v="5"/>
    <x v="22"/>
    <x v="5"/>
    <n v="0"/>
    <n v="0"/>
    <x v="1"/>
    <x v="3"/>
  </r>
  <r>
    <x v="7"/>
    <x v="26"/>
    <x v="1"/>
    <n v="625"/>
    <n v="0"/>
    <x v="2"/>
    <x v="5"/>
  </r>
  <r>
    <x v="12"/>
    <x v="31"/>
    <x v="0"/>
    <n v="1477"/>
    <n v="0"/>
    <x v="2"/>
    <x v="5"/>
  </r>
  <r>
    <x v="5"/>
    <x v="7"/>
    <x v="4"/>
    <n v="0"/>
    <n v="0"/>
    <x v="3"/>
    <x v="3"/>
  </r>
  <r>
    <x v="8"/>
    <x v="26"/>
    <x v="2"/>
    <n v="1922"/>
    <n v="632"/>
    <x v="2"/>
    <x v="6"/>
  </r>
  <r>
    <x v="1"/>
    <x v="31"/>
    <x v="4"/>
    <n v="7650"/>
    <n v="724"/>
    <x v="2"/>
    <x v="1"/>
  </r>
  <r>
    <x v="10"/>
    <x v="0"/>
    <x v="5"/>
    <n v="0"/>
    <n v="0"/>
    <x v="0"/>
    <x v="4"/>
  </r>
  <r>
    <x v="10"/>
    <x v="10"/>
    <x v="5"/>
    <n v="0"/>
    <n v="0"/>
    <x v="3"/>
    <x v="4"/>
  </r>
  <r>
    <x v="12"/>
    <x v="24"/>
    <x v="5"/>
    <n v="0"/>
    <n v="0"/>
    <x v="1"/>
    <x v="5"/>
  </r>
  <r>
    <x v="14"/>
    <x v="22"/>
    <x v="3"/>
    <n v="10901"/>
    <n v="9478"/>
    <x v="1"/>
    <x v="0"/>
  </r>
  <r>
    <x v="10"/>
    <x v="1"/>
    <x v="5"/>
    <n v="0"/>
    <n v="0"/>
    <x v="1"/>
    <x v="4"/>
  </r>
  <r>
    <x v="11"/>
    <x v="4"/>
    <x v="4"/>
    <n v="11814"/>
    <n v="993"/>
    <x v="0"/>
    <x v="6"/>
  </r>
  <r>
    <x v="0"/>
    <x v="23"/>
    <x v="2"/>
    <n v="6001"/>
    <n v="938"/>
    <x v="2"/>
    <x v="0"/>
  </r>
  <r>
    <x v="3"/>
    <x v="21"/>
    <x v="1"/>
    <n v="23561"/>
    <n v="0"/>
    <x v="4"/>
    <x v="2"/>
  </r>
  <r>
    <x v="4"/>
    <x v="0"/>
    <x v="1"/>
    <n v="5743"/>
    <n v="0"/>
    <x v="0"/>
    <x v="3"/>
  </r>
  <r>
    <x v="8"/>
    <x v="24"/>
    <x v="2"/>
    <n v="2053"/>
    <n v="740"/>
    <x v="1"/>
    <x v="6"/>
  </r>
  <r>
    <x v="7"/>
    <x v="18"/>
    <x v="0"/>
    <n v="125458"/>
    <n v="4916"/>
    <x v="0"/>
    <x v="5"/>
  </r>
  <r>
    <x v="13"/>
    <x v="21"/>
    <x v="4"/>
    <n v="32322"/>
    <n v="3935"/>
    <x v="4"/>
    <x v="1"/>
  </r>
  <r>
    <x v="4"/>
    <x v="20"/>
    <x v="2"/>
    <n v="7723"/>
    <n v="262"/>
    <x v="4"/>
    <x v="3"/>
  </r>
  <r>
    <x v="4"/>
    <x v="19"/>
    <x v="5"/>
    <n v="13526"/>
    <n v="332"/>
    <x v="1"/>
    <x v="3"/>
  </r>
  <r>
    <x v="9"/>
    <x v="28"/>
    <x v="5"/>
    <n v="16360"/>
    <n v="473"/>
    <x v="0"/>
    <x v="2"/>
  </r>
  <r>
    <x v="14"/>
    <x v="16"/>
    <x v="2"/>
    <n v="534"/>
    <n v="267"/>
    <x v="3"/>
    <x v="0"/>
  </r>
  <r>
    <x v="7"/>
    <x v="28"/>
    <x v="3"/>
    <n v="5579"/>
    <n v="2153"/>
    <x v="0"/>
    <x v="5"/>
  </r>
  <r>
    <x v="3"/>
    <x v="26"/>
    <x v="4"/>
    <n v="2077"/>
    <n v="0"/>
    <x v="2"/>
    <x v="2"/>
  </r>
  <r>
    <x v="5"/>
    <x v="22"/>
    <x v="2"/>
    <n v="2470"/>
    <n v="0"/>
    <x v="1"/>
    <x v="3"/>
  </r>
  <r>
    <x v="5"/>
    <x v="2"/>
    <x v="4"/>
    <n v="834"/>
    <n v="403"/>
    <x v="2"/>
    <x v="3"/>
  </r>
  <r>
    <x v="6"/>
    <x v="30"/>
    <x v="3"/>
    <n v="1618"/>
    <n v="340"/>
    <x v="2"/>
    <x v="4"/>
  </r>
  <r>
    <x v="6"/>
    <x v="30"/>
    <x v="2"/>
    <n v="4027"/>
    <n v="1246"/>
    <x v="2"/>
    <x v="4"/>
  </r>
  <r>
    <x v="12"/>
    <x v="13"/>
    <x v="2"/>
    <n v="0"/>
    <n v="0"/>
    <x v="0"/>
    <x v="5"/>
  </r>
  <r>
    <x v="14"/>
    <x v="20"/>
    <x v="1"/>
    <n v="5769"/>
    <n v="3893"/>
    <x v="4"/>
    <x v="0"/>
  </r>
  <r>
    <x v="7"/>
    <x v="28"/>
    <x v="0"/>
    <n v="29151"/>
    <n v="0"/>
    <x v="0"/>
    <x v="5"/>
  </r>
  <r>
    <x v="2"/>
    <x v="28"/>
    <x v="2"/>
    <n v="8779"/>
    <n v="1184"/>
    <x v="0"/>
    <x v="1"/>
  </r>
  <r>
    <x v="9"/>
    <x v="31"/>
    <x v="4"/>
    <n v="7184"/>
    <n v="0"/>
    <x v="2"/>
    <x v="2"/>
  </r>
  <r>
    <x v="12"/>
    <x v="5"/>
    <x v="1"/>
    <n v="0"/>
    <n v="0"/>
    <x v="3"/>
    <x v="5"/>
  </r>
  <r>
    <x v="11"/>
    <x v="11"/>
    <x v="5"/>
    <n v="29897"/>
    <n v="384"/>
    <x v="4"/>
    <x v="6"/>
  </r>
  <r>
    <x v="13"/>
    <x v="31"/>
    <x v="1"/>
    <n v="36731"/>
    <n v="5410"/>
    <x v="2"/>
    <x v="1"/>
  </r>
  <r>
    <x v="10"/>
    <x v="5"/>
    <x v="1"/>
    <n v="0"/>
    <n v="0"/>
    <x v="3"/>
    <x v="4"/>
  </r>
  <r>
    <x v="1"/>
    <x v="26"/>
    <x v="2"/>
    <n v="1077"/>
    <n v="239"/>
    <x v="2"/>
    <x v="1"/>
  </r>
  <r>
    <x v="3"/>
    <x v="24"/>
    <x v="5"/>
    <n v="2061"/>
    <n v="0"/>
    <x v="1"/>
    <x v="2"/>
  </r>
  <r>
    <x v="10"/>
    <x v="24"/>
    <x v="0"/>
    <n v="147"/>
    <n v="147"/>
    <x v="1"/>
    <x v="4"/>
  </r>
  <r>
    <x v="1"/>
    <x v="15"/>
    <x v="2"/>
    <n v="20781"/>
    <n v="517"/>
    <x v="0"/>
    <x v="1"/>
  </r>
  <r>
    <x v="11"/>
    <x v="26"/>
    <x v="0"/>
    <n v="2661"/>
    <n v="0"/>
    <x v="2"/>
    <x v="6"/>
  </r>
  <r>
    <x v="0"/>
    <x v="27"/>
    <x v="3"/>
    <n v="23673"/>
    <n v="3369"/>
    <x v="4"/>
    <x v="0"/>
  </r>
  <r>
    <x v="13"/>
    <x v="8"/>
    <x v="2"/>
    <n v="12642"/>
    <n v="2599"/>
    <x v="2"/>
    <x v="1"/>
  </r>
  <r>
    <x v="7"/>
    <x v="4"/>
    <x v="5"/>
    <n v="1274"/>
    <n v="0"/>
    <x v="0"/>
    <x v="5"/>
  </r>
  <r>
    <x v="3"/>
    <x v="12"/>
    <x v="2"/>
    <n v="98840"/>
    <n v="2590"/>
    <x v="0"/>
    <x v="2"/>
  </r>
  <r>
    <x v="9"/>
    <x v="20"/>
    <x v="5"/>
    <n v="12451"/>
    <n v="381"/>
    <x v="4"/>
    <x v="2"/>
  </r>
  <r>
    <x v="4"/>
    <x v="6"/>
    <x v="5"/>
    <n v="6698"/>
    <n v="0"/>
    <x v="1"/>
    <x v="3"/>
  </r>
  <r>
    <x v="0"/>
    <x v="22"/>
    <x v="0"/>
    <n v="54004"/>
    <n v="5847"/>
    <x v="1"/>
    <x v="0"/>
  </r>
  <r>
    <x v="14"/>
    <x v="10"/>
    <x v="4"/>
    <n v="851"/>
    <n v="737"/>
    <x v="3"/>
    <x v="0"/>
  </r>
  <r>
    <x v="2"/>
    <x v="15"/>
    <x v="3"/>
    <n v="27089"/>
    <n v="1678"/>
    <x v="0"/>
    <x v="1"/>
  </r>
  <r>
    <x v="2"/>
    <x v="27"/>
    <x v="1"/>
    <n v="16220"/>
    <n v="4119"/>
    <x v="4"/>
    <x v="1"/>
  </r>
  <r>
    <x v="11"/>
    <x v="1"/>
    <x v="1"/>
    <n v="8847"/>
    <n v="0"/>
    <x v="1"/>
    <x v="6"/>
  </r>
  <r>
    <x v="14"/>
    <x v="10"/>
    <x v="0"/>
    <n v="560"/>
    <n v="560"/>
    <x v="3"/>
    <x v="0"/>
  </r>
  <r>
    <x v="11"/>
    <x v="13"/>
    <x v="0"/>
    <n v="26859"/>
    <n v="897"/>
    <x v="0"/>
    <x v="6"/>
  </r>
  <r>
    <x v="0"/>
    <x v="20"/>
    <x v="4"/>
    <n v="13952"/>
    <n v="1357"/>
    <x v="4"/>
    <x v="0"/>
  </r>
  <r>
    <x v="7"/>
    <x v="31"/>
    <x v="3"/>
    <n v="4182"/>
    <n v="0"/>
    <x v="2"/>
    <x v="5"/>
  </r>
  <r>
    <x v="1"/>
    <x v="25"/>
    <x v="2"/>
    <n v="2352"/>
    <n v="0"/>
    <x v="4"/>
    <x v="1"/>
  </r>
  <r>
    <x v="7"/>
    <x v="21"/>
    <x v="0"/>
    <n v="17337"/>
    <n v="0"/>
    <x v="4"/>
    <x v="5"/>
  </r>
  <r>
    <x v="10"/>
    <x v="11"/>
    <x v="4"/>
    <n v="1836"/>
    <n v="604"/>
    <x v="4"/>
    <x v="4"/>
  </r>
  <r>
    <x v="2"/>
    <x v="20"/>
    <x v="0"/>
    <n v="13601"/>
    <n v="1960"/>
    <x v="4"/>
    <x v="1"/>
  </r>
  <r>
    <x v="7"/>
    <x v="25"/>
    <x v="4"/>
    <n v="8671"/>
    <n v="0"/>
    <x v="4"/>
    <x v="5"/>
  </r>
  <r>
    <x v="2"/>
    <x v="21"/>
    <x v="1"/>
    <n v="15115"/>
    <n v="3466"/>
    <x v="4"/>
    <x v="1"/>
  </r>
  <r>
    <x v="4"/>
    <x v="24"/>
    <x v="5"/>
    <n v="1540"/>
    <n v="0"/>
    <x v="1"/>
    <x v="3"/>
  </r>
  <r>
    <x v="6"/>
    <x v="17"/>
    <x v="3"/>
    <n v="2823"/>
    <n v="1739"/>
    <x v="2"/>
    <x v="4"/>
  </r>
  <r>
    <x v="14"/>
    <x v="21"/>
    <x v="3"/>
    <n v="2525"/>
    <n v="2525"/>
    <x v="4"/>
    <x v="0"/>
  </r>
  <r>
    <x v="8"/>
    <x v="29"/>
    <x v="0"/>
    <n v="6587"/>
    <n v="189"/>
    <x v="2"/>
    <x v="6"/>
  </r>
  <r>
    <x v="5"/>
    <x v="16"/>
    <x v="2"/>
    <n v="0"/>
    <n v="0"/>
    <x v="3"/>
    <x v="3"/>
  </r>
  <r>
    <x v="2"/>
    <x v="28"/>
    <x v="1"/>
    <n v="11073"/>
    <n v="1111"/>
    <x v="0"/>
    <x v="1"/>
  </r>
  <r>
    <x v="3"/>
    <x v="15"/>
    <x v="1"/>
    <n v="72178"/>
    <n v="20865"/>
    <x v="0"/>
    <x v="2"/>
  </r>
  <r>
    <x v="5"/>
    <x v="26"/>
    <x v="0"/>
    <n v="0"/>
    <n v="0"/>
    <x v="2"/>
    <x v="3"/>
  </r>
  <r>
    <x v="12"/>
    <x v="27"/>
    <x v="3"/>
    <n v="0"/>
    <n v="0"/>
    <x v="4"/>
    <x v="5"/>
  </r>
  <r>
    <x v="13"/>
    <x v="19"/>
    <x v="1"/>
    <n v="21360"/>
    <n v="2994"/>
    <x v="1"/>
    <x v="1"/>
  </r>
  <r>
    <x v="14"/>
    <x v="18"/>
    <x v="5"/>
    <n v="11828"/>
    <n v="8150"/>
    <x v="0"/>
    <x v="0"/>
  </r>
  <r>
    <x v="6"/>
    <x v="17"/>
    <x v="0"/>
    <n v="5418"/>
    <n v="0"/>
    <x v="2"/>
    <x v="4"/>
  </r>
  <r>
    <x v="10"/>
    <x v="10"/>
    <x v="3"/>
    <n v="0"/>
    <n v="0"/>
    <x v="3"/>
    <x v="4"/>
  </r>
  <r>
    <x v="6"/>
    <x v="9"/>
    <x v="1"/>
    <n v="2862"/>
    <n v="0"/>
    <x v="4"/>
    <x v="4"/>
  </r>
  <r>
    <x v="2"/>
    <x v="10"/>
    <x v="1"/>
    <n v="4216"/>
    <n v="925"/>
    <x v="3"/>
    <x v="1"/>
  </r>
  <r>
    <x v="13"/>
    <x v="15"/>
    <x v="3"/>
    <n v="547029"/>
    <n v="19301"/>
    <x v="0"/>
    <x v="1"/>
  </r>
  <r>
    <x v="0"/>
    <x v="17"/>
    <x v="5"/>
    <n v="6109"/>
    <n v="839"/>
    <x v="2"/>
    <x v="0"/>
  </r>
  <r>
    <x v="0"/>
    <x v="18"/>
    <x v="4"/>
    <n v="30357"/>
    <n v="732"/>
    <x v="0"/>
    <x v="0"/>
  </r>
  <r>
    <x v="8"/>
    <x v="25"/>
    <x v="2"/>
    <n v="9378"/>
    <n v="4076"/>
    <x v="4"/>
    <x v="6"/>
  </r>
  <r>
    <x v="5"/>
    <x v="23"/>
    <x v="5"/>
    <n v="0"/>
    <n v="0"/>
    <x v="2"/>
    <x v="3"/>
  </r>
  <r>
    <x v="10"/>
    <x v="29"/>
    <x v="4"/>
    <n v="404"/>
    <n v="0"/>
    <x v="2"/>
    <x v="4"/>
  </r>
  <r>
    <x v="10"/>
    <x v="11"/>
    <x v="3"/>
    <n v="1031"/>
    <n v="0"/>
    <x v="4"/>
    <x v="4"/>
  </r>
  <r>
    <x v="14"/>
    <x v="14"/>
    <x v="5"/>
    <n v="477"/>
    <n v="477"/>
    <x v="3"/>
    <x v="0"/>
  </r>
  <r>
    <x v="9"/>
    <x v="13"/>
    <x v="5"/>
    <n v="4547"/>
    <n v="0"/>
    <x v="0"/>
    <x v="2"/>
  </r>
  <r>
    <x v="10"/>
    <x v="1"/>
    <x v="3"/>
    <n v="0"/>
    <n v="0"/>
    <x v="1"/>
    <x v="4"/>
  </r>
  <r>
    <x v="5"/>
    <x v="29"/>
    <x v="2"/>
    <n v="188"/>
    <n v="0"/>
    <x v="2"/>
    <x v="3"/>
  </r>
  <r>
    <x v="3"/>
    <x v="24"/>
    <x v="1"/>
    <n v="2773"/>
    <n v="81"/>
    <x v="1"/>
    <x v="2"/>
  </r>
  <r>
    <x v="12"/>
    <x v="3"/>
    <x v="4"/>
    <n v="520"/>
    <n v="0"/>
    <x v="0"/>
    <x v="5"/>
  </r>
  <r>
    <x v="13"/>
    <x v="27"/>
    <x v="5"/>
    <n v="22126"/>
    <n v="1417"/>
    <x v="4"/>
    <x v="1"/>
  </r>
  <r>
    <x v="3"/>
    <x v="13"/>
    <x v="0"/>
    <n v="14419"/>
    <n v="765"/>
    <x v="0"/>
    <x v="2"/>
  </r>
  <r>
    <x v="2"/>
    <x v="2"/>
    <x v="3"/>
    <n v="4379"/>
    <n v="576"/>
    <x v="2"/>
    <x v="1"/>
  </r>
  <r>
    <x v="6"/>
    <x v="27"/>
    <x v="0"/>
    <n v="3996"/>
    <n v="1517"/>
    <x v="4"/>
    <x v="4"/>
  </r>
  <r>
    <x v="13"/>
    <x v="2"/>
    <x v="3"/>
    <n v="2178"/>
    <n v="0"/>
    <x v="2"/>
    <x v="1"/>
  </r>
  <r>
    <x v="5"/>
    <x v="31"/>
    <x v="2"/>
    <n v="0"/>
    <n v="0"/>
    <x v="2"/>
    <x v="3"/>
  </r>
  <r>
    <x v="4"/>
    <x v="1"/>
    <x v="1"/>
    <n v="5666"/>
    <n v="0"/>
    <x v="1"/>
    <x v="3"/>
  </r>
  <r>
    <x v="12"/>
    <x v="26"/>
    <x v="2"/>
    <n v="0"/>
    <n v="0"/>
    <x v="2"/>
    <x v="5"/>
  </r>
  <r>
    <x v="13"/>
    <x v="6"/>
    <x v="3"/>
    <n v="3684"/>
    <n v="829"/>
    <x v="1"/>
    <x v="1"/>
  </r>
  <r>
    <x v="9"/>
    <x v="14"/>
    <x v="1"/>
    <n v="9740"/>
    <n v="0"/>
    <x v="3"/>
    <x v="2"/>
  </r>
  <r>
    <x v="3"/>
    <x v="31"/>
    <x v="4"/>
    <n v="6519"/>
    <n v="0"/>
    <x v="2"/>
    <x v="2"/>
  </r>
  <r>
    <x v="13"/>
    <x v="16"/>
    <x v="0"/>
    <n v="5408"/>
    <n v="94"/>
    <x v="3"/>
    <x v="1"/>
  </r>
  <r>
    <x v="13"/>
    <x v="22"/>
    <x v="4"/>
    <n v="52633"/>
    <n v="5790"/>
    <x v="1"/>
    <x v="1"/>
  </r>
  <r>
    <x v="2"/>
    <x v="28"/>
    <x v="0"/>
    <n v="12113"/>
    <n v="487"/>
    <x v="0"/>
    <x v="1"/>
  </r>
  <r>
    <x v="7"/>
    <x v="6"/>
    <x v="0"/>
    <n v="7923"/>
    <n v="0"/>
    <x v="1"/>
    <x v="5"/>
  </r>
  <r>
    <x v="5"/>
    <x v="6"/>
    <x v="2"/>
    <n v="0"/>
    <n v="0"/>
    <x v="1"/>
    <x v="3"/>
  </r>
  <r>
    <x v="9"/>
    <x v="24"/>
    <x v="1"/>
    <n v="2053"/>
    <n v="0"/>
    <x v="1"/>
    <x v="2"/>
  </r>
  <r>
    <x v="4"/>
    <x v="18"/>
    <x v="0"/>
    <n v="35010"/>
    <n v="672"/>
    <x v="0"/>
    <x v="3"/>
  </r>
  <r>
    <x v="0"/>
    <x v="12"/>
    <x v="2"/>
    <n v="52708"/>
    <n v="5400"/>
    <x v="0"/>
    <x v="0"/>
  </r>
  <r>
    <x v="13"/>
    <x v="22"/>
    <x v="3"/>
    <n v="64582"/>
    <n v="6398"/>
    <x v="1"/>
    <x v="1"/>
  </r>
  <r>
    <x v="11"/>
    <x v="9"/>
    <x v="4"/>
    <n v="16863"/>
    <n v="0"/>
    <x v="4"/>
    <x v="6"/>
  </r>
  <r>
    <x v="3"/>
    <x v="30"/>
    <x v="5"/>
    <n v="4069"/>
    <n v="2496"/>
    <x v="2"/>
    <x v="2"/>
  </r>
  <r>
    <x v="6"/>
    <x v="10"/>
    <x v="0"/>
    <n v="2231"/>
    <n v="0"/>
    <x v="3"/>
    <x v="4"/>
  </r>
  <r>
    <x v="5"/>
    <x v="5"/>
    <x v="5"/>
    <n v="0"/>
    <n v="0"/>
    <x v="3"/>
    <x v="3"/>
  </r>
  <r>
    <x v="13"/>
    <x v="3"/>
    <x v="4"/>
    <n v="11716"/>
    <n v="1543"/>
    <x v="0"/>
    <x v="1"/>
  </r>
  <r>
    <x v="10"/>
    <x v="16"/>
    <x v="4"/>
    <n v="0"/>
    <n v="0"/>
    <x v="3"/>
    <x v="4"/>
  </r>
  <r>
    <x v="2"/>
    <x v="28"/>
    <x v="4"/>
    <n v="7281"/>
    <n v="649"/>
    <x v="0"/>
    <x v="1"/>
  </r>
  <r>
    <x v="12"/>
    <x v="21"/>
    <x v="4"/>
    <n v="0"/>
    <n v="0"/>
    <x v="4"/>
    <x v="5"/>
  </r>
  <r>
    <x v="0"/>
    <x v="9"/>
    <x v="2"/>
    <n v="14751"/>
    <n v="2201"/>
    <x v="4"/>
    <x v="0"/>
  </r>
  <r>
    <x v="3"/>
    <x v="16"/>
    <x v="0"/>
    <n v="3258"/>
    <n v="189"/>
    <x v="3"/>
    <x v="2"/>
  </r>
  <r>
    <x v="13"/>
    <x v="17"/>
    <x v="3"/>
    <n v="20691"/>
    <n v="781"/>
    <x v="2"/>
    <x v="1"/>
  </r>
  <r>
    <x v="5"/>
    <x v="14"/>
    <x v="3"/>
    <n v="262"/>
    <n v="0"/>
    <x v="3"/>
    <x v="3"/>
  </r>
  <r>
    <x v="7"/>
    <x v="25"/>
    <x v="3"/>
    <n v="6816"/>
    <n v="0"/>
    <x v="4"/>
    <x v="5"/>
  </r>
  <r>
    <x v="2"/>
    <x v="12"/>
    <x v="5"/>
    <n v="23961"/>
    <n v="1816"/>
    <x v="0"/>
    <x v="1"/>
  </r>
  <r>
    <x v="11"/>
    <x v="15"/>
    <x v="0"/>
    <n v="88976"/>
    <n v="0"/>
    <x v="0"/>
    <x v="6"/>
  </r>
  <r>
    <x v="9"/>
    <x v="22"/>
    <x v="2"/>
    <n v="21602"/>
    <n v="0"/>
    <x v="1"/>
    <x v="2"/>
  </r>
  <r>
    <x v="14"/>
    <x v="2"/>
    <x v="1"/>
    <n v="471"/>
    <n v="471"/>
    <x v="2"/>
    <x v="0"/>
  </r>
  <r>
    <x v="0"/>
    <x v="24"/>
    <x v="3"/>
    <n v="2920"/>
    <n v="316"/>
    <x v="1"/>
    <x v="0"/>
  </r>
  <r>
    <x v="0"/>
    <x v="5"/>
    <x v="2"/>
    <n v="5301"/>
    <n v="489"/>
    <x v="3"/>
    <x v="0"/>
  </r>
  <r>
    <x v="1"/>
    <x v="13"/>
    <x v="3"/>
    <n v="4911"/>
    <n v="683"/>
    <x v="0"/>
    <x v="1"/>
  </r>
  <r>
    <x v="9"/>
    <x v="13"/>
    <x v="2"/>
    <n v="5505"/>
    <n v="204"/>
    <x v="0"/>
    <x v="2"/>
  </r>
  <r>
    <x v="14"/>
    <x v="0"/>
    <x v="3"/>
    <n v="1097"/>
    <n v="670"/>
    <x v="0"/>
    <x v="0"/>
  </r>
  <r>
    <x v="5"/>
    <x v="31"/>
    <x v="4"/>
    <n v="483"/>
    <n v="483"/>
    <x v="2"/>
    <x v="3"/>
  </r>
  <r>
    <x v="2"/>
    <x v="12"/>
    <x v="2"/>
    <n v="15872"/>
    <n v="2036"/>
    <x v="0"/>
    <x v="1"/>
  </r>
  <r>
    <x v="10"/>
    <x v="25"/>
    <x v="1"/>
    <n v="0"/>
    <n v="0"/>
    <x v="4"/>
    <x v="4"/>
  </r>
  <r>
    <x v="2"/>
    <x v="9"/>
    <x v="5"/>
    <n v="15267"/>
    <n v="484"/>
    <x v="4"/>
    <x v="1"/>
  </r>
  <r>
    <x v="11"/>
    <x v="0"/>
    <x v="3"/>
    <n v="10268"/>
    <n v="584"/>
    <x v="0"/>
    <x v="6"/>
  </r>
  <r>
    <x v="12"/>
    <x v="28"/>
    <x v="1"/>
    <n v="0"/>
    <n v="0"/>
    <x v="0"/>
    <x v="5"/>
  </r>
  <r>
    <x v="6"/>
    <x v="11"/>
    <x v="5"/>
    <n v="4749"/>
    <n v="1272"/>
    <x v="4"/>
    <x v="4"/>
  </r>
  <r>
    <x v="13"/>
    <x v="10"/>
    <x v="1"/>
    <n v="2915"/>
    <n v="475"/>
    <x v="3"/>
    <x v="1"/>
  </r>
  <r>
    <x v="1"/>
    <x v="0"/>
    <x v="2"/>
    <n v="2287"/>
    <n v="683"/>
    <x v="0"/>
    <x v="1"/>
  </r>
  <r>
    <x v="7"/>
    <x v="30"/>
    <x v="5"/>
    <n v="2879"/>
    <n v="0"/>
    <x v="2"/>
    <x v="5"/>
  </r>
  <r>
    <x v="5"/>
    <x v="0"/>
    <x v="0"/>
    <n v="0"/>
    <n v="0"/>
    <x v="0"/>
    <x v="3"/>
  </r>
  <r>
    <x v="3"/>
    <x v="13"/>
    <x v="2"/>
    <n v="7567"/>
    <n v="0"/>
    <x v="0"/>
    <x v="2"/>
  </r>
  <r>
    <x v="5"/>
    <x v="16"/>
    <x v="0"/>
    <n v="0"/>
    <n v="0"/>
    <x v="3"/>
    <x v="3"/>
  </r>
  <r>
    <x v="3"/>
    <x v="0"/>
    <x v="0"/>
    <n v="5127"/>
    <n v="268"/>
    <x v="0"/>
    <x v="2"/>
  </r>
  <r>
    <x v="3"/>
    <x v="25"/>
    <x v="5"/>
    <n v="6375"/>
    <n v="0"/>
    <x v="4"/>
    <x v="2"/>
  </r>
  <r>
    <x v="9"/>
    <x v="4"/>
    <x v="2"/>
    <n v="603"/>
    <n v="0"/>
    <x v="0"/>
    <x v="2"/>
  </r>
  <r>
    <x v="6"/>
    <x v="3"/>
    <x v="2"/>
    <n v="1694"/>
    <n v="805"/>
    <x v="0"/>
    <x v="4"/>
  </r>
  <r>
    <x v="10"/>
    <x v="1"/>
    <x v="4"/>
    <n v="0"/>
    <n v="0"/>
    <x v="1"/>
    <x v="4"/>
  </r>
  <r>
    <x v="14"/>
    <x v="10"/>
    <x v="2"/>
    <n v="217"/>
    <n v="0"/>
    <x v="3"/>
    <x v="0"/>
  </r>
  <r>
    <x v="7"/>
    <x v="8"/>
    <x v="1"/>
    <n v="6333"/>
    <n v="0"/>
    <x v="2"/>
    <x v="5"/>
  </r>
  <r>
    <x v="0"/>
    <x v="12"/>
    <x v="5"/>
    <n v="67877"/>
    <n v="3118"/>
    <x v="0"/>
    <x v="0"/>
  </r>
  <r>
    <x v="11"/>
    <x v="9"/>
    <x v="5"/>
    <n v="8598"/>
    <n v="0"/>
    <x v="4"/>
    <x v="6"/>
  </r>
  <r>
    <x v="14"/>
    <x v="26"/>
    <x v="1"/>
    <n v="0"/>
    <n v="0"/>
    <x v="2"/>
    <x v="0"/>
  </r>
  <r>
    <x v="6"/>
    <x v="14"/>
    <x v="2"/>
    <n v="3298"/>
    <n v="0"/>
    <x v="3"/>
    <x v="4"/>
  </r>
  <r>
    <x v="13"/>
    <x v="16"/>
    <x v="5"/>
    <n v="988"/>
    <n v="0"/>
    <x v="3"/>
    <x v="1"/>
  </r>
  <r>
    <x v="4"/>
    <x v="27"/>
    <x v="1"/>
    <n v="10478"/>
    <n v="367"/>
    <x v="4"/>
    <x v="3"/>
  </r>
  <r>
    <x v="0"/>
    <x v="19"/>
    <x v="5"/>
    <n v="11523"/>
    <n v="769"/>
    <x v="1"/>
    <x v="0"/>
  </r>
  <r>
    <x v="14"/>
    <x v="28"/>
    <x v="1"/>
    <n v="7307"/>
    <n v="5338"/>
    <x v="0"/>
    <x v="0"/>
  </r>
  <r>
    <x v="2"/>
    <x v="31"/>
    <x v="2"/>
    <n v="4793"/>
    <n v="818"/>
    <x v="2"/>
    <x v="1"/>
  </r>
  <r>
    <x v="12"/>
    <x v="8"/>
    <x v="2"/>
    <n v="0"/>
    <n v="0"/>
    <x v="2"/>
    <x v="5"/>
  </r>
  <r>
    <x v="7"/>
    <x v="28"/>
    <x v="2"/>
    <n v="7872"/>
    <n v="0"/>
    <x v="0"/>
    <x v="5"/>
  </r>
  <r>
    <x v="5"/>
    <x v="0"/>
    <x v="2"/>
    <n v="0"/>
    <n v="0"/>
    <x v="0"/>
    <x v="3"/>
  </r>
  <r>
    <x v="0"/>
    <x v="21"/>
    <x v="4"/>
    <n v="26930"/>
    <n v="1752"/>
    <x v="4"/>
    <x v="0"/>
  </r>
  <r>
    <x v="10"/>
    <x v="23"/>
    <x v="2"/>
    <n v="0"/>
    <n v="0"/>
    <x v="2"/>
    <x v="4"/>
  </r>
  <r>
    <x v="1"/>
    <x v="15"/>
    <x v="4"/>
    <n v="13401"/>
    <n v="0"/>
    <x v="0"/>
    <x v="1"/>
  </r>
  <r>
    <x v="8"/>
    <x v="30"/>
    <x v="2"/>
    <n v="12342"/>
    <n v="7335"/>
    <x v="2"/>
    <x v="6"/>
  </r>
  <r>
    <x v="12"/>
    <x v="11"/>
    <x v="4"/>
    <n v="0"/>
    <n v="0"/>
    <x v="4"/>
    <x v="5"/>
  </r>
  <r>
    <x v="14"/>
    <x v="25"/>
    <x v="4"/>
    <n v="0"/>
    <n v="0"/>
    <x v="4"/>
    <x v="0"/>
  </r>
  <r>
    <x v="1"/>
    <x v="22"/>
    <x v="2"/>
    <n v="6128"/>
    <n v="0"/>
    <x v="1"/>
    <x v="1"/>
  </r>
  <r>
    <x v="1"/>
    <x v="9"/>
    <x v="1"/>
    <n v="7969"/>
    <n v="2033"/>
    <x v="4"/>
    <x v="1"/>
  </r>
  <r>
    <x v="12"/>
    <x v="28"/>
    <x v="5"/>
    <n v="0"/>
    <n v="0"/>
    <x v="0"/>
    <x v="5"/>
  </r>
  <r>
    <x v="3"/>
    <x v="18"/>
    <x v="2"/>
    <n v="10474"/>
    <n v="0"/>
    <x v="0"/>
    <x v="2"/>
  </r>
  <r>
    <x v="7"/>
    <x v="11"/>
    <x v="0"/>
    <n v="8529"/>
    <n v="0"/>
    <x v="4"/>
    <x v="5"/>
  </r>
  <r>
    <x v="9"/>
    <x v="9"/>
    <x v="4"/>
    <n v="4494"/>
    <n v="0"/>
    <x v="4"/>
    <x v="2"/>
  </r>
  <r>
    <x v="1"/>
    <x v="2"/>
    <x v="5"/>
    <n v="187"/>
    <n v="0"/>
    <x v="2"/>
    <x v="1"/>
  </r>
  <r>
    <x v="10"/>
    <x v="0"/>
    <x v="4"/>
    <n v="0"/>
    <n v="0"/>
    <x v="0"/>
    <x v="4"/>
  </r>
  <r>
    <x v="12"/>
    <x v="18"/>
    <x v="1"/>
    <n v="4916"/>
    <n v="4916"/>
    <x v="0"/>
    <x v="5"/>
  </r>
  <r>
    <x v="0"/>
    <x v="22"/>
    <x v="3"/>
    <n v="55392"/>
    <n v="5959"/>
    <x v="1"/>
    <x v="0"/>
  </r>
  <r>
    <x v="1"/>
    <x v="19"/>
    <x v="5"/>
    <n v="572"/>
    <n v="0"/>
    <x v="1"/>
    <x v="1"/>
  </r>
  <r>
    <x v="7"/>
    <x v="31"/>
    <x v="0"/>
    <n v="3459"/>
    <n v="672"/>
    <x v="2"/>
    <x v="5"/>
  </r>
  <r>
    <x v="0"/>
    <x v="16"/>
    <x v="5"/>
    <n v="2899"/>
    <n v="64"/>
    <x v="3"/>
    <x v="0"/>
  </r>
  <r>
    <x v="3"/>
    <x v="9"/>
    <x v="3"/>
    <n v="5115"/>
    <n v="0"/>
    <x v="4"/>
    <x v="2"/>
  </r>
  <r>
    <x v="8"/>
    <x v="8"/>
    <x v="5"/>
    <n v="10001"/>
    <n v="2494"/>
    <x v="2"/>
    <x v="6"/>
  </r>
  <r>
    <x v="0"/>
    <x v="15"/>
    <x v="4"/>
    <n v="60266"/>
    <n v="2970"/>
    <x v="0"/>
    <x v="0"/>
  </r>
  <r>
    <x v="11"/>
    <x v="21"/>
    <x v="1"/>
    <n v="68781"/>
    <n v="2305"/>
    <x v="4"/>
    <x v="6"/>
  </r>
  <r>
    <x v="12"/>
    <x v="13"/>
    <x v="0"/>
    <n v="965"/>
    <n v="0"/>
    <x v="0"/>
    <x v="5"/>
  </r>
  <r>
    <x v="12"/>
    <x v="30"/>
    <x v="3"/>
    <n v="0"/>
    <n v="0"/>
    <x v="2"/>
    <x v="5"/>
  </r>
  <r>
    <x v="7"/>
    <x v="18"/>
    <x v="3"/>
    <n v="75414"/>
    <n v="6616"/>
    <x v="0"/>
    <x v="5"/>
  </r>
  <r>
    <x v="4"/>
    <x v="5"/>
    <x v="3"/>
    <n v="3162"/>
    <n v="0"/>
    <x v="3"/>
    <x v="3"/>
  </r>
  <r>
    <x v="12"/>
    <x v="1"/>
    <x v="4"/>
    <n v="0"/>
    <n v="0"/>
    <x v="1"/>
    <x v="5"/>
  </r>
  <r>
    <x v="5"/>
    <x v="22"/>
    <x v="4"/>
    <n v="1972"/>
    <n v="0"/>
    <x v="1"/>
    <x v="3"/>
  </r>
  <r>
    <x v="7"/>
    <x v="13"/>
    <x v="1"/>
    <n v="8758"/>
    <n v="0"/>
    <x v="0"/>
    <x v="5"/>
  </r>
  <r>
    <x v="11"/>
    <x v="7"/>
    <x v="0"/>
    <n v="6602"/>
    <n v="0"/>
    <x v="3"/>
    <x v="6"/>
  </r>
  <r>
    <x v="13"/>
    <x v="22"/>
    <x v="0"/>
    <n v="83179"/>
    <n v="15247"/>
    <x v="1"/>
    <x v="1"/>
  </r>
  <r>
    <x v="4"/>
    <x v="26"/>
    <x v="1"/>
    <n v="432"/>
    <n v="0"/>
    <x v="2"/>
    <x v="3"/>
  </r>
  <r>
    <x v="2"/>
    <x v="25"/>
    <x v="2"/>
    <n v="12993"/>
    <n v="3696"/>
    <x v="4"/>
    <x v="1"/>
  </r>
  <r>
    <x v="4"/>
    <x v="18"/>
    <x v="2"/>
    <n v="19042"/>
    <n v="0"/>
    <x v="0"/>
    <x v="3"/>
  </r>
  <r>
    <x v="10"/>
    <x v="9"/>
    <x v="1"/>
    <n v="438"/>
    <n v="0"/>
    <x v="4"/>
    <x v="4"/>
  </r>
  <r>
    <x v="10"/>
    <x v="17"/>
    <x v="0"/>
    <n v="0"/>
    <n v="0"/>
    <x v="2"/>
    <x v="4"/>
  </r>
  <r>
    <x v="14"/>
    <x v="18"/>
    <x v="4"/>
    <n v="3272"/>
    <n v="3272"/>
    <x v="0"/>
    <x v="0"/>
  </r>
  <r>
    <x v="2"/>
    <x v="19"/>
    <x v="0"/>
    <n v="10823"/>
    <n v="998"/>
    <x v="1"/>
    <x v="1"/>
  </r>
  <r>
    <x v="11"/>
    <x v="8"/>
    <x v="1"/>
    <n v="20262"/>
    <n v="585"/>
    <x v="2"/>
    <x v="6"/>
  </r>
  <r>
    <x v="7"/>
    <x v="9"/>
    <x v="2"/>
    <n v="8652"/>
    <n v="0"/>
    <x v="4"/>
    <x v="5"/>
  </r>
  <r>
    <x v="4"/>
    <x v="6"/>
    <x v="2"/>
    <n v="5204"/>
    <n v="0"/>
    <x v="1"/>
    <x v="3"/>
  </r>
  <r>
    <x v="14"/>
    <x v="27"/>
    <x v="0"/>
    <n v="8040"/>
    <n v="4166"/>
    <x v="4"/>
    <x v="0"/>
  </r>
  <r>
    <x v="13"/>
    <x v="27"/>
    <x v="0"/>
    <n v="31364"/>
    <n v="9230"/>
    <x v="4"/>
    <x v="1"/>
  </r>
  <r>
    <x v="4"/>
    <x v="6"/>
    <x v="0"/>
    <n v="9542"/>
    <n v="0"/>
    <x v="1"/>
    <x v="3"/>
  </r>
  <r>
    <x v="4"/>
    <x v="29"/>
    <x v="1"/>
    <n v="4701"/>
    <n v="188"/>
    <x v="2"/>
    <x v="3"/>
  </r>
  <r>
    <x v="13"/>
    <x v="7"/>
    <x v="2"/>
    <n v="1058"/>
    <n v="0"/>
    <x v="3"/>
    <x v="1"/>
  </r>
  <r>
    <x v="4"/>
    <x v="30"/>
    <x v="2"/>
    <n v="5594"/>
    <n v="0"/>
    <x v="2"/>
    <x v="3"/>
  </r>
  <r>
    <x v="3"/>
    <x v="16"/>
    <x v="2"/>
    <n v="2499"/>
    <n v="0"/>
    <x v="3"/>
    <x v="2"/>
  </r>
  <r>
    <x v="14"/>
    <x v="19"/>
    <x v="2"/>
    <n v="2055"/>
    <n v="1715"/>
    <x v="1"/>
    <x v="0"/>
  </r>
  <r>
    <x v="7"/>
    <x v="15"/>
    <x v="1"/>
    <n v="26453"/>
    <n v="2664"/>
    <x v="0"/>
    <x v="5"/>
  </r>
  <r>
    <x v="5"/>
    <x v="31"/>
    <x v="0"/>
    <n v="489"/>
    <n v="279"/>
    <x v="2"/>
    <x v="3"/>
  </r>
  <r>
    <x v="9"/>
    <x v="15"/>
    <x v="2"/>
    <n v="37967"/>
    <n v="3382"/>
    <x v="0"/>
    <x v="2"/>
  </r>
  <r>
    <x v="13"/>
    <x v="4"/>
    <x v="1"/>
    <n v="15349"/>
    <n v="884"/>
    <x v="0"/>
    <x v="1"/>
  </r>
  <r>
    <x v="1"/>
    <x v="8"/>
    <x v="4"/>
    <n v="6253"/>
    <n v="1370"/>
    <x v="2"/>
    <x v="1"/>
  </r>
  <r>
    <x v="9"/>
    <x v="17"/>
    <x v="5"/>
    <n v="5057"/>
    <n v="0"/>
    <x v="2"/>
    <x v="2"/>
  </r>
  <r>
    <x v="8"/>
    <x v="17"/>
    <x v="3"/>
    <n v="15125"/>
    <n v="1145"/>
    <x v="2"/>
    <x v="6"/>
  </r>
  <r>
    <x v="3"/>
    <x v="28"/>
    <x v="3"/>
    <n v="12221"/>
    <n v="3959"/>
    <x v="0"/>
    <x v="2"/>
  </r>
  <r>
    <x v="14"/>
    <x v="4"/>
    <x v="0"/>
    <n v="611"/>
    <n v="611"/>
    <x v="0"/>
    <x v="0"/>
  </r>
  <r>
    <x v="1"/>
    <x v="0"/>
    <x v="5"/>
    <n v="1008"/>
    <n v="0"/>
    <x v="0"/>
    <x v="1"/>
  </r>
  <r>
    <x v="6"/>
    <x v="19"/>
    <x v="0"/>
    <n v="6570"/>
    <n v="625"/>
    <x v="1"/>
    <x v="4"/>
  </r>
  <r>
    <x v="6"/>
    <x v="18"/>
    <x v="5"/>
    <n v="11125"/>
    <n v="7788"/>
    <x v="0"/>
    <x v="4"/>
  </r>
  <r>
    <x v="2"/>
    <x v="23"/>
    <x v="3"/>
    <n v="10107"/>
    <n v="678"/>
    <x v="2"/>
    <x v="1"/>
  </r>
  <r>
    <x v="9"/>
    <x v="1"/>
    <x v="4"/>
    <n v="5438"/>
    <n v="0"/>
    <x v="1"/>
    <x v="2"/>
  </r>
  <r>
    <x v="14"/>
    <x v="7"/>
    <x v="1"/>
    <n v="767"/>
    <n v="0"/>
    <x v="3"/>
    <x v="0"/>
  </r>
  <r>
    <x v="11"/>
    <x v="16"/>
    <x v="1"/>
    <n v="3669"/>
    <n v="375"/>
    <x v="3"/>
    <x v="6"/>
  </r>
  <r>
    <x v="0"/>
    <x v="17"/>
    <x v="3"/>
    <n v="3543"/>
    <n v="0"/>
    <x v="2"/>
    <x v="0"/>
  </r>
  <r>
    <x v="9"/>
    <x v="29"/>
    <x v="1"/>
    <n v="7538"/>
    <n v="1094"/>
    <x v="2"/>
    <x v="2"/>
  </r>
  <r>
    <x v="12"/>
    <x v="18"/>
    <x v="3"/>
    <n v="4916"/>
    <n v="4916"/>
    <x v="0"/>
    <x v="5"/>
  </r>
  <r>
    <x v="10"/>
    <x v="29"/>
    <x v="3"/>
    <n v="0"/>
    <n v="0"/>
    <x v="2"/>
    <x v="4"/>
  </r>
  <r>
    <x v="5"/>
    <x v="26"/>
    <x v="3"/>
    <n v="206"/>
    <n v="0"/>
    <x v="2"/>
    <x v="3"/>
  </r>
  <r>
    <x v="0"/>
    <x v="2"/>
    <x v="0"/>
    <n v="2923"/>
    <n v="0"/>
    <x v="2"/>
    <x v="0"/>
  </r>
  <r>
    <x v="4"/>
    <x v="10"/>
    <x v="2"/>
    <n v="5663"/>
    <n v="0"/>
    <x v="3"/>
    <x v="3"/>
  </r>
  <r>
    <x v="8"/>
    <x v="19"/>
    <x v="2"/>
    <n v="13553"/>
    <n v="0"/>
    <x v="1"/>
    <x v="6"/>
  </r>
  <r>
    <x v="8"/>
    <x v="17"/>
    <x v="0"/>
    <n v="22323"/>
    <n v="2354"/>
    <x v="2"/>
    <x v="6"/>
  </r>
  <r>
    <x v="14"/>
    <x v="11"/>
    <x v="1"/>
    <n v="2056"/>
    <n v="1550"/>
    <x v="4"/>
    <x v="0"/>
  </r>
  <r>
    <x v="4"/>
    <x v="27"/>
    <x v="3"/>
    <n v="13591"/>
    <n v="0"/>
    <x v="4"/>
    <x v="3"/>
  </r>
  <r>
    <x v="2"/>
    <x v="4"/>
    <x v="0"/>
    <n v="5715"/>
    <n v="1260"/>
    <x v="0"/>
    <x v="1"/>
  </r>
  <r>
    <x v="3"/>
    <x v="2"/>
    <x v="0"/>
    <n v="7681"/>
    <n v="997"/>
    <x v="2"/>
    <x v="2"/>
  </r>
  <r>
    <x v="8"/>
    <x v="24"/>
    <x v="0"/>
    <n v="11028"/>
    <n v="5132"/>
    <x v="1"/>
    <x v="6"/>
  </r>
  <r>
    <x v="6"/>
    <x v="29"/>
    <x v="3"/>
    <n v="3389"/>
    <n v="1132"/>
    <x v="2"/>
    <x v="4"/>
  </r>
  <r>
    <x v="13"/>
    <x v="0"/>
    <x v="2"/>
    <n v="5768"/>
    <n v="1164"/>
    <x v="0"/>
    <x v="1"/>
  </r>
  <r>
    <x v="2"/>
    <x v="0"/>
    <x v="5"/>
    <n v="3022"/>
    <n v="409"/>
    <x v="0"/>
    <x v="1"/>
  </r>
  <r>
    <x v="9"/>
    <x v="28"/>
    <x v="3"/>
    <n v="11000"/>
    <n v="3163"/>
    <x v="0"/>
    <x v="2"/>
  </r>
  <r>
    <x v="9"/>
    <x v="6"/>
    <x v="3"/>
    <n v="3659"/>
    <n v="770"/>
    <x v="1"/>
    <x v="2"/>
  </r>
  <r>
    <x v="8"/>
    <x v="4"/>
    <x v="2"/>
    <n v="8704"/>
    <n v="1649"/>
    <x v="0"/>
    <x v="6"/>
  </r>
  <r>
    <x v="4"/>
    <x v="21"/>
    <x v="4"/>
    <n v="16439"/>
    <n v="957"/>
    <x v="4"/>
    <x v="3"/>
  </r>
  <r>
    <x v="1"/>
    <x v="15"/>
    <x v="3"/>
    <n v="28458"/>
    <n v="10101"/>
    <x v="0"/>
    <x v="1"/>
  </r>
  <r>
    <x v="14"/>
    <x v="7"/>
    <x v="4"/>
    <n v="735"/>
    <n v="504"/>
    <x v="3"/>
    <x v="0"/>
  </r>
  <r>
    <x v="4"/>
    <x v="9"/>
    <x v="4"/>
    <n v="9224"/>
    <n v="0"/>
    <x v="4"/>
    <x v="3"/>
  </r>
  <r>
    <x v="10"/>
    <x v="28"/>
    <x v="1"/>
    <n v="0"/>
    <n v="0"/>
    <x v="0"/>
    <x v="4"/>
  </r>
  <r>
    <x v="11"/>
    <x v="27"/>
    <x v="2"/>
    <n v="14011"/>
    <n v="2398"/>
    <x v="4"/>
    <x v="6"/>
  </r>
  <r>
    <x v="11"/>
    <x v="29"/>
    <x v="0"/>
    <n v="8761"/>
    <n v="514"/>
    <x v="2"/>
    <x v="6"/>
  </r>
  <r>
    <x v="2"/>
    <x v="17"/>
    <x v="2"/>
    <n v="3235"/>
    <n v="413"/>
    <x v="2"/>
    <x v="1"/>
  </r>
  <r>
    <x v="4"/>
    <x v="17"/>
    <x v="5"/>
    <n v="4531"/>
    <n v="0"/>
    <x v="2"/>
    <x v="3"/>
  </r>
  <r>
    <x v="14"/>
    <x v="18"/>
    <x v="3"/>
    <n v="6812"/>
    <n v="4812"/>
    <x v="0"/>
    <x v="0"/>
  </r>
  <r>
    <x v="4"/>
    <x v="12"/>
    <x v="2"/>
    <n v="51892"/>
    <n v="1526"/>
    <x v="0"/>
    <x v="3"/>
  </r>
  <r>
    <x v="8"/>
    <x v="13"/>
    <x v="5"/>
    <n v="5624"/>
    <n v="1053"/>
    <x v="0"/>
    <x v="6"/>
  </r>
  <r>
    <x v="5"/>
    <x v="21"/>
    <x v="1"/>
    <n v="2539"/>
    <n v="0"/>
    <x v="4"/>
    <x v="3"/>
  </r>
  <r>
    <x v="3"/>
    <x v="15"/>
    <x v="3"/>
    <n v="56641"/>
    <n v="0"/>
    <x v="0"/>
    <x v="2"/>
  </r>
  <r>
    <x v="11"/>
    <x v="24"/>
    <x v="1"/>
    <n v="6020"/>
    <n v="507"/>
    <x v="1"/>
    <x v="6"/>
  </r>
  <r>
    <x v="0"/>
    <x v="2"/>
    <x v="1"/>
    <n v="1628"/>
    <n v="0"/>
    <x v="2"/>
    <x v="0"/>
  </r>
  <r>
    <x v="9"/>
    <x v="29"/>
    <x v="4"/>
    <n v="3795"/>
    <n v="0"/>
    <x v="2"/>
    <x v="2"/>
  </r>
  <r>
    <x v="7"/>
    <x v="16"/>
    <x v="3"/>
    <n v="695"/>
    <n v="0"/>
    <x v="3"/>
    <x v="5"/>
  </r>
  <r>
    <x v="2"/>
    <x v="7"/>
    <x v="5"/>
    <n v="4098"/>
    <n v="935"/>
    <x v="3"/>
    <x v="1"/>
  </r>
  <r>
    <x v="12"/>
    <x v="18"/>
    <x v="4"/>
    <n v="0"/>
    <n v="0"/>
    <x v="0"/>
    <x v="5"/>
  </r>
  <r>
    <x v="1"/>
    <x v="30"/>
    <x v="1"/>
    <n v="5491"/>
    <n v="0"/>
    <x v="2"/>
    <x v="1"/>
  </r>
  <r>
    <x v="8"/>
    <x v="1"/>
    <x v="3"/>
    <n v="7780"/>
    <n v="2154"/>
    <x v="1"/>
    <x v="6"/>
  </r>
  <r>
    <x v="8"/>
    <x v="11"/>
    <x v="0"/>
    <n v="16089"/>
    <n v="3358"/>
    <x v="4"/>
    <x v="6"/>
  </r>
  <r>
    <x v="1"/>
    <x v="24"/>
    <x v="1"/>
    <n v="992"/>
    <n v="157"/>
    <x v="1"/>
    <x v="1"/>
  </r>
  <r>
    <x v="11"/>
    <x v="15"/>
    <x v="1"/>
    <n v="73526"/>
    <n v="5201"/>
    <x v="0"/>
    <x v="6"/>
  </r>
  <r>
    <x v="4"/>
    <x v="11"/>
    <x v="0"/>
    <n v="5740"/>
    <n v="0"/>
    <x v="4"/>
    <x v="3"/>
  </r>
  <r>
    <x v="1"/>
    <x v="12"/>
    <x v="0"/>
    <n v="20704"/>
    <n v="2881"/>
    <x v="0"/>
    <x v="1"/>
  </r>
  <r>
    <x v="2"/>
    <x v="13"/>
    <x v="4"/>
    <n v="4798"/>
    <n v="680"/>
    <x v="0"/>
    <x v="1"/>
  </r>
  <r>
    <x v="8"/>
    <x v="22"/>
    <x v="5"/>
    <n v="15895"/>
    <n v="6016"/>
    <x v="1"/>
    <x v="6"/>
  </r>
  <r>
    <x v="6"/>
    <x v="21"/>
    <x v="5"/>
    <n v="5899"/>
    <n v="0"/>
    <x v="4"/>
    <x v="4"/>
  </r>
  <r>
    <x v="0"/>
    <x v="27"/>
    <x v="2"/>
    <n v="19553"/>
    <n v="1477"/>
    <x v="4"/>
    <x v="0"/>
  </r>
  <r>
    <x v="1"/>
    <x v="1"/>
    <x v="4"/>
    <n v="1955"/>
    <n v="0"/>
    <x v="1"/>
    <x v="1"/>
  </r>
  <r>
    <x v="9"/>
    <x v="21"/>
    <x v="4"/>
    <n v="9036"/>
    <n v="0"/>
    <x v="4"/>
    <x v="2"/>
  </r>
  <r>
    <x v="10"/>
    <x v="22"/>
    <x v="1"/>
    <n v="2406"/>
    <n v="0"/>
    <x v="1"/>
    <x v="4"/>
  </r>
  <r>
    <x v="2"/>
    <x v="3"/>
    <x v="2"/>
    <n v="5151"/>
    <n v="1048"/>
    <x v="0"/>
    <x v="1"/>
  </r>
  <r>
    <x v="2"/>
    <x v="14"/>
    <x v="4"/>
    <n v="5393"/>
    <n v="1068"/>
    <x v="3"/>
    <x v="1"/>
  </r>
  <r>
    <x v="8"/>
    <x v="16"/>
    <x v="1"/>
    <n v="1218"/>
    <n v="0"/>
    <x v="3"/>
    <x v="6"/>
  </r>
  <r>
    <x v="10"/>
    <x v="6"/>
    <x v="2"/>
    <n v="0"/>
    <n v="0"/>
    <x v="1"/>
    <x v="4"/>
  </r>
  <r>
    <x v="12"/>
    <x v="17"/>
    <x v="0"/>
    <n v="426"/>
    <n v="426"/>
    <x v="2"/>
    <x v="5"/>
  </r>
  <r>
    <x v="7"/>
    <x v="26"/>
    <x v="2"/>
    <n v="2109"/>
    <n v="136"/>
    <x v="2"/>
    <x v="5"/>
  </r>
  <r>
    <x v="2"/>
    <x v="0"/>
    <x v="4"/>
    <n v="3532"/>
    <n v="305"/>
    <x v="0"/>
    <x v="1"/>
  </r>
  <r>
    <x v="2"/>
    <x v="11"/>
    <x v="5"/>
    <n v="14077"/>
    <n v="2011"/>
    <x v="4"/>
    <x v="1"/>
  </r>
  <r>
    <x v="1"/>
    <x v="3"/>
    <x v="0"/>
    <n v="5213"/>
    <n v="575"/>
    <x v="0"/>
    <x v="1"/>
  </r>
  <r>
    <x v="10"/>
    <x v="29"/>
    <x v="5"/>
    <n v="456"/>
    <n v="456"/>
    <x v="2"/>
    <x v="4"/>
  </r>
  <r>
    <x v="3"/>
    <x v="18"/>
    <x v="1"/>
    <n v="23006"/>
    <n v="0"/>
    <x v="0"/>
    <x v="2"/>
  </r>
  <r>
    <x v="8"/>
    <x v="4"/>
    <x v="5"/>
    <n v="5996"/>
    <n v="5175"/>
    <x v="0"/>
    <x v="6"/>
  </r>
  <r>
    <x v="1"/>
    <x v="9"/>
    <x v="5"/>
    <n v="19110"/>
    <n v="2516"/>
    <x v="4"/>
    <x v="1"/>
  </r>
  <r>
    <x v="1"/>
    <x v="12"/>
    <x v="5"/>
    <n v="11748"/>
    <n v="0"/>
    <x v="0"/>
    <x v="1"/>
  </r>
  <r>
    <x v="6"/>
    <x v="13"/>
    <x v="5"/>
    <n v="834"/>
    <n v="679"/>
    <x v="0"/>
    <x v="4"/>
  </r>
  <r>
    <x v="2"/>
    <x v="12"/>
    <x v="4"/>
    <n v="23286"/>
    <n v="2852"/>
    <x v="0"/>
    <x v="1"/>
  </r>
  <r>
    <x v="1"/>
    <x v="14"/>
    <x v="1"/>
    <n v="11150"/>
    <n v="0"/>
    <x v="3"/>
    <x v="1"/>
  </r>
  <r>
    <x v="1"/>
    <x v="16"/>
    <x v="1"/>
    <n v="68"/>
    <n v="0"/>
    <x v="3"/>
    <x v="1"/>
  </r>
  <r>
    <x v="13"/>
    <x v="3"/>
    <x v="1"/>
    <n v="8443"/>
    <n v="1550"/>
    <x v="0"/>
    <x v="1"/>
  </r>
  <r>
    <x v="6"/>
    <x v="25"/>
    <x v="3"/>
    <n v="2812"/>
    <n v="699"/>
    <x v="4"/>
    <x v="4"/>
  </r>
  <r>
    <x v="6"/>
    <x v="26"/>
    <x v="1"/>
    <n v="358"/>
    <n v="74"/>
    <x v="2"/>
    <x v="4"/>
  </r>
  <r>
    <x v="1"/>
    <x v="31"/>
    <x v="3"/>
    <n v="7682"/>
    <n v="782"/>
    <x v="2"/>
    <x v="1"/>
  </r>
  <r>
    <x v="0"/>
    <x v="26"/>
    <x v="1"/>
    <n v="1764"/>
    <n v="346"/>
    <x v="2"/>
    <x v="0"/>
  </r>
  <r>
    <x v="14"/>
    <x v="26"/>
    <x v="4"/>
    <n v="222"/>
    <n v="107"/>
    <x v="2"/>
    <x v="0"/>
  </r>
  <r>
    <x v="12"/>
    <x v="9"/>
    <x v="3"/>
    <n v="0"/>
    <n v="0"/>
    <x v="4"/>
    <x v="5"/>
  </r>
  <r>
    <x v="12"/>
    <x v="22"/>
    <x v="0"/>
    <n v="0"/>
    <n v="0"/>
    <x v="1"/>
    <x v="5"/>
  </r>
  <r>
    <x v="12"/>
    <x v="5"/>
    <x v="4"/>
    <n v="0"/>
    <n v="0"/>
    <x v="3"/>
    <x v="5"/>
  </r>
  <r>
    <x v="6"/>
    <x v="10"/>
    <x v="4"/>
    <n v="1845"/>
    <n v="0"/>
    <x v="3"/>
    <x v="4"/>
  </r>
  <r>
    <x v="9"/>
    <x v="5"/>
    <x v="4"/>
    <n v="5686"/>
    <n v="678"/>
    <x v="3"/>
    <x v="2"/>
  </r>
  <r>
    <x v="11"/>
    <x v="29"/>
    <x v="4"/>
    <n v="7282"/>
    <n v="0"/>
    <x v="2"/>
    <x v="6"/>
  </r>
  <r>
    <x v="14"/>
    <x v="31"/>
    <x v="5"/>
    <n v="235"/>
    <n v="235"/>
    <x v="2"/>
    <x v="0"/>
  </r>
  <r>
    <x v="5"/>
    <x v="15"/>
    <x v="1"/>
    <n v="1034"/>
    <n v="0"/>
    <x v="0"/>
    <x v="3"/>
  </r>
  <r>
    <x v="2"/>
    <x v="18"/>
    <x v="1"/>
    <n v="26548"/>
    <n v="2472"/>
    <x v="0"/>
    <x v="1"/>
  </r>
  <r>
    <x v="3"/>
    <x v="14"/>
    <x v="2"/>
    <n v="11749"/>
    <n v="0"/>
    <x v="3"/>
    <x v="2"/>
  </r>
  <r>
    <x v="9"/>
    <x v="18"/>
    <x v="3"/>
    <n v="34316"/>
    <n v="4846"/>
    <x v="0"/>
    <x v="2"/>
  </r>
  <r>
    <x v="8"/>
    <x v="30"/>
    <x v="5"/>
    <n v="5094"/>
    <n v="1652"/>
    <x v="2"/>
    <x v="6"/>
  </r>
  <r>
    <x v="1"/>
    <x v="23"/>
    <x v="5"/>
    <n v="5223"/>
    <n v="2253"/>
    <x v="2"/>
    <x v="1"/>
  </r>
  <r>
    <x v="7"/>
    <x v="25"/>
    <x v="0"/>
    <n v="6211"/>
    <n v="798"/>
    <x v="4"/>
    <x v="5"/>
  </r>
  <r>
    <x v="8"/>
    <x v="29"/>
    <x v="1"/>
    <n v="6326"/>
    <n v="0"/>
    <x v="2"/>
    <x v="6"/>
  </r>
  <r>
    <x v="13"/>
    <x v="13"/>
    <x v="5"/>
    <n v="17556"/>
    <n v="1907"/>
    <x v="0"/>
    <x v="1"/>
  </r>
  <r>
    <x v="8"/>
    <x v="10"/>
    <x v="1"/>
    <n v="5020"/>
    <n v="1679"/>
    <x v="3"/>
    <x v="6"/>
  </r>
  <r>
    <x v="9"/>
    <x v="20"/>
    <x v="0"/>
    <n v="16098"/>
    <n v="898"/>
    <x v="4"/>
    <x v="2"/>
  </r>
  <r>
    <x v="9"/>
    <x v="27"/>
    <x v="2"/>
    <n v="2092"/>
    <n v="0"/>
    <x v="4"/>
    <x v="2"/>
  </r>
  <r>
    <x v="6"/>
    <x v="14"/>
    <x v="5"/>
    <n v="3736"/>
    <n v="1667"/>
    <x v="3"/>
    <x v="4"/>
  </r>
  <r>
    <x v="9"/>
    <x v="1"/>
    <x v="3"/>
    <n v="603"/>
    <n v="0"/>
    <x v="1"/>
    <x v="2"/>
  </r>
  <r>
    <x v="8"/>
    <x v="3"/>
    <x v="3"/>
    <n v="5501"/>
    <n v="4366"/>
    <x v="0"/>
    <x v="6"/>
  </r>
  <r>
    <x v="7"/>
    <x v="30"/>
    <x v="3"/>
    <n v="4115"/>
    <n v="0"/>
    <x v="2"/>
    <x v="5"/>
  </r>
  <r>
    <x v="8"/>
    <x v="25"/>
    <x v="5"/>
    <n v="13518"/>
    <n v="3692"/>
    <x v="4"/>
    <x v="6"/>
  </r>
  <r>
    <x v="1"/>
    <x v="1"/>
    <x v="3"/>
    <n v="8794"/>
    <n v="1244"/>
    <x v="1"/>
    <x v="1"/>
  </r>
  <r>
    <x v="4"/>
    <x v="30"/>
    <x v="4"/>
    <n v="4401"/>
    <n v="365"/>
    <x v="2"/>
    <x v="3"/>
  </r>
  <r>
    <x v="7"/>
    <x v="28"/>
    <x v="1"/>
    <n v="12286"/>
    <n v="0"/>
    <x v="0"/>
    <x v="5"/>
  </r>
  <r>
    <x v="6"/>
    <x v="9"/>
    <x v="2"/>
    <n v="2157"/>
    <n v="0"/>
    <x v="4"/>
    <x v="4"/>
  </r>
  <r>
    <x v="13"/>
    <x v="28"/>
    <x v="3"/>
    <n v="88000"/>
    <n v="18992"/>
    <x v="0"/>
    <x v="1"/>
  </r>
  <r>
    <x v="6"/>
    <x v="21"/>
    <x v="0"/>
    <n v="2224"/>
    <n v="0"/>
    <x v="4"/>
    <x v="4"/>
  </r>
  <r>
    <x v="2"/>
    <x v="7"/>
    <x v="2"/>
    <n v="2743"/>
    <n v="371"/>
    <x v="3"/>
    <x v="1"/>
  </r>
  <r>
    <x v="11"/>
    <x v="5"/>
    <x v="2"/>
    <n v="6408"/>
    <n v="0"/>
    <x v="3"/>
    <x v="6"/>
  </r>
  <r>
    <x v="9"/>
    <x v="26"/>
    <x v="0"/>
    <n v="2330"/>
    <n v="0"/>
    <x v="2"/>
    <x v="2"/>
  </r>
  <r>
    <x v="13"/>
    <x v="21"/>
    <x v="5"/>
    <n v="47560"/>
    <n v="1882"/>
    <x v="4"/>
    <x v="1"/>
  </r>
  <r>
    <x v="7"/>
    <x v="20"/>
    <x v="1"/>
    <n v="5621"/>
    <n v="629"/>
    <x v="4"/>
    <x v="5"/>
  </r>
  <r>
    <x v="5"/>
    <x v="9"/>
    <x v="3"/>
    <n v="0"/>
    <n v="0"/>
    <x v="4"/>
    <x v="3"/>
  </r>
  <r>
    <x v="10"/>
    <x v="0"/>
    <x v="0"/>
    <n v="0"/>
    <n v="0"/>
    <x v="0"/>
    <x v="4"/>
  </r>
  <r>
    <x v="8"/>
    <x v="14"/>
    <x v="5"/>
    <n v="11367"/>
    <n v="703"/>
    <x v="3"/>
    <x v="6"/>
  </r>
  <r>
    <x v="0"/>
    <x v="28"/>
    <x v="2"/>
    <n v="13587"/>
    <n v="2277"/>
    <x v="0"/>
    <x v="0"/>
  </r>
  <r>
    <x v="4"/>
    <x v="3"/>
    <x v="3"/>
    <n v="12805"/>
    <n v="627"/>
    <x v="0"/>
    <x v="3"/>
  </r>
  <r>
    <x v="13"/>
    <x v="6"/>
    <x v="0"/>
    <n v="11650"/>
    <n v="851"/>
    <x v="1"/>
    <x v="1"/>
  </r>
  <r>
    <x v="4"/>
    <x v="0"/>
    <x v="3"/>
    <n v="4884"/>
    <n v="0"/>
    <x v="0"/>
    <x v="3"/>
  </r>
  <r>
    <x v="13"/>
    <x v="19"/>
    <x v="2"/>
    <n v="11685"/>
    <n v="2611"/>
    <x v="1"/>
    <x v="1"/>
  </r>
  <r>
    <x v="9"/>
    <x v="0"/>
    <x v="1"/>
    <n v="908"/>
    <n v="539"/>
    <x v="0"/>
    <x v="2"/>
  </r>
  <r>
    <x v="5"/>
    <x v="3"/>
    <x v="4"/>
    <n v="0"/>
    <n v="0"/>
    <x v="0"/>
    <x v="3"/>
  </r>
  <r>
    <x v="13"/>
    <x v="29"/>
    <x v="3"/>
    <n v="13819"/>
    <n v="1755"/>
    <x v="2"/>
    <x v="1"/>
  </r>
  <r>
    <x v="11"/>
    <x v="3"/>
    <x v="1"/>
    <n v="13318"/>
    <n v="950"/>
    <x v="0"/>
    <x v="6"/>
  </r>
  <r>
    <x v="5"/>
    <x v="10"/>
    <x v="5"/>
    <n v="539"/>
    <n v="0"/>
    <x v="3"/>
    <x v="3"/>
  </r>
  <r>
    <x v="0"/>
    <x v="1"/>
    <x v="4"/>
    <n v="13407"/>
    <n v="391"/>
    <x v="1"/>
    <x v="0"/>
  </r>
  <r>
    <x v="12"/>
    <x v="15"/>
    <x v="5"/>
    <n v="0"/>
    <n v="0"/>
    <x v="0"/>
    <x v="5"/>
  </r>
  <r>
    <x v="2"/>
    <x v="1"/>
    <x v="0"/>
    <n v="5890"/>
    <n v="0"/>
    <x v="1"/>
    <x v="1"/>
  </r>
  <r>
    <x v="2"/>
    <x v="23"/>
    <x v="0"/>
    <n v="19526"/>
    <n v="793"/>
    <x v="2"/>
    <x v="1"/>
  </r>
  <r>
    <x v="2"/>
    <x v="17"/>
    <x v="0"/>
    <n v="11108"/>
    <n v="406"/>
    <x v="2"/>
    <x v="1"/>
  </r>
  <r>
    <x v="1"/>
    <x v="8"/>
    <x v="1"/>
    <n v="4260"/>
    <n v="0"/>
    <x v="2"/>
    <x v="1"/>
  </r>
  <r>
    <x v="5"/>
    <x v="17"/>
    <x v="3"/>
    <n v="0"/>
    <n v="0"/>
    <x v="2"/>
    <x v="3"/>
  </r>
  <r>
    <x v="1"/>
    <x v="16"/>
    <x v="5"/>
    <n v="88"/>
    <n v="0"/>
    <x v="3"/>
    <x v="1"/>
  </r>
  <r>
    <x v="2"/>
    <x v="29"/>
    <x v="3"/>
    <n v="8352"/>
    <n v="1335"/>
    <x v="2"/>
    <x v="1"/>
  </r>
  <r>
    <x v="5"/>
    <x v="22"/>
    <x v="0"/>
    <n v="0"/>
    <n v="0"/>
    <x v="1"/>
    <x v="3"/>
  </r>
  <r>
    <x v="0"/>
    <x v="25"/>
    <x v="3"/>
    <n v="11550"/>
    <n v="3752"/>
    <x v="4"/>
    <x v="0"/>
  </r>
  <r>
    <x v="5"/>
    <x v="1"/>
    <x v="0"/>
    <n v="1432"/>
    <n v="0"/>
    <x v="1"/>
    <x v="3"/>
  </r>
  <r>
    <x v="3"/>
    <x v="17"/>
    <x v="1"/>
    <n v="3493"/>
    <n v="0"/>
    <x v="2"/>
    <x v="2"/>
  </r>
  <r>
    <x v="4"/>
    <x v="21"/>
    <x v="1"/>
    <n v="13851"/>
    <n v="521"/>
    <x v="4"/>
    <x v="3"/>
  </r>
  <r>
    <x v="12"/>
    <x v="30"/>
    <x v="2"/>
    <n v="1287"/>
    <n v="0"/>
    <x v="2"/>
    <x v="5"/>
  </r>
  <r>
    <x v="0"/>
    <x v="15"/>
    <x v="2"/>
    <n v="34893"/>
    <n v="3221"/>
    <x v="0"/>
    <x v="0"/>
  </r>
  <r>
    <x v="2"/>
    <x v="8"/>
    <x v="2"/>
    <n v="8950"/>
    <n v="860"/>
    <x v="2"/>
    <x v="1"/>
  </r>
  <r>
    <x v="7"/>
    <x v="6"/>
    <x v="3"/>
    <n v="7646"/>
    <n v="0"/>
    <x v="1"/>
    <x v="5"/>
  </r>
  <r>
    <x v="5"/>
    <x v="0"/>
    <x v="5"/>
    <n v="0"/>
    <n v="0"/>
    <x v="0"/>
    <x v="3"/>
  </r>
  <r>
    <x v="0"/>
    <x v="24"/>
    <x v="5"/>
    <n v="2311"/>
    <n v="156"/>
    <x v="1"/>
    <x v="0"/>
  </r>
  <r>
    <x v="14"/>
    <x v="7"/>
    <x v="2"/>
    <n v="433"/>
    <n v="433"/>
    <x v="3"/>
    <x v="0"/>
  </r>
  <r>
    <x v="13"/>
    <x v="8"/>
    <x v="4"/>
    <n v="20556"/>
    <n v="2611"/>
    <x v="2"/>
    <x v="1"/>
  </r>
  <r>
    <x v="7"/>
    <x v="14"/>
    <x v="0"/>
    <n v="5984"/>
    <n v="0"/>
    <x v="3"/>
    <x v="5"/>
  </r>
  <r>
    <x v="13"/>
    <x v="10"/>
    <x v="0"/>
    <n v="4803"/>
    <n v="0"/>
    <x v="3"/>
    <x v="1"/>
  </r>
  <r>
    <x v="13"/>
    <x v="6"/>
    <x v="4"/>
    <n v="9495"/>
    <n v="2430"/>
    <x v="1"/>
    <x v="1"/>
  </r>
  <r>
    <x v="7"/>
    <x v="24"/>
    <x v="2"/>
    <n v="1689"/>
    <n v="328"/>
    <x v="1"/>
    <x v="5"/>
  </r>
  <r>
    <x v="0"/>
    <x v="14"/>
    <x v="3"/>
    <n v="5044"/>
    <n v="171"/>
    <x v="3"/>
    <x v="0"/>
  </r>
  <r>
    <x v="12"/>
    <x v="31"/>
    <x v="2"/>
    <n v="1510"/>
    <n v="856"/>
    <x v="2"/>
    <x v="5"/>
  </r>
  <r>
    <x v="9"/>
    <x v="30"/>
    <x v="0"/>
    <n v="3921"/>
    <n v="0"/>
    <x v="2"/>
    <x v="2"/>
  </r>
  <r>
    <x v="14"/>
    <x v="12"/>
    <x v="2"/>
    <n v="7140"/>
    <n v="3854"/>
    <x v="0"/>
    <x v="0"/>
  </r>
  <r>
    <x v="11"/>
    <x v="31"/>
    <x v="4"/>
    <n v="15495"/>
    <n v="0"/>
    <x v="2"/>
    <x v="6"/>
  </r>
  <r>
    <x v="13"/>
    <x v="29"/>
    <x v="1"/>
    <n v="14528"/>
    <n v="3067"/>
    <x v="2"/>
    <x v="1"/>
  </r>
  <r>
    <x v="1"/>
    <x v="6"/>
    <x v="5"/>
    <n v="1639"/>
    <n v="756"/>
    <x v="1"/>
    <x v="1"/>
  </r>
  <r>
    <x v="0"/>
    <x v="23"/>
    <x v="0"/>
    <n v="7634"/>
    <n v="2491"/>
    <x v="2"/>
    <x v="0"/>
  </r>
  <r>
    <x v="5"/>
    <x v="25"/>
    <x v="0"/>
    <n v="0"/>
    <n v="0"/>
    <x v="4"/>
    <x v="3"/>
  </r>
  <r>
    <x v="6"/>
    <x v="20"/>
    <x v="0"/>
    <n v="5886"/>
    <n v="0"/>
    <x v="4"/>
    <x v="4"/>
  </r>
  <r>
    <x v="10"/>
    <x v="26"/>
    <x v="1"/>
    <n v="0"/>
    <n v="0"/>
    <x v="2"/>
    <x v="4"/>
  </r>
  <r>
    <x v="3"/>
    <x v="24"/>
    <x v="4"/>
    <n v="2233"/>
    <n v="182"/>
    <x v="1"/>
    <x v="2"/>
  </r>
  <r>
    <x v="9"/>
    <x v="0"/>
    <x v="2"/>
    <n v="1764"/>
    <n v="0"/>
    <x v="0"/>
    <x v="2"/>
  </r>
  <r>
    <x v="7"/>
    <x v="24"/>
    <x v="3"/>
    <n v="2320"/>
    <n v="240"/>
    <x v="1"/>
    <x v="5"/>
  </r>
  <r>
    <x v="5"/>
    <x v="3"/>
    <x v="1"/>
    <n v="191"/>
    <n v="0"/>
    <x v="0"/>
    <x v="3"/>
  </r>
  <r>
    <x v="14"/>
    <x v="5"/>
    <x v="5"/>
    <n v="770"/>
    <n v="564"/>
    <x v="3"/>
    <x v="0"/>
  </r>
  <r>
    <x v="5"/>
    <x v="28"/>
    <x v="4"/>
    <n v="663"/>
    <n v="0"/>
    <x v="0"/>
    <x v="3"/>
  </r>
  <r>
    <x v="1"/>
    <x v="8"/>
    <x v="5"/>
    <n v="4083"/>
    <n v="0"/>
    <x v="2"/>
    <x v="1"/>
  </r>
  <r>
    <x v="9"/>
    <x v="11"/>
    <x v="2"/>
    <n v="5482"/>
    <n v="0"/>
    <x v="4"/>
    <x v="2"/>
  </r>
  <r>
    <x v="5"/>
    <x v="4"/>
    <x v="2"/>
    <n v="0"/>
    <n v="0"/>
    <x v="0"/>
    <x v="3"/>
  </r>
  <r>
    <x v="4"/>
    <x v="21"/>
    <x v="5"/>
    <n v="18726"/>
    <n v="1641"/>
    <x v="4"/>
    <x v="3"/>
  </r>
  <r>
    <x v="5"/>
    <x v="27"/>
    <x v="5"/>
    <n v="1372"/>
    <n v="0"/>
    <x v="4"/>
    <x v="3"/>
  </r>
  <r>
    <x v="11"/>
    <x v="8"/>
    <x v="0"/>
    <n v="44590"/>
    <n v="0"/>
    <x v="2"/>
    <x v="6"/>
  </r>
  <r>
    <x v="11"/>
    <x v="23"/>
    <x v="5"/>
    <n v="44896"/>
    <n v="0"/>
    <x v="2"/>
    <x v="6"/>
  </r>
  <r>
    <x v="3"/>
    <x v="11"/>
    <x v="2"/>
    <n v="13954"/>
    <n v="1180"/>
    <x v="4"/>
    <x v="2"/>
  </r>
  <r>
    <x v="12"/>
    <x v="17"/>
    <x v="3"/>
    <n v="1194"/>
    <n v="382"/>
    <x v="2"/>
    <x v="5"/>
  </r>
  <r>
    <x v="13"/>
    <x v="10"/>
    <x v="4"/>
    <n v="2976"/>
    <n v="0"/>
    <x v="3"/>
    <x v="1"/>
  </r>
  <r>
    <x v="14"/>
    <x v="21"/>
    <x v="5"/>
    <n v="5451"/>
    <n v="4277"/>
    <x v="4"/>
    <x v="0"/>
  </r>
  <r>
    <x v="10"/>
    <x v="11"/>
    <x v="5"/>
    <n v="1657"/>
    <n v="0"/>
    <x v="4"/>
    <x v="4"/>
  </r>
  <r>
    <x v="2"/>
    <x v="17"/>
    <x v="1"/>
    <n v="4530"/>
    <n v="380"/>
    <x v="2"/>
    <x v="1"/>
  </r>
  <r>
    <x v="12"/>
    <x v="21"/>
    <x v="1"/>
    <n v="0"/>
    <n v="0"/>
    <x v="4"/>
    <x v="5"/>
  </r>
  <r>
    <x v="12"/>
    <x v="23"/>
    <x v="0"/>
    <n v="0"/>
    <n v="0"/>
    <x v="2"/>
    <x v="5"/>
  </r>
  <r>
    <x v="3"/>
    <x v="28"/>
    <x v="5"/>
    <n v="20049"/>
    <n v="1157"/>
    <x v="0"/>
    <x v="2"/>
  </r>
  <r>
    <x v="5"/>
    <x v="2"/>
    <x v="5"/>
    <n v="0"/>
    <n v="0"/>
    <x v="2"/>
    <x v="3"/>
  </r>
  <r>
    <x v="13"/>
    <x v="18"/>
    <x v="5"/>
    <n v="75985"/>
    <n v="8268"/>
    <x v="0"/>
    <x v="1"/>
  </r>
  <r>
    <x v="1"/>
    <x v="15"/>
    <x v="1"/>
    <n v="24108"/>
    <n v="8068"/>
    <x v="0"/>
    <x v="1"/>
  </r>
  <r>
    <x v="12"/>
    <x v="1"/>
    <x v="1"/>
    <n v="0"/>
    <n v="0"/>
    <x v="1"/>
    <x v="5"/>
  </r>
  <r>
    <x v="12"/>
    <x v="26"/>
    <x v="4"/>
    <n v="571"/>
    <n v="0"/>
    <x v="2"/>
    <x v="5"/>
  </r>
  <r>
    <x v="3"/>
    <x v="21"/>
    <x v="2"/>
    <n v="22795"/>
    <n v="0"/>
    <x v="4"/>
    <x v="2"/>
  </r>
  <r>
    <x v="2"/>
    <x v="23"/>
    <x v="5"/>
    <n v="15578"/>
    <n v="5105"/>
    <x v="2"/>
    <x v="1"/>
  </r>
  <r>
    <x v="1"/>
    <x v="18"/>
    <x v="5"/>
    <n v="6202"/>
    <n v="0"/>
    <x v="0"/>
    <x v="1"/>
  </r>
  <r>
    <x v="5"/>
    <x v="19"/>
    <x v="2"/>
    <n v="473"/>
    <n v="0"/>
    <x v="1"/>
    <x v="3"/>
  </r>
  <r>
    <x v="1"/>
    <x v="22"/>
    <x v="3"/>
    <n v="11349"/>
    <n v="7216"/>
    <x v="1"/>
    <x v="1"/>
  </r>
  <r>
    <x v="8"/>
    <x v="18"/>
    <x v="4"/>
    <n v="27603"/>
    <n v="2163"/>
    <x v="0"/>
    <x v="6"/>
  </r>
  <r>
    <x v="3"/>
    <x v="16"/>
    <x v="3"/>
    <n v="1579"/>
    <n v="199"/>
    <x v="3"/>
    <x v="2"/>
  </r>
  <r>
    <x v="11"/>
    <x v="17"/>
    <x v="3"/>
    <n v="42309"/>
    <n v="1849"/>
    <x v="2"/>
    <x v="6"/>
  </r>
  <r>
    <x v="13"/>
    <x v="7"/>
    <x v="3"/>
    <n v="2513"/>
    <n v="931"/>
    <x v="3"/>
    <x v="1"/>
  </r>
  <r>
    <x v="8"/>
    <x v="24"/>
    <x v="5"/>
    <n v="1906"/>
    <n v="727"/>
    <x v="1"/>
    <x v="6"/>
  </r>
  <r>
    <x v="0"/>
    <x v="8"/>
    <x v="4"/>
    <n v="4824"/>
    <n v="336"/>
    <x v="2"/>
    <x v="0"/>
  </r>
  <r>
    <x v="0"/>
    <x v="15"/>
    <x v="3"/>
    <n v="58497"/>
    <n v="3591"/>
    <x v="0"/>
    <x v="0"/>
  </r>
  <r>
    <x v="1"/>
    <x v="11"/>
    <x v="3"/>
    <n v="2333"/>
    <n v="0"/>
    <x v="4"/>
    <x v="1"/>
  </r>
  <r>
    <x v="14"/>
    <x v="30"/>
    <x v="2"/>
    <n v="839"/>
    <n v="0"/>
    <x v="2"/>
    <x v="0"/>
  </r>
  <r>
    <x v="9"/>
    <x v="29"/>
    <x v="3"/>
    <n v="3753"/>
    <n v="0"/>
    <x v="2"/>
    <x v="2"/>
  </r>
  <r>
    <x v="11"/>
    <x v="13"/>
    <x v="2"/>
    <n v="20857"/>
    <n v="0"/>
    <x v="0"/>
    <x v="6"/>
  </r>
  <r>
    <x v="13"/>
    <x v="29"/>
    <x v="0"/>
    <n v="21870"/>
    <n v="3033"/>
    <x v="2"/>
    <x v="1"/>
  </r>
  <r>
    <x v="10"/>
    <x v="6"/>
    <x v="5"/>
    <n v="0"/>
    <n v="0"/>
    <x v="1"/>
    <x v="4"/>
  </r>
  <r>
    <x v="12"/>
    <x v="14"/>
    <x v="1"/>
    <n v="526"/>
    <n v="526"/>
    <x v="3"/>
    <x v="5"/>
  </r>
  <r>
    <x v="5"/>
    <x v="19"/>
    <x v="4"/>
    <n v="0"/>
    <n v="0"/>
    <x v="1"/>
    <x v="3"/>
  </r>
  <r>
    <x v="3"/>
    <x v="25"/>
    <x v="2"/>
    <n v="2945"/>
    <n v="0"/>
    <x v="4"/>
    <x v="2"/>
  </r>
  <r>
    <x v="4"/>
    <x v="18"/>
    <x v="3"/>
    <n v="30466"/>
    <n v="824"/>
    <x v="0"/>
    <x v="3"/>
  </r>
  <r>
    <x v="0"/>
    <x v="27"/>
    <x v="0"/>
    <n v="24411"/>
    <n v="2490"/>
    <x v="4"/>
    <x v="0"/>
  </r>
  <r>
    <x v="6"/>
    <x v="4"/>
    <x v="1"/>
    <n v="6246"/>
    <n v="2560"/>
    <x v="0"/>
    <x v="4"/>
  </r>
  <r>
    <x v="4"/>
    <x v="19"/>
    <x v="1"/>
    <n v="9700"/>
    <n v="0"/>
    <x v="1"/>
    <x v="3"/>
  </r>
  <r>
    <x v="12"/>
    <x v="13"/>
    <x v="5"/>
    <n v="371"/>
    <n v="0"/>
    <x v="0"/>
    <x v="5"/>
  </r>
  <r>
    <x v="14"/>
    <x v="6"/>
    <x v="3"/>
    <n v="3181"/>
    <n v="2174"/>
    <x v="1"/>
    <x v="0"/>
  </r>
  <r>
    <x v="6"/>
    <x v="7"/>
    <x v="5"/>
    <n v="1595"/>
    <n v="891"/>
    <x v="3"/>
    <x v="4"/>
  </r>
  <r>
    <x v="12"/>
    <x v="28"/>
    <x v="3"/>
    <n v="833"/>
    <n v="0"/>
    <x v="0"/>
    <x v="5"/>
  </r>
  <r>
    <x v="14"/>
    <x v="28"/>
    <x v="2"/>
    <n v="3126"/>
    <n v="2330"/>
    <x v="0"/>
    <x v="0"/>
  </r>
  <r>
    <x v="9"/>
    <x v="19"/>
    <x v="1"/>
    <n v="8116"/>
    <n v="0"/>
    <x v="1"/>
    <x v="2"/>
  </r>
  <r>
    <x v="12"/>
    <x v="31"/>
    <x v="5"/>
    <n v="818"/>
    <n v="818"/>
    <x v="2"/>
    <x v="5"/>
  </r>
  <r>
    <x v="10"/>
    <x v="4"/>
    <x v="5"/>
    <n v="0"/>
    <n v="0"/>
    <x v="0"/>
    <x v="4"/>
  </r>
  <r>
    <x v="12"/>
    <x v="31"/>
    <x v="4"/>
    <n v="0"/>
    <n v="0"/>
    <x v="2"/>
    <x v="5"/>
  </r>
  <r>
    <x v="7"/>
    <x v="25"/>
    <x v="5"/>
    <n v="8547"/>
    <n v="0"/>
    <x v="4"/>
    <x v="5"/>
  </r>
  <r>
    <x v="13"/>
    <x v="1"/>
    <x v="4"/>
    <n v="23239"/>
    <n v="5389"/>
    <x v="1"/>
    <x v="1"/>
  </r>
  <r>
    <x v="4"/>
    <x v="14"/>
    <x v="0"/>
    <n v="3585"/>
    <n v="0"/>
    <x v="3"/>
    <x v="3"/>
  </r>
  <r>
    <x v="8"/>
    <x v="14"/>
    <x v="0"/>
    <n v="13389"/>
    <n v="0"/>
    <x v="3"/>
    <x v="6"/>
  </r>
  <r>
    <x v="14"/>
    <x v="15"/>
    <x v="4"/>
    <n v="24303"/>
    <n v="16918"/>
    <x v="0"/>
    <x v="0"/>
  </r>
  <r>
    <x v="3"/>
    <x v="19"/>
    <x v="4"/>
    <n v="6629"/>
    <n v="2309"/>
    <x v="1"/>
    <x v="2"/>
  </r>
  <r>
    <x v="4"/>
    <x v="31"/>
    <x v="0"/>
    <n v="2824"/>
    <n v="0"/>
    <x v="2"/>
    <x v="3"/>
  </r>
  <r>
    <x v="4"/>
    <x v="26"/>
    <x v="3"/>
    <n v="1164"/>
    <n v="119"/>
    <x v="2"/>
    <x v="3"/>
  </r>
  <r>
    <x v="4"/>
    <x v="29"/>
    <x v="0"/>
    <n v="6000"/>
    <n v="0"/>
    <x v="2"/>
    <x v="3"/>
  </r>
  <r>
    <x v="14"/>
    <x v="4"/>
    <x v="4"/>
    <n v="983"/>
    <n v="325"/>
    <x v="0"/>
    <x v="0"/>
  </r>
  <r>
    <x v="12"/>
    <x v="26"/>
    <x v="5"/>
    <n v="0"/>
    <n v="0"/>
    <x v="2"/>
    <x v="5"/>
  </r>
  <r>
    <x v="14"/>
    <x v="21"/>
    <x v="1"/>
    <n v="4497"/>
    <n v="4039"/>
    <x v="4"/>
    <x v="0"/>
  </r>
  <r>
    <x v="1"/>
    <x v="22"/>
    <x v="5"/>
    <n v="9729"/>
    <n v="3070"/>
    <x v="1"/>
    <x v="1"/>
  </r>
  <r>
    <x v="7"/>
    <x v="17"/>
    <x v="5"/>
    <n v="15652"/>
    <n v="613"/>
    <x v="2"/>
    <x v="5"/>
  </r>
  <r>
    <x v="9"/>
    <x v="16"/>
    <x v="3"/>
    <n v="1557"/>
    <n v="290"/>
    <x v="3"/>
    <x v="2"/>
  </r>
  <r>
    <x v="2"/>
    <x v="18"/>
    <x v="0"/>
    <n v="32069"/>
    <n v="2899"/>
    <x v="0"/>
    <x v="1"/>
  </r>
  <r>
    <x v="4"/>
    <x v="2"/>
    <x v="5"/>
    <n v="2792"/>
    <n v="0"/>
    <x v="2"/>
    <x v="3"/>
  </r>
  <r>
    <x v="5"/>
    <x v="0"/>
    <x v="3"/>
    <n v="0"/>
    <n v="0"/>
    <x v="0"/>
    <x v="3"/>
  </r>
  <r>
    <x v="9"/>
    <x v="10"/>
    <x v="5"/>
    <n v="5065"/>
    <n v="887"/>
    <x v="3"/>
    <x v="2"/>
  </r>
  <r>
    <x v="12"/>
    <x v="2"/>
    <x v="5"/>
    <n v="0"/>
    <n v="0"/>
    <x v="2"/>
    <x v="5"/>
  </r>
  <r>
    <x v="14"/>
    <x v="31"/>
    <x v="1"/>
    <n v="2032"/>
    <n v="1618"/>
    <x v="2"/>
    <x v="0"/>
  </r>
  <r>
    <x v="9"/>
    <x v="16"/>
    <x v="5"/>
    <n v="2086"/>
    <n v="0"/>
    <x v="3"/>
    <x v="2"/>
  </r>
  <r>
    <x v="8"/>
    <x v="22"/>
    <x v="1"/>
    <n v="31568"/>
    <n v="7824"/>
    <x v="1"/>
    <x v="6"/>
  </r>
  <r>
    <x v="0"/>
    <x v="11"/>
    <x v="2"/>
    <n v="8212"/>
    <n v="310"/>
    <x v="4"/>
    <x v="0"/>
  </r>
  <r>
    <x v="9"/>
    <x v="2"/>
    <x v="5"/>
    <n v="2626"/>
    <n v="394"/>
    <x v="2"/>
    <x v="2"/>
  </r>
  <r>
    <x v="5"/>
    <x v="28"/>
    <x v="1"/>
    <n v="0"/>
    <n v="0"/>
    <x v="0"/>
    <x v="3"/>
  </r>
  <r>
    <x v="11"/>
    <x v="31"/>
    <x v="0"/>
    <n v="12930"/>
    <n v="621"/>
    <x v="2"/>
    <x v="6"/>
  </r>
  <r>
    <x v="2"/>
    <x v="10"/>
    <x v="5"/>
    <n v="2987"/>
    <n v="579"/>
    <x v="3"/>
    <x v="1"/>
  </r>
  <r>
    <x v="4"/>
    <x v="13"/>
    <x v="0"/>
    <n v="10404"/>
    <n v="394"/>
    <x v="0"/>
    <x v="3"/>
  </r>
  <r>
    <x v="7"/>
    <x v="9"/>
    <x v="5"/>
    <n v="525"/>
    <n v="0"/>
    <x v="4"/>
    <x v="5"/>
  </r>
  <r>
    <x v="3"/>
    <x v="29"/>
    <x v="5"/>
    <n v="8487"/>
    <n v="1057"/>
    <x v="2"/>
    <x v="2"/>
  </r>
  <r>
    <x v="12"/>
    <x v="5"/>
    <x v="0"/>
    <n v="239"/>
    <n v="0"/>
    <x v="3"/>
    <x v="5"/>
  </r>
  <r>
    <x v="4"/>
    <x v="9"/>
    <x v="0"/>
    <n v="11971"/>
    <n v="557"/>
    <x v="4"/>
    <x v="3"/>
  </r>
  <r>
    <x v="2"/>
    <x v="5"/>
    <x v="0"/>
    <n v="4258"/>
    <n v="277"/>
    <x v="3"/>
    <x v="1"/>
  </r>
  <r>
    <x v="11"/>
    <x v="30"/>
    <x v="0"/>
    <n v="17732"/>
    <n v="777"/>
    <x v="2"/>
    <x v="6"/>
  </r>
  <r>
    <x v="5"/>
    <x v="8"/>
    <x v="0"/>
    <n v="0"/>
    <n v="0"/>
    <x v="2"/>
    <x v="3"/>
  </r>
  <r>
    <x v="2"/>
    <x v="4"/>
    <x v="3"/>
    <n v="3935"/>
    <n v="579"/>
    <x v="0"/>
    <x v="1"/>
  </r>
  <r>
    <x v="5"/>
    <x v="23"/>
    <x v="0"/>
    <n v="0"/>
    <n v="0"/>
    <x v="2"/>
    <x v="3"/>
  </r>
  <r>
    <x v="13"/>
    <x v="7"/>
    <x v="0"/>
    <n v="2740"/>
    <n v="0"/>
    <x v="3"/>
    <x v="1"/>
  </r>
  <r>
    <x v="3"/>
    <x v="27"/>
    <x v="3"/>
    <n v="22385"/>
    <n v="1170"/>
    <x v="4"/>
    <x v="2"/>
  </r>
  <r>
    <x v="4"/>
    <x v="30"/>
    <x v="5"/>
    <n v="5874"/>
    <n v="268"/>
    <x v="2"/>
    <x v="3"/>
  </r>
  <r>
    <x v="1"/>
    <x v="2"/>
    <x v="3"/>
    <n v="2972"/>
    <n v="0"/>
    <x v="2"/>
    <x v="1"/>
  </r>
  <r>
    <x v="9"/>
    <x v="14"/>
    <x v="0"/>
    <n v="9444"/>
    <n v="1849"/>
    <x v="3"/>
    <x v="2"/>
  </r>
  <r>
    <x v="10"/>
    <x v="27"/>
    <x v="4"/>
    <n v="0"/>
    <n v="0"/>
    <x v="4"/>
    <x v="4"/>
  </r>
  <r>
    <x v="7"/>
    <x v="31"/>
    <x v="4"/>
    <n v="1483"/>
    <n v="0"/>
    <x v="2"/>
    <x v="5"/>
  </r>
  <r>
    <x v="14"/>
    <x v="31"/>
    <x v="2"/>
    <n v="551"/>
    <n v="381"/>
    <x v="2"/>
    <x v="0"/>
  </r>
  <r>
    <x v="3"/>
    <x v="26"/>
    <x v="3"/>
    <n v="1827"/>
    <n v="0"/>
    <x v="2"/>
    <x v="2"/>
  </r>
  <r>
    <x v="14"/>
    <x v="27"/>
    <x v="5"/>
    <n v="8954"/>
    <n v="5697"/>
    <x v="4"/>
    <x v="0"/>
  </r>
  <r>
    <x v="12"/>
    <x v="20"/>
    <x v="4"/>
    <n v="0"/>
    <n v="0"/>
    <x v="4"/>
    <x v="5"/>
  </r>
  <r>
    <x v="14"/>
    <x v="20"/>
    <x v="2"/>
    <n v="5296"/>
    <n v="3981"/>
    <x v="4"/>
    <x v="0"/>
  </r>
  <r>
    <x v="4"/>
    <x v="14"/>
    <x v="4"/>
    <n v="4685"/>
    <n v="257"/>
    <x v="3"/>
    <x v="3"/>
  </r>
  <r>
    <x v="0"/>
    <x v="5"/>
    <x v="4"/>
    <n v="4960"/>
    <n v="292"/>
    <x v="3"/>
    <x v="0"/>
  </r>
  <r>
    <x v="2"/>
    <x v="25"/>
    <x v="4"/>
    <n v="9920"/>
    <n v="2987"/>
    <x v="4"/>
    <x v="1"/>
  </r>
  <r>
    <x v="4"/>
    <x v="13"/>
    <x v="3"/>
    <n v="13144"/>
    <n v="204"/>
    <x v="0"/>
    <x v="3"/>
  </r>
  <r>
    <x v="4"/>
    <x v="1"/>
    <x v="0"/>
    <n v="10995"/>
    <n v="429"/>
    <x v="1"/>
    <x v="3"/>
  </r>
  <r>
    <x v="13"/>
    <x v="13"/>
    <x v="2"/>
    <n v="20509"/>
    <n v="412"/>
    <x v="0"/>
    <x v="1"/>
  </r>
  <r>
    <x v="6"/>
    <x v="4"/>
    <x v="0"/>
    <n v="5213"/>
    <n v="743"/>
    <x v="0"/>
    <x v="4"/>
  </r>
  <r>
    <x v="13"/>
    <x v="9"/>
    <x v="2"/>
    <n v="7340"/>
    <n v="1728"/>
    <x v="4"/>
    <x v="1"/>
  </r>
  <r>
    <x v="13"/>
    <x v="4"/>
    <x v="5"/>
    <n v="11755"/>
    <n v="3637"/>
    <x v="0"/>
    <x v="1"/>
  </r>
  <r>
    <x v="6"/>
    <x v="9"/>
    <x v="0"/>
    <n v="3812"/>
    <n v="3812"/>
    <x v="4"/>
    <x v="4"/>
  </r>
  <r>
    <x v="13"/>
    <x v="26"/>
    <x v="3"/>
    <n v="3785"/>
    <n v="483"/>
    <x v="2"/>
    <x v="1"/>
  </r>
  <r>
    <x v="4"/>
    <x v="8"/>
    <x v="3"/>
    <n v="11439"/>
    <n v="0"/>
    <x v="2"/>
    <x v="3"/>
  </r>
  <r>
    <x v="2"/>
    <x v="15"/>
    <x v="5"/>
    <n v="28385"/>
    <n v="3550"/>
    <x v="0"/>
    <x v="1"/>
  </r>
  <r>
    <x v="8"/>
    <x v="6"/>
    <x v="5"/>
    <n v="13656"/>
    <n v="5727"/>
    <x v="1"/>
    <x v="6"/>
  </r>
  <r>
    <x v="9"/>
    <x v="27"/>
    <x v="3"/>
    <n v="6255"/>
    <n v="832"/>
    <x v="4"/>
    <x v="2"/>
  </r>
  <r>
    <x v="2"/>
    <x v="5"/>
    <x v="4"/>
    <n v="1315"/>
    <n v="331"/>
    <x v="3"/>
    <x v="1"/>
  </r>
  <r>
    <x v="2"/>
    <x v="6"/>
    <x v="5"/>
    <n v="6182"/>
    <n v="834"/>
    <x v="1"/>
    <x v="1"/>
  </r>
  <r>
    <x v="6"/>
    <x v="28"/>
    <x v="2"/>
    <n v="8824"/>
    <n v="408"/>
    <x v="0"/>
    <x v="4"/>
  </r>
  <r>
    <x v="3"/>
    <x v="8"/>
    <x v="0"/>
    <n v="3335"/>
    <n v="0"/>
    <x v="2"/>
    <x v="2"/>
  </r>
  <r>
    <x v="5"/>
    <x v="21"/>
    <x v="4"/>
    <n v="0"/>
    <n v="0"/>
    <x v="4"/>
    <x v="3"/>
  </r>
  <r>
    <x v="14"/>
    <x v="8"/>
    <x v="3"/>
    <n v="617"/>
    <n v="617"/>
    <x v="2"/>
    <x v="0"/>
  </r>
  <r>
    <x v="10"/>
    <x v="22"/>
    <x v="2"/>
    <n v="0"/>
    <n v="0"/>
    <x v="1"/>
    <x v="4"/>
  </r>
  <r>
    <x v="1"/>
    <x v="10"/>
    <x v="5"/>
    <n v="1166"/>
    <n v="0"/>
    <x v="3"/>
    <x v="1"/>
  </r>
  <r>
    <x v="1"/>
    <x v="11"/>
    <x v="1"/>
    <n v="2677"/>
    <n v="0"/>
    <x v="4"/>
    <x v="1"/>
  </r>
  <r>
    <x v="3"/>
    <x v="16"/>
    <x v="1"/>
    <n v="3345"/>
    <n v="305"/>
    <x v="3"/>
    <x v="2"/>
  </r>
  <r>
    <x v="5"/>
    <x v="17"/>
    <x v="5"/>
    <n v="0"/>
    <n v="0"/>
    <x v="2"/>
    <x v="3"/>
  </r>
  <r>
    <x v="2"/>
    <x v="9"/>
    <x v="3"/>
    <n v="9143"/>
    <n v="1110"/>
    <x v="4"/>
    <x v="1"/>
  </r>
  <r>
    <x v="1"/>
    <x v="13"/>
    <x v="0"/>
    <n v="2373"/>
    <n v="0"/>
    <x v="0"/>
    <x v="1"/>
  </r>
  <r>
    <x v="9"/>
    <x v="19"/>
    <x v="3"/>
    <n v="7178"/>
    <n v="1009"/>
    <x v="1"/>
    <x v="2"/>
  </r>
  <r>
    <x v="7"/>
    <x v="7"/>
    <x v="1"/>
    <n v="2154"/>
    <n v="0"/>
    <x v="3"/>
    <x v="5"/>
  </r>
  <r>
    <x v="2"/>
    <x v="15"/>
    <x v="0"/>
    <n v="41684"/>
    <n v="5245"/>
    <x v="0"/>
    <x v="1"/>
  </r>
  <r>
    <x v="2"/>
    <x v="0"/>
    <x v="0"/>
    <n v="3301"/>
    <n v="746"/>
    <x v="0"/>
    <x v="1"/>
  </r>
  <r>
    <x v="9"/>
    <x v="12"/>
    <x v="1"/>
    <n v="26383"/>
    <n v="0"/>
    <x v="0"/>
    <x v="2"/>
  </r>
  <r>
    <x v="6"/>
    <x v="20"/>
    <x v="1"/>
    <n v="2798"/>
    <n v="2062"/>
    <x v="4"/>
    <x v="4"/>
  </r>
  <r>
    <x v="14"/>
    <x v="29"/>
    <x v="1"/>
    <n v="1271"/>
    <n v="1271"/>
    <x v="2"/>
    <x v="0"/>
  </r>
  <r>
    <x v="4"/>
    <x v="1"/>
    <x v="2"/>
    <n v="8666"/>
    <n v="0"/>
    <x v="1"/>
    <x v="3"/>
  </r>
  <r>
    <x v="8"/>
    <x v="18"/>
    <x v="0"/>
    <n v="23915"/>
    <n v="5148"/>
    <x v="0"/>
    <x v="6"/>
  </r>
  <r>
    <x v="13"/>
    <x v="4"/>
    <x v="2"/>
    <n v="6465"/>
    <n v="0"/>
    <x v="0"/>
    <x v="1"/>
  </r>
  <r>
    <x v="9"/>
    <x v="30"/>
    <x v="4"/>
    <n v="5532"/>
    <n v="0"/>
    <x v="2"/>
    <x v="2"/>
  </r>
  <r>
    <x v="10"/>
    <x v="12"/>
    <x v="0"/>
    <n v="1269"/>
    <n v="0"/>
    <x v="0"/>
    <x v="4"/>
  </r>
  <r>
    <x v="14"/>
    <x v="12"/>
    <x v="3"/>
    <n v="15772"/>
    <n v="13419"/>
    <x v="0"/>
    <x v="0"/>
  </r>
  <r>
    <x v="6"/>
    <x v="7"/>
    <x v="1"/>
    <n v="0"/>
    <n v="0"/>
    <x v="3"/>
    <x v="4"/>
  </r>
  <r>
    <x v="10"/>
    <x v="16"/>
    <x v="0"/>
    <n v="0"/>
    <n v="0"/>
    <x v="3"/>
    <x v="4"/>
  </r>
  <r>
    <x v="13"/>
    <x v="17"/>
    <x v="5"/>
    <n v="13215"/>
    <n v="0"/>
    <x v="2"/>
    <x v="1"/>
  </r>
  <r>
    <x v="8"/>
    <x v="12"/>
    <x v="4"/>
    <n v="43425"/>
    <n v="5700"/>
    <x v="0"/>
    <x v="6"/>
  </r>
  <r>
    <x v="6"/>
    <x v="27"/>
    <x v="4"/>
    <n v="6581"/>
    <n v="1190"/>
    <x v="4"/>
    <x v="4"/>
  </r>
  <r>
    <x v="0"/>
    <x v="20"/>
    <x v="1"/>
    <n v="15021"/>
    <n v="3496"/>
    <x v="4"/>
    <x v="0"/>
  </r>
  <r>
    <x v="14"/>
    <x v="27"/>
    <x v="2"/>
    <n v="7861"/>
    <n v="5039"/>
    <x v="4"/>
    <x v="0"/>
  </r>
  <r>
    <x v="3"/>
    <x v="23"/>
    <x v="0"/>
    <n v="26289"/>
    <n v="7946"/>
    <x v="2"/>
    <x v="2"/>
  </r>
  <r>
    <x v="8"/>
    <x v="11"/>
    <x v="5"/>
    <n v="8273"/>
    <n v="721"/>
    <x v="4"/>
    <x v="6"/>
  </r>
  <r>
    <x v="13"/>
    <x v="11"/>
    <x v="3"/>
    <n v="10848"/>
    <n v="0"/>
    <x v="4"/>
    <x v="1"/>
  </r>
  <r>
    <x v="12"/>
    <x v="4"/>
    <x v="4"/>
    <n v="0"/>
    <n v="0"/>
    <x v="0"/>
    <x v="5"/>
  </r>
  <r>
    <x v="1"/>
    <x v="12"/>
    <x v="4"/>
    <n v="3687"/>
    <n v="0"/>
    <x v="0"/>
    <x v="1"/>
  </r>
  <r>
    <x v="9"/>
    <x v="31"/>
    <x v="2"/>
    <n v="2457"/>
    <n v="0"/>
    <x v="2"/>
    <x v="2"/>
  </r>
  <r>
    <x v="8"/>
    <x v="7"/>
    <x v="0"/>
    <n v="7566"/>
    <n v="841"/>
    <x v="3"/>
    <x v="6"/>
  </r>
  <r>
    <x v="3"/>
    <x v="14"/>
    <x v="1"/>
    <n v="8751"/>
    <n v="0"/>
    <x v="3"/>
    <x v="2"/>
  </r>
  <r>
    <x v="7"/>
    <x v="27"/>
    <x v="5"/>
    <n v="7741"/>
    <n v="436"/>
    <x v="4"/>
    <x v="5"/>
  </r>
  <r>
    <x v="11"/>
    <x v="2"/>
    <x v="2"/>
    <n v="8196"/>
    <n v="400"/>
    <x v="2"/>
    <x v="6"/>
  </r>
  <r>
    <x v="1"/>
    <x v="8"/>
    <x v="2"/>
    <n v="7524"/>
    <n v="634"/>
    <x v="2"/>
    <x v="1"/>
  </r>
  <r>
    <x v="11"/>
    <x v="15"/>
    <x v="3"/>
    <n v="99476"/>
    <n v="11104"/>
    <x v="0"/>
    <x v="6"/>
  </r>
  <r>
    <x v="1"/>
    <x v="3"/>
    <x v="5"/>
    <n v="1878"/>
    <n v="0"/>
    <x v="0"/>
    <x v="1"/>
  </r>
  <r>
    <x v="11"/>
    <x v="19"/>
    <x v="0"/>
    <n v="42134"/>
    <n v="0"/>
    <x v="1"/>
    <x v="6"/>
  </r>
  <r>
    <x v="6"/>
    <x v="29"/>
    <x v="0"/>
    <n v="3271"/>
    <n v="0"/>
    <x v="2"/>
    <x v="4"/>
  </r>
  <r>
    <x v="9"/>
    <x v="24"/>
    <x v="0"/>
    <n v="2515"/>
    <n v="162"/>
    <x v="1"/>
    <x v="2"/>
  </r>
  <r>
    <x v="1"/>
    <x v="27"/>
    <x v="5"/>
    <n v="19031"/>
    <n v="1347"/>
    <x v="4"/>
    <x v="1"/>
  </r>
  <r>
    <x v="11"/>
    <x v="11"/>
    <x v="3"/>
    <n v="25696"/>
    <n v="2101"/>
    <x v="4"/>
    <x v="6"/>
  </r>
  <r>
    <x v="7"/>
    <x v="5"/>
    <x v="0"/>
    <n v="5492"/>
    <n v="0"/>
    <x v="3"/>
    <x v="5"/>
  </r>
  <r>
    <x v="2"/>
    <x v="21"/>
    <x v="3"/>
    <n v="14066"/>
    <n v="3055"/>
    <x v="4"/>
    <x v="1"/>
  </r>
  <r>
    <x v="0"/>
    <x v="14"/>
    <x v="0"/>
    <n v="8979"/>
    <n v="457"/>
    <x v="3"/>
    <x v="0"/>
  </r>
  <r>
    <x v="12"/>
    <x v="8"/>
    <x v="0"/>
    <n v="375"/>
    <n v="0"/>
    <x v="2"/>
    <x v="5"/>
  </r>
  <r>
    <x v="9"/>
    <x v="28"/>
    <x v="1"/>
    <n v="15036"/>
    <n v="0"/>
    <x v="0"/>
    <x v="2"/>
  </r>
  <r>
    <x v="12"/>
    <x v="19"/>
    <x v="3"/>
    <n v="0"/>
    <n v="0"/>
    <x v="1"/>
    <x v="5"/>
  </r>
  <r>
    <x v="5"/>
    <x v="12"/>
    <x v="5"/>
    <n v="2797"/>
    <n v="2797"/>
    <x v="0"/>
    <x v="3"/>
  </r>
  <r>
    <x v="0"/>
    <x v="30"/>
    <x v="5"/>
    <n v="8331"/>
    <n v="367"/>
    <x v="2"/>
    <x v="0"/>
  </r>
  <r>
    <x v="10"/>
    <x v="8"/>
    <x v="5"/>
    <n v="0"/>
    <n v="0"/>
    <x v="2"/>
    <x v="4"/>
  </r>
  <r>
    <x v="5"/>
    <x v="7"/>
    <x v="5"/>
    <n v="0"/>
    <n v="0"/>
    <x v="3"/>
    <x v="3"/>
  </r>
  <r>
    <x v="9"/>
    <x v="10"/>
    <x v="2"/>
    <n v="1721"/>
    <n v="300"/>
    <x v="3"/>
    <x v="2"/>
  </r>
  <r>
    <x v="14"/>
    <x v="1"/>
    <x v="4"/>
    <n v="1371"/>
    <n v="1371"/>
    <x v="1"/>
    <x v="0"/>
  </r>
  <r>
    <x v="7"/>
    <x v="5"/>
    <x v="1"/>
    <n v="1466"/>
    <n v="0"/>
    <x v="3"/>
    <x v="5"/>
  </r>
  <r>
    <x v="0"/>
    <x v="27"/>
    <x v="1"/>
    <n v="18941"/>
    <n v="1401"/>
    <x v="4"/>
    <x v="0"/>
  </r>
  <r>
    <x v="10"/>
    <x v="30"/>
    <x v="2"/>
    <n v="0"/>
    <n v="0"/>
    <x v="2"/>
    <x v="4"/>
  </r>
  <r>
    <x v="14"/>
    <x v="22"/>
    <x v="2"/>
    <n v="6638"/>
    <n v="3207"/>
    <x v="1"/>
    <x v="0"/>
  </r>
  <r>
    <x v="1"/>
    <x v="20"/>
    <x v="3"/>
    <n v="3506"/>
    <n v="0"/>
    <x v="4"/>
    <x v="1"/>
  </r>
  <r>
    <x v="9"/>
    <x v="26"/>
    <x v="2"/>
    <n v="1563"/>
    <n v="731"/>
    <x v="2"/>
    <x v="2"/>
  </r>
  <r>
    <x v="2"/>
    <x v="15"/>
    <x v="2"/>
    <n v="22456"/>
    <n v="5895"/>
    <x v="0"/>
    <x v="1"/>
  </r>
  <r>
    <x v="7"/>
    <x v="4"/>
    <x v="2"/>
    <n v="4406"/>
    <n v="0"/>
    <x v="0"/>
    <x v="5"/>
  </r>
  <r>
    <x v="8"/>
    <x v="10"/>
    <x v="2"/>
    <n v="3720"/>
    <n v="370"/>
    <x v="3"/>
    <x v="6"/>
  </r>
  <r>
    <x v="1"/>
    <x v="2"/>
    <x v="0"/>
    <n v="7371"/>
    <n v="421"/>
    <x v="2"/>
    <x v="1"/>
  </r>
  <r>
    <x v="0"/>
    <x v="3"/>
    <x v="4"/>
    <n v="9259"/>
    <n v="1054"/>
    <x v="0"/>
    <x v="0"/>
  </r>
  <r>
    <x v="13"/>
    <x v="4"/>
    <x v="3"/>
    <n v="6891"/>
    <n v="1758"/>
    <x v="0"/>
    <x v="1"/>
  </r>
  <r>
    <x v="4"/>
    <x v="16"/>
    <x v="1"/>
    <n v="1348"/>
    <n v="0"/>
    <x v="3"/>
    <x v="3"/>
  </r>
  <r>
    <x v="4"/>
    <x v="15"/>
    <x v="2"/>
    <n v="43539"/>
    <n v="0"/>
    <x v="0"/>
    <x v="3"/>
  </r>
  <r>
    <x v="11"/>
    <x v="18"/>
    <x v="0"/>
    <n v="64811"/>
    <n v="0"/>
    <x v="0"/>
    <x v="6"/>
  </r>
  <r>
    <x v="2"/>
    <x v="30"/>
    <x v="2"/>
    <n v="9329"/>
    <n v="1383"/>
    <x v="2"/>
    <x v="1"/>
  </r>
  <r>
    <x v="2"/>
    <x v="16"/>
    <x v="5"/>
    <n v="2234"/>
    <n v="151"/>
    <x v="3"/>
    <x v="1"/>
  </r>
  <r>
    <x v="14"/>
    <x v="1"/>
    <x v="1"/>
    <n v="1600"/>
    <n v="814"/>
    <x v="1"/>
    <x v="0"/>
  </r>
  <r>
    <x v="6"/>
    <x v="14"/>
    <x v="1"/>
    <n v="3622"/>
    <n v="0"/>
    <x v="3"/>
    <x v="4"/>
  </r>
  <r>
    <x v="12"/>
    <x v="0"/>
    <x v="2"/>
    <n v="0"/>
    <n v="0"/>
    <x v="0"/>
    <x v="5"/>
  </r>
  <r>
    <x v="2"/>
    <x v="9"/>
    <x v="4"/>
    <n v="10217"/>
    <n v="1454"/>
    <x v="4"/>
    <x v="1"/>
  </r>
  <r>
    <x v="7"/>
    <x v="27"/>
    <x v="2"/>
    <n v="7189"/>
    <n v="0"/>
    <x v="4"/>
    <x v="5"/>
  </r>
  <r>
    <x v="8"/>
    <x v="4"/>
    <x v="3"/>
    <n v="8483"/>
    <n v="3351"/>
    <x v="0"/>
    <x v="6"/>
  </r>
  <r>
    <x v="1"/>
    <x v="17"/>
    <x v="1"/>
    <n v="5549"/>
    <n v="0"/>
    <x v="2"/>
    <x v="1"/>
  </r>
  <r>
    <x v="6"/>
    <x v="18"/>
    <x v="2"/>
    <n v="12829"/>
    <n v="8300"/>
    <x v="0"/>
    <x v="4"/>
  </r>
  <r>
    <x v="7"/>
    <x v="2"/>
    <x v="4"/>
    <n v="5975"/>
    <n v="0"/>
    <x v="2"/>
    <x v="5"/>
  </r>
  <r>
    <x v="11"/>
    <x v="6"/>
    <x v="2"/>
    <n v="15887"/>
    <n v="1028"/>
    <x v="1"/>
    <x v="6"/>
  </r>
  <r>
    <x v="13"/>
    <x v="2"/>
    <x v="0"/>
    <n v="5344"/>
    <n v="763"/>
    <x v="2"/>
    <x v="1"/>
  </r>
  <r>
    <x v="14"/>
    <x v="20"/>
    <x v="3"/>
    <n v="2888"/>
    <n v="2681"/>
    <x v="4"/>
    <x v="0"/>
  </r>
  <r>
    <x v="5"/>
    <x v="17"/>
    <x v="4"/>
    <n v="0"/>
    <n v="0"/>
    <x v="2"/>
    <x v="3"/>
  </r>
  <r>
    <x v="4"/>
    <x v="12"/>
    <x v="4"/>
    <n v="66810"/>
    <n v="1812"/>
    <x v="0"/>
    <x v="3"/>
  </r>
  <r>
    <x v="8"/>
    <x v="11"/>
    <x v="4"/>
    <n v="10643"/>
    <n v="0"/>
    <x v="4"/>
    <x v="6"/>
  </r>
  <r>
    <x v="7"/>
    <x v="27"/>
    <x v="4"/>
    <n v="11825"/>
    <n v="813"/>
    <x v="4"/>
    <x v="5"/>
  </r>
  <r>
    <x v="8"/>
    <x v="3"/>
    <x v="4"/>
    <n v="9961"/>
    <n v="4342"/>
    <x v="0"/>
    <x v="6"/>
  </r>
  <r>
    <x v="6"/>
    <x v="2"/>
    <x v="1"/>
    <n v="398"/>
    <n v="398"/>
    <x v="2"/>
    <x v="4"/>
  </r>
  <r>
    <x v="9"/>
    <x v="3"/>
    <x v="2"/>
    <n v="5644"/>
    <n v="456"/>
    <x v="0"/>
    <x v="2"/>
  </r>
  <r>
    <x v="1"/>
    <x v="11"/>
    <x v="2"/>
    <n v="4435"/>
    <n v="180"/>
    <x v="4"/>
    <x v="1"/>
  </r>
  <r>
    <x v="6"/>
    <x v="4"/>
    <x v="2"/>
    <n v="909"/>
    <n v="672"/>
    <x v="0"/>
    <x v="4"/>
  </r>
  <r>
    <x v="2"/>
    <x v="8"/>
    <x v="3"/>
    <n v="4700"/>
    <n v="0"/>
    <x v="2"/>
    <x v="1"/>
  </r>
  <r>
    <x v="8"/>
    <x v="28"/>
    <x v="0"/>
    <n v="35547"/>
    <n v="6484"/>
    <x v="0"/>
    <x v="6"/>
  </r>
  <r>
    <x v="9"/>
    <x v="8"/>
    <x v="2"/>
    <n v="4113"/>
    <n v="452"/>
    <x v="2"/>
    <x v="2"/>
  </r>
  <r>
    <x v="11"/>
    <x v="20"/>
    <x v="4"/>
    <n v="8767"/>
    <n v="431"/>
    <x v="4"/>
    <x v="6"/>
  </r>
  <r>
    <x v="9"/>
    <x v="8"/>
    <x v="1"/>
    <n v="9786"/>
    <n v="0"/>
    <x v="2"/>
    <x v="2"/>
  </r>
  <r>
    <x v="13"/>
    <x v="20"/>
    <x v="5"/>
    <n v="15232"/>
    <n v="2340"/>
    <x v="4"/>
    <x v="1"/>
  </r>
  <r>
    <x v="9"/>
    <x v="7"/>
    <x v="5"/>
    <n v="255"/>
    <n v="0"/>
    <x v="3"/>
    <x v="2"/>
  </r>
  <r>
    <x v="2"/>
    <x v="7"/>
    <x v="0"/>
    <n v="3707"/>
    <n v="440"/>
    <x v="3"/>
    <x v="1"/>
  </r>
  <r>
    <x v="4"/>
    <x v="24"/>
    <x v="0"/>
    <n v="1973"/>
    <n v="77"/>
    <x v="1"/>
    <x v="3"/>
  </r>
  <r>
    <x v="4"/>
    <x v="15"/>
    <x v="3"/>
    <n v="67293"/>
    <n v="1401"/>
    <x v="0"/>
    <x v="3"/>
  </r>
  <r>
    <x v="4"/>
    <x v="20"/>
    <x v="5"/>
    <n v="14613"/>
    <n v="414"/>
    <x v="4"/>
    <x v="3"/>
  </r>
  <r>
    <x v="1"/>
    <x v="10"/>
    <x v="2"/>
    <n v="0"/>
    <n v="0"/>
    <x v="3"/>
    <x v="1"/>
  </r>
  <r>
    <x v="3"/>
    <x v="5"/>
    <x v="0"/>
    <n v="2893"/>
    <n v="0"/>
    <x v="3"/>
    <x v="2"/>
  </r>
  <r>
    <x v="11"/>
    <x v="22"/>
    <x v="0"/>
    <n v="61797"/>
    <n v="2185"/>
    <x v="1"/>
    <x v="6"/>
  </r>
  <r>
    <x v="4"/>
    <x v="7"/>
    <x v="3"/>
    <n v="2891"/>
    <n v="0"/>
    <x v="3"/>
    <x v="3"/>
  </r>
  <r>
    <x v="14"/>
    <x v="9"/>
    <x v="0"/>
    <n v="2385"/>
    <n v="979"/>
    <x v="4"/>
    <x v="0"/>
  </r>
  <r>
    <x v="9"/>
    <x v="9"/>
    <x v="1"/>
    <n v="2473"/>
    <n v="0"/>
    <x v="4"/>
    <x v="2"/>
  </r>
  <r>
    <x v="3"/>
    <x v="20"/>
    <x v="3"/>
    <n v="14570"/>
    <n v="2284"/>
    <x v="4"/>
    <x v="2"/>
  </r>
  <r>
    <x v="10"/>
    <x v="13"/>
    <x v="4"/>
    <n v="994"/>
    <n v="0"/>
    <x v="0"/>
    <x v="4"/>
  </r>
  <r>
    <x v="14"/>
    <x v="1"/>
    <x v="3"/>
    <n v="1683"/>
    <n v="1332"/>
    <x v="1"/>
    <x v="0"/>
  </r>
  <r>
    <x v="2"/>
    <x v="30"/>
    <x v="4"/>
    <n v="6690"/>
    <n v="1426"/>
    <x v="2"/>
    <x v="1"/>
  </r>
  <r>
    <x v="8"/>
    <x v="27"/>
    <x v="1"/>
    <n v="23333"/>
    <n v="6670"/>
    <x v="4"/>
    <x v="6"/>
  </r>
  <r>
    <x v="10"/>
    <x v="21"/>
    <x v="3"/>
    <n v="0"/>
    <n v="0"/>
    <x v="4"/>
    <x v="4"/>
  </r>
  <r>
    <x v="6"/>
    <x v="9"/>
    <x v="4"/>
    <n v="1922"/>
    <n v="0"/>
    <x v="4"/>
    <x v="4"/>
  </r>
  <r>
    <x v="5"/>
    <x v="0"/>
    <x v="1"/>
    <n v="0"/>
    <n v="0"/>
    <x v="0"/>
    <x v="3"/>
  </r>
  <r>
    <x v="6"/>
    <x v="6"/>
    <x v="2"/>
    <n v="0"/>
    <n v="0"/>
    <x v="1"/>
    <x v="4"/>
  </r>
  <r>
    <x v="12"/>
    <x v="18"/>
    <x v="0"/>
    <n v="7891"/>
    <n v="6591"/>
    <x v="0"/>
    <x v="5"/>
  </r>
  <r>
    <x v="10"/>
    <x v="28"/>
    <x v="5"/>
    <n v="0"/>
    <n v="0"/>
    <x v="0"/>
    <x v="4"/>
  </r>
  <r>
    <x v="3"/>
    <x v="31"/>
    <x v="0"/>
    <n v="8290"/>
    <n v="593"/>
    <x v="2"/>
    <x v="2"/>
  </r>
  <r>
    <x v="0"/>
    <x v="3"/>
    <x v="1"/>
    <n v="11758"/>
    <n v="1100"/>
    <x v="0"/>
    <x v="0"/>
  </r>
  <r>
    <x v="11"/>
    <x v="5"/>
    <x v="3"/>
    <n v="10663"/>
    <n v="239"/>
    <x v="3"/>
    <x v="6"/>
  </r>
  <r>
    <x v="3"/>
    <x v="8"/>
    <x v="1"/>
    <n v="7735"/>
    <n v="2524"/>
    <x v="2"/>
    <x v="2"/>
  </r>
  <r>
    <x v="10"/>
    <x v="10"/>
    <x v="4"/>
    <n v="0"/>
    <n v="0"/>
    <x v="3"/>
    <x v="4"/>
  </r>
  <r>
    <x v="12"/>
    <x v="2"/>
    <x v="3"/>
    <n v="0"/>
    <n v="0"/>
    <x v="2"/>
    <x v="5"/>
  </r>
  <r>
    <x v="5"/>
    <x v="23"/>
    <x v="4"/>
    <n v="0"/>
    <n v="0"/>
    <x v="2"/>
    <x v="3"/>
  </r>
  <r>
    <x v="13"/>
    <x v="11"/>
    <x v="4"/>
    <n v="6858"/>
    <n v="1838"/>
    <x v="4"/>
    <x v="1"/>
  </r>
  <r>
    <x v="12"/>
    <x v="15"/>
    <x v="2"/>
    <n v="0"/>
    <n v="0"/>
    <x v="0"/>
    <x v="5"/>
  </r>
  <r>
    <x v="3"/>
    <x v="26"/>
    <x v="5"/>
    <n v="4418"/>
    <n v="0"/>
    <x v="2"/>
    <x v="2"/>
  </r>
  <r>
    <x v="10"/>
    <x v="19"/>
    <x v="5"/>
    <n v="606"/>
    <n v="606"/>
    <x v="1"/>
    <x v="4"/>
  </r>
  <r>
    <x v="14"/>
    <x v="28"/>
    <x v="4"/>
    <n v="3135"/>
    <n v="2991"/>
    <x v="0"/>
    <x v="0"/>
  </r>
  <r>
    <x v="6"/>
    <x v="26"/>
    <x v="3"/>
    <n v="993"/>
    <n v="124"/>
    <x v="2"/>
    <x v="4"/>
  </r>
  <r>
    <x v="11"/>
    <x v="0"/>
    <x v="5"/>
    <n v="6973"/>
    <n v="0"/>
    <x v="0"/>
    <x v="6"/>
  </r>
  <r>
    <x v="0"/>
    <x v="25"/>
    <x v="4"/>
    <n v="7455"/>
    <n v="786"/>
    <x v="4"/>
    <x v="0"/>
  </r>
  <r>
    <x v="6"/>
    <x v="16"/>
    <x v="0"/>
    <n v="565"/>
    <n v="317"/>
    <x v="3"/>
    <x v="4"/>
  </r>
  <r>
    <x v="5"/>
    <x v="6"/>
    <x v="3"/>
    <n v="0"/>
    <n v="0"/>
    <x v="1"/>
    <x v="3"/>
  </r>
  <r>
    <x v="9"/>
    <x v="27"/>
    <x v="0"/>
    <n v="5578"/>
    <n v="689"/>
    <x v="4"/>
    <x v="2"/>
  </r>
  <r>
    <x v="9"/>
    <x v="14"/>
    <x v="5"/>
    <n v="10744"/>
    <n v="0"/>
    <x v="3"/>
    <x v="2"/>
  </r>
  <r>
    <x v="6"/>
    <x v="6"/>
    <x v="5"/>
    <n v="2612"/>
    <n v="189"/>
    <x v="1"/>
    <x v="4"/>
  </r>
  <r>
    <x v="3"/>
    <x v="21"/>
    <x v="4"/>
    <n v="24826"/>
    <n v="0"/>
    <x v="4"/>
    <x v="2"/>
  </r>
  <r>
    <x v="13"/>
    <x v="8"/>
    <x v="3"/>
    <n v="23491"/>
    <n v="3551"/>
    <x v="2"/>
    <x v="1"/>
  </r>
  <r>
    <x v="6"/>
    <x v="22"/>
    <x v="1"/>
    <n v="9009"/>
    <n v="0"/>
    <x v="1"/>
    <x v="4"/>
  </r>
  <r>
    <x v="10"/>
    <x v="22"/>
    <x v="0"/>
    <n v="7392"/>
    <n v="2863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Entidad">
  <location ref="F3:I11" firstHeaderRow="0" firstDataRow="1" firstDataCol="1"/>
  <pivotFields count="9">
    <pivotField showAll="0" measureFilter="1" sortType="descending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axis="axisRow" showAll="0">
      <items count="8">
        <item x="2"/>
        <item x="3"/>
        <item x="0"/>
        <item x="1"/>
        <item x="5"/>
        <item x="6"/>
        <item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baseField="0" baseItem="0" numFmtId="164"/>
    <dataField name="Suma de Cifra negra" fld="7" baseField="0" baseItem="0" numFmtId="164"/>
    <dataField name="Suma de Porcentaje" fld="8" baseField="0" baseItem="0" numFmtId="9"/>
  </dataFields>
  <formats count="5"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dataOnly="0" outline="0" axis="axisValues" fieldPosition="0"/>
    </format>
    <format dxfId="1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2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0:B36" firstHeaderRow="1" firstDataRow="1" firstDataCol="1"/>
  <pivotFields count="9">
    <pivotField showAll="0"/>
    <pivotField axis="axisRow"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10"/>
    </i>
    <i>
      <x v="4"/>
    </i>
    <i>
      <x v="11"/>
    </i>
    <i>
      <x v="14"/>
    </i>
    <i>
      <x v="20"/>
    </i>
    <i t="grand">
      <x/>
    </i>
  </rowItems>
  <colItems count="1">
    <i/>
  </colItems>
  <dataFields count="1">
    <dataField name="Suma de Cometidos" fld="3" baseField="0" baseItem="0" numFmtId="164"/>
  </dataFields>
  <formats count="6">
    <format dxfId="114">
      <pivotArea outline="0" collapsedLevelsAreSubtotals="1" fieldPosition="0"/>
    </format>
    <format dxfId="113">
      <pivotArea dataOnly="0" labelOnly="1" outline="0" axis="axisValues" fieldPosition="0"/>
    </format>
    <format dxfId="112">
      <pivotArea dataOnly="0" labelOnly="1" outline="0" axis="axisValues" fieldPosition="0"/>
    </format>
    <format dxfId="111">
      <pivotArea outline="0" collapsedLevelsAreSubtotals="1" fieldPosition="0"/>
    </format>
    <format dxfId="110">
      <pivotArea dataOnly="0" labelOnly="1" outline="0" axis="axisValues" fieldPosition="0"/>
    </format>
    <format dxfId="109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2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21:B28" firstHeaderRow="1" firstDataRow="1" firstDataCol="1"/>
  <pivotFields count="9">
    <pivotField showAll="0"/>
    <pivotField showAll="0"/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Cometidos" fld="3" baseField="0" baseItem="0" numFmtId="164"/>
  </dataFields>
  <formats count="6">
    <format dxfId="120">
      <pivotArea outline="0" collapsedLevelsAreSubtotals="1" fieldPosition="0"/>
    </format>
    <format dxfId="119">
      <pivotArea dataOnly="0" labelOnly="1" outline="0" axis="axisValues" fieldPosition="0"/>
    </format>
    <format dxfId="118">
      <pivotArea dataOnly="0" labelOnly="1" outline="0" axis="axisValues" fieldPosition="0"/>
    </format>
    <format dxfId="117">
      <pivotArea outline="0" collapsedLevelsAreSubtotals="1" fieldPosition="0"/>
    </format>
    <format dxfId="116">
      <pivotArea dataOnly="0" labelOnly="1" outline="0" axis="axisValues" fieldPosition="0"/>
    </format>
    <format dxfId="115">
      <pivotArea dataOnly="0" labelOnly="1" outline="0" axis="axisValues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12:C19" firstHeaderRow="0" firstDataRow="1" firstDataCol="1"/>
  <pivotFields count="9">
    <pivotField showAll="0"/>
    <pivotField showAll="0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showAll="0"/>
    <pivotField showAll="0"/>
    <pivotField showAll="0" sortType="de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h="1" x="2"/>
        <item h="1" x="3"/>
        <item h="1" x="0"/>
        <item h="1" x="1"/>
        <item h="1" x="5"/>
        <item x="6"/>
        <item h="1"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ifra negra" fld="7" baseField="0" baseItem="0" numFmtId="164"/>
    <dataField name="Suma de Porcentaje" fld="8" baseField="0" baseItem="0" numFmtId="9"/>
  </dataFields>
  <formats count="4">
    <format dxfId="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E13:G19" firstHeaderRow="0" firstDataRow="1" firstDataCol="1"/>
  <pivotFields count="9">
    <pivotField showAll="0"/>
    <pivotField axis="axisRow" showAll="0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</pivotField>
    <pivotField showAll="0"/>
    <pivotField showAll="0"/>
    <pivotField showAll="0"/>
    <pivotField axis="axisRow" showAll="0" sortType="descending">
      <items count="6">
        <item sd="0" x="0"/>
        <item sd="0" x="1"/>
        <item sd="0" x="4"/>
        <item sd="0" x="3"/>
        <item sd="0" x="2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5"/>
    <field x="1"/>
  </rowFields>
  <rowItems count="6">
    <i>
      <x/>
    </i>
    <i>
      <x v="4"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ifra negra" fld="7" baseField="0" baseItem="0" numFmtId="164"/>
    <dataField name="Suma de Porcentaje" fld="8" baseField="0" baseItem="0" numFmtId="9"/>
  </dataFields>
  <formats count="4">
    <format dxfId="8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2:C8" firstHeaderRow="0" firstDataRow="1" firstDataCol="1"/>
  <pivotFields count="9">
    <pivotField showAll="0"/>
    <pivotField showAll="0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</pivotField>
    <pivotField showAll="0"/>
    <pivotField showAll="0"/>
    <pivotField showAll="0"/>
    <pivotField axis="axisRow" showAll="0" sortType="de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h="1" x="2"/>
        <item h="1" x="3"/>
        <item h="1" x="0"/>
        <item h="1" x="1"/>
        <item h="1" x="5"/>
        <item x="6"/>
        <item h="1" x="4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5"/>
  </rowFields>
  <rowItems count="6">
    <i>
      <x/>
    </i>
    <i>
      <x v="4"/>
    </i>
    <i>
      <x v="2"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ifra negra" fld="7" baseField="0" baseItem="0" numFmtId="164"/>
    <dataField name="Suma de Porcentaje" fld="8" baseField="0" baseItem="0" numFmtId="9"/>
  </dataFields>
  <formats count="4">
    <format dxfId="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Entidad">
  <location ref="A3:D9" firstHeaderRow="0" firstDataRow="1" firstDataCol="1"/>
  <pivotFields count="9">
    <pivotField showAll="0"/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baseField="0" baseItem="0" numFmtId="164"/>
    <dataField name="Suma de Cifra negra" fld="7" baseField="0" baseItem="0" numFmtId="164"/>
    <dataField name="Suma de Porcentaje" fld="8" baseField="0" baseItem="0" numFmtId="9"/>
  </dataFields>
  <formats count="5"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outline="0" collapsedLevelsAreSubtotals="1" fieldPosition="0"/>
    </format>
    <format dxfId="140">
      <pivotArea dataOnly="0" outline="0" axis="axisValues" fieldPosition="0"/>
    </format>
    <format dxfId="13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Entidad">
  <location ref="E14:H21" firstHeaderRow="0" firstDataRow="1" firstDataCol="1"/>
  <pivotFields count="9">
    <pivotField showAll="0"/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" fld="3" baseField="0" baseItem="0" numFmtId="164"/>
    <dataField name="Suma de Cifra negra" fld="7" baseField="0" baseItem="0" numFmtId="164"/>
    <dataField name="Suma de Porcentaje" fld="8" baseField="0" baseItem="0" numFmtId="9"/>
  </dataFields>
  <formats count="5"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outline="0" collapsedLevelsAreSubtotals="1" fieldPosition="0"/>
    </format>
    <format dxfId="145">
      <pivotArea dataOnly="0" outline="0" axis="axisValues" fieldPosition="0"/>
    </format>
    <format dxfId="14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Entidad" colHeaderCaption="Periodo">
  <location ref="A2:B9" firstHeaderRow="1" firstDataRow="1" firstDataCol="1"/>
  <pivotFields count="9">
    <pivotField showAll="0"/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" fld="3" baseField="0" baseItem="0" numFmtId="164"/>
  </dataFields>
  <formats count="4">
    <format dxfId="129">
      <pivotArea outline="0" collapsedLevelsAreSubtotals="1" fieldPosition="0"/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dataOnly="0" outline="0" axis="axisValues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 rowHeaderCaption="Entidad" colHeaderCaption="Periodo">
  <location ref="A13:G21" firstHeaderRow="1" firstDataRow="2" firstDataCol="1"/>
  <pivotFields count="9">
    <pivotField showAll="0"/>
    <pivotField showAll="0" measureFilter="1" sortType="descending">
      <items count="33">
        <item x="6"/>
        <item x="27"/>
        <item x="16"/>
        <item x="26"/>
        <item x="12"/>
        <item x="30"/>
        <item x="20"/>
        <item x="25"/>
        <item x="24"/>
        <item x="10"/>
        <item x="15"/>
        <item x="18"/>
        <item x="17"/>
        <item x="4"/>
        <item x="22"/>
        <item x="19"/>
        <item x="13"/>
        <item x="7"/>
        <item x="21"/>
        <item x="8"/>
        <item x="28"/>
        <item x="3"/>
        <item x="29"/>
        <item x="1"/>
        <item x="14"/>
        <item x="9"/>
        <item x="31"/>
        <item x="11"/>
        <item x="0"/>
        <item x="23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dataField="1" showAll="0"/>
    <pivotField showAll="0"/>
    <pivotField axis="axisCol" showAll="0">
      <items count="6">
        <item x="0"/>
        <item x="1"/>
        <item x="4"/>
        <item x="3"/>
        <item x="2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tal" fld="3" baseField="0" baseItem="0" numFmtId="164"/>
  </dataFields>
  <formats count="4">
    <format dxfId="133">
      <pivotArea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dataOnly="0" outline="0" axis="axisValues" fieldPosition="0"/>
    </format>
  </formats>
  <chartFormats count="1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9">
  <location ref="A3:G12" firstHeaderRow="1" firstDataRow="2" firstDataCol="1"/>
  <pivotFields count="9"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4"/>
        <item x="3"/>
        <item x="2"/>
        <item t="default"/>
      </items>
    </pivotField>
    <pivotField axis="axisRow" showAll="0" sortType="descending">
      <items count="8">
        <item x="2"/>
        <item x="3"/>
        <item x="0"/>
        <item x="1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Cometidos" fld="3" baseField="0" baseItem="0" numFmtId="164"/>
  </dataFields>
  <formats count="3">
    <format dxfId="125">
      <pivotArea outline="0" collapsedLevelsAreSubtotals="1" fieldPosition="0"/>
    </format>
    <format dxfId="124">
      <pivotArea outline="0" collapsedLevelsAreSubtotals="1" fieldPosition="0"/>
    </format>
    <format dxfId="123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2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1:B19" firstHeaderRow="1" firstDataRow="1" firstDataCol="1"/>
  <pivotFields count="9">
    <pivotField showAll="0"/>
    <pivotField showAll="0"/>
    <pivotField showAll="0"/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axis="axisRow" showAll="0" sortType="descending">
      <items count="8">
        <item x="2"/>
        <item x="3"/>
        <item x="0"/>
        <item x="1"/>
        <item x="5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 v="3"/>
    </i>
    <i>
      <x v="5"/>
    </i>
    <i>
      <x/>
    </i>
    <i>
      <x v="2"/>
    </i>
    <i>
      <x v="4"/>
    </i>
    <i>
      <x v="1"/>
    </i>
    <i>
      <x v="6"/>
    </i>
    <i t="grand">
      <x/>
    </i>
  </rowItems>
  <colItems count="1">
    <i/>
  </colItems>
  <dataFields count="1">
    <dataField name="Suma de Cometidos" fld="3" baseField="0" baseItem="0" numFmtId="164"/>
  </dataFields>
  <formats count="6">
    <format dxfId="93">
      <pivotArea outline="0" collapsedLevelsAreSubtotals="1" fieldPosition="0"/>
    </format>
    <format dxfId="92">
      <pivotArea dataOnly="0" labelOnly="1" outline="0" axis="axisValues" fieldPosition="0"/>
    </format>
    <format dxfId="91">
      <pivotArea dataOnly="0" labelOnly="1" outline="0" axis="axisValues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  <format dxfId="88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2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9" firstHeaderRow="1" firstDataRow="1" firstDataCol="1"/>
  <pivotFields count="9">
    <pivotField showAll="0"/>
    <pivotField showAll="0"/>
    <pivotField showAll="0"/>
    <pivotField dataField="1" showAll="0"/>
    <pivotField showAll="0"/>
    <pivotField axis="axisRow" showAll="0" sortType="descending">
      <items count="6">
        <item x="0"/>
        <item x="1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6">
    <i>
      <x/>
    </i>
    <i>
      <x v="2"/>
    </i>
    <i>
      <x v="4"/>
    </i>
    <i>
      <x v="1"/>
    </i>
    <i>
      <x v="3"/>
    </i>
    <i t="grand">
      <x/>
    </i>
  </rowItems>
  <colItems count="1">
    <i/>
  </colItems>
  <dataFields count="1">
    <dataField name="Suma de Cometidos" fld="3" baseField="0" baseItem="0" numFmtId="164"/>
  </dataFields>
  <formats count="9">
    <format dxfId="102">
      <pivotArea outline="0" collapsedLevelsAreSubtotals="1" fieldPosition="0"/>
    </format>
    <format dxfId="101">
      <pivotArea outline="0" collapsedLevelsAreSubtotals="1" fieldPosition="0"/>
    </format>
    <format dxfId="100">
      <pivotArea outline="0" collapsedLevelsAreSubtotals="1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  <format dxfId="97">
      <pivotArea dataOnly="0" labelOnly="1" outline="0" axis="axisValues" fieldPosition="0"/>
    </format>
    <format dxfId="96">
      <pivotArea outline="0" collapsedLevelsAreSubtotals="1" fieldPosition="0"/>
    </format>
    <format dxfId="95">
      <pivotArea dataOnly="0" labelOnly="1" outline="0" axis="axisValues" fieldPosition="0"/>
    </format>
    <format dxfId="94">
      <pivotArea dataOnly="0" labelOnly="1" outline="0" axis="axisValues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2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8:B44" firstHeaderRow="1" firstDataRow="1" firstDataCol="1"/>
  <pivotFields count="9">
    <pivotField axis="axisRow" showAll="0" measureFilter="1" sortType="descending">
      <items count="16">
        <item x="6"/>
        <item x="8"/>
        <item x="11"/>
        <item x="9"/>
        <item x="3"/>
        <item x="7"/>
        <item x="5"/>
        <item x="1"/>
        <item x="2"/>
        <item x="0"/>
        <item x="14"/>
        <item x="13"/>
        <item x="10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>
      <items count="6">
        <item x="0"/>
        <item x="1"/>
        <item x="4"/>
        <item x="3"/>
        <item x="2"/>
        <item t="default"/>
      </items>
    </pivotField>
    <pivotField showAll="0">
      <items count="8">
        <item x="2"/>
        <item x="3"/>
        <item x="0"/>
        <item x="1"/>
        <item x="5"/>
        <item x="6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1"/>
    </i>
    <i>
      <x v="2"/>
    </i>
    <i>
      <x v="4"/>
    </i>
    <i>
      <x v="1"/>
    </i>
    <i>
      <x v="9"/>
    </i>
    <i t="grand">
      <x/>
    </i>
  </rowItems>
  <colItems count="1">
    <i/>
  </colItems>
  <dataFields count="1">
    <dataField name="Suma de Cometidos" fld="3" baseField="0" baseItem="0" numFmtId="164"/>
  </dataFields>
  <formats count="6">
    <format dxfId="108">
      <pivotArea outline="0" collapsedLevelsAreSubtotals="1" fieldPosition="0"/>
    </format>
    <format dxfId="107">
      <pivotArea dataOnly="0" labelOnly="1" outline="0" axis="axisValues" fieldPosition="0"/>
    </format>
    <format dxfId="106">
      <pivotArea dataOnly="0" labelOnly="1" outline="0" axis="axisValues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dataOnly="0" labelOnly="1" outline="0" axis="axisValues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" sourceName="Región">
  <pivotTables>
    <pivotTable tabId="8" name="TablaDinámica18"/>
    <pivotTable tabId="8" name="TablaDinámica20"/>
  </pivotTables>
  <data>
    <tabular pivotCacheId="1">
      <items count="5">
        <i x="0" s="1"/>
        <i x="1" s="1"/>
        <i x="4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1" sourceName="Región">
  <pivotTables>
    <pivotTable tabId="10" name="TablaDinámica22"/>
    <pivotTable tabId="10" name="TablaDinámica23"/>
    <pivotTable tabId="10" name="TablaDinámica24"/>
    <pivotTable tabId="10" name="TablaDinámica25"/>
    <pivotTable tabId="10" name="TablaDinámica26"/>
  </pivotTables>
  <data>
    <tabular pivotCacheId="1">
      <items count="5">
        <i x="0" s="1"/>
        <i x="1" s="1"/>
        <i x="4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" sourceName="Tipo">
  <pivotTables>
    <pivotTable tabId="10" name="TablaDinámica22"/>
    <pivotTable tabId="10" name="TablaDinámica23"/>
    <pivotTable tabId="10" name="TablaDinámica24"/>
    <pivotTable tabId="10" name="TablaDinámica25"/>
    <pivotTable tabId="10" name="TablaDinámica26"/>
  </pivotTables>
  <data>
    <tabular pivotCacheId="1">
      <items count="7">
        <i x="2" s="1"/>
        <i x="3" s="1"/>
        <i x="0" s="1"/>
        <i x="1" s="1"/>
        <i x="5" s="1"/>
        <i x="6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1" sourceName="Tipo">
  <pivotTables>
    <pivotTable tabId="12" name="TablaDinámica1"/>
    <pivotTable tabId="12" name="TablaDinámica3"/>
  </pivotTables>
  <data>
    <tabular pivotCacheId="1">
      <items count="7">
        <i x="2"/>
        <i x="3"/>
        <i x="0"/>
        <i x="1"/>
        <i x="5"/>
        <i x="6" s="1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" cache="SegmentaciónDeDatos_Región" caption="Región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 1" cache="SegmentaciónDeDatos_Región1" caption="Región" columnCount="2" rowHeight="234950"/>
  <slicer name="Tipo" cache="SegmentaciónDeDatos_Tipo" caption="Tipo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1" cache="SegmentaciónDeDatos_Tipo1" caption="Tipo" rowHeight="234950"/>
</slicers>
</file>

<file path=xl/tables/table1.xml><?xml version="1.0" encoding="utf-8"?>
<table xmlns="http://schemas.openxmlformats.org/spreadsheetml/2006/main" id="1" name="Tabla1" displayName="Tabla1" ref="A1:G2881" totalsRowShown="0">
  <autoFilter ref="A1:G2881"/>
  <tableColumns count="7">
    <tableColumn id="1" name="Delito"/>
    <tableColumn id="2" name="Entidad"/>
    <tableColumn id="3" name="Periodo"/>
    <tableColumn id="4" name="Cometidos"/>
    <tableColumn id="5" name="Denunciado"/>
    <tableColumn id="6" name="Región" dataDxfId="122">
      <calculatedColumnFormula>VLOOKUP(Tabla1[[#This Row],[Entidad]],Hoja2!$A$1:$B$33,2,0)</calculatedColumnFormula>
    </tableColumn>
    <tableColumn id="7" name="Tipo" dataDxfId="121">
      <calculatedColumnFormula>VLOOKUP(Tabla1[[#This Row],[Delito]],Hoja2!$D$1:$E$16,2,0)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5" Type="http://schemas.microsoft.com/office/2007/relationships/slicer" Target="../slicers/slicer3.x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/>
  </sheetViews>
  <sheetFormatPr baseColWidth="10" defaultRowHeight="14.4" x14ac:dyDescent="0.3"/>
  <cols>
    <col min="1" max="1" width="14.6640625" customWidth="1"/>
    <col min="2" max="2" width="11.44140625" bestFit="1" customWidth="1"/>
    <col min="3" max="4" width="18" bestFit="1" customWidth="1"/>
    <col min="5" max="5" width="10.44140625" customWidth="1"/>
    <col min="6" max="6" width="15" customWidth="1"/>
    <col min="7" max="7" width="11.44140625" customWidth="1"/>
    <col min="8" max="8" width="11.88671875" customWidth="1"/>
    <col min="9" max="9" width="11.44140625" customWidth="1"/>
    <col min="10" max="10" width="18" bestFit="1" customWidth="1"/>
    <col min="11" max="11" width="11.88671875" customWidth="1"/>
    <col min="12" max="17" width="10.44140625" customWidth="1"/>
    <col min="18" max="18" width="11.88671875" bestFit="1" customWidth="1"/>
  </cols>
  <sheetData>
    <row r="3" spans="1:9" x14ac:dyDescent="0.3">
      <c r="A3" s="1" t="s">
        <v>1</v>
      </c>
      <c r="B3" t="s">
        <v>68</v>
      </c>
      <c r="C3" t="s">
        <v>69</v>
      </c>
      <c r="D3" t="s">
        <v>70</v>
      </c>
      <c r="F3" s="1" t="s">
        <v>1</v>
      </c>
      <c r="G3" t="s">
        <v>68</v>
      </c>
      <c r="H3" t="s">
        <v>69</v>
      </c>
      <c r="I3" t="s">
        <v>70</v>
      </c>
    </row>
    <row r="4" spans="1:9" x14ac:dyDescent="0.3">
      <c r="A4" s="2" t="s">
        <v>54</v>
      </c>
      <c r="B4" s="5">
        <v>16925734</v>
      </c>
      <c r="C4" s="5">
        <v>15265810</v>
      </c>
      <c r="D4" s="6">
        <v>0.90192897985989851</v>
      </c>
      <c r="F4" s="2" t="s">
        <v>59</v>
      </c>
      <c r="G4" s="5">
        <v>4436633</v>
      </c>
      <c r="H4" s="5">
        <v>4159643</v>
      </c>
      <c r="I4" s="6">
        <v>0.93756752023437595</v>
      </c>
    </row>
    <row r="5" spans="1:9" x14ac:dyDescent="0.3">
      <c r="A5" s="2" t="s">
        <v>56</v>
      </c>
      <c r="B5" s="5">
        <v>4160616</v>
      </c>
      <c r="C5" s="5">
        <v>3689155</v>
      </c>
      <c r="D5" s="6">
        <v>0.88668480821109186</v>
      </c>
      <c r="F5" s="2" t="s">
        <v>12</v>
      </c>
      <c r="G5" s="5">
        <v>2310479</v>
      </c>
      <c r="H5" s="5">
        <v>2260200</v>
      </c>
      <c r="I5" s="6">
        <v>0.9782387115399015</v>
      </c>
    </row>
    <row r="6" spans="1:9" x14ac:dyDescent="0.3">
      <c r="A6" s="2" t="s">
        <v>63</v>
      </c>
      <c r="B6" s="5">
        <v>4620364</v>
      </c>
      <c r="C6" s="5">
        <v>4089687</v>
      </c>
      <c r="D6" s="6">
        <v>0.88514389775351032</v>
      </c>
      <c r="F6" s="2" t="s">
        <v>55</v>
      </c>
      <c r="G6" s="5">
        <v>3367644</v>
      </c>
      <c r="H6" s="5">
        <v>2675877</v>
      </c>
      <c r="I6" s="6">
        <v>0.79458428503725453</v>
      </c>
    </row>
    <row r="7" spans="1:9" x14ac:dyDescent="0.3">
      <c r="A7" s="2" t="s">
        <v>60</v>
      </c>
      <c r="B7" s="5">
        <v>1467010</v>
      </c>
      <c r="C7" s="5">
        <v>1325193</v>
      </c>
      <c r="D7" s="6">
        <v>0.90332922065970922</v>
      </c>
      <c r="F7" s="2" t="s">
        <v>57</v>
      </c>
      <c r="G7" s="5">
        <v>10849646</v>
      </c>
      <c r="H7" s="5">
        <v>9779817</v>
      </c>
      <c r="I7" s="6">
        <v>0.90139503169043489</v>
      </c>
    </row>
    <row r="8" spans="1:9" x14ac:dyDescent="0.3">
      <c r="A8" s="2" t="s">
        <v>58</v>
      </c>
      <c r="B8" s="5">
        <v>4594670</v>
      </c>
      <c r="C8" s="5">
        <v>4145345</v>
      </c>
      <c r="D8" s="6">
        <v>0.90220734024423954</v>
      </c>
      <c r="F8" s="2" t="s">
        <v>61</v>
      </c>
      <c r="G8" s="5">
        <v>2409609</v>
      </c>
      <c r="H8" s="5">
        <v>2282551</v>
      </c>
      <c r="I8" s="6">
        <v>0.94727028327002427</v>
      </c>
    </row>
    <row r="9" spans="1:9" x14ac:dyDescent="0.3">
      <c r="A9" s="2" t="s">
        <v>67</v>
      </c>
      <c r="B9" s="5">
        <v>31768394</v>
      </c>
      <c r="C9" s="5">
        <v>28515190</v>
      </c>
      <c r="D9" s="6">
        <v>0.89759620835727483</v>
      </c>
      <c r="F9" s="2" t="s">
        <v>62</v>
      </c>
      <c r="G9" s="5">
        <v>7202691</v>
      </c>
      <c r="H9" s="5">
        <v>6448091</v>
      </c>
      <c r="I9" s="6">
        <v>0.89523360088611326</v>
      </c>
    </row>
    <row r="10" spans="1:9" x14ac:dyDescent="0.3">
      <c r="F10" s="2" t="s">
        <v>64</v>
      </c>
      <c r="G10" s="5">
        <v>1191692</v>
      </c>
      <c r="H10" s="5">
        <v>909011</v>
      </c>
      <c r="I10" s="6">
        <v>0.76279021760656274</v>
      </c>
    </row>
    <row r="11" spans="1:9" x14ac:dyDescent="0.3">
      <c r="F11" s="2" t="s">
        <v>67</v>
      </c>
      <c r="G11" s="5">
        <v>31768394</v>
      </c>
      <c r="H11" s="5">
        <v>28515190</v>
      </c>
      <c r="I11" s="6">
        <v>0.89759620835727483</v>
      </c>
    </row>
    <row r="14" spans="1:9" x14ac:dyDescent="0.3">
      <c r="E14" s="1" t="s">
        <v>1</v>
      </c>
      <c r="F14" t="s">
        <v>68</v>
      </c>
      <c r="G14" t="s">
        <v>69</v>
      </c>
      <c r="H14" t="s">
        <v>70</v>
      </c>
    </row>
    <row r="15" spans="1:9" x14ac:dyDescent="0.3">
      <c r="E15" s="2">
        <v>1</v>
      </c>
      <c r="F15" s="5">
        <v>5249119</v>
      </c>
      <c r="G15" s="5">
        <v>4653114</v>
      </c>
      <c r="H15" s="6">
        <v>0.88645618436160434</v>
      </c>
    </row>
    <row r="16" spans="1:9" x14ac:dyDescent="0.3">
      <c r="E16" s="2">
        <v>2</v>
      </c>
      <c r="F16" s="5">
        <v>5090065</v>
      </c>
      <c r="G16" s="5">
        <v>4510081</v>
      </c>
      <c r="H16" s="6">
        <v>0.88605567905321447</v>
      </c>
    </row>
    <row r="17" spans="5:8" x14ac:dyDescent="0.3">
      <c r="E17" s="2">
        <v>3</v>
      </c>
      <c r="F17" s="5">
        <v>5456151</v>
      </c>
      <c r="G17" s="5">
        <v>4882961</v>
      </c>
      <c r="H17" s="6">
        <v>0.89494608928528552</v>
      </c>
    </row>
    <row r="18" spans="5:8" x14ac:dyDescent="0.3">
      <c r="E18" s="2">
        <v>4</v>
      </c>
      <c r="F18" s="5">
        <v>4382519</v>
      </c>
      <c r="G18" s="5">
        <v>3966812</v>
      </c>
      <c r="H18" s="6">
        <v>0.90514427889531113</v>
      </c>
    </row>
    <row r="19" spans="5:8" x14ac:dyDescent="0.3">
      <c r="E19" s="2">
        <v>5</v>
      </c>
      <c r="F19" s="5">
        <v>4804390</v>
      </c>
      <c r="G19" s="5">
        <v>4329278</v>
      </c>
      <c r="H19" s="6">
        <v>0.90110877759715591</v>
      </c>
    </row>
    <row r="20" spans="5:8" x14ac:dyDescent="0.3">
      <c r="E20" s="2">
        <v>6</v>
      </c>
      <c r="F20" s="5">
        <v>6786150</v>
      </c>
      <c r="G20" s="5">
        <v>6172944</v>
      </c>
      <c r="H20" s="6">
        <v>0.90963860215291437</v>
      </c>
    </row>
    <row r="21" spans="5:8" x14ac:dyDescent="0.3">
      <c r="E21" s="2" t="s">
        <v>67</v>
      </c>
      <c r="F21" s="5">
        <v>31768394</v>
      </c>
      <c r="G21" s="5">
        <v>28515190</v>
      </c>
      <c r="H21" s="6">
        <v>0.89759620835727483</v>
      </c>
    </row>
  </sheetData>
  <conditionalFormatting pivot="1" sqref="B4:B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{D7CA44FA-922D-4DF6-B6BF-7DA8A0CA378C}</x14:id>
        </ext>
      </extLst>
    </cfRule>
  </conditionalFormatting>
  <conditionalFormatting pivot="1" sqref="C4:C8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4:D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7CA44FA-922D-4DF6-B6BF-7DA8A0CA37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N10" sqref="N10"/>
    </sheetView>
  </sheetViews>
  <sheetFormatPr baseColWidth="10" defaultRowHeight="14.4" x14ac:dyDescent="0.3"/>
  <cols>
    <col min="1" max="1" width="11.88671875" bestFit="1" customWidth="1"/>
    <col min="2" max="2" width="11.44140625" customWidth="1"/>
    <col min="3" max="3" width="12.109375" customWidth="1"/>
    <col min="4" max="4" width="10.44140625" customWidth="1"/>
    <col min="5" max="5" width="14.88671875" customWidth="1"/>
    <col min="6" max="6" width="10.44140625" customWidth="1"/>
    <col min="7" max="7" width="11.88671875" customWidth="1"/>
    <col min="8" max="8" width="11.88671875" bestFit="1" customWidth="1"/>
  </cols>
  <sheetData>
    <row r="2" spans="1:7" x14ac:dyDescent="0.3">
      <c r="A2" s="1" t="s">
        <v>1</v>
      </c>
      <c r="B2" s="4" t="s">
        <v>68</v>
      </c>
    </row>
    <row r="3" spans="1:7" x14ac:dyDescent="0.3">
      <c r="A3" s="2">
        <v>1</v>
      </c>
      <c r="B3" s="3">
        <v>5249119</v>
      </c>
    </row>
    <row r="4" spans="1:7" x14ac:dyDescent="0.3">
      <c r="A4" s="2">
        <v>2</v>
      </c>
      <c r="B4" s="3">
        <v>5090065</v>
      </c>
    </row>
    <row r="5" spans="1:7" x14ac:dyDescent="0.3">
      <c r="A5" s="2">
        <v>3</v>
      </c>
      <c r="B5" s="3">
        <v>5456151</v>
      </c>
    </row>
    <row r="6" spans="1:7" x14ac:dyDescent="0.3">
      <c r="A6" s="2">
        <v>4</v>
      </c>
      <c r="B6" s="3">
        <v>4382519</v>
      </c>
    </row>
    <row r="7" spans="1:7" x14ac:dyDescent="0.3">
      <c r="A7" s="2">
        <v>5</v>
      </c>
      <c r="B7" s="3">
        <v>4804390</v>
      </c>
    </row>
    <row r="8" spans="1:7" x14ac:dyDescent="0.3">
      <c r="A8" s="2">
        <v>6</v>
      </c>
      <c r="B8" s="3">
        <v>6786150</v>
      </c>
    </row>
    <row r="9" spans="1:7" x14ac:dyDescent="0.3">
      <c r="A9" s="2" t="s">
        <v>67</v>
      </c>
      <c r="B9" s="3">
        <v>31768394</v>
      </c>
    </row>
    <row r="13" spans="1:7" x14ac:dyDescent="0.3">
      <c r="A13" s="1" t="s">
        <v>68</v>
      </c>
      <c r="B13" s="1" t="s">
        <v>2</v>
      </c>
    </row>
    <row r="14" spans="1:7" x14ac:dyDescent="0.3">
      <c r="A14" s="1" t="s">
        <v>1</v>
      </c>
      <c r="B14" t="s">
        <v>54</v>
      </c>
      <c r="C14" t="s">
        <v>56</v>
      </c>
      <c r="D14" t="s">
        <v>63</v>
      </c>
      <c r="E14" t="s">
        <v>60</v>
      </c>
      <c r="F14" t="s">
        <v>58</v>
      </c>
      <c r="G14" t="s">
        <v>67</v>
      </c>
    </row>
    <row r="15" spans="1:7" x14ac:dyDescent="0.3">
      <c r="A15" s="2">
        <v>1</v>
      </c>
      <c r="B15" s="5">
        <v>2930981</v>
      </c>
      <c r="C15" s="5">
        <v>740729</v>
      </c>
      <c r="D15" s="5">
        <v>670226</v>
      </c>
      <c r="E15" s="5">
        <v>199582</v>
      </c>
      <c r="F15" s="5">
        <v>707601</v>
      </c>
      <c r="G15" s="5">
        <v>5249119</v>
      </c>
    </row>
    <row r="16" spans="1:7" x14ac:dyDescent="0.3">
      <c r="A16" s="2">
        <v>2</v>
      </c>
      <c r="B16" s="5">
        <v>2713303</v>
      </c>
      <c r="C16" s="5">
        <v>634438</v>
      </c>
      <c r="D16" s="5">
        <v>727055</v>
      </c>
      <c r="E16" s="5">
        <v>242080</v>
      </c>
      <c r="F16" s="5">
        <v>773189</v>
      </c>
      <c r="G16" s="5">
        <v>5090065</v>
      </c>
    </row>
    <row r="17" spans="1:7" x14ac:dyDescent="0.3">
      <c r="A17" s="2">
        <v>3</v>
      </c>
      <c r="B17" s="5">
        <v>2930717</v>
      </c>
      <c r="C17" s="5">
        <v>643921</v>
      </c>
      <c r="D17" s="5">
        <v>872375</v>
      </c>
      <c r="E17" s="5">
        <v>262100</v>
      </c>
      <c r="F17" s="5">
        <v>747038</v>
      </c>
      <c r="G17" s="5">
        <v>5456151</v>
      </c>
    </row>
    <row r="18" spans="1:7" x14ac:dyDescent="0.3">
      <c r="A18" s="2">
        <v>4</v>
      </c>
      <c r="B18" s="5">
        <v>2241026</v>
      </c>
      <c r="C18" s="5">
        <v>542388</v>
      </c>
      <c r="D18" s="5">
        <v>726385</v>
      </c>
      <c r="E18" s="5">
        <v>207407</v>
      </c>
      <c r="F18" s="5">
        <v>665313</v>
      </c>
      <c r="G18" s="5">
        <v>4382519</v>
      </c>
    </row>
    <row r="19" spans="1:7" x14ac:dyDescent="0.3">
      <c r="A19" s="2">
        <v>5</v>
      </c>
      <c r="B19" s="5">
        <v>2542822</v>
      </c>
      <c r="C19" s="5">
        <v>643990</v>
      </c>
      <c r="D19" s="5">
        <v>716455</v>
      </c>
      <c r="E19" s="5">
        <v>225193</v>
      </c>
      <c r="F19" s="5">
        <v>675930</v>
      </c>
      <c r="G19" s="5">
        <v>4804390</v>
      </c>
    </row>
    <row r="20" spans="1:7" x14ac:dyDescent="0.3">
      <c r="A20" s="2">
        <v>6</v>
      </c>
      <c r="B20" s="5">
        <v>3566885</v>
      </c>
      <c r="C20" s="5">
        <v>955150</v>
      </c>
      <c r="D20" s="5">
        <v>907868</v>
      </c>
      <c r="E20" s="5">
        <v>330648</v>
      </c>
      <c r="F20" s="5">
        <v>1025599</v>
      </c>
      <c r="G20" s="5">
        <v>6786150</v>
      </c>
    </row>
    <row r="21" spans="1:7" x14ac:dyDescent="0.3">
      <c r="A21" s="2" t="s">
        <v>67</v>
      </c>
      <c r="B21" s="5">
        <v>16925734</v>
      </c>
      <c r="C21" s="5">
        <v>4160616</v>
      </c>
      <c r="D21" s="5">
        <v>4620364</v>
      </c>
      <c r="E21" s="5">
        <v>1467010</v>
      </c>
      <c r="F21" s="5">
        <v>4594670</v>
      </c>
      <c r="G21" s="5">
        <v>31768394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2"/>
  <sheetViews>
    <sheetView workbookViewId="0">
      <selection activeCell="F1" sqref="F1"/>
    </sheetView>
  </sheetViews>
  <sheetFormatPr baseColWidth="10" defaultRowHeight="14.4" x14ac:dyDescent="0.3"/>
  <cols>
    <col min="1" max="1" width="17.88671875" customWidth="1"/>
    <col min="2" max="2" width="21.44140625" customWidth="1"/>
    <col min="3" max="3" width="12.109375" bestFit="1" customWidth="1"/>
    <col min="4" max="4" width="10.44140625" customWidth="1"/>
    <col min="5" max="5" width="14.88671875" bestFit="1" customWidth="1"/>
    <col min="6" max="6" width="10.44140625" customWidth="1"/>
    <col min="7" max="7" width="11.88671875" bestFit="1" customWidth="1"/>
  </cols>
  <sheetData>
    <row r="3" spans="1:7" x14ac:dyDescent="0.3">
      <c r="A3" s="1" t="s">
        <v>66</v>
      </c>
      <c r="B3" s="1" t="s">
        <v>71</v>
      </c>
    </row>
    <row r="4" spans="1:7" x14ac:dyDescent="0.3">
      <c r="A4" s="1" t="s">
        <v>65</v>
      </c>
      <c r="B4" t="s">
        <v>54</v>
      </c>
      <c r="C4" t="s">
        <v>56</v>
      </c>
      <c r="D4" t="s">
        <v>63</v>
      </c>
      <c r="E4" t="s">
        <v>60</v>
      </c>
      <c r="F4" t="s">
        <v>58</v>
      </c>
      <c r="G4" t="s">
        <v>67</v>
      </c>
    </row>
    <row r="5" spans="1:7" x14ac:dyDescent="0.3">
      <c r="A5" s="2" t="s">
        <v>57</v>
      </c>
      <c r="B5" s="3">
        <v>6861126</v>
      </c>
      <c r="C5" s="3">
        <v>997242</v>
      </c>
      <c r="D5" s="3">
        <v>1222015</v>
      </c>
      <c r="E5" s="3">
        <v>370989</v>
      </c>
      <c r="F5" s="3">
        <v>1398274</v>
      </c>
      <c r="G5" s="3">
        <v>10849646</v>
      </c>
    </row>
    <row r="6" spans="1:7" x14ac:dyDescent="0.3">
      <c r="A6" s="2" t="s">
        <v>62</v>
      </c>
      <c r="B6" s="3">
        <v>3274155</v>
      </c>
      <c r="C6" s="3">
        <v>975001</v>
      </c>
      <c r="D6" s="3">
        <v>1127450</v>
      </c>
      <c r="E6" s="3">
        <v>432541</v>
      </c>
      <c r="F6" s="3">
        <v>1393544</v>
      </c>
      <c r="G6" s="3">
        <v>7202691</v>
      </c>
    </row>
    <row r="7" spans="1:7" x14ac:dyDescent="0.3">
      <c r="A7" s="2" t="s">
        <v>59</v>
      </c>
      <c r="B7" s="3">
        <v>2057477</v>
      </c>
      <c r="C7" s="3">
        <v>696949</v>
      </c>
      <c r="D7" s="3">
        <v>733661</v>
      </c>
      <c r="E7" s="3">
        <v>231678</v>
      </c>
      <c r="F7" s="3">
        <v>716868</v>
      </c>
      <c r="G7" s="3">
        <v>4436633</v>
      </c>
    </row>
    <row r="8" spans="1:7" x14ac:dyDescent="0.3">
      <c r="A8" s="2" t="s">
        <v>55</v>
      </c>
      <c r="B8" s="3">
        <v>1627219</v>
      </c>
      <c r="C8" s="3">
        <v>593123</v>
      </c>
      <c r="D8" s="3">
        <v>701638</v>
      </c>
      <c r="E8" s="3">
        <v>158889</v>
      </c>
      <c r="F8" s="3">
        <v>286775</v>
      </c>
      <c r="G8" s="3">
        <v>3367644</v>
      </c>
    </row>
    <row r="9" spans="1:7" x14ac:dyDescent="0.3">
      <c r="A9" s="2" t="s">
        <v>61</v>
      </c>
      <c r="B9" s="3">
        <v>1273380</v>
      </c>
      <c r="C9" s="3">
        <v>389246</v>
      </c>
      <c r="D9" s="3">
        <v>287901</v>
      </c>
      <c r="E9" s="3">
        <v>97798</v>
      </c>
      <c r="F9" s="3">
        <v>361284</v>
      </c>
      <c r="G9" s="3">
        <v>2409609</v>
      </c>
    </row>
    <row r="10" spans="1:7" x14ac:dyDescent="0.3">
      <c r="A10" s="2" t="s">
        <v>12</v>
      </c>
      <c r="B10" s="3">
        <v>1189862</v>
      </c>
      <c r="C10" s="3">
        <v>342592</v>
      </c>
      <c r="D10" s="3">
        <v>374855</v>
      </c>
      <c r="E10" s="3">
        <v>117767</v>
      </c>
      <c r="F10" s="3">
        <v>285403</v>
      </c>
      <c r="G10" s="3">
        <v>2310479</v>
      </c>
    </row>
    <row r="11" spans="1:7" x14ac:dyDescent="0.3">
      <c r="A11" s="2" t="s">
        <v>64</v>
      </c>
      <c r="B11" s="3">
        <v>642515</v>
      </c>
      <c r="C11" s="3">
        <v>166463</v>
      </c>
      <c r="D11" s="3">
        <v>172844</v>
      </c>
      <c r="E11" s="3">
        <v>57348</v>
      </c>
      <c r="F11" s="3">
        <v>152522</v>
      </c>
      <c r="G11" s="3">
        <v>1191692</v>
      </c>
    </row>
    <row r="12" spans="1:7" x14ac:dyDescent="0.3">
      <c r="A12" s="2" t="s">
        <v>67</v>
      </c>
      <c r="B12" s="3">
        <v>16925734</v>
      </c>
      <c r="C12" s="3">
        <v>4160616</v>
      </c>
      <c r="D12" s="3">
        <v>4620364</v>
      </c>
      <c r="E12" s="3">
        <v>1467010</v>
      </c>
      <c r="F12" s="3">
        <v>4594670</v>
      </c>
      <c r="G12" s="3">
        <v>31768394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81"/>
  <sheetViews>
    <sheetView topLeftCell="A2" workbookViewId="0">
      <selection activeCell="A2" sqref="A2:G2881"/>
    </sheetView>
  </sheetViews>
  <sheetFormatPr baseColWidth="10" defaultRowHeight="14.4" x14ac:dyDescent="0.3"/>
  <cols>
    <col min="1" max="1" width="21" bestFit="1" customWidth="1"/>
    <col min="4" max="4" width="11.88671875" customWidth="1"/>
    <col min="5" max="5" width="13" customWidth="1"/>
  </cols>
  <sheetData>
    <row r="1" spans="1:7" x14ac:dyDescent="0.3">
      <c r="A1" t="s">
        <v>51</v>
      </c>
      <c r="B1" t="s">
        <v>1</v>
      </c>
      <c r="C1" t="s">
        <v>2</v>
      </c>
      <c r="D1" t="s">
        <v>0</v>
      </c>
      <c r="E1" t="s">
        <v>3</v>
      </c>
      <c r="F1" t="s">
        <v>52</v>
      </c>
      <c r="G1" t="s">
        <v>53</v>
      </c>
    </row>
    <row r="2" spans="1:7" x14ac:dyDescent="0.3">
      <c r="A2" t="s">
        <v>48</v>
      </c>
      <c r="B2" t="s">
        <v>4</v>
      </c>
      <c r="C2">
        <v>6</v>
      </c>
      <c r="D2">
        <v>4029</v>
      </c>
      <c r="E2">
        <v>0</v>
      </c>
      <c r="F2" t="str">
        <f>VLOOKUP(Tabla1[[#This Row],[Entidad]],Hoja2!$A$1:$B$33,2,0)</f>
        <v>Centro</v>
      </c>
      <c r="G2" t="str">
        <f>VLOOKUP(Tabla1[[#This Row],[Delito]],Hoja2!$D$1:$E$16,2,0)</f>
        <v>Robo de vehículo</v>
      </c>
    </row>
    <row r="3" spans="1:7" x14ac:dyDescent="0.3">
      <c r="A3" t="s">
        <v>5</v>
      </c>
      <c r="B3" t="s">
        <v>6</v>
      </c>
      <c r="C3">
        <v>6</v>
      </c>
      <c r="D3">
        <v>4974</v>
      </c>
      <c r="E3">
        <v>0</v>
      </c>
      <c r="F3" t="str">
        <f>VLOOKUP(Tabla1[[#This Row],[Entidad]],Hoja2!$A$1:$B$33,2,0)</f>
        <v>Centro-Norte</v>
      </c>
      <c r="G3" t="str">
        <f>VLOOKUP(Tabla1[[#This Row],[Delito]],Hoja2!$D$1:$E$16,2,0)</f>
        <v>Robo general</v>
      </c>
    </row>
    <row r="4" spans="1:7" x14ac:dyDescent="0.3">
      <c r="A4" t="s">
        <v>47</v>
      </c>
      <c r="B4" t="s">
        <v>7</v>
      </c>
      <c r="C4">
        <v>2</v>
      </c>
      <c r="D4">
        <v>5293</v>
      </c>
      <c r="E4">
        <v>1413</v>
      </c>
      <c r="F4" t="str">
        <f>VLOOKUP(Tabla1[[#This Row],[Entidad]],Hoja2!$A$1:$B$33,2,0)</f>
        <v>Sur</v>
      </c>
      <c r="G4" t="str">
        <f>VLOOKUP(Tabla1[[#This Row],[Delito]],Hoja2!$D$1:$E$16,2,0)</f>
        <v>Robo general</v>
      </c>
    </row>
    <row r="5" spans="1:7" x14ac:dyDescent="0.3">
      <c r="A5" t="s">
        <v>8</v>
      </c>
      <c r="B5" t="s">
        <v>9</v>
      </c>
      <c r="C5">
        <v>4</v>
      </c>
      <c r="D5">
        <v>8092</v>
      </c>
      <c r="E5">
        <v>0</v>
      </c>
      <c r="F5" t="str">
        <f>VLOOKUP(Tabla1[[#This Row],[Entidad]],Hoja2!$A$1:$B$33,2,0)</f>
        <v>Centro</v>
      </c>
      <c r="G5" t="str">
        <f>VLOOKUP(Tabla1[[#This Row],[Delito]],Hoja2!$D$1:$E$16,2,0)</f>
        <v>Fraude</v>
      </c>
    </row>
    <row r="6" spans="1:7" x14ac:dyDescent="0.3">
      <c r="A6" t="s">
        <v>10</v>
      </c>
      <c r="B6" t="s">
        <v>11</v>
      </c>
      <c r="C6">
        <v>1</v>
      </c>
      <c r="D6">
        <v>7162</v>
      </c>
      <c r="E6">
        <v>0</v>
      </c>
      <c r="F6" t="str">
        <f>VLOOKUP(Tabla1[[#This Row],[Entidad]],Hoja2!$A$1:$B$33,2,0)</f>
        <v>Centro</v>
      </c>
      <c r="G6" t="str">
        <f>VLOOKUP(Tabla1[[#This Row],[Delito]],Hoja2!$D$1:$E$16,2,0)</f>
        <v>Otros</v>
      </c>
    </row>
    <row r="7" spans="1:7" x14ac:dyDescent="0.3">
      <c r="A7" t="s">
        <v>12</v>
      </c>
      <c r="B7" t="s">
        <v>13</v>
      </c>
      <c r="C7">
        <v>2</v>
      </c>
      <c r="D7">
        <v>0</v>
      </c>
      <c r="E7">
        <v>0</v>
      </c>
      <c r="F7" t="str">
        <f>VLOOKUP(Tabla1[[#This Row],[Entidad]],Hoja2!$A$1:$B$33,2,0)</f>
        <v>Norte-Occidente</v>
      </c>
      <c r="G7" t="str">
        <f>VLOOKUP(Tabla1[[#This Row],[Delito]],Hoja2!$D$1:$E$16,2,0)</f>
        <v>Otros</v>
      </c>
    </row>
    <row r="8" spans="1:7" x14ac:dyDescent="0.3">
      <c r="A8" t="s">
        <v>45</v>
      </c>
      <c r="B8" t="s">
        <v>14</v>
      </c>
      <c r="C8">
        <v>2</v>
      </c>
      <c r="D8">
        <v>3152</v>
      </c>
      <c r="E8">
        <v>736</v>
      </c>
      <c r="F8" t="str">
        <f>VLOOKUP(Tabla1[[#This Row],[Entidad]],Hoja2!$A$1:$B$33,2,0)</f>
        <v>Centro-Norte</v>
      </c>
      <c r="G8" t="str">
        <f>VLOOKUP(Tabla1[[#This Row],[Delito]],Hoja2!$D$1:$E$16,2,0)</f>
        <v>Violencia</v>
      </c>
    </row>
    <row r="9" spans="1:7" x14ac:dyDescent="0.3">
      <c r="A9" t="s">
        <v>15</v>
      </c>
      <c r="B9" t="s">
        <v>16</v>
      </c>
      <c r="C9">
        <v>5</v>
      </c>
      <c r="D9">
        <v>3718</v>
      </c>
      <c r="E9">
        <v>0</v>
      </c>
      <c r="F9" t="str">
        <f>VLOOKUP(Tabla1[[#This Row],[Entidad]],Hoja2!$A$1:$B$33,2,0)</f>
        <v>Norte-Occidente</v>
      </c>
      <c r="G9" t="str">
        <f>VLOOKUP(Tabla1[[#This Row],[Delito]],Hoja2!$D$1:$E$16,2,0)</f>
        <v>Sexual</v>
      </c>
    </row>
    <row r="10" spans="1:7" x14ac:dyDescent="0.3">
      <c r="A10" t="s">
        <v>17</v>
      </c>
      <c r="B10" t="s">
        <v>16</v>
      </c>
      <c r="C10">
        <v>5</v>
      </c>
      <c r="D10">
        <v>4676</v>
      </c>
      <c r="E10">
        <v>1376</v>
      </c>
      <c r="F10" t="str">
        <f>VLOOKUP(Tabla1[[#This Row],[Entidad]],Hoja2!$A$1:$B$33,2,0)</f>
        <v>Norte-Occidente</v>
      </c>
      <c r="G10" t="str">
        <f>VLOOKUP(Tabla1[[#This Row],[Delito]],Hoja2!$D$1:$E$16,2,0)</f>
        <v>Sin violencia</v>
      </c>
    </row>
    <row r="11" spans="1:7" x14ac:dyDescent="0.3">
      <c r="A11" t="s">
        <v>48</v>
      </c>
      <c r="B11" t="s">
        <v>18</v>
      </c>
      <c r="C11">
        <v>4</v>
      </c>
      <c r="D11">
        <v>5469</v>
      </c>
      <c r="E11">
        <v>0</v>
      </c>
      <c r="F11" t="str">
        <f>VLOOKUP(Tabla1[[#This Row],[Entidad]],Hoja2!$A$1:$B$33,2,0)</f>
        <v>Sur</v>
      </c>
      <c r="G11" t="str">
        <f>VLOOKUP(Tabla1[[#This Row],[Delito]],Hoja2!$D$1:$E$16,2,0)</f>
        <v>Robo de vehículo</v>
      </c>
    </row>
    <row r="12" spans="1:7" x14ac:dyDescent="0.3">
      <c r="A12" t="s">
        <v>8</v>
      </c>
      <c r="B12" t="s">
        <v>19</v>
      </c>
      <c r="C12">
        <v>3</v>
      </c>
      <c r="D12">
        <v>8054</v>
      </c>
      <c r="E12">
        <v>0</v>
      </c>
      <c r="F12" t="str">
        <f>VLOOKUP(Tabla1[[#This Row],[Entidad]],Hoja2!$A$1:$B$33,2,0)</f>
        <v>Norte</v>
      </c>
      <c r="G12" t="str">
        <f>VLOOKUP(Tabla1[[#This Row],[Delito]],Hoja2!$D$1:$E$16,2,0)</f>
        <v>Fraude</v>
      </c>
    </row>
    <row r="13" spans="1:7" x14ac:dyDescent="0.3">
      <c r="A13" t="s">
        <v>20</v>
      </c>
      <c r="B13" t="s">
        <v>21</v>
      </c>
      <c r="C13">
        <v>1</v>
      </c>
      <c r="D13">
        <v>2341</v>
      </c>
      <c r="E13">
        <v>578</v>
      </c>
      <c r="F13" t="str">
        <f>VLOOKUP(Tabla1[[#This Row],[Entidad]],Hoja2!$A$1:$B$33,2,0)</f>
        <v>Norte-Occidente</v>
      </c>
      <c r="G13" t="str">
        <f>VLOOKUP(Tabla1[[#This Row],[Delito]],Hoja2!$D$1:$E$16,2,0)</f>
        <v>Fraude</v>
      </c>
    </row>
    <row r="14" spans="1:7" x14ac:dyDescent="0.3">
      <c r="A14" t="s">
        <v>5</v>
      </c>
      <c r="B14" t="s">
        <v>22</v>
      </c>
      <c r="C14">
        <v>3</v>
      </c>
      <c r="D14">
        <v>1193</v>
      </c>
      <c r="E14">
        <v>0</v>
      </c>
      <c r="F14" t="str">
        <f>VLOOKUP(Tabla1[[#This Row],[Entidad]],Hoja2!$A$1:$B$33,2,0)</f>
        <v>Norte</v>
      </c>
      <c r="G14" t="str">
        <f>VLOOKUP(Tabla1[[#This Row],[Delito]],Hoja2!$D$1:$E$16,2,0)</f>
        <v>Robo general</v>
      </c>
    </row>
    <row r="15" spans="1:7" x14ac:dyDescent="0.3">
      <c r="A15" t="s">
        <v>48</v>
      </c>
      <c r="B15" t="s">
        <v>23</v>
      </c>
      <c r="C15">
        <v>2</v>
      </c>
      <c r="D15">
        <v>74739</v>
      </c>
      <c r="E15">
        <v>7125</v>
      </c>
      <c r="F15" t="str">
        <f>VLOOKUP(Tabla1[[#This Row],[Entidad]],Hoja2!$A$1:$B$33,2,0)</f>
        <v>Centro</v>
      </c>
      <c r="G15" t="str">
        <f>VLOOKUP(Tabla1[[#This Row],[Delito]],Hoja2!$D$1:$E$16,2,0)</f>
        <v>Robo de vehículo</v>
      </c>
    </row>
    <row r="16" spans="1:7" x14ac:dyDescent="0.3">
      <c r="A16" t="s">
        <v>5</v>
      </c>
      <c r="B16" t="s">
        <v>11</v>
      </c>
      <c r="C16">
        <v>3</v>
      </c>
      <c r="D16">
        <v>4133</v>
      </c>
      <c r="E16">
        <v>413</v>
      </c>
      <c r="F16" t="str">
        <f>VLOOKUP(Tabla1[[#This Row],[Entidad]],Hoja2!$A$1:$B$33,2,0)</f>
        <v>Centro</v>
      </c>
      <c r="G16" t="str">
        <f>VLOOKUP(Tabla1[[#This Row],[Delito]],Hoja2!$D$1:$E$16,2,0)</f>
        <v>Robo general</v>
      </c>
    </row>
    <row r="17" spans="1:7" x14ac:dyDescent="0.3">
      <c r="A17" t="s">
        <v>24</v>
      </c>
      <c r="B17" t="s">
        <v>25</v>
      </c>
      <c r="C17">
        <v>4</v>
      </c>
      <c r="D17">
        <v>763</v>
      </c>
      <c r="E17">
        <v>0</v>
      </c>
      <c r="F17" t="str">
        <f>VLOOKUP(Tabla1[[#This Row],[Entidad]],Hoja2!$A$1:$B$33,2,0)</f>
        <v>Centro</v>
      </c>
      <c r="G17" t="str">
        <f>VLOOKUP(Tabla1[[#This Row],[Delito]],Hoja2!$D$1:$E$16,2,0)</f>
        <v>Violencia</v>
      </c>
    </row>
    <row r="18" spans="1:7" x14ac:dyDescent="0.3">
      <c r="A18" t="s">
        <v>46</v>
      </c>
      <c r="B18" t="s">
        <v>26</v>
      </c>
      <c r="C18">
        <v>2</v>
      </c>
      <c r="D18">
        <v>18038</v>
      </c>
      <c r="E18">
        <v>987</v>
      </c>
      <c r="F18" t="str">
        <f>VLOOKUP(Tabla1[[#This Row],[Entidad]],Hoja2!$A$1:$B$33,2,0)</f>
        <v>Norte-Occidente</v>
      </c>
      <c r="G18" t="str">
        <f>VLOOKUP(Tabla1[[#This Row],[Delito]],Hoja2!$D$1:$E$16,2,0)</f>
        <v>Sin violencia</v>
      </c>
    </row>
    <row r="19" spans="1:7" x14ac:dyDescent="0.3">
      <c r="A19" t="s">
        <v>24</v>
      </c>
      <c r="B19" t="s">
        <v>27</v>
      </c>
      <c r="C19">
        <v>3</v>
      </c>
      <c r="D19">
        <v>3253</v>
      </c>
      <c r="E19">
        <v>0</v>
      </c>
      <c r="F19" t="str">
        <f>VLOOKUP(Tabla1[[#This Row],[Entidad]],Hoja2!$A$1:$B$33,2,0)</f>
        <v>Centro</v>
      </c>
      <c r="G19" t="str">
        <f>VLOOKUP(Tabla1[[#This Row],[Delito]],Hoja2!$D$1:$E$16,2,0)</f>
        <v>Violencia</v>
      </c>
    </row>
    <row r="20" spans="1:7" x14ac:dyDescent="0.3">
      <c r="A20" t="s">
        <v>47</v>
      </c>
      <c r="B20" t="s">
        <v>28</v>
      </c>
      <c r="C20">
        <v>2</v>
      </c>
      <c r="D20">
        <v>2316</v>
      </c>
      <c r="E20">
        <v>291</v>
      </c>
      <c r="F20" t="str">
        <f>VLOOKUP(Tabla1[[#This Row],[Entidad]],Hoja2!$A$1:$B$33,2,0)</f>
        <v>Norte-Occidente</v>
      </c>
      <c r="G20" t="str">
        <f>VLOOKUP(Tabla1[[#This Row],[Delito]],Hoja2!$D$1:$E$16,2,0)</f>
        <v>Robo general</v>
      </c>
    </row>
    <row r="21" spans="1:7" x14ac:dyDescent="0.3">
      <c r="A21" t="s">
        <v>50</v>
      </c>
      <c r="B21" t="s">
        <v>27</v>
      </c>
      <c r="C21">
        <v>5</v>
      </c>
      <c r="D21">
        <v>0</v>
      </c>
      <c r="E21">
        <v>0</v>
      </c>
      <c r="F21" t="str">
        <f>VLOOKUP(Tabla1[[#This Row],[Entidad]],Hoja2!$A$1:$B$33,2,0)</f>
        <v>Centro</v>
      </c>
      <c r="G21" t="str">
        <f>VLOOKUP(Tabla1[[#This Row],[Delito]],Hoja2!$D$1:$E$16,2,0)</f>
        <v>Sexual</v>
      </c>
    </row>
    <row r="22" spans="1:7" x14ac:dyDescent="0.3">
      <c r="A22" t="s">
        <v>45</v>
      </c>
      <c r="B22" t="s">
        <v>29</v>
      </c>
      <c r="C22">
        <v>5</v>
      </c>
      <c r="D22">
        <v>780</v>
      </c>
      <c r="E22">
        <v>780</v>
      </c>
      <c r="F22" t="str">
        <f>VLOOKUP(Tabla1[[#This Row],[Entidad]],Hoja2!$A$1:$B$33,2,0)</f>
        <v>Sur</v>
      </c>
      <c r="G22" t="str">
        <f>VLOOKUP(Tabla1[[#This Row],[Delito]],Hoja2!$D$1:$E$16,2,0)</f>
        <v>Violencia</v>
      </c>
    </row>
    <row r="23" spans="1:7" x14ac:dyDescent="0.3">
      <c r="A23" t="s">
        <v>5</v>
      </c>
      <c r="B23" t="s">
        <v>30</v>
      </c>
      <c r="C23">
        <v>4</v>
      </c>
      <c r="D23">
        <v>3177</v>
      </c>
      <c r="E23">
        <v>0</v>
      </c>
      <c r="F23" t="str">
        <f>VLOOKUP(Tabla1[[#This Row],[Entidad]],Hoja2!$A$1:$B$33,2,0)</f>
        <v>Centro</v>
      </c>
      <c r="G23" t="str">
        <f>VLOOKUP(Tabla1[[#This Row],[Delito]],Hoja2!$D$1:$E$16,2,0)</f>
        <v>Robo general</v>
      </c>
    </row>
    <row r="24" spans="1:7" x14ac:dyDescent="0.3">
      <c r="A24" t="s">
        <v>31</v>
      </c>
      <c r="B24" t="s">
        <v>13</v>
      </c>
      <c r="C24">
        <v>1</v>
      </c>
      <c r="D24">
        <v>3052</v>
      </c>
      <c r="E24">
        <v>0</v>
      </c>
      <c r="F24" t="str">
        <f>VLOOKUP(Tabla1[[#This Row],[Entidad]],Hoja2!$A$1:$B$33,2,0)</f>
        <v>Norte-Occidente</v>
      </c>
      <c r="G24" t="str">
        <f>VLOOKUP(Tabla1[[#This Row],[Delito]],Hoja2!$D$1:$E$16,2,0)</f>
        <v>Robo general</v>
      </c>
    </row>
    <row r="25" spans="1:7" x14ac:dyDescent="0.3">
      <c r="A25" t="s">
        <v>49</v>
      </c>
      <c r="B25" t="s">
        <v>21</v>
      </c>
      <c r="C25">
        <v>3</v>
      </c>
      <c r="D25">
        <v>449</v>
      </c>
      <c r="E25">
        <v>313</v>
      </c>
      <c r="F25" t="str">
        <f>VLOOKUP(Tabla1[[#This Row],[Entidad]],Hoja2!$A$1:$B$33,2,0)</f>
        <v>Norte-Occidente</v>
      </c>
      <c r="G25" t="str">
        <f>VLOOKUP(Tabla1[[#This Row],[Delito]],Hoja2!$D$1:$E$16,2,0)</f>
        <v>Robo de vehículo</v>
      </c>
    </row>
    <row r="26" spans="1:7" x14ac:dyDescent="0.3">
      <c r="A26" t="s">
        <v>24</v>
      </c>
      <c r="B26" t="s">
        <v>32</v>
      </c>
      <c r="C26">
        <v>4</v>
      </c>
      <c r="D26">
        <v>0</v>
      </c>
      <c r="E26">
        <v>0</v>
      </c>
      <c r="F26" t="str">
        <f>VLOOKUP(Tabla1[[#This Row],[Entidad]],Hoja2!$A$1:$B$33,2,0)</f>
        <v>Centro-Norte</v>
      </c>
      <c r="G26" t="str">
        <f>VLOOKUP(Tabla1[[#This Row],[Delito]],Hoja2!$D$1:$E$16,2,0)</f>
        <v>Violencia</v>
      </c>
    </row>
    <row r="27" spans="1:7" x14ac:dyDescent="0.3">
      <c r="A27" t="s">
        <v>12</v>
      </c>
      <c r="B27" t="s">
        <v>16</v>
      </c>
      <c r="C27">
        <v>1</v>
      </c>
      <c r="D27">
        <v>0</v>
      </c>
      <c r="E27">
        <v>0</v>
      </c>
      <c r="F27" t="str">
        <f>VLOOKUP(Tabla1[[#This Row],[Entidad]],Hoja2!$A$1:$B$33,2,0)</f>
        <v>Norte-Occidente</v>
      </c>
      <c r="G27" t="str">
        <f>VLOOKUP(Tabla1[[#This Row],[Delito]],Hoja2!$D$1:$E$16,2,0)</f>
        <v>Otros</v>
      </c>
    </row>
    <row r="28" spans="1:7" x14ac:dyDescent="0.3">
      <c r="A28" t="s">
        <v>48</v>
      </c>
      <c r="B28" t="s">
        <v>16</v>
      </c>
      <c r="C28">
        <v>2</v>
      </c>
      <c r="D28">
        <v>3058</v>
      </c>
      <c r="E28">
        <v>212</v>
      </c>
      <c r="F28" t="str">
        <f>VLOOKUP(Tabla1[[#This Row],[Entidad]],Hoja2!$A$1:$B$33,2,0)</f>
        <v>Norte-Occidente</v>
      </c>
      <c r="G28" t="str">
        <f>VLOOKUP(Tabla1[[#This Row],[Delito]],Hoja2!$D$1:$E$16,2,0)</f>
        <v>Robo de vehículo</v>
      </c>
    </row>
    <row r="29" spans="1:7" x14ac:dyDescent="0.3">
      <c r="A29" t="s">
        <v>15</v>
      </c>
      <c r="B29" t="s">
        <v>4</v>
      </c>
      <c r="C29">
        <v>4</v>
      </c>
      <c r="D29">
        <v>1497</v>
      </c>
      <c r="E29">
        <v>0</v>
      </c>
      <c r="F29" t="str">
        <f>VLOOKUP(Tabla1[[#This Row],[Entidad]],Hoja2!$A$1:$B$33,2,0)</f>
        <v>Centro</v>
      </c>
      <c r="G29" t="str">
        <f>VLOOKUP(Tabla1[[#This Row],[Delito]],Hoja2!$D$1:$E$16,2,0)</f>
        <v>Sexual</v>
      </c>
    </row>
    <row r="30" spans="1:7" x14ac:dyDescent="0.3">
      <c r="A30" t="s">
        <v>46</v>
      </c>
      <c r="B30" t="s">
        <v>13</v>
      </c>
      <c r="C30">
        <v>6</v>
      </c>
      <c r="D30">
        <v>14545</v>
      </c>
      <c r="E30">
        <v>278</v>
      </c>
      <c r="F30" t="str">
        <f>VLOOKUP(Tabla1[[#This Row],[Entidad]],Hoja2!$A$1:$B$33,2,0)</f>
        <v>Norte-Occidente</v>
      </c>
      <c r="G30" t="str">
        <f>VLOOKUP(Tabla1[[#This Row],[Delito]],Hoja2!$D$1:$E$16,2,0)</f>
        <v>Sin violencia</v>
      </c>
    </row>
    <row r="31" spans="1:7" x14ac:dyDescent="0.3">
      <c r="A31" t="s">
        <v>48</v>
      </c>
      <c r="B31" t="s">
        <v>23</v>
      </c>
      <c r="C31">
        <v>1</v>
      </c>
      <c r="D31">
        <v>70235</v>
      </c>
      <c r="E31">
        <v>5436</v>
      </c>
      <c r="F31" t="str">
        <f>VLOOKUP(Tabla1[[#This Row],[Entidad]],Hoja2!$A$1:$B$33,2,0)</f>
        <v>Centro</v>
      </c>
      <c r="G31" t="str">
        <f>VLOOKUP(Tabla1[[#This Row],[Delito]],Hoja2!$D$1:$E$16,2,0)</f>
        <v>Robo de vehículo</v>
      </c>
    </row>
    <row r="32" spans="1:7" x14ac:dyDescent="0.3">
      <c r="A32" t="s">
        <v>24</v>
      </c>
      <c r="B32" t="s">
        <v>6</v>
      </c>
      <c r="C32">
        <v>4</v>
      </c>
      <c r="D32">
        <v>908</v>
      </c>
      <c r="E32">
        <v>0</v>
      </c>
      <c r="F32" t="str">
        <f>VLOOKUP(Tabla1[[#This Row],[Entidad]],Hoja2!$A$1:$B$33,2,0)</f>
        <v>Centro-Norte</v>
      </c>
      <c r="G32" t="str">
        <f>VLOOKUP(Tabla1[[#This Row],[Delito]],Hoja2!$D$1:$E$16,2,0)</f>
        <v>Violencia</v>
      </c>
    </row>
    <row r="33" spans="1:7" x14ac:dyDescent="0.3">
      <c r="A33" t="s">
        <v>24</v>
      </c>
      <c r="B33" t="s">
        <v>13</v>
      </c>
      <c r="C33">
        <v>6</v>
      </c>
      <c r="D33">
        <v>0</v>
      </c>
      <c r="E33">
        <v>0</v>
      </c>
      <c r="F33" t="str">
        <f>VLOOKUP(Tabla1[[#This Row],[Entidad]],Hoja2!$A$1:$B$33,2,0)</f>
        <v>Norte-Occidente</v>
      </c>
      <c r="G33" t="str">
        <f>VLOOKUP(Tabla1[[#This Row],[Delito]],Hoja2!$D$1:$E$16,2,0)</f>
        <v>Violencia</v>
      </c>
    </row>
    <row r="34" spans="1:7" x14ac:dyDescent="0.3">
      <c r="A34" t="s">
        <v>24</v>
      </c>
      <c r="B34" t="s">
        <v>14</v>
      </c>
      <c r="C34">
        <v>1</v>
      </c>
      <c r="D34">
        <v>0</v>
      </c>
      <c r="E34">
        <v>0</v>
      </c>
      <c r="F34" t="str">
        <f>VLOOKUP(Tabla1[[#This Row],[Entidad]],Hoja2!$A$1:$B$33,2,0)</f>
        <v>Centro-Norte</v>
      </c>
      <c r="G34" t="str">
        <f>VLOOKUP(Tabla1[[#This Row],[Delito]],Hoja2!$D$1:$E$16,2,0)</f>
        <v>Violencia</v>
      </c>
    </row>
    <row r="35" spans="1:7" x14ac:dyDescent="0.3">
      <c r="A35" t="s">
        <v>48</v>
      </c>
      <c r="B35" t="s">
        <v>25</v>
      </c>
      <c r="C35">
        <v>6</v>
      </c>
      <c r="D35">
        <v>5668</v>
      </c>
      <c r="E35">
        <v>586</v>
      </c>
      <c r="F35" t="str">
        <f>VLOOKUP(Tabla1[[#This Row],[Entidad]],Hoja2!$A$1:$B$33,2,0)</f>
        <v>Centro</v>
      </c>
      <c r="G35" t="str">
        <f>VLOOKUP(Tabla1[[#This Row],[Delito]],Hoja2!$D$1:$E$16,2,0)</f>
        <v>Robo de vehículo</v>
      </c>
    </row>
    <row r="36" spans="1:7" x14ac:dyDescent="0.3">
      <c r="A36" t="s">
        <v>12</v>
      </c>
      <c r="B36" t="s">
        <v>29</v>
      </c>
      <c r="C36">
        <v>6</v>
      </c>
      <c r="D36">
        <v>1083</v>
      </c>
      <c r="E36">
        <v>0</v>
      </c>
      <c r="F36" t="str">
        <f>VLOOKUP(Tabla1[[#This Row],[Entidad]],Hoja2!$A$1:$B$33,2,0)</f>
        <v>Sur</v>
      </c>
      <c r="G36" t="str">
        <f>VLOOKUP(Tabla1[[#This Row],[Delito]],Hoja2!$D$1:$E$16,2,0)</f>
        <v>Otros</v>
      </c>
    </row>
    <row r="37" spans="1:7" x14ac:dyDescent="0.3">
      <c r="A37" t="s">
        <v>48</v>
      </c>
      <c r="B37" t="s">
        <v>33</v>
      </c>
      <c r="C37">
        <v>6</v>
      </c>
      <c r="D37">
        <v>11954</v>
      </c>
      <c r="E37">
        <v>1069</v>
      </c>
      <c r="F37" t="str">
        <f>VLOOKUP(Tabla1[[#This Row],[Entidad]],Hoja2!$A$1:$B$33,2,0)</f>
        <v>Norte</v>
      </c>
      <c r="G37" t="str">
        <f>VLOOKUP(Tabla1[[#This Row],[Delito]],Hoja2!$D$1:$E$16,2,0)</f>
        <v>Robo de vehículo</v>
      </c>
    </row>
    <row r="38" spans="1:7" x14ac:dyDescent="0.3">
      <c r="A38" t="s">
        <v>49</v>
      </c>
      <c r="B38" t="s">
        <v>27</v>
      </c>
      <c r="C38">
        <v>3</v>
      </c>
      <c r="D38">
        <v>31700</v>
      </c>
      <c r="E38">
        <v>23600</v>
      </c>
      <c r="F38" t="str">
        <f>VLOOKUP(Tabla1[[#This Row],[Entidad]],Hoja2!$A$1:$B$33,2,0)</f>
        <v>Centro</v>
      </c>
      <c r="G38" t="str">
        <f>VLOOKUP(Tabla1[[#This Row],[Delito]],Hoja2!$D$1:$E$16,2,0)</f>
        <v>Robo de vehículo</v>
      </c>
    </row>
    <row r="39" spans="1:7" x14ac:dyDescent="0.3">
      <c r="A39" t="s">
        <v>46</v>
      </c>
      <c r="B39" t="s">
        <v>34</v>
      </c>
      <c r="C39">
        <v>3</v>
      </c>
      <c r="D39">
        <v>29326</v>
      </c>
      <c r="E39">
        <v>0</v>
      </c>
      <c r="F39" t="str">
        <f>VLOOKUP(Tabla1[[#This Row],[Entidad]],Hoja2!$A$1:$B$33,2,0)</f>
        <v>Norte</v>
      </c>
      <c r="G39" t="str">
        <f>VLOOKUP(Tabla1[[#This Row],[Delito]],Hoja2!$D$1:$E$16,2,0)</f>
        <v>Sin violencia</v>
      </c>
    </row>
    <row r="40" spans="1:7" x14ac:dyDescent="0.3">
      <c r="A40" t="s">
        <v>17</v>
      </c>
      <c r="B40" t="s">
        <v>18</v>
      </c>
      <c r="C40">
        <v>6</v>
      </c>
      <c r="D40">
        <v>16963</v>
      </c>
      <c r="E40">
        <v>412</v>
      </c>
      <c r="F40" t="str">
        <f>VLOOKUP(Tabla1[[#This Row],[Entidad]],Hoja2!$A$1:$B$33,2,0)</f>
        <v>Sur</v>
      </c>
      <c r="G40" t="str">
        <f>VLOOKUP(Tabla1[[#This Row],[Delito]],Hoja2!$D$1:$E$16,2,0)</f>
        <v>Sin violencia</v>
      </c>
    </row>
    <row r="41" spans="1:7" x14ac:dyDescent="0.3">
      <c r="A41" t="s">
        <v>20</v>
      </c>
      <c r="B41" t="s">
        <v>7</v>
      </c>
      <c r="C41">
        <v>5</v>
      </c>
      <c r="D41">
        <v>2668</v>
      </c>
      <c r="E41">
        <v>0</v>
      </c>
      <c r="F41" t="str">
        <f>VLOOKUP(Tabla1[[#This Row],[Entidad]],Hoja2!$A$1:$B$33,2,0)</f>
        <v>Sur</v>
      </c>
      <c r="G41" t="str">
        <f>VLOOKUP(Tabla1[[#This Row],[Delito]],Hoja2!$D$1:$E$16,2,0)</f>
        <v>Fraude</v>
      </c>
    </row>
    <row r="42" spans="1:7" x14ac:dyDescent="0.3">
      <c r="A42" t="s">
        <v>50</v>
      </c>
      <c r="B42" t="s">
        <v>13</v>
      </c>
      <c r="C42">
        <v>1</v>
      </c>
      <c r="D42">
        <v>0</v>
      </c>
      <c r="E42">
        <v>0</v>
      </c>
      <c r="F42" t="str">
        <f>VLOOKUP(Tabla1[[#This Row],[Entidad]],Hoja2!$A$1:$B$33,2,0)</f>
        <v>Norte-Occidente</v>
      </c>
      <c r="G42" t="str">
        <f>VLOOKUP(Tabla1[[#This Row],[Delito]],Hoja2!$D$1:$E$16,2,0)</f>
        <v>Sexual</v>
      </c>
    </row>
    <row r="43" spans="1:7" x14ac:dyDescent="0.3">
      <c r="A43" t="s">
        <v>50</v>
      </c>
      <c r="B43" t="s">
        <v>34</v>
      </c>
      <c r="C43">
        <v>6</v>
      </c>
      <c r="D43">
        <v>624</v>
      </c>
      <c r="E43">
        <v>0</v>
      </c>
      <c r="F43" t="str">
        <f>VLOOKUP(Tabla1[[#This Row],[Entidad]],Hoja2!$A$1:$B$33,2,0)</f>
        <v>Norte</v>
      </c>
      <c r="G43" t="str">
        <f>VLOOKUP(Tabla1[[#This Row],[Delito]],Hoja2!$D$1:$E$16,2,0)</f>
        <v>Sexual</v>
      </c>
    </row>
    <row r="44" spans="1:7" x14ac:dyDescent="0.3">
      <c r="A44" t="s">
        <v>48</v>
      </c>
      <c r="B44" t="s">
        <v>14</v>
      </c>
      <c r="C44">
        <v>5</v>
      </c>
      <c r="D44">
        <v>12470</v>
      </c>
      <c r="E44">
        <v>211</v>
      </c>
      <c r="F44" t="str">
        <f>VLOOKUP(Tabla1[[#This Row],[Entidad]],Hoja2!$A$1:$B$33,2,0)</f>
        <v>Centro-Norte</v>
      </c>
      <c r="G44" t="str">
        <f>VLOOKUP(Tabla1[[#This Row],[Delito]],Hoja2!$D$1:$E$16,2,0)</f>
        <v>Robo de vehículo</v>
      </c>
    </row>
    <row r="45" spans="1:7" x14ac:dyDescent="0.3">
      <c r="A45" t="s">
        <v>24</v>
      </c>
      <c r="B45" t="s">
        <v>34</v>
      </c>
      <c r="C45">
        <v>3</v>
      </c>
      <c r="D45">
        <v>1004</v>
      </c>
      <c r="E45">
        <v>0</v>
      </c>
      <c r="F45" t="str">
        <f>VLOOKUP(Tabla1[[#This Row],[Entidad]],Hoja2!$A$1:$B$33,2,0)</f>
        <v>Norte</v>
      </c>
      <c r="G45" t="str">
        <f>VLOOKUP(Tabla1[[#This Row],[Delito]],Hoja2!$D$1:$E$16,2,0)</f>
        <v>Violencia</v>
      </c>
    </row>
    <row r="46" spans="1:7" x14ac:dyDescent="0.3">
      <c r="A46" t="s">
        <v>12</v>
      </c>
      <c r="B46" t="s">
        <v>7</v>
      </c>
      <c r="C46">
        <v>4</v>
      </c>
      <c r="D46">
        <v>488</v>
      </c>
      <c r="E46">
        <v>0</v>
      </c>
      <c r="F46" t="str">
        <f>VLOOKUP(Tabla1[[#This Row],[Entidad]],Hoja2!$A$1:$B$33,2,0)</f>
        <v>Sur</v>
      </c>
      <c r="G46" t="str">
        <f>VLOOKUP(Tabla1[[#This Row],[Delito]],Hoja2!$D$1:$E$16,2,0)</f>
        <v>Otros</v>
      </c>
    </row>
    <row r="47" spans="1:7" x14ac:dyDescent="0.3">
      <c r="A47" t="s">
        <v>50</v>
      </c>
      <c r="B47" t="s">
        <v>14</v>
      </c>
      <c r="C47">
        <v>5</v>
      </c>
      <c r="D47">
        <v>0</v>
      </c>
      <c r="E47">
        <v>0</v>
      </c>
      <c r="F47" t="str">
        <f>VLOOKUP(Tabla1[[#This Row],[Entidad]],Hoja2!$A$1:$B$33,2,0)</f>
        <v>Centro-Norte</v>
      </c>
      <c r="G47" t="str">
        <f>VLOOKUP(Tabla1[[#This Row],[Delito]],Hoja2!$D$1:$E$16,2,0)</f>
        <v>Sexual</v>
      </c>
    </row>
    <row r="48" spans="1:7" x14ac:dyDescent="0.3">
      <c r="A48" t="s">
        <v>46</v>
      </c>
      <c r="B48" t="s">
        <v>28</v>
      </c>
      <c r="C48">
        <v>3</v>
      </c>
      <c r="D48">
        <v>1759</v>
      </c>
      <c r="E48">
        <v>0</v>
      </c>
      <c r="F48" t="str">
        <f>VLOOKUP(Tabla1[[#This Row],[Entidad]],Hoja2!$A$1:$B$33,2,0)</f>
        <v>Norte-Occidente</v>
      </c>
      <c r="G48" t="str">
        <f>VLOOKUP(Tabla1[[#This Row],[Delito]],Hoja2!$D$1:$E$16,2,0)</f>
        <v>Sin violencia</v>
      </c>
    </row>
    <row r="49" spans="1:7" x14ac:dyDescent="0.3">
      <c r="A49" t="s">
        <v>5</v>
      </c>
      <c r="B49" t="s">
        <v>22</v>
      </c>
      <c r="C49">
        <v>5</v>
      </c>
      <c r="D49">
        <v>1162</v>
      </c>
      <c r="E49">
        <v>0</v>
      </c>
      <c r="F49" t="str">
        <f>VLOOKUP(Tabla1[[#This Row],[Entidad]],Hoja2!$A$1:$B$33,2,0)</f>
        <v>Norte</v>
      </c>
      <c r="G49" t="str">
        <f>VLOOKUP(Tabla1[[#This Row],[Delito]],Hoja2!$D$1:$E$16,2,0)</f>
        <v>Robo general</v>
      </c>
    </row>
    <row r="50" spans="1:7" x14ac:dyDescent="0.3">
      <c r="A50" t="s">
        <v>46</v>
      </c>
      <c r="B50" t="s">
        <v>35</v>
      </c>
      <c r="C50">
        <v>2</v>
      </c>
      <c r="D50">
        <v>47523</v>
      </c>
      <c r="E50">
        <v>4356</v>
      </c>
      <c r="F50" t="str">
        <f>VLOOKUP(Tabla1[[#This Row],[Entidad]],Hoja2!$A$1:$B$33,2,0)</f>
        <v>Centro-Norte</v>
      </c>
      <c r="G50" t="str">
        <f>VLOOKUP(Tabla1[[#This Row],[Delito]],Hoja2!$D$1:$E$16,2,0)</f>
        <v>Sin violencia</v>
      </c>
    </row>
    <row r="51" spans="1:7" x14ac:dyDescent="0.3">
      <c r="A51" t="s">
        <v>10</v>
      </c>
      <c r="B51" t="s">
        <v>28</v>
      </c>
      <c r="C51">
        <v>5</v>
      </c>
      <c r="D51">
        <v>1230</v>
      </c>
      <c r="E51">
        <v>0</v>
      </c>
      <c r="F51" t="str">
        <f>VLOOKUP(Tabla1[[#This Row],[Entidad]],Hoja2!$A$1:$B$33,2,0)</f>
        <v>Norte-Occidente</v>
      </c>
      <c r="G51" t="str">
        <f>VLOOKUP(Tabla1[[#This Row],[Delito]],Hoja2!$D$1:$E$16,2,0)</f>
        <v>Otros</v>
      </c>
    </row>
    <row r="52" spans="1:7" x14ac:dyDescent="0.3">
      <c r="A52" t="s">
        <v>24</v>
      </c>
      <c r="B52" t="s">
        <v>36</v>
      </c>
      <c r="C52">
        <v>1</v>
      </c>
      <c r="D52">
        <v>0</v>
      </c>
      <c r="E52">
        <v>0</v>
      </c>
      <c r="F52" t="str">
        <f>VLOOKUP(Tabla1[[#This Row],[Entidad]],Hoja2!$A$1:$B$33,2,0)</f>
        <v>Sur</v>
      </c>
      <c r="G52" t="str">
        <f>VLOOKUP(Tabla1[[#This Row],[Delito]],Hoja2!$D$1:$E$16,2,0)</f>
        <v>Violencia</v>
      </c>
    </row>
    <row r="53" spans="1:7" x14ac:dyDescent="0.3">
      <c r="A53" t="s">
        <v>5</v>
      </c>
      <c r="B53" t="s">
        <v>37</v>
      </c>
      <c r="C53">
        <v>1</v>
      </c>
      <c r="D53">
        <v>257</v>
      </c>
      <c r="E53">
        <v>0</v>
      </c>
      <c r="F53" t="str">
        <f>VLOOKUP(Tabla1[[#This Row],[Entidad]],Hoja2!$A$1:$B$33,2,0)</f>
        <v>Centro-Norte</v>
      </c>
      <c r="G53" t="str">
        <f>VLOOKUP(Tabla1[[#This Row],[Delito]],Hoja2!$D$1:$E$16,2,0)</f>
        <v>Robo general</v>
      </c>
    </row>
    <row r="54" spans="1:7" x14ac:dyDescent="0.3">
      <c r="A54" t="s">
        <v>5</v>
      </c>
      <c r="B54" t="s">
        <v>21</v>
      </c>
      <c r="C54">
        <v>1</v>
      </c>
      <c r="D54">
        <v>0</v>
      </c>
      <c r="E54">
        <v>0</v>
      </c>
      <c r="F54" t="str">
        <f>VLOOKUP(Tabla1[[#This Row],[Entidad]],Hoja2!$A$1:$B$33,2,0)</f>
        <v>Norte-Occidente</v>
      </c>
      <c r="G54" t="str">
        <f>VLOOKUP(Tabla1[[#This Row],[Delito]],Hoja2!$D$1:$E$16,2,0)</f>
        <v>Robo general</v>
      </c>
    </row>
    <row r="55" spans="1:7" x14ac:dyDescent="0.3">
      <c r="A55" t="s">
        <v>49</v>
      </c>
      <c r="B55" t="s">
        <v>4</v>
      </c>
      <c r="C55">
        <v>6</v>
      </c>
      <c r="D55">
        <v>558</v>
      </c>
      <c r="E55">
        <v>384</v>
      </c>
      <c r="F55" t="str">
        <f>VLOOKUP(Tabla1[[#This Row],[Entidad]],Hoja2!$A$1:$B$33,2,0)</f>
        <v>Centro</v>
      </c>
      <c r="G55" t="str">
        <f>VLOOKUP(Tabla1[[#This Row],[Delito]],Hoja2!$D$1:$E$16,2,0)</f>
        <v>Robo de vehículo</v>
      </c>
    </row>
    <row r="56" spans="1:7" x14ac:dyDescent="0.3">
      <c r="A56" t="s">
        <v>12</v>
      </c>
      <c r="B56" t="s">
        <v>23</v>
      </c>
      <c r="C56">
        <v>5</v>
      </c>
      <c r="D56">
        <v>1109</v>
      </c>
      <c r="E56">
        <v>0</v>
      </c>
      <c r="F56" t="str">
        <f>VLOOKUP(Tabla1[[#This Row],[Entidad]],Hoja2!$A$1:$B$33,2,0)</f>
        <v>Centro</v>
      </c>
      <c r="G56" t="str">
        <f>VLOOKUP(Tabla1[[#This Row],[Delito]],Hoja2!$D$1:$E$16,2,0)</f>
        <v>Otros</v>
      </c>
    </row>
    <row r="57" spans="1:7" x14ac:dyDescent="0.3">
      <c r="A57" t="s">
        <v>8</v>
      </c>
      <c r="B57" t="s">
        <v>13</v>
      </c>
      <c r="C57">
        <v>4</v>
      </c>
      <c r="D57">
        <v>2529</v>
      </c>
      <c r="E57">
        <v>543</v>
      </c>
      <c r="F57" t="str">
        <f>VLOOKUP(Tabla1[[#This Row],[Entidad]],Hoja2!$A$1:$B$33,2,0)</f>
        <v>Norte-Occidente</v>
      </c>
      <c r="G57" t="str">
        <f>VLOOKUP(Tabla1[[#This Row],[Delito]],Hoja2!$D$1:$E$16,2,0)</f>
        <v>Fraude</v>
      </c>
    </row>
    <row r="58" spans="1:7" x14ac:dyDescent="0.3">
      <c r="A58" t="s">
        <v>15</v>
      </c>
      <c r="B58" t="s">
        <v>26</v>
      </c>
      <c r="C58">
        <v>3</v>
      </c>
      <c r="D58">
        <v>1486</v>
      </c>
      <c r="E58">
        <v>0</v>
      </c>
      <c r="F58" t="str">
        <f>VLOOKUP(Tabla1[[#This Row],[Entidad]],Hoja2!$A$1:$B$33,2,0)</f>
        <v>Norte-Occidente</v>
      </c>
      <c r="G58" t="str">
        <f>VLOOKUP(Tabla1[[#This Row],[Delito]],Hoja2!$D$1:$E$16,2,0)</f>
        <v>Sexual</v>
      </c>
    </row>
    <row r="59" spans="1:7" x14ac:dyDescent="0.3">
      <c r="A59" t="s">
        <v>45</v>
      </c>
      <c r="B59" t="s">
        <v>38</v>
      </c>
      <c r="C59">
        <v>4</v>
      </c>
      <c r="D59">
        <v>8509</v>
      </c>
      <c r="E59">
        <v>3385</v>
      </c>
      <c r="F59" t="str">
        <f>VLOOKUP(Tabla1[[#This Row],[Entidad]],Hoja2!$A$1:$B$33,2,0)</f>
        <v>Norte</v>
      </c>
      <c r="G59" t="str">
        <f>VLOOKUP(Tabla1[[#This Row],[Delito]],Hoja2!$D$1:$E$16,2,0)</f>
        <v>Violencia</v>
      </c>
    </row>
    <row r="60" spans="1:7" x14ac:dyDescent="0.3">
      <c r="A60" t="s">
        <v>12</v>
      </c>
      <c r="B60" t="s">
        <v>19</v>
      </c>
      <c r="C60">
        <v>6</v>
      </c>
      <c r="D60">
        <v>0</v>
      </c>
      <c r="E60">
        <v>0</v>
      </c>
      <c r="F60" t="str">
        <f>VLOOKUP(Tabla1[[#This Row],[Entidad]],Hoja2!$A$1:$B$33,2,0)</f>
        <v>Norte</v>
      </c>
      <c r="G60" t="str">
        <f>VLOOKUP(Tabla1[[#This Row],[Delito]],Hoja2!$D$1:$E$16,2,0)</f>
        <v>Otros</v>
      </c>
    </row>
    <row r="61" spans="1:7" x14ac:dyDescent="0.3">
      <c r="A61" t="s">
        <v>15</v>
      </c>
      <c r="B61" t="s">
        <v>11</v>
      </c>
      <c r="C61">
        <v>1</v>
      </c>
      <c r="D61">
        <v>3101</v>
      </c>
      <c r="E61">
        <v>0</v>
      </c>
      <c r="F61" t="str">
        <f>VLOOKUP(Tabla1[[#This Row],[Entidad]],Hoja2!$A$1:$B$33,2,0)</f>
        <v>Centro</v>
      </c>
      <c r="G61" t="str">
        <f>VLOOKUP(Tabla1[[#This Row],[Delito]],Hoja2!$D$1:$E$16,2,0)</f>
        <v>Sexual</v>
      </c>
    </row>
    <row r="62" spans="1:7" x14ac:dyDescent="0.3">
      <c r="A62" t="s">
        <v>20</v>
      </c>
      <c r="B62" t="s">
        <v>39</v>
      </c>
      <c r="C62">
        <v>3</v>
      </c>
      <c r="D62">
        <v>1791</v>
      </c>
      <c r="E62">
        <v>0</v>
      </c>
      <c r="F62" t="str">
        <f>VLOOKUP(Tabla1[[#This Row],[Entidad]],Hoja2!$A$1:$B$33,2,0)</f>
        <v>Sur</v>
      </c>
      <c r="G62" t="str">
        <f>VLOOKUP(Tabla1[[#This Row],[Delito]],Hoja2!$D$1:$E$16,2,0)</f>
        <v>Fraude</v>
      </c>
    </row>
    <row r="63" spans="1:7" x14ac:dyDescent="0.3">
      <c r="A63" t="s">
        <v>48</v>
      </c>
      <c r="B63" t="s">
        <v>14</v>
      </c>
      <c r="C63">
        <v>1</v>
      </c>
      <c r="D63">
        <v>11046</v>
      </c>
      <c r="E63">
        <v>1228</v>
      </c>
      <c r="F63" t="str">
        <f>VLOOKUP(Tabla1[[#This Row],[Entidad]],Hoja2!$A$1:$B$33,2,0)</f>
        <v>Centro-Norte</v>
      </c>
      <c r="G63" t="str">
        <f>VLOOKUP(Tabla1[[#This Row],[Delito]],Hoja2!$D$1:$E$16,2,0)</f>
        <v>Robo de vehículo</v>
      </c>
    </row>
    <row r="64" spans="1:7" x14ac:dyDescent="0.3">
      <c r="A64" t="s">
        <v>47</v>
      </c>
      <c r="B64" t="s">
        <v>38</v>
      </c>
      <c r="C64">
        <v>2</v>
      </c>
      <c r="D64">
        <v>9901</v>
      </c>
      <c r="E64">
        <v>1461</v>
      </c>
      <c r="F64" t="str">
        <f>VLOOKUP(Tabla1[[#This Row],[Entidad]],Hoja2!$A$1:$B$33,2,0)</f>
        <v>Norte</v>
      </c>
      <c r="G64" t="str">
        <f>VLOOKUP(Tabla1[[#This Row],[Delito]],Hoja2!$D$1:$E$16,2,0)</f>
        <v>Robo general</v>
      </c>
    </row>
    <row r="65" spans="1:7" x14ac:dyDescent="0.3">
      <c r="A65" t="s">
        <v>15</v>
      </c>
      <c r="B65" t="s">
        <v>22</v>
      </c>
      <c r="C65">
        <v>3</v>
      </c>
      <c r="D65">
        <v>7458</v>
      </c>
      <c r="E65">
        <v>0</v>
      </c>
      <c r="F65" t="str">
        <f>VLOOKUP(Tabla1[[#This Row],[Entidad]],Hoja2!$A$1:$B$33,2,0)</f>
        <v>Norte</v>
      </c>
      <c r="G65" t="str">
        <f>VLOOKUP(Tabla1[[#This Row],[Delito]],Hoja2!$D$1:$E$16,2,0)</f>
        <v>Sexual</v>
      </c>
    </row>
    <row r="66" spans="1:7" x14ac:dyDescent="0.3">
      <c r="A66" t="s">
        <v>15</v>
      </c>
      <c r="B66" t="s">
        <v>28</v>
      </c>
      <c r="C66">
        <v>6</v>
      </c>
      <c r="D66">
        <v>0</v>
      </c>
      <c r="E66">
        <v>0</v>
      </c>
      <c r="F66" t="str">
        <f>VLOOKUP(Tabla1[[#This Row],[Entidad]],Hoja2!$A$1:$B$33,2,0)</f>
        <v>Norte-Occidente</v>
      </c>
      <c r="G66" t="str">
        <f>VLOOKUP(Tabla1[[#This Row],[Delito]],Hoja2!$D$1:$E$16,2,0)</f>
        <v>Sexual</v>
      </c>
    </row>
    <row r="67" spans="1:7" x14ac:dyDescent="0.3">
      <c r="A67" t="s">
        <v>8</v>
      </c>
      <c r="B67" t="s">
        <v>9</v>
      </c>
      <c r="C67">
        <v>1</v>
      </c>
      <c r="D67">
        <v>11128</v>
      </c>
      <c r="E67">
        <v>1209</v>
      </c>
      <c r="F67" t="str">
        <f>VLOOKUP(Tabla1[[#This Row],[Entidad]],Hoja2!$A$1:$B$33,2,0)</f>
        <v>Centro</v>
      </c>
      <c r="G67" t="str">
        <f>VLOOKUP(Tabla1[[#This Row],[Delito]],Hoja2!$D$1:$E$16,2,0)</f>
        <v>Fraude</v>
      </c>
    </row>
    <row r="68" spans="1:7" x14ac:dyDescent="0.3">
      <c r="A68" t="s">
        <v>12</v>
      </c>
      <c r="B68" t="s">
        <v>21</v>
      </c>
      <c r="C68">
        <v>6</v>
      </c>
      <c r="D68">
        <v>0</v>
      </c>
      <c r="E68">
        <v>0</v>
      </c>
      <c r="F68" t="str">
        <f>VLOOKUP(Tabla1[[#This Row],[Entidad]],Hoja2!$A$1:$B$33,2,0)</f>
        <v>Norte-Occidente</v>
      </c>
      <c r="G68" t="str">
        <f>VLOOKUP(Tabla1[[#This Row],[Delito]],Hoja2!$D$1:$E$16,2,0)</f>
        <v>Otros</v>
      </c>
    </row>
    <row r="69" spans="1:7" x14ac:dyDescent="0.3">
      <c r="A69" t="s">
        <v>8</v>
      </c>
      <c r="B69" t="s">
        <v>14</v>
      </c>
      <c r="C69">
        <v>2</v>
      </c>
      <c r="D69">
        <v>7486</v>
      </c>
      <c r="E69">
        <v>427</v>
      </c>
      <c r="F69" t="str">
        <f>VLOOKUP(Tabla1[[#This Row],[Entidad]],Hoja2!$A$1:$B$33,2,0)</f>
        <v>Centro-Norte</v>
      </c>
      <c r="G69" t="str">
        <f>VLOOKUP(Tabla1[[#This Row],[Delito]],Hoja2!$D$1:$E$16,2,0)</f>
        <v>Fraude</v>
      </c>
    </row>
    <row r="70" spans="1:7" x14ac:dyDescent="0.3">
      <c r="A70" t="s">
        <v>31</v>
      </c>
      <c r="B70" t="s">
        <v>40</v>
      </c>
      <c r="C70">
        <v>1</v>
      </c>
      <c r="D70">
        <v>28564</v>
      </c>
      <c r="E70">
        <v>4195</v>
      </c>
      <c r="F70" t="str">
        <f>VLOOKUP(Tabla1[[#This Row],[Entidad]],Hoja2!$A$1:$B$33,2,0)</f>
        <v>Norte</v>
      </c>
      <c r="G70" t="str">
        <f>VLOOKUP(Tabla1[[#This Row],[Delito]],Hoja2!$D$1:$E$16,2,0)</f>
        <v>Robo general</v>
      </c>
    </row>
    <row r="71" spans="1:7" x14ac:dyDescent="0.3">
      <c r="A71" t="s">
        <v>20</v>
      </c>
      <c r="B71" t="s">
        <v>41</v>
      </c>
      <c r="C71">
        <v>6</v>
      </c>
      <c r="D71">
        <v>17943</v>
      </c>
      <c r="E71">
        <v>4572</v>
      </c>
      <c r="F71" t="str">
        <f>VLOOKUP(Tabla1[[#This Row],[Entidad]],Hoja2!$A$1:$B$33,2,0)</f>
        <v>Centro</v>
      </c>
      <c r="G71" t="str">
        <f>VLOOKUP(Tabla1[[#This Row],[Delito]],Hoja2!$D$1:$E$16,2,0)</f>
        <v>Fraude</v>
      </c>
    </row>
    <row r="72" spans="1:7" x14ac:dyDescent="0.3">
      <c r="A72" t="s">
        <v>47</v>
      </c>
      <c r="B72" t="s">
        <v>16</v>
      </c>
      <c r="C72">
        <v>5</v>
      </c>
      <c r="D72">
        <v>1765</v>
      </c>
      <c r="E72">
        <v>629</v>
      </c>
      <c r="F72" t="str">
        <f>VLOOKUP(Tabla1[[#This Row],[Entidad]],Hoja2!$A$1:$B$33,2,0)</f>
        <v>Norte-Occidente</v>
      </c>
      <c r="G72" t="str">
        <f>VLOOKUP(Tabla1[[#This Row],[Delito]],Hoja2!$D$1:$E$16,2,0)</f>
        <v>Robo general</v>
      </c>
    </row>
    <row r="73" spans="1:7" x14ac:dyDescent="0.3">
      <c r="A73" t="s">
        <v>45</v>
      </c>
      <c r="B73" t="s">
        <v>35</v>
      </c>
      <c r="C73">
        <v>3</v>
      </c>
      <c r="D73">
        <v>6956</v>
      </c>
      <c r="E73">
        <v>4005</v>
      </c>
      <c r="F73" t="str">
        <f>VLOOKUP(Tabla1[[#This Row],[Entidad]],Hoja2!$A$1:$B$33,2,0)</f>
        <v>Centro-Norte</v>
      </c>
      <c r="G73" t="str">
        <f>VLOOKUP(Tabla1[[#This Row],[Delito]],Hoja2!$D$1:$E$16,2,0)</f>
        <v>Violencia</v>
      </c>
    </row>
    <row r="74" spans="1:7" x14ac:dyDescent="0.3">
      <c r="A74" t="s">
        <v>31</v>
      </c>
      <c r="B74" t="s">
        <v>26</v>
      </c>
      <c r="C74">
        <v>3</v>
      </c>
      <c r="D74">
        <v>14201</v>
      </c>
      <c r="E74">
        <v>1236</v>
      </c>
      <c r="F74" t="str">
        <f>VLOOKUP(Tabla1[[#This Row],[Entidad]],Hoja2!$A$1:$B$33,2,0)</f>
        <v>Norte-Occidente</v>
      </c>
      <c r="G74" t="str">
        <f>VLOOKUP(Tabla1[[#This Row],[Delito]],Hoja2!$D$1:$E$16,2,0)</f>
        <v>Robo general</v>
      </c>
    </row>
    <row r="75" spans="1:7" x14ac:dyDescent="0.3">
      <c r="A75" t="s">
        <v>8</v>
      </c>
      <c r="B75" t="s">
        <v>18</v>
      </c>
      <c r="C75">
        <v>5</v>
      </c>
      <c r="D75">
        <v>3981</v>
      </c>
      <c r="E75">
        <v>0</v>
      </c>
      <c r="F75" t="str">
        <f>VLOOKUP(Tabla1[[#This Row],[Entidad]],Hoja2!$A$1:$B$33,2,0)</f>
        <v>Sur</v>
      </c>
      <c r="G75" t="str">
        <f>VLOOKUP(Tabla1[[#This Row],[Delito]],Hoja2!$D$1:$E$16,2,0)</f>
        <v>Fraude</v>
      </c>
    </row>
    <row r="76" spans="1:7" x14ac:dyDescent="0.3">
      <c r="A76" t="s">
        <v>12</v>
      </c>
      <c r="B76" t="s">
        <v>13</v>
      </c>
      <c r="C76">
        <v>4</v>
      </c>
      <c r="D76">
        <v>0</v>
      </c>
      <c r="E76">
        <v>0</v>
      </c>
      <c r="F76" t="str">
        <f>VLOOKUP(Tabla1[[#This Row],[Entidad]],Hoja2!$A$1:$B$33,2,0)</f>
        <v>Norte-Occidente</v>
      </c>
      <c r="G76" t="str">
        <f>VLOOKUP(Tabla1[[#This Row],[Delito]],Hoja2!$D$1:$E$16,2,0)</f>
        <v>Otros</v>
      </c>
    </row>
    <row r="77" spans="1:7" x14ac:dyDescent="0.3">
      <c r="A77" t="s">
        <v>17</v>
      </c>
      <c r="B77" t="s">
        <v>29</v>
      </c>
      <c r="C77">
        <v>4</v>
      </c>
      <c r="D77">
        <v>7644</v>
      </c>
      <c r="E77">
        <v>853</v>
      </c>
      <c r="F77" t="str">
        <f>VLOOKUP(Tabla1[[#This Row],[Entidad]],Hoja2!$A$1:$B$33,2,0)</f>
        <v>Sur</v>
      </c>
      <c r="G77" t="str">
        <f>VLOOKUP(Tabla1[[#This Row],[Delito]],Hoja2!$D$1:$E$16,2,0)</f>
        <v>Sin violencia</v>
      </c>
    </row>
    <row r="78" spans="1:7" x14ac:dyDescent="0.3">
      <c r="A78" t="s">
        <v>45</v>
      </c>
      <c r="B78" t="s">
        <v>27</v>
      </c>
      <c r="C78">
        <v>6</v>
      </c>
      <c r="D78">
        <v>59067</v>
      </c>
      <c r="E78">
        <v>20015</v>
      </c>
      <c r="F78" t="str">
        <f>VLOOKUP(Tabla1[[#This Row],[Entidad]],Hoja2!$A$1:$B$33,2,0)</f>
        <v>Centro</v>
      </c>
      <c r="G78" t="str">
        <f>VLOOKUP(Tabla1[[#This Row],[Delito]],Hoja2!$D$1:$E$16,2,0)</f>
        <v>Violencia</v>
      </c>
    </row>
    <row r="79" spans="1:7" x14ac:dyDescent="0.3">
      <c r="A79" t="s">
        <v>47</v>
      </c>
      <c r="B79" t="s">
        <v>14</v>
      </c>
      <c r="C79">
        <v>6</v>
      </c>
      <c r="D79">
        <v>7819</v>
      </c>
      <c r="E79">
        <v>1152</v>
      </c>
      <c r="F79" t="str">
        <f>VLOOKUP(Tabla1[[#This Row],[Entidad]],Hoja2!$A$1:$B$33,2,0)</f>
        <v>Centro-Norte</v>
      </c>
      <c r="G79" t="str">
        <f>VLOOKUP(Tabla1[[#This Row],[Delito]],Hoja2!$D$1:$E$16,2,0)</f>
        <v>Robo general</v>
      </c>
    </row>
    <row r="80" spans="1:7" x14ac:dyDescent="0.3">
      <c r="A80" t="s">
        <v>31</v>
      </c>
      <c r="B80" t="s">
        <v>41</v>
      </c>
      <c r="C80">
        <v>4</v>
      </c>
      <c r="D80">
        <v>41719</v>
      </c>
      <c r="E80">
        <v>8051</v>
      </c>
      <c r="F80" t="str">
        <f>VLOOKUP(Tabla1[[#This Row],[Entidad]],Hoja2!$A$1:$B$33,2,0)</f>
        <v>Centro</v>
      </c>
      <c r="G80" t="str">
        <f>VLOOKUP(Tabla1[[#This Row],[Delito]],Hoja2!$D$1:$E$16,2,0)</f>
        <v>Robo general</v>
      </c>
    </row>
    <row r="81" spans="1:7" x14ac:dyDescent="0.3">
      <c r="A81" t="s">
        <v>46</v>
      </c>
      <c r="B81" t="s">
        <v>41</v>
      </c>
      <c r="C81">
        <v>6</v>
      </c>
      <c r="D81">
        <v>35079</v>
      </c>
      <c r="E81">
        <v>3278</v>
      </c>
      <c r="F81" t="str">
        <f>VLOOKUP(Tabla1[[#This Row],[Entidad]],Hoja2!$A$1:$B$33,2,0)</f>
        <v>Centro</v>
      </c>
      <c r="G81" t="str">
        <f>VLOOKUP(Tabla1[[#This Row],[Delito]],Hoja2!$D$1:$E$16,2,0)</f>
        <v>Sin violencia</v>
      </c>
    </row>
    <row r="82" spans="1:7" x14ac:dyDescent="0.3">
      <c r="A82" t="s">
        <v>46</v>
      </c>
      <c r="B82" t="s">
        <v>13</v>
      </c>
      <c r="C82">
        <v>3</v>
      </c>
      <c r="D82">
        <v>7163</v>
      </c>
      <c r="E82">
        <v>0</v>
      </c>
      <c r="F82" t="str">
        <f>VLOOKUP(Tabla1[[#This Row],[Entidad]],Hoja2!$A$1:$B$33,2,0)</f>
        <v>Norte-Occidente</v>
      </c>
      <c r="G82" t="str">
        <f>VLOOKUP(Tabla1[[#This Row],[Delito]],Hoja2!$D$1:$E$16,2,0)</f>
        <v>Sin violencia</v>
      </c>
    </row>
    <row r="83" spans="1:7" x14ac:dyDescent="0.3">
      <c r="A83" t="s">
        <v>15</v>
      </c>
      <c r="B83" t="s">
        <v>42</v>
      </c>
      <c r="C83">
        <v>2</v>
      </c>
      <c r="D83">
        <v>3433</v>
      </c>
      <c r="E83">
        <v>198</v>
      </c>
      <c r="F83" t="str">
        <f>VLOOKUP(Tabla1[[#This Row],[Entidad]],Hoja2!$A$1:$B$33,2,0)</f>
        <v>Sur</v>
      </c>
      <c r="G83" t="str">
        <f>VLOOKUP(Tabla1[[#This Row],[Delito]],Hoja2!$D$1:$E$16,2,0)</f>
        <v>Sexual</v>
      </c>
    </row>
    <row r="84" spans="1:7" x14ac:dyDescent="0.3">
      <c r="A84" t="s">
        <v>50</v>
      </c>
      <c r="B84" t="s">
        <v>18</v>
      </c>
      <c r="C84">
        <v>5</v>
      </c>
      <c r="D84">
        <v>407</v>
      </c>
      <c r="E84">
        <v>0</v>
      </c>
      <c r="F84" t="str">
        <f>VLOOKUP(Tabla1[[#This Row],[Entidad]],Hoja2!$A$1:$B$33,2,0)</f>
        <v>Sur</v>
      </c>
      <c r="G84" t="str">
        <f>VLOOKUP(Tabla1[[#This Row],[Delito]],Hoja2!$D$1:$E$16,2,0)</f>
        <v>Sexual</v>
      </c>
    </row>
    <row r="85" spans="1:7" x14ac:dyDescent="0.3">
      <c r="A85" t="s">
        <v>48</v>
      </c>
      <c r="B85" t="s">
        <v>21</v>
      </c>
      <c r="C85">
        <v>4</v>
      </c>
      <c r="D85">
        <v>5126</v>
      </c>
      <c r="E85">
        <v>1402</v>
      </c>
      <c r="F85" t="str">
        <f>VLOOKUP(Tabla1[[#This Row],[Entidad]],Hoja2!$A$1:$B$33,2,0)</f>
        <v>Norte-Occidente</v>
      </c>
      <c r="G85" t="str">
        <f>VLOOKUP(Tabla1[[#This Row],[Delito]],Hoja2!$D$1:$E$16,2,0)</f>
        <v>Robo de vehículo</v>
      </c>
    </row>
    <row r="86" spans="1:7" x14ac:dyDescent="0.3">
      <c r="A86" t="s">
        <v>31</v>
      </c>
      <c r="B86" t="s">
        <v>40</v>
      </c>
      <c r="C86">
        <v>4</v>
      </c>
      <c r="D86">
        <v>11134</v>
      </c>
      <c r="E86">
        <v>3965</v>
      </c>
      <c r="F86" t="str">
        <f>VLOOKUP(Tabla1[[#This Row],[Entidad]],Hoja2!$A$1:$B$33,2,0)</f>
        <v>Norte</v>
      </c>
      <c r="G86" t="str">
        <f>VLOOKUP(Tabla1[[#This Row],[Delito]],Hoja2!$D$1:$E$16,2,0)</f>
        <v>Robo general</v>
      </c>
    </row>
    <row r="87" spans="1:7" x14ac:dyDescent="0.3">
      <c r="A87" t="s">
        <v>48</v>
      </c>
      <c r="B87" t="s">
        <v>16</v>
      </c>
      <c r="C87">
        <v>6</v>
      </c>
      <c r="D87">
        <v>1812</v>
      </c>
      <c r="E87">
        <v>182</v>
      </c>
      <c r="F87" t="str">
        <f>VLOOKUP(Tabla1[[#This Row],[Entidad]],Hoja2!$A$1:$B$33,2,0)</f>
        <v>Norte-Occidente</v>
      </c>
      <c r="G87" t="str">
        <f>VLOOKUP(Tabla1[[#This Row],[Delito]],Hoja2!$D$1:$E$16,2,0)</f>
        <v>Robo de vehículo</v>
      </c>
    </row>
    <row r="88" spans="1:7" x14ac:dyDescent="0.3">
      <c r="A88" t="s">
        <v>17</v>
      </c>
      <c r="B88" t="s">
        <v>25</v>
      </c>
      <c r="C88">
        <v>4</v>
      </c>
      <c r="D88">
        <v>9951</v>
      </c>
      <c r="E88">
        <v>3498</v>
      </c>
      <c r="F88" t="str">
        <f>VLOOKUP(Tabla1[[#This Row],[Entidad]],Hoja2!$A$1:$B$33,2,0)</f>
        <v>Centro</v>
      </c>
      <c r="G88" t="str">
        <f>VLOOKUP(Tabla1[[#This Row],[Delito]],Hoja2!$D$1:$E$16,2,0)</f>
        <v>Sin violencia</v>
      </c>
    </row>
    <row r="89" spans="1:7" x14ac:dyDescent="0.3">
      <c r="A89" t="s">
        <v>5</v>
      </c>
      <c r="B89" t="s">
        <v>13</v>
      </c>
      <c r="C89">
        <v>5</v>
      </c>
      <c r="D89">
        <v>1583</v>
      </c>
      <c r="E89">
        <v>0</v>
      </c>
      <c r="F89" t="str">
        <f>VLOOKUP(Tabla1[[#This Row],[Entidad]],Hoja2!$A$1:$B$33,2,0)</f>
        <v>Norte-Occidente</v>
      </c>
      <c r="G89" t="str">
        <f>VLOOKUP(Tabla1[[#This Row],[Delito]],Hoja2!$D$1:$E$16,2,0)</f>
        <v>Robo general</v>
      </c>
    </row>
    <row r="90" spans="1:7" x14ac:dyDescent="0.3">
      <c r="A90" t="s">
        <v>12</v>
      </c>
      <c r="B90" t="s">
        <v>9</v>
      </c>
      <c r="C90">
        <v>3</v>
      </c>
      <c r="D90">
        <v>0</v>
      </c>
      <c r="E90">
        <v>0</v>
      </c>
      <c r="F90" t="str">
        <f>VLOOKUP(Tabla1[[#This Row],[Entidad]],Hoja2!$A$1:$B$33,2,0)</f>
        <v>Centro</v>
      </c>
      <c r="G90" t="str">
        <f>VLOOKUP(Tabla1[[#This Row],[Delito]],Hoja2!$D$1:$E$16,2,0)</f>
        <v>Otros</v>
      </c>
    </row>
    <row r="91" spans="1:7" x14ac:dyDescent="0.3">
      <c r="A91" t="s">
        <v>17</v>
      </c>
      <c r="B91" t="s">
        <v>27</v>
      </c>
      <c r="C91">
        <v>2</v>
      </c>
      <c r="D91">
        <v>79990</v>
      </c>
      <c r="E91">
        <v>34779</v>
      </c>
      <c r="F91" t="str">
        <f>VLOOKUP(Tabla1[[#This Row],[Entidad]],Hoja2!$A$1:$B$33,2,0)</f>
        <v>Centro</v>
      </c>
      <c r="G91" t="str">
        <f>VLOOKUP(Tabla1[[#This Row],[Delito]],Hoja2!$D$1:$E$16,2,0)</f>
        <v>Sin violencia</v>
      </c>
    </row>
    <row r="92" spans="1:7" x14ac:dyDescent="0.3">
      <c r="A92" t="s">
        <v>31</v>
      </c>
      <c r="B92" t="s">
        <v>19</v>
      </c>
      <c r="C92">
        <v>2</v>
      </c>
      <c r="D92">
        <v>6333</v>
      </c>
      <c r="E92">
        <v>1764</v>
      </c>
      <c r="F92" t="str">
        <f>VLOOKUP(Tabla1[[#This Row],[Entidad]],Hoja2!$A$1:$B$33,2,0)</f>
        <v>Norte</v>
      </c>
      <c r="G92" t="str">
        <f>VLOOKUP(Tabla1[[#This Row],[Delito]],Hoja2!$D$1:$E$16,2,0)</f>
        <v>Robo general</v>
      </c>
    </row>
    <row r="93" spans="1:7" x14ac:dyDescent="0.3">
      <c r="A93" t="s">
        <v>10</v>
      </c>
      <c r="B93" t="s">
        <v>35</v>
      </c>
      <c r="C93">
        <v>5</v>
      </c>
      <c r="D93">
        <v>19294</v>
      </c>
      <c r="E93">
        <v>0</v>
      </c>
      <c r="F93" t="str">
        <f>VLOOKUP(Tabla1[[#This Row],[Entidad]],Hoja2!$A$1:$B$33,2,0)</f>
        <v>Centro-Norte</v>
      </c>
      <c r="G93" t="str">
        <f>VLOOKUP(Tabla1[[#This Row],[Delito]],Hoja2!$D$1:$E$16,2,0)</f>
        <v>Otros</v>
      </c>
    </row>
    <row r="94" spans="1:7" x14ac:dyDescent="0.3">
      <c r="A94" t="s">
        <v>8</v>
      </c>
      <c r="B94" t="s">
        <v>18</v>
      </c>
      <c r="C94">
        <v>3</v>
      </c>
      <c r="D94">
        <v>9589</v>
      </c>
      <c r="E94">
        <v>423</v>
      </c>
      <c r="F94" t="str">
        <f>VLOOKUP(Tabla1[[#This Row],[Entidad]],Hoja2!$A$1:$B$33,2,0)</f>
        <v>Sur</v>
      </c>
      <c r="G94" t="str">
        <f>VLOOKUP(Tabla1[[#This Row],[Delito]],Hoja2!$D$1:$E$16,2,0)</f>
        <v>Fraude</v>
      </c>
    </row>
    <row r="95" spans="1:7" x14ac:dyDescent="0.3">
      <c r="A95" t="s">
        <v>47</v>
      </c>
      <c r="B95" t="s">
        <v>26</v>
      </c>
      <c r="C95">
        <v>4</v>
      </c>
      <c r="D95">
        <v>6112</v>
      </c>
      <c r="E95">
        <v>1195</v>
      </c>
      <c r="F95" t="str">
        <f>VLOOKUP(Tabla1[[#This Row],[Entidad]],Hoja2!$A$1:$B$33,2,0)</f>
        <v>Norte-Occidente</v>
      </c>
      <c r="G95" t="str">
        <f>VLOOKUP(Tabla1[[#This Row],[Delito]],Hoja2!$D$1:$E$16,2,0)</f>
        <v>Robo general</v>
      </c>
    </row>
    <row r="96" spans="1:7" x14ac:dyDescent="0.3">
      <c r="A96" t="s">
        <v>15</v>
      </c>
      <c r="B96" t="s">
        <v>41</v>
      </c>
      <c r="C96">
        <v>3</v>
      </c>
      <c r="D96">
        <v>7018</v>
      </c>
      <c r="E96">
        <v>991</v>
      </c>
      <c r="F96" t="str">
        <f>VLOOKUP(Tabla1[[#This Row],[Entidad]],Hoja2!$A$1:$B$33,2,0)</f>
        <v>Centro</v>
      </c>
      <c r="G96" t="str">
        <f>VLOOKUP(Tabla1[[#This Row],[Delito]],Hoja2!$D$1:$E$16,2,0)</f>
        <v>Sexual</v>
      </c>
    </row>
    <row r="97" spans="1:7" x14ac:dyDescent="0.3">
      <c r="A97" t="s">
        <v>15</v>
      </c>
      <c r="B97" t="s">
        <v>40</v>
      </c>
      <c r="C97">
        <v>6</v>
      </c>
      <c r="D97">
        <v>7244</v>
      </c>
      <c r="E97">
        <v>0</v>
      </c>
      <c r="F97" t="str">
        <f>VLOOKUP(Tabla1[[#This Row],[Entidad]],Hoja2!$A$1:$B$33,2,0)</f>
        <v>Norte</v>
      </c>
      <c r="G97" t="str">
        <f>VLOOKUP(Tabla1[[#This Row],[Delito]],Hoja2!$D$1:$E$16,2,0)</f>
        <v>Sexual</v>
      </c>
    </row>
    <row r="98" spans="1:7" x14ac:dyDescent="0.3">
      <c r="A98" t="s">
        <v>48</v>
      </c>
      <c r="B98" t="s">
        <v>37</v>
      </c>
      <c r="C98">
        <v>2</v>
      </c>
      <c r="D98">
        <v>1906</v>
      </c>
      <c r="E98">
        <v>211</v>
      </c>
      <c r="F98" t="str">
        <f>VLOOKUP(Tabla1[[#This Row],[Entidad]],Hoja2!$A$1:$B$33,2,0)</f>
        <v>Centro-Norte</v>
      </c>
      <c r="G98" t="str">
        <f>VLOOKUP(Tabla1[[#This Row],[Delito]],Hoja2!$D$1:$E$16,2,0)</f>
        <v>Robo de vehículo</v>
      </c>
    </row>
    <row r="99" spans="1:7" x14ac:dyDescent="0.3">
      <c r="A99" t="s">
        <v>8</v>
      </c>
      <c r="B99" t="s">
        <v>42</v>
      </c>
      <c r="C99">
        <v>6</v>
      </c>
      <c r="D99">
        <v>11275</v>
      </c>
      <c r="E99">
        <v>0</v>
      </c>
      <c r="F99" t="str">
        <f>VLOOKUP(Tabla1[[#This Row],[Entidad]],Hoja2!$A$1:$B$33,2,0)</f>
        <v>Sur</v>
      </c>
      <c r="G99" t="str">
        <f>VLOOKUP(Tabla1[[#This Row],[Delito]],Hoja2!$D$1:$E$16,2,0)</f>
        <v>Fraude</v>
      </c>
    </row>
    <row r="100" spans="1:7" x14ac:dyDescent="0.3">
      <c r="A100" t="s">
        <v>45</v>
      </c>
      <c r="B100" t="s">
        <v>42</v>
      </c>
      <c r="C100">
        <v>2</v>
      </c>
      <c r="D100">
        <v>639</v>
      </c>
      <c r="E100">
        <v>639</v>
      </c>
      <c r="F100" t="str">
        <f>VLOOKUP(Tabla1[[#This Row],[Entidad]],Hoja2!$A$1:$B$33,2,0)</f>
        <v>Sur</v>
      </c>
      <c r="G100" t="str">
        <f>VLOOKUP(Tabla1[[#This Row],[Delito]],Hoja2!$D$1:$E$16,2,0)</f>
        <v>Violencia</v>
      </c>
    </row>
    <row r="101" spans="1:7" x14ac:dyDescent="0.3">
      <c r="A101" t="s">
        <v>8</v>
      </c>
      <c r="B101" t="s">
        <v>35</v>
      </c>
      <c r="C101">
        <v>1</v>
      </c>
      <c r="D101">
        <v>37926</v>
      </c>
      <c r="E101">
        <v>3594</v>
      </c>
      <c r="F101" t="str">
        <f>VLOOKUP(Tabla1[[#This Row],[Entidad]],Hoja2!$A$1:$B$33,2,0)</f>
        <v>Centro-Norte</v>
      </c>
      <c r="G101" t="str">
        <f>VLOOKUP(Tabla1[[#This Row],[Delito]],Hoja2!$D$1:$E$16,2,0)</f>
        <v>Fraude</v>
      </c>
    </row>
    <row r="102" spans="1:7" x14ac:dyDescent="0.3">
      <c r="A102" t="s">
        <v>48</v>
      </c>
      <c r="B102" t="s">
        <v>36</v>
      </c>
      <c r="C102">
        <v>1</v>
      </c>
      <c r="D102">
        <v>9773</v>
      </c>
      <c r="E102">
        <v>2328</v>
      </c>
      <c r="F102" t="str">
        <f>VLOOKUP(Tabla1[[#This Row],[Entidad]],Hoja2!$A$1:$B$33,2,0)</f>
        <v>Sur</v>
      </c>
      <c r="G102" t="str">
        <f>VLOOKUP(Tabla1[[#This Row],[Delito]],Hoja2!$D$1:$E$16,2,0)</f>
        <v>Robo de vehículo</v>
      </c>
    </row>
    <row r="103" spans="1:7" x14ac:dyDescent="0.3">
      <c r="A103" t="s">
        <v>15</v>
      </c>
      <c r="B103" t="s">
        <v>9</v>
      </c>
      <c r="C103">
        <v>6</v>
      </c>
      <c r="D103">
        <v>18289</v>
      </c>
      <c r="E103">
        <v>0</v>
      </c>
      <c r="F103" t="str">
        <f>VLOOKUP(Tabla1[[#This Row],[Entidad]],Hoja2!$A$1:$B$33,2,0)</f>
        <v>Centro</v>
      </c>
      <c r="G103" t="str">
        <f>VLOOKUP(Tabla1[[#This Row],[Delito]],Hoja2!$D$1:$E$16,2,0)</f>
        <v>Sexual</v>
      </c>
    </row>
    <row r="104" spans="1:7" x14ac:dyDescent="0.3">
      <c r="A104" t="s">
        <v>48</v>
      </c>
      <c r="B104" t="s">
        <v>36</v>
      </c>
      <c r="C104">
        <v>2</v>
      </c>
      <c r="D104">
        <v>10793</v>
      </c>
      <c r="E104">
        <v>653</v>
      </c>
      <c r="F104" t="str">
        <f>VLOOKUP(Tabla1[[#This Row],[Entidad]],Hoja2!$A$1:$B$33,2,0)</f>
        <v>Sur</v>
      </c>
      <c r="G104" t="str">
        <f>VLOOKUP(Tabla1[[#This Row],[Delito]],Hoja2!$D$1:$E$16,2,0)</f>
        <v>Robo de vehículo</v>
      </c>
    </row>
    <row r="105" spans="1:7" x14ac:dyDescent="0.3">
      <c r="A105" t="s">
        <v>15</v>
      </c>
      <c r="B105" t="s">
        <v>33</v>
      </c>
      <c r="C105">
        <v>1</v>
      </c>
      <c r="D105">
        <v>3679</v>
      </c>
      <c r="E105">
        <v>0</v>
      </c>
      <c r="F105" t="str">
        <f>VLOOKUP(Tabla1[[#This Row],[Entidad]],Hoja2!$A$1:$B$33,2,0)</f>
        <v>Norte</v>
      </c>
      <c r="G105" t="str">
        <f>VLOOKUP(Tabla1[[#This Row],[Delito]],Hoja2!$D$1:$E$16,2,0)</f>
        <v>Sexual</v>
      </c>
    </row>
    <row r="106" spans="1:7" x14ac:dyDescent="0.3">
      <c r="A106" t="s">
        <v>8</v>
      </c>
      <c r="B106" t="s">
        <v>40</v>
      </c>
      <c r="C106">
        <v>2</v>
      </c>
      <c r="D106">
        <v>24251</v>
      </c>
      <c r="E106">
        <v>2627</v>
      </c>
      <c r="F106" t="str">
        <f>VLOOKUP(Tabla1[[#This Row],[Entidad]],Hoja2!$A$1:$B$33,2,0)</f>
        <v>Norte</v>
      </c>
      <c r="G106" t="str">
        <f>VLOOKUP(Tabla1[[#This Row],[Delito]],Hoja2!$D$1:$E$16,2,0)</f>
        <v>Fraude</v>
      </c>
    </row>
    <row r="107" spans="1:7" x14ac:dyDescent="0.3">
      <c r="A107" t="s">
        <v>47</v>
      </c>
      <c r="B107" t="s">
        <v>4</v>
      </c>
      <c r="C107">
        <v>2</v>
      </c>
      <c r="D107">
        <v>3635</v>
      </c>
      <c r="E107">
        <v>624</v>
      </c>
      <c r="F107" t="str">
        <f>VLOOKUP(Tabla1[[#This Row],[Entidad]],Hoja2!$A$1:$B$33,2,0)</f>
        <v>Centro</v>
      </c>
      <c r="G107" t="str">
        <f>VLOOKUP(Tabla1[[#This Row],[Delito]],Hoja2!$D$1:$E$16,2,0)</f>
        <v>Robo general</v>
      </c>
    </row>
    <row r="108" spans="1:7" x14ac:dyDescent="0.3">
      <c r="A108" t="s">
        <v>47</v>
      </c>
      <c r="B108" t="s">
        <v>41</v>
      </c>
      <c r="C108">
        <v>3</v>
      </c>
      <c r="D108">
        <v>16764</v>
      </c>
      <c r="E108">
        <v>1107</v>
      </c>
      <c r="F108" t="str">
        <f>VLOOKUP(Tabla1[[#This Row],[Entidad]],Hoja2!$A$1:$B$33,2,0)</f>
        <v>Centro</v>
      </c>
      <c r="G108" t="str">
        <f>VLOOKUP(Tabla1[[#This Row],[Delito]],Hoja2!$D$1:$E$16,2,0)</f>
        <v>Robo general</v>
      </c>
    </row>
    <row r="109" spans="1:7" x14ac:dyDescent="0.3">
      <c r="A109" t="s">
        <v>46</v>
      </c>
      <c r="B109" t="s">
        <v>14</v>
      </c>
      <c r="C109">
        <v>1</v>
      </c>
      <c r="D109">
        <v>13883</v>
      </c>
      <c r="E109">
        <v>762</v>
      </c>
      <c r="F109" t="str">
        <f>VLOOKUP(Tabla1[[#This Row],[Entidad]],Hoja2!$A$1:$B$33,2,0)</f>
        <v>Centro-Norte</v>
      </c>
      <c r="G109" t="str">
        <f>VLOOKUP(Tabla1[[#This Row],[Delito]],Hoja2!$D$1:$E$16,2,0)</f>
        <v>Sin violencia</v>
      </c>
    </row>
    <row r="110" spans="1:7" x14ac:dyDescent="0.3">
      <c r="A110" t="s">
        <v>17</v>
      </c>
      <c r="B110" t="s">
        <v>33</v>
      </c>
      <c r="C110">
        <v>3</v>
      </c>
      <c r="D110">
        <v>19669</v>
      </c>
      <c r="E110">
        <v>3851</v>
      </c>
      <c r="F110" t="str">
        <f>VLOOKUP(Tabla1[[#This Row],[Entidad]],Hoja2!$A$1:$B$33,2,0)</f>
        <v>Norte</v>
      </c>
      <c r="G110" t="str">
        <f>VLOOKUP(Tabla1[[#This Row],[Delito]],Hoja2!$D$1:$E$16,2,0)</f>
        <v>Sin violencia</v>
      </c>
    </row>
    <row r="111" spans="1:7" x14ac:dyDescent="0.3">
      <c r="A111" t="s">
        <v>48</v>
      </c>
      <c r="B111" t="s">
        <v>41</v>
      </c>
      <c r="C111">
        <v>2</v>
      </c>
      <c r="D111">
        <v>29563</v>
      </c>
      <c r="E111">
        <v>2880</v>
      </c>
      <c r="F111" t="str">
        <f>VLOOKUP(Tabla1[[#This Row],[Entidad]],Hoja2!$A$1:$B$33,2,0)</f>
        <v>Centro</v>
      </c>
      <c r="G111" t="str">
        <f>VLOOKUP(Tabla1[[#This Row],[Delito]],Hoja2!$D$1:$E$16,2,0)</f>
        <v>Robo de vehículo</v>
      </c>
    </row>
    <row r="112" spans="1:7" x14ac:dyDescent="0.3">
      <c r="A112" t="s">
        <v>50</v>
      </c>
      <c r="B112" t="s">
        <v>18</v>
      </c>
      <c r="C112">
        <v>3</v>
      </c>
      <c r="D112">
        <v>0</v>
      </c>
      <c r="E112">
        <v>0</v>
      </c>
      <c r="F112" t="str">
        <f>VLOOKUP(Tabla1[[#This Row],[Entidad]],Hoja2!$A$1:$B$33,2,0)</f>
        <v>Sur</v>
      </c>
      <c r="G112" t="str">
        <f>VLOOKUP(Tabla1[[#This Row],[Delito]],Hoja2!$D$1:$E$16,2,0)</f>
        <v>Sexual</v>
      </c>
    </row>
    <row r="113" spans="1:7" x14ac:dyDescent="0.3">
      <c r="A113" t="s">
        <v>12</v>
      </c>
      <c r="B113" t="s">
        <v>37</v>
      </c>
      <c r="C113">
        <v>1</v>
      </c>
      <c r="D113">
        <v>0</v>
      </c>
      <c r="E113">
        <v>0</v>
      </c>
      <c r="F113" t="str">
        <f>VLOOKUP(Tabla1[[#This Row],[Entidad]],Hoja2!$A$1:$B$33,2,0)</f>
        <v>Centro-Norte</v>
      </c>
      <c r="G113" t="str">
        <f>VLOOKUP(Tabla1[[#This Row],[Delito]],Hoja2!$D$1:$E$16,2,0)</f>
        <v>Otros</v>
      </c>
    </row>
    <row r="114" spans="1:7" x14ac:dyDescent="0.3">
      <c r="A114" t="s">
        <v>48</v>
      </c>
      <c r="B114" t="s">
        <v>43</v>
      </c>
      <c r="C114">
        <v>1</v>
      </c>
      <c r="D114">
        <v>6663</v>
      </c>
      <c r="E114">
        <v>719</v>
      </c>
      <c r="F114" t="str">
        <f>VLOOKUP(Tabla1[[#This Row],[Entidad]],Hoja2!$A$1:$B$33,2,0)</f>
        <v>Sur</v>
      </c>
      <c r="G114" t="str">
        <f>VLOOKUP(Tabla1[[#This Row],[Delito]],Hoja2!$D$1:$E$16,2,0)</f>
        <v>Robo de vehículo</v>
      </c>
    </row>
    <row r="115" spans="1:7" x14ac:dyDescent="0.3">
      <c r="A115" t="s">
        <v>17</v>
      </c>
      <c r="B115" t="s">
        <v>6</v>
      </c>
      <c r="C115">
        <v>4</v>
      </c>
      <c r="D115">
        <v>7911</v>
      </c>
      <c r="E115">
        <v>3297</v>
      </c>
      <c r="F115" t="str">
        <f>VLOOKUP(Tabla1[[#This Row],[Entidad]],Hoja2!$A$1:$B$33,2,0)</f>
        <v>Centro-Norte</v>
      </c>
      <c r="G115" t="str">
        <f>VLOOKUP(Tabla1[[#This Row],[Delito]],Hoja2!$D$1:$E$16,2,0)</f>
        <v>Sin violencia</v>
      </c>
    </row>
    <row r="116" spans="1:7" x14ac:dyDescent="0.3">
      <c r="A116" t="s">
        <v>20</v>
      </c>
      <c r="B116" t="s">
        <v>36</v>
      </c>
      <c r="C116">
        <v>3</v>
      </c>
      <c r="D116">
        <v>16088</v>
      </c>
      <c r="E116">
        <v>0</v>
      </c>
      <c r="F116" t="str">
        <f>VLOOKUP(Tabla1[[#This Row],[Entidad]],Hoja2!$A$1:$B$33,2,0)</f>
        <v>Sur</v>
      </c>
      <c r="G116" t="str">
        <f>VLOOKUP(Tabla1[[#This Row],[Delito]],Hoja2!$D$1:$E$16,2,0)</f>
        <v>Fraude</v>
      </c>
    </row>
    <row r="117" spans="1:7" x14ac:dyDescent="0.3">
      <c r="A117" t="s">
        <v>47</v>
      </c>
      <c r="B117" t="s">
        <v>18</v>
      </c>
      <c r="C117">
        <v>6</v>
      </c>
      <c r="D117">
        <v>10592</v>
      </c>
      <c r="E117">
        <v>2091</v>
      </c>
      <c r="F117" t="str">
        <f>VLOOKUP(Tabla1[[#This Row],[Entidad]],Hoja2!$A$1:$B$33,2,0)</f>
        <v>Sur</v>
      </c>
      <c r="G117" t="str">
        <f>VLOOKUP(Tabla1[[#This Row],[Delito]],Hoja2!$D$1:$E$16,2,0)</f>
        <v>Robo general</v>
      </c>
    </row>
    <row r="118" spans="1:7" x14ac:dyDescent="0.3">
      <c r="A118" t="s">
        <v>10</v>
      </c>
      <c r="B118" t="s">
        <v>33</v>
      </c>
      <c r="C118">
        <v>1</v>
      </c>
      <c r="D118">
        <v>7299</v>
      </c>
      <c r="E118">
        <v>0</v>
      </c>
      <c r="F118" t="str">
        <f>VLOOKUP(Tabla1[[#This Row],[Entidad]],Hoja2!$A$1:$B$33,2,0)</f>
        <v>Norte</v>
      </c>
      <c r="G118" t="str">
        <f>VLOOKUP(Tabla1[[#This Row],[Delito]],Hoja2!$D$1:$E$16,2,0)</f>
        <v>Otros</v>
      </c>
    </row>
    <row r="119" spans="1:7" x14ac:dyDescent="0.3">
      <c r="A119" t="s">
        <v>45</v>
      </c>
      <c r="B119" t="s">
        <v>4</v>
      </c>
      <c r="C119">
        <v>2</v>
      </c>
      <c r="D119">
        <v>2005</v>
      </c>
      <c r="E119">
        <v>447</v>
      </c>
      <c r="F119" t="str">
        <f>VLOOKUP(Tabla1[[#This Row],[Entidad]],Hoja2!$A$1:$B$33,2,0)</f>
        <v>Centro</v>
      </c>
      <c r="G119" t="str">
        <f>VLOOKUP(Tabla1[[#This Row],[Delito]],Hoja2!$D$1:$E$16,2,0)</f>
        <v>Violencia</v>
      </c>
    </row>
    <row r="120" spans="1:7" x14ac:dyDescent="0.3">
      <c r="A120" t="s">
        <v>50</v>
      </c>
      <c r="B120" t="s">
        <v>37</v>
      </c>
      <c r="C120">
        <v>1</v>
      </c>
      <c r="D120">
        <v>226</v>
      </c>
      <c r="E120">
        <v>0</v>
      </c>
      <c r="F120" t="str">
        <f>VLOOKUP(Tabla1[[#This Row],[Entidad]],Hoja2!$A$1:$B$33,2,0)</f>
        <v>Centro-Norte</v>
      </c>
      <c r="G120" t="str">
        <f>VLOOKUP(Tabla1[[#This Row],[Delito]],Hoja2!$D$1:$E$16,2,0)</f>
        <v>Sexual</v>
      </c>
    </row>
    <row r="121" spans="1:7" x14ac:dyDescent="0.3">
      <c r="A121" t="s">
        <v>15</v>
      </c>
      <c r="B121" t="s">
        <v>26</v>
      </c>
      <c r="C121">
        <v>5</v>
      </c>
      <c r="D121">
        <v>6262</v>
      </c>
      <c r="E121">
        <v>0</v>
      </c>
      <c r="F121" t="str">
        <f>VLOOKUP(Tabla1[[#This Row],[Entidad]],Hoja2!$A$1:$B$33,2,0)</f>
        <v>Norte-Occidente</v>
      </c>
      <c r="G121" t="str">
        <f>VLOOKUP(Tabla1[[#This Row],[Delito]],Hoja2!$D$1:$E$16,2,0)</f>
        <v>Sexual</v>
      </c>
    </row>
    <row r="122" spans="1:7" x14ac:dyDescent="0.3">
      <c r="A122" t="s">
        <v>45</v>
      </c>
      <c r="B122" t="s">
        <v>18</v>
      </c>
      <c r="C122">
        <v>2</v>
      </c>
      <c r="D122">
        <v>772</v>
      </c>
      <c r="E122">
        <v>0</v>
      </c>
      <c r="F122" t="str">
        <f>VLOOKUP(Tabla1[[#This Row],[Entidad]],Hoja2!$A$1:$B$33,2,0)</f>
        <v>Sur</v>
      </c>
      <c r="G122" t="str">
        <f>VLOOKUP(Tabla1[[#This Row],[Delito]],Hoja2!$D$1:$E$16,2,0)</f>
        <v>Violencia</v>
      </c>
    </row>
    <row r="123" spans="1:7" x14ac:dyDescent="0.3">
      <c r="A123" t="s">
        <v>20</v>
      </c>
      <c r="B123" t="s">
        <v>13</v>
      </c>
      <c r="C123">
        <v>3</v>
      </c>
      <c r="D123">
        <v>1815</v>
      </c>
      <c r="E123">
        <v>0</v>
      </c>
      <c r="F123" t="str">
        <f>VLOOKUP(Tabla1[[#This Row],[Entidad]],Hoja2!$A$1:$B$33,2,0)</f>
        <v>Norte-Occidente</v>
      </c>
      <c r="G123" t="str">
        <f>VLOOKUP(Tabla1[[#This Row],[Delito]],Hoja2!$D$1:$E$16,2,0)</f>
        <v>Fraude</v>
      </c>
    </row>
    <row r="124" spans="1:7" x14ac:dyDescent="0.3">
      <c r="A124" t="s">
        <v>10</v>
      </c>
      <c r="B124" t="s">
        <v>21</v>
      </c>
      <c r="C124">
        <v>3</v>
      </c>
      <c r="D124">
        <v>7302</v>
      </c>
      <c r="E124">
        <v>0</v>
      </c>
      <c r="F124" t="str">
        <f>VLOOKUP(Tabla1[[#This Row],[Entidad]],Hoja2!$A$1:$B$33,2,0)</f>
        <v>Norte-Occidente</v>
      </c>
      <c r="G124" t="str">
        <f>VLOOKUP(Tabla1[[#This Row],[Delito]],Hoja2!$D$1:$E$16,2,0)</f>
        <v>Otros</v>
      </c>
    </row>
    <row r="125" spans="1:7" x14ac:dyDescent="0.3">
      <c r="A125" t="s">
        <v>17</v>
      </c>
      <c r="B125" t="s">
        <v>28</v>
      </c>
      <c r="C125">
        <v>4</v>
      </c>
      <c r="D125">
        <v>2494</v>
      </c>
      <c r="E125">
        <v>314</v>
      </c>
      <c r="F125" t="str">
        <f>VLOOKUP(Tabla1[[#This Row],[Entidad]],Hoja2!$A$1:$B$33,2,0)</f>
        <v>Norte-Occidente</v>
      </c>
      <c r="G125" t="str">
        <f>VLOOKUP(Tabla1[[#This Row],[Delito]],Hoja2!$D$1:$E$16,2,0)</f>
        <v>Sin violencia</v>
      </c>
    </row>
    <row r="126" spans="1:7" x14ac:dyDescent="0.3">
      <c r="A126" t="s">
        <v>31</v>
      </c>
      <c r="B126" t="s">
        <v>19</v>
      </c>
      <c r="C126">
        <v>6</v>
      </c>
      <c r="D126">
        <v>6640</v>
      </c>
      <c r="E126">
        <v>798</v>
      </c>
      <c r="F126" t="str">
        <f>VLOOKUP(Tabla1[[#This Row],[Entidad]],Hoja2!$A$1:$B$33,2,0)</f>
        <v>Norte</v>
      </c>
      <c r="G126" t="str">
        <f>VLOOKUP(Tabla1[[#This Row],[Delito]],Hoja2!$D$1:$E$16,2,0)</f>
        <v>Robo general</v>
      </c>
    </row>
    <row r="127" spans="1:7" x14ac:dyDescent="0.3">
      <c r="A127" t="s">
        <v>5</v>
      </c>
      <c r="B127" t="s">
        <v>19</v>
      </c>
      <c r="C127">
        <v>4</v>
      </c>
      <c r="D127">
        <v>18125</v>
      </c>
      <c r="E127">
        <v>0</v>
      </c>
      <c r="F127" t="str">
        <f>VLOOKUP(Tabla1[[#This Row],[Entidad]],Hoja2!$A$1:$B$33,2,0)</f>
        <v>Norte</v>
      </c>
      <c r="G127" t="str">
        <f>VLOOKUP(Tabla1[[#This Row],[Delito]],Hoja2!$D$1:$E$16,2,0)</f>
        <v>Robo general</v>
      </c>
    </row>
    <row r="128" spans="1:7" x14ac:dyDescent="0.3">
      <c r="A128" t="s">
        <v>8</v>
      </c>
      <c r="B128" t="s">
        <v>44</v>
      </c>
      <c r="C128">
        <v>1</v>
      </c>
      <c r="D128">
        <v>4304</v>
      </c>
      <c r="E128">
        <v>624</v>
      </c>
      <c r="F128" t="str">
        <f>VLOOKUP(Tabla1[[#This Row],[Entidad]],Hoja2!$A$1:$B$33,2,0)</f>
        <v>Sur</v>
      </c>
      <c r="G128" t="str">
        <f>VLOOKUP(Tabla1[[#This Row],[Delito]],Hoja2!$D$1:$E$16,2,0)</f>
        <v>Fraude</v>
      </c>
    </row>
    <row r="129" spans="1:7" x14ac:dyDescent="0.3">
      <c r="A129" t="s">
        <v>45</v>
      </c>
      <c r="B129" t="s">
        <v>6</v>
      </c>
      <c r="C129">
        <v>3</v>
      </c>
      <c r="D129">
        <v>1207</v>
      </c>
      <c r="E129">
        <v>0</v>
      </c>
      <c r="F129" t="str">
        <f>VLOOKUP(Tabla1[[#This Row],[Entidad]],Hoja2!$A$1:$B$33,2,0)</f>
        <v>Centro-Norte</v>
      </c>
      <c r="G129" t="str">
        <f>VLOOKUP(Tabla1[[#This Row],[Delito]],Hoja2!$D$1:$E$16,2,0)</f>
        <v>Violencia</v>
      </c>
    </row>
    <row r="130" spans="1:7" x14ac:dyDescent="0.3">
      <c r="A130" t="s">
        <v>49</v>
      </c>
      <c r="B130" t="s">
        <v>22</v>
      </c>
      <c r="C130">
        <v>6</v>
      </c>
      <c r="D130">
        <v>647</v>
      </c>
      <c r="E130">
        <v>647</v>
      </c>
      <c r="F130" t="str">
        <f>VLOOKUP(Tabla1[[#This Row],[Entidad]],Hoja2!$A$1:$B$33,2,0)</f>
        <v>Norte</v>
      </c>
      <c r="G130" t="str">
        <f>VLOOKUP(Tabla1[[#This Row],[Delito]],Hoja2!$D$1:$E$16,2,0)</f>
        <v>Robo de vehículo</v>
      </c>
    </row>
    <row r="131" spans="1:7" x14ac:dyDescent="0.3">
      <c r="A131" t="s">
        <v>24</v>
      </c>
      <c r="B131" t="s">
        <v>32</v>
      </c>
      <c r="C131">
        <v>1</v>
      </c>
      <c r="D131">
        <v>0</v>
      </c>
      <c r="E131">
        <v>0</v>
      </c>
      <c r="F131" t="str">
        <f>VLOOKUP(Tabla1[[#This Row],[Entidad]],Hoja2!$A$1:$B$33,2,0)</f>
        <v>Centro-Norte</v>
      </c>
      <c r="G131" t="str">
        <f>VLOOKUP(Tabla1[[#This Row],[Delito]],Hoja2!$D$1:$E$16,2,0)</f>
        <v>Violencia</v>
      </c>
    </row>
    <row r="132" spans="1:7" x14ac:dyDescent="0.3">
      <c r="A132" t="s">
        <v>47</v>
      </c>
      <c r="B132" t="s">
        <v>44</v>
      </c>
      <c r="C132">
        <v>6</v>
      </c>
      <c r="D132">
        <v>7335</v>
      </c>
      <c r="E132">
        <v>1115</v>
      </c>
      <c r="F132" t="str">
        <f>VLOOKUP(Tabla1[[#This Row],[Entidad]],Hoja2!$A$1:$B$33,2,0)</f>
        <v>Sur</v>
      </c>
      <c r="G132" t="str">
        <f>VLOOKUP(Tabla1[[#This Row],[Delito]],Hoja2!$D$1:$E$16,2,0)</f>
        <v>Robo general</v>
      </c>
    </row>
    <row r="133" spans="1:7" x14ac:dyDescent="0.3">
      <c r="A133" t="s">
        <v>46</v>
      </c>
      <c r="B133" t="s">
        <v>19</v>
      </c>
      <c r="C133">
        <v>1</v>
      </c>
      <c r="D133">
        <v>7853</v>
      </c>
      <c r="E133">
        <v>3980</v>
      </c>
      <c r="F133" t="str">
        <f>VLOOKUP(Tabla1[[#This Row],[Entidad]],Hoja2!$A$1:$B$33,2,0)</f>
        <v>Norte</v>
      </c>
      <c r="G133" t="str">
        <f>VLOOKUP(Tabla1[[#This Row],[Delito]],Hoja2!$D$1:$E$16,2,0)</f>
        <v>Sin violencia</v>
      </c>
    </row>
    <row r="134" spans="1:7" x14ac:dyDescent="0.3">
      <c r="A134" t="s">
        <v>17</v>
      </c>
      <c r="B134" t="s">
        <v>36</v>
      </c>
      <c r="C134">
        <v>4</v>
      </c>
      <c r="D134">
        <v>19052</v>
      </c>
      <c r="E134">
        <v>2430</v>
      </c>
      <c r="F134" t="str">
        <f>VLOOKUP(Tabla1[[#This Row],[Entidad]],Hoja2!$A$1:$B$33,2,0)</f>
        <v>Sur</v>
      </c>
      <c r="G134" t="str">
        <f>VLOOKUP(Tabla1[[#This Row],[Delito]],Hoja2!$D$1:$E$16,2,0)</f>
        <v>Sin violencia</v>
      </c>
    </row>
    <row r="135" spans="1:7" x14ac:dyDescent="0.3">
      <c r="A135" t="s">
        <v>31</v>
      </c>
      <c r="B135" t="s">
        <v>19</v>
      </c>
      <c r="C135">
        <v>3</v>
      </c>
      <c r="D135">
        <v>9365</v>
      </c>
      <c r="E135">
        <v>1060</v>
      </c>
      <c r="F135" t="str">
        <f>VLOOKUP(Tabla1[[#This Row],[Entidad]],Hoja2!$A$1:$B$33,2,0)</f>
        <v>Norte</v>
      </c>
      <c r="G135" t="str">
        <f>VLOOKUP(Tabla1[[#This Row],[Delito]],Hoja2!$D$1:$E$16,2,0)</f>
        <v>Robo general</v>
      </c>
    </row>
    <row r="136" spans="1:7" x14ac:dyDescent="0.3">
      <c r="A136" t="s">
        <v>45</v>
      </c>
      <c r="B136" t="s">
        <v>42</v>
      </c>
      <c r="C136">
        <v>3</v>
      </c>
      <c r="D136">
        <v>2862</v>
      </c>
      <c r="E136">
        <v>639</v>
      </c>
      <c r="F136" t="str">
        <f>VLOOKUP(Tabla1[[#This Row],[Entidad]],Hoja2!$A$1:$B$33,2,0)</f>
        <v>Sur</v>
      </c>
      <c r="G136" t="str">
        <f>VLOOKUP(Tabla1[[#This Row],[Delito]],Hoja2!$D$1:$E$16,2,0)</f>
        <v>Violencia</v>
      </c>
    </row>
    <row r="137" spans="1:7" x14ac:dyDescent="0.3">
      <c r="A137" t="s">
        <v>49</v>
      </c>
      <c r="B137" t="s">
        <v>9</v>
      </c>
      <c r="C137">
        <v>5</v>
      </c>
      <c r="D137">
        <v>834</v>
      </c>
      <c r="E137">
        <v>404</v>
      </c>
      <c r="F137" t="str">
        <f>VLOOKUP(Tabla1[[#This Row],[Entidad]],Hoja2!$A$1:$B$33,2,0)</f>
        <v>Centro</v>
      </c>
      <c r="G137" t="str">
        <f>VLOOKUP(Tabla1[[#This Row],[Delito]],Hoja2!$D$1:$E$16,2,0)</f>
        <v>Robo de vehículo</v>
      </c>
    </row>
    <row r="138" spans="1:7" x14ac:dyDescent="0.3">
      <c r="A138" t="s">
        <v>12</v>
      </c>
      <c r="B138" t="s">
        <v>38</v>
      </c>
      <c r="C138">
        <v>4</v>
      </c>
      <c r="D138">
        <v>839</v>
      </c>
      <c r="E138">
        <v>0</v>
      </c>
      <c r="F138" t="str">
        <f>VLOOKUP(Tabla1[[#This Row],[Entidad]],Hoja2!$A$1:$B$33,2,0)</f>
        <v>Norte</v>
      </c>
      <c r="G138" t="str">
        <f>VLOOKUP(Tabla1[[#This Row],[Delito]],Hoja2!$D$1:$E$16,2,0)</f>
        <v>Otros</v>
      </c>
    </row>
    <row r="139" spans="1:7" x14ac:dyDescent="0.3">
      <c r="A139" t="s">
        <v>10</v>
      </c>
      <c r="B139" t="s">
        <v>37</v>
      </c>
      <c r="C139">
        <v>4</v>
      </c>
      <c r="D139">
        <v>1023</v>
      </c>
      <c r="E139">
        <v>0</v>
      </c>
      <c r="F139" t="str">
        <f>VLOOKUP(Tabla1[[#This Row],[Entidad]],Hoja2!$A$1:$B$33,2,0)</f>
        <v>Centro-Norte</v>
      </c>
      <c r="G139" t="str">
        <f>VLOOKUP(Tabla1[[#This Row],[Delito]],Hoja2!$D$1:$E$16,2,0)</f>
        <v>Otros</v>
      </c>
    </row>
    <row r="140" spans="1:7" x14ac:dyDescent="0.3">
      <c r="A140" t="s">
        <v>50</v>
      </c>
      <c r="B140" t="s">
        <v>40</v>
      </c>
      <c r="C140">
        <v>3</v>
      </c>
      <c r="D140">
        <v>1366</v>
      </c>
      <c r="E140">
        <v>588</v>
      </c>
      <c r="F140" t="str">
        <f>VLOOKUP(Tabla1[[#This Row],[Entidad]],Hoja2!$A$1:$B$33,2,0)</f>
        <v>Norte</v>
      </c>
      <c r="G140" t="str">
        <f>VLOOKUP(Tabla1[[#This Row],[Delito]],Hoja2!$D$1:$E$16,2,0)</f>
        <v>Sexual</v>
      </c>
    </row>
    <row r="141" spans="1:7" x14ac:dyDescent="0.3">
      <c r="A141" t="s">
        <v>48</v>
      </c>
      <c r="B141" t="s">
        <v>34</v>
      </c>
      <c r="C141">
        <v>3</v>
      </c>
      <c r="D141">
        <v>36627</v>
      </c>
      <c r="E141">
        <v>3247</v>
      </c>
      <c r="F141" t="str">
        <f>VLOOKUP(Tabla1[[#This Row],[Entidad]],Hoja2!$A$1:$B$33,2,0)</f>
        <v>Norte</v>
      </c>
      <c r="G141" t="str">
        <f>VLOOKUP(Tabla1[[#This Row],[Delito]],Hoja2!$D$1:$E$16,2,0)</f>
        <v>Robo de vehículo</v>
      </c>
    </row>
    <row r="142" spans="1:7" x14ac:dyDescent="0.3">
      <c r="A142" t="s">
        <v>17</v>
      </c>
      <c r="B142" t="s">
        <v>11</v>
      </c>
      <c r="C142">
        <v>5</v>
      </c>
      <c r="D142">
        <v>4066</v>
      </c>
      <c r="E142">
        <v>568</v>
      </c>
      <c r="F142" t="str">
        <f>VLOOKUP(Tabla1[[#This Row],[Entidad]],Hoja2!$A$1:$B$33,2,0)</f>
        <v>Centro</v>
      </c>
      <c r="G142" t="str">
        <f>VLOOKUP(Tabla1[[#This Row],[Delito]],Hoja2!$D$1:$E$16,2,0)</f>
        <v>Sin violencia</v>
      </c>
    </row>
    <row r="143" spans="1:7" x14ac:dyDescent="0.3">
      <c r="A143" t="s">
        <v>20</v>
      </c>
      <c r="B143" t="s">
        <v>26</v>
      </c>
      <c r="C143">
        <v>4</v>
      </c>
      <c r="D143">
        <v>3208</v>
      </c>
      <c r="E143">
        <v>0</v>
      </c>
      <c r="F143" t="str">
        <f>VLOOKUP(Tabla1[[#This Row],[Entidad]],Hoja2!$A$1:$B$33,2,0)</f>
        <v>Norte-Occidente</v>
      </c>
      <c r="G143" t="str">
        <f>VLOOKUP(Tabla1[[#This Row],[Delito]],Hoja2!$D$1:$E$16,2,0)</f>
        <v>Fraude</v>
      </c>
    </row>
    <row r="144" spans="1:7" x14ac:dyDescent="0.3">
      <c r="A144" t="s">
        <v>17</v>
      </c>
      <c r="B144" t="s">
        <v>40</v>
      </c>
      <c r="C144">
        <v>3</v>
      </c>
      <c r="D144">
        <v>13499</v>
      </c>
      <c r="E144">
        <v>389</v>
      </c>
      <c r="F144" t="str">
        <f>VLOOKUP(Tabla1[[#This Row],[Entidad]],Hoja2!$A$1:$B$33,2,0)</f>
        <v>Norte</v>
      </c>
      <c r="G144" t="str">
        <f>VLOOKUP(Tabla1[[#This Row],[Delito]],Hoja2!$D$1:$E$16,2,0)</f>
        <v>Sin violencia</v>
      </c>
    </row>
    <row r="145" spans="1:7" x14ac:dyDescent="0.3">
      <c r="A145" t="s">
        <v>48</v>
      </c>
      <c r="B145" t="s">
        <v>11</v>
      </c>
      <c r="C145">
        <v>3</v>
      </c>
      <c r="D145">
        <v>7105</v>
      </c>
      <c r="E145">
        <v>668</v>
      </c>
      <c r="F145" t="str">
        <f>VLOOKUP(Tabla1[[#This Row],[Entidad]],Hoja2!$A$1:$B$33,2,0)</f>
        <v>Centro</v>
      </c>
      <c r="G145" t="str">
        <f>VLOOKUP(Tabla1[[#This Row],[Delito]],Hoja2!$D$1:$E$16,2,0)</f>
        <v>Robo de vehículo</v>
      </c>
    </row>
    <row r="146" spans="1:7" x14ac:dyDescent="0.3">
      <c r="A146" t="s">
        <v>15</v>
      </c>
      <c r="B146" t="s">
        <v>22</v>
      </c>
      <c r="C146">
        <v>2</v>
      </c>
      <c r="D146">
        <v>4288</v>
      </c>
      <c r="E146">
        <v>0</v>
      </c>
      <c r="F146" t="str">
        <f>VLOOKUP(Tabla1[[#This Row],[Entidad]],Hoja2!$A$1:$B$33,2,0)</f>
        <v>Norte</v>
      </c>
      <c r="G146" t="str">
        <f>VLOOKUP(Tabla1[[#This Row],[Delito]],Hoja2!$D$1:$E$16,2,0)</f>
        <v>Sexual</v>
      </c>
    </row>
    <row r="147" spans="1:7" x14ac:dyDescent="0.3">
      <c r="A147" t="s">
        <v>15</v>
      </c>
      <c r="B147" t="s">
        <v>29</v>
      </c>
      <c r="C147">
        <v>4</v>
      </c>
      <c r="D147">
        <v>2592</v>
      </c>
      <c r="E147">
        <v>0</v>
      </c>
      <c r="F147" t="str">
        <f>VLOOKUP(Tabla1[[#This Row],[Entidad]],Hoja2!$A$1:$B$33,2,0)</f>
        <v>Sur</v>
      </c>
      <c r="G147" t="str">
        <f>VLOOKUP(Tabla1[[#This Row],[Delito]],Hoja2!$D$1:$E$16,2,0)</f>
        <v>Sexual</v>
      </c>
    </row>
    <row r="148" spans="1:7" x14ac:dyDescent="0.3">
      <c r="A148" t="s">
        <v>15</v>
      </c>
      <c r="B148" t="s">
        <v>39</v>
      </c>
      <c r="C148">
        <v>3</v>
      </c>
      <c r="D148">
        <v>544</v>
      </c>
      <c r="E148">
        <v>0</v>
      </c>
      <c r="F148" t="str">
        <f>VLOOKUP(Tabla1[[#This Row],[Entidad]],Hoja2!$A$1:$B$33,2,0)</f>
        <v>Sur</v>
      </c>
      <c r="G148" t="str">
        <f>VLOOKUP(Tabla1[[#This Row],[Delito]],Hoja2!$D$1:$E$16,2,0)</f>
        <v>Sexual</v>
      </c>
    </row>
    <row r="149" spans="1:7" x14ac:dyDescent="0.3">
      <c r="A149" t="s">
        <v>17</v>
      </c>
      <c r="B149" t="s">
        <v>7</v>
      </c>
      <c r="C149">
        <v>3</v>
      </c>
      <c r="D149">
        <v>2360</v>
      </c>
      <c r="E149">
        <v>0</v>
      </c>
      <c r="F149" t="str">
        <f>VLOOKUP(Tabla1[[#This Row],[Entidad]],Hoja2!$A$1:$B$33,2,0)</f>
        <v>Sur</v>
      </c>
      <c r="G149" t="str">
        <f>VLOOKUP(Tabla1[[#This Row],[Delito]],Hoja2!$D$1:$E$16,2,0)</f>
        <v>Sin violencia</v>
      </c>
    </row>
    <row r="150" spans="1:7" x14ac:dyDescent="0.3">
      <c r="A150" t="s">
        <v>31</v>
      </c>
      <c r="B150" t="s">
        <v>23</v>
      </c>
      <c r="C150">
        <v>3</v>
      </c>
      <c r="D150">
        <v>271424</v>
      </c>
      <c r="E150">
        <v>15458</v>
      </c>
      <c r="F150" t="str">
        <f>VLOOKUP(Tabla1[[#This Row],[Entidad]],Hoja2!$A$1:$B$33,2,0)</f>
        <v>Centro</v>
      </c>
      <c r="G150" t="str">
        <f>VLOOKUP(Tabla1[[#This Row],[Delito]],Hoja2!$D$1:$E$16,2,0)</f>
        <v>Robo general</v>
      </c>
    </row>
    <row r="151" spans="1:7" x14ac:dyDescent="0.3">
      <c r="A151" t="s">
        <v>10</v>
      </c>
      <c r="B151" t="s">
        <v>28</v>
      </c>
      <c r="C151">
        <v>6</v>
      </c>
      <c r="D151">
        <v>949</v>
      </c>
      <c r="E151">
        <v>88</v>
      </c>
      <c r="F151" t="str">
        <f>VLOOKUP(Tabla1[[#This Row],[Entidad]],Hoja2!$A$1:$B$33,2,0)</f>
        <v>Norte-Occidente</v>
      </c>
      <c r="G151" t="str">
        <f>VLOOKUP(Tabla1[[#This Row],[Delito]],Hoja2!$D$1:$E$16,2,0)</f>
        <v>Otros</v>
      </c>
    </row>
    <row r="152" spans="1:7" x14ac:dyDescent="0.3">
      <c r="A152" t="s">
        <v>15</v>
      </c>
      <c r="B152" t="s">
        <v>18</v>
      </c>
      <c r="C152">
        <v>1</v>
      </c>
      <c r="D152">
        <v>4204</v>
      </c>
      <c r="E152">
        <v>0</v>
      </c>
      <c r="F152" t="str">
        <f>VLOOKUP(Tabla1[[#This Row],[Entidad]],Hoja2!$A$1:$B$33,2,0)</f>
        <v>Sur</v>
      </c>
      <c r="G152" t="str">
        <f>VLOOKUP(Tabla1[[#This Row],[Delito]],Hoja2!$D$1:$E$16,2,0)</f>
        <v>Sexual</v>
      </c>
    </row>
    <row r="153" spans="1:7" x14ac:dyDescent="0.3">
      <c r="A153" t="s">
        <v>12</v>
      </c>
      <c r="B153" t="s">
        <v>33</v>
      </c>
      <c r="C153">
        <v>4</v>
      </c>
      <c r="D153">
        <v>0</v>
      </c>
      <c r="E153">
        <v>0</v>
      </c>
      <c r="F153" t="str">
        <f>VLOOKUP(Tabla1[[#This Row],[Entidad]],Hoja2!$A$1:$B$33,2,0)</f>
        <v>Norte</v>
      </c>
      <c r="G153" t="str">
        <f>VLOOKUP(Tabla1[[#This Row],[Delito]],Hoja2!$D$1:$E$16,2,0)</f>
        <v>Otros</v>
      </c>
    </row>
    <row r="154" spans="1:7" x14ac:dyDescent="0.3">
      <c r="A154" t="s">
        <v>49</v>
      </c>
      <c r="B154" t="s">
        <v>7</v>
      </c>
      <c r="C154">
        <v>3</v>
      </c>
      <c r="D154">
        <v>239</v>
      </c>
      <c r="E154">
        <v>239</v>
      </c>
      <c r="F154" t="str">
        <f>VLOOKUP(Tabla1[[#This Row],[Entidad]],Hoja2!$A$1:$B$33,2,0)</f>
        <v>Sur</v>
      </c>
      <c r="G154" t="str">
        <f>VLOOKUP(Tabla1[[#This Row],[Delito]],Hoja2!$D$1:$E$16,2,0)</f>
        <v>Robo de vehículo</v>
      </c>
    </row>
    <row r="155" spans="1:7" x14ac:dyDescent="0.3">
      <c r="A155" t="s">
        <v>46</v>
      </c>
      <c r="B155" t="s">
        <v>44</v>
      </c>
      <c r="C155">
        <v>3</v>
      </c>
      <c r="D155">
        <v>14236</v>
      </c>
      <c r="E155">
        <v>0</v>
      </c>
      <c r="F155" t="str">
        <f>VLOOKUP(Tabla1[[#This Row],[Entidad]],Hoja2!$A$1:$B$33,2,0)</f>
        <v>Sur</v>
      </c>
      <c r="G155" t="str">
        <f>VLOOKUP(Tabla1[[#This Row],[Delito]],Hoja2!$D$1:$E$16,2,0)</f>
        <v>Sin violencia</v>
      </c>
    </row>
    <row r="156" spans="1:7" x14ac:dyDescent="0.3">
      <c r="A156" t="s">
        <v>24</v>
      </c>
      <c r="B156" t="s">
        <v>13</v>
      </c>
      <c r="C156">
        <v>4</v>
      </c>
      <c r="D156">
        <v>0</v>
      </c>
      <c r="E156">
        <v>0</v>
      </c>
      <c r="F156" t="str">
        <f>VLOOKUP(Tabla1[[#This Row],[Entidad]],Hoja2!$A$1:$B$33,2,0)</f>
        <v>Norte-Occidente</v>
      </c>
      <c r="G156" t="str">
        <f>VLOOKUP(Tabla1[[#This Row],[Delito]],Hoja2!$D$1:$E$16,2,0)</f>
        <v>Violencia</v>
      </c>
    </row>
    <row r="157" spans="1:7" x14ac:dyDescent="0.3">
      <c r="A157" t="s">
        <v>20</v>
      </c>
      <c r="B157" t="s">
        <v>11</v>
      </c>
      <c r="C157">
        <v>2</v>
      </c>
      <c r="D157">
        <v>2345</v>
      </c>
      <c r="E157">
        <v>0</v>
      </c>
      <c r="F157" t="str">
        <f>VLOOKUP(Tabla1[[#This Row],[Entidad]],Hoja2!$A$1:$B$33,2,0)</f>
        <v>Centro</v>
      </c>
      <c r="G157" t="str">
        <f>VLOOKUP(Tabla1[[#This Row],[Delito]],Hoja2!$D$1:$E$16,2,0)</f>
        <v>Fraude</v>
      </c>
    </row>
    <row r="158" spans="1:7" x14ac:dyDescent="0.3">
      <c r="A158" t="s">
        <v>8</v>
      </c>
      <c r="B158" t="s">
        <v>13</v>
      </c>
      <c r="C158">
        <v>2</v>
      </c>
      <c r="D158">
        <v>3380</v>
      </c>
      <c r="E158">
        <v>0</v>
      </c>
      <c r="F158" t="str">
        <f>VLOOKUP(Tabla1[[#This Row],[Entidad]],Hoja2!$A$1:$B$33,2,0)</f>
        <v>Norte-Occidente</v>
      </c>
      <c r="G158" t="str">
        <f>VLOOKUP(Tabla1[[#This Row],[Delito]],Hoja2!$D$1:$E$16,2,0)</f>
        <v>Fraude</v>
      </c>
    </row>
    <row r="159" spans="1:7" x14ac:dyDescent="0.3">
      <c r="A159" t="s">
        <v>20</v>
      </c>
      <c r="B159" t="s">
        <v>33</v>
      </c>
      <c r="C159">
        <v>2</v>
      </c>
      <c r="D159">
        <v>4944</v>
      </c>
      <c r="E159">
        <v>1811</v>
      </c>
      <c r="F159" t="str">
        <f>VLOOKUP(Tabla1[[#This Row],[Entidad]],Hoja2!$A$1:$B$33,2,0)</f>
        <v>Norte</v>
      </c>
      <c r="G159" t="str">
        <f>VLOOKUP(Tabla1[[#This Row],[Delito]],Hoja2!$D$1:$E$16,2,0)</f>
        <v>Fraude</v>
      </c>
    </row>
    <row r="160" spans="1:7" x14ac:dyDescent="0.3">
      <c r="A160" t="s">
        <v>31</v>
      </c>
      <c r="B160" t="s">
        <v>40</v>
      </c>
      <c r="C160">
        <v>5</v>
      </c>
      <c r="D160">
        <v>17943</v>
      </c>
      <c r="E160">
        <v>2059</v>
      </c>
      <c r="F160" t="str">
        <f>VLOOKUP(Tabla1[[#This Row],[Entidad]],Hoja2!$A$1:$B$33,2,0)</f>
        <v>Norte</v>
      </c>
      <c r="G160" t="str">
        <f>VLOOKUP(Tabla1[[#This Row],[Delito]],Hoja2!$D$1:$E$16,2,0)</f>
        <v>Robo general</v>
      </c>
    </row>
    <row r="161" spans="1:7" x14ac:dyDescent="0.3">
      <c r="A161" t="s">
        <v>47</v>
      </c>
      <c r="B161" t="s">
        <v>23</v>
      </c>
      <c r="C161">
        <v>2</v>
      </c>
      <c r="D161">
        <v>17326</v>
      </c>
      <c r="E161">
        <v>2072</v>
      </c>
      <c r="F161" t="str">
        <f>VLOOKUP(Tabla1[[#This Row],[Entidad]],Hoja2!$A$1:$B$33,2,0)</f>
        <v>Centro</v>
      </c>
      <c r="G161" t="str">
        <f>VLOOKUP(Tabla1[[#This Row],[Delito]],Hoja2!$D$1:$E$16,2,0)</f>
        <v>Robo general</v>
      </c>
    </row>
    <row r="162" spans="1:7" x14ac:dyDescent="0.3">
      <c r="A162" t="s">
        <v>8</v>
      </c>
      <c r="B162" t="s">
        <v>11</v>
      </c>
      <c r="C162">
        <v>2</v>
      </c>
      <c r="D162">
        <v>9711</v>
      </c>
      <c r="E162">
        <v>0</v>
      </c>
      <c r="F162" t="str">
        <f>VLOOKUP(Tabla1[[#This Row],[Entidad]],Hoja2!$A$1:$B$33,2,0)</f>
        <v>Centro</v>
      </c>
      <c r="G162" t="str">
        <f>VLOOKUP(Tabla1[[#This Row],[Delito]],Hoja2!$D$1:$E$16,2,0)</f>
        <v>Fraude</v>
      </c>
    </row>
    <row r="163" spans="1:7" x14ac:dyDescent="0.3">
      <c r="A163" t="s">
        <v>15</v>
      </c>
      <c r="B163" t="s">
        <v>38</v>
      </c>
      <c r="C163">
        <v>4</v>
      </c>
      <c r="D163">
        <v>6409</v>
      </c>
      <c r="E163">
        <v>0</v>
      </c>
      <c r="F163" t="str">
        <f>VLOOKUP(Tabla1[[#This Row],[Entidad]],Hoja2!$A$1:$B$33,2,0)</f>
        <v>Norte</v>
      </c>
      <c r="G163" t="str">
        <f>VLOOKUP(Tabla1[[#This Row],[Delito]],Hoja2!$D$1:$E$16,2,0)</f>
        <v>Sexual</v>
      </c>
    </row>
    <row r="164" spans="1:7" x14ac:dyDescent="0.3">
      <c r="A164" t="s">
        <v>46</v>
      </c>
      <c r="B164" t="s">
        <v>36</v>
      </c>
      <c r="C164">
        <v>2</v>
      </c>
      <c r="D164">
        <v>64550</v>
      </c>
      <c r="E164">
        <v>6600</v>
      </c>
      <c r="F164" t="str">
        <f>VLOOKUP(Tabla1[[#This Row],[Entidad]],Hoja2!$A$1:$B$33,2,0)</f>
        <v>Sur</v>
      </c>
      <c r="G164" t="str">
        <f>VLOOKUP(Tabla1[[#This Row],[Delito]],Hoja2!$D$1:$E$16,2,0)</f>
        <v>Sin violencia</v>
      </c>
    </row>
    <row r="165" spans="1:7" x14ac:dyDescent="0.3">
      <c r="A165" t="s">
        <v>10</v>
      </c>
      <c r="B165" t="s">
        <v>7</v>
      </c>
      <c r="C165">
        <v>4</v>
      </c>
      <c r="D165">
        <v>4312</v>
      </c>
      <c r="E165">
        <v>0</v>
      </c>
      <c r="F165" t="str">
        <f>VLOOKUP(Tabla1[[#This Row],[Entidad]],Hoja2!$A$1:$B$33,2,0)</f>
        <v>Sur</v>
      </c>
      <c r="G165" t="str">
        <f>VLOOKUP(Tabla1[[#This Row],[Delito]],Hoja2!$D$1:$E$16,2,0)</f>
        <v>Otros</v>
      </c>
    </row>
    <row r="166" spans="1:7" x14ac:dyDescent="0.3">
      <c r="A166" t="s">
        <v>15</v>
      </c>
      <c r="B166" t="s">
        <v>6</v>
      </c>
      <c r="C166">
        <v>4</v>
      </c>
      <c r="D166">
        <v>15606</v>
      </c>
      <c r="E166">
        <v>1634</v>
      </c>
      <c r="F166" t="str">
        <f>VLOOKUP(Tabla1[[#This Row],[Entidad]],Hoja2!$A$1:$B$33,2,0)</f>
        <v>Centro-Norte</v>
      </c>
      <c r="G166" t="str">
        <f>VLOOKUP(Tabla1[[#This Row],[Delito]],Hoja2!$D$1:$E$16,2,0)</f>
        <v>Sexual</v>
      </c>
    </row>
    <row r="167" spans="1:7" x14ac:dyDescent="0.3">
      <c r="A167" t="s">
        <v>17</v>
      </c>
      <c r="B167" t="s">
        <v>42</v>
      </c>
      <c r="C167">
        <v>5</v>
      </c>
      <c r="D167">
        <v>3950</v>
      </c>
      <c r="E167">
        <v>814</v>
      </c>
      <c r="F167" t="str">
        <f>VLOOKUP(Tabla1[[#This Row],[Entidad]],Hoja2!$A$1:$B$33,2,0)</f>
        <v>Sur</v>
      </c>
      <c r="G167" t="str">
        <f>VLOOKUP(Tabla1[[#This Row],[Delito]],Hoja2!$D$1:$E$16,2,0)</f>
        <v>Sin violencia</v>
      </c>
    </row>
    <row r="168" spans="1:7" x14ac:dyDescent="0.3">
      <c r="A168" t="s">
        <v>49</v>
      </c>
      <c r="B168" t="s">
        <v>30</v>
      </c>
      <c r="C168">
        <v>6</v>
      </c>
      <c r="D168">
        <v>1724</v>
      </c>
      <c r="E168">
        <v>1724</v>
      </c>
      <c r="F168" t="str">
        <f>VLOOKUP(Tabla1[[#This Row],[Entidad]],Hoja2!$A$1:$B$33,2,0)</f>
        <v>Centro</v>
      </c>
      <c r="G168" t="str">
        <f>VLOOKUP(Tabla1[[#This Row],[Delito]],Hoja2!$D$1:$E$16,2,0)</f>
        <v>Robo de vehículo</v>
      </c>
    </row>
    <row r="169" spans="1:7" x14ac:dyDescent="0.3">
      <c r="A169" t="s">
        <v>47</v>
      </c>
      <c r="B169" t="s">
        <v>13</v>
      </c>
      <c r="C169">
        <v>1</v>
      </c>
      <c r="D169">
        <v>3744</v>
      </c>
      <c r="E169">
        <v>545</v>
      </c>
      <c r="F169" t="str">
        <f>VLOOKUP(Tabla1[[#This Row],[Entidad]],Hoja2!$A$1:$B$33,2,0)</f>
        <v>Norte-Occidente</v>
      </c>
      <c r="G169" t="str">
        <f>VLOOKUP(Tabla1[[#This Row],[Delito]],Hoja2!$D$1:$E$16,2,0)</f>
        <v>Robo general</v>
      </c>
    </row>
    <row r="170" spans="1:7" x14ac:dyDescent="0.3">
      <c r="A170" t="s">
        <v>45</v>
      </c>
      <c r="B170" t="s">
        <v>30</v>
      </c>
      <c r="C170">
        <v>1</v>
      </c>
      <c r="D170">
        <v>13270</v>
      </c>
      <c r="E170">
        <v>6425</v>
      </c>
      <c r="F170" t="str">
        <f>VLOOKUP(Tabla1[[#This Row],[Entidad]],Hoja2!$A$1:$B$33,2,0)</f>
        <v>Centro</v>
      </c>
      <c r="G170" t="str">
        <f>VLOOKUP(Tabla1[[#This Row],[Delito]],Hoja2!$D$1:$E$16,2,0)</f>
        <v>Violencia</v>
      </c>
    </row>
    <row r="171" spans="1:7" x14ac:dyDescent="0.3">
      <c r="A171" t="s">
        <v>49</v>
      </c>
      <c r="B171" t="s">
        <v>37</v>
      </c>
      <c r="C171">
        <v>5</v>
      </c>
      <c r="D171">
        <v>169</v>
      </c>
      <c r="E171">
        <v>169</v>
      </c>
      <c r="F171" t="str">
        <f>VLOOKUP(Tabla1[[#This Row],[Entidad]],Hoja2!$A$1:$B$33,2,0)</f>
        <v>Centro-Norte</v>
      </c>
      <c r="G171" t="str">
        <f>VLOOKUP(Tabla1[[#This Row],[Delito]],Hoja2!$D$1:$E$16,2,0)</f>
        <v>Robo de vehículo</v>
      </c>
    </row>
    <row r="172" spans="1:7" x14ac:dyDescent="0.3">
      <c r="A172" t="s">
        <v>31</v>
      </c>
      <c r="B172" t="s">
        <v>14</v>
      </c>
      <c r="C172">
        <v>2</v>
      </c>
      <c r="D172">
        <v>7076</v>
      </c>
      <c r="E172">
        <v>3193</v>
      </c>
      <c r="F172" t="str">
        <f>VLOOKUP(Tabla1[[#This Row],[Entidad]],Hoja2!$A$1:$B$33,2,0)</f>
        <v>Centro-Norte</v>
      </c>
      <c r="G172" t="str">
        <f>VLOOKUP(Tabla1[[#This Row],[Delito]],Hoja2!$D$1:$E$16,2,0)</f>
        <v>Robo general</v>
      </c>
    </row>
    <row r="173" spans="1:7" x14ac:dyDescent="0.3">
      <c r="A173" t="s">
        <v>15</v>
      </c>
      <c r="B173" t="s">
        <v>29</v>
      </c>
      <c r="C173">
        <v>2</v>
      </c>
      <c r="D173">
        <v>7684</v>
      </c>
      <c r="E173">
        <v>0</v>
      </c>
      <c r="F173" t="str">
        <f>VLOOKUP(Tabla1[[#This Row],[Entidad]],Hoja2!$A$1:$B$33,2,0)</f>
        <v>Sur</v>
      </c>
      <c r="G173" t="str">
        <f>VLOOKUP(Tabla1[[#This Row],[Delito]],Hoja2!$D$1:$E$16,2,0)</f>
        <v>Sexual</v>
      </c>
    </row>
    <row r="174" spans="1:7" x14ac:dyDescent="0.3">
      <c r="A174" t="s">
        <v>5</v>
      </c>
      <c r="B174" t="s">
        <v>9</v>
      </c>
      <c r="C174">
        <v>2</v>
      </c>
      <c r="D174">
        <v>3805</v>
      </c>
      <c r="E174">
        <v>0</v>
      </c>
      <c r="F174" t="str">
        <f>VLOOKUP(Tabla1[[#This Row],[Entidad]],Hoja2!$A$1:$B$33,2,0)</f>
        <v>Centro</v>
      </c>
      <c r="G174" t="str">
        <f>VLOOKUP(Tabla1[[#This Row],[Delito]],Hoja2!$D$1:$E$16,2,0)</f>
        <v>Robo general</v>
      </c>
    </row>
    <row r="175" spans="1:7" x14ac:dyDescent="0.3">
      <c r="A175" t="s">
        <v>24</v>
      </c>
      <c r="B175" t="s">
        <v>7</v>
      </c>
      <c r="C175">
        <v>2</v>
      </c>
      <c r="D175">
        <v>0</v>
      </c>
      <c r="E175">
        <v>0</v>
      </c>
      <c r="F175" t="str">
        <f>VLOOKUP(Tabla1[[#This Row],[Entidad]],Hoja2!$A$1:$B$33,2,0)</f>
        <v>Sur</v>
      </c>
      <c r="G175" t="str">
        <f>VLOOKUP(Tabla1[[#This Row],[Delito]],Hoja2!$D$1:$E$16,2,0)</f>
        <v>Violencia</v>
      </c>
    </row>
    <row r="176" spans="1:7" x14ac:dyDescent="0.3">
      <c r="A176" t="s">
        <v>31</v>
      </c>
      <c r="B176" t="s">
        <v>6</v>
      </c>
      <c r="C176">
        <v>4</v>
      </c>
      <c r="D176">
        <v>25265</v>
      </c>
      <c r="E176">
        <v>0</v>
      </c>
      <c r="F176" t="str">
        <f>VLOOKUP(Tabla1[[#This Row],[Entidad]],Hoja2!$A$1:$B$33,2,0)</f>
        <v>Centro-Norte</v>
      </c>
      <c r="G176" t="str">
        <f>VLOOKUP(Tabla1[[#This Row],[Delito]],Hoja2!$D$1:$E$16,2,0)</f>
        <v>Robo general</v>
      </c>
    </row>
    <row r="177" spans="1:7" x14ac:dyDescent="0.3">
      <c r="A177" t="s">
        <v>8</v>
      </c>
      <c r="B177" t="s">
        <v>29</v>
      </c>
      <c r="C177">
        <v>5</v>
      </c>
      <c r="D177">
        <v>4603</v>
      </c>
      <c r="E177">
        <v>0</v>
      </c>
      <c r="F177" t="str">
        <f>VLOOKUP(Tabla1[[#This Row],[Entidad]],Hoja2!$A$1:$B$33,2,0)</f>
        <v>Sur</v>
      </c>
      <c r="G177" t="str">
        <f>VLOOKUP(Tabla1[[#This Row],[Delito]],Hoja2!$D$1:$E$16,2,0)</f>
        <v>Fraude</v>
      </c>
    </row>
    <row r="178" spans="1:7" x14ac:dyDescent="0.3">
      <c r="A178" t="s">
        <v>10</v>
      </c>
      <c r="B178" t="s">
        <v>21</v>
      </c>
      <c r="C178">
        <v>2</v>
      </c>
      <c r="D178">
        <v>4780</v>
      </c>
      <c r="E178">
        <v>0</v>
      </c>
      <c r="F178" t="str">
        <f>VLOOKUP(Tabla1[[#This Row],[Entidad]],Hoja2!$A$1:$B$33,2,0)</f>
        <v>Norte-Occidente</v>
      </c>
      <c r="G178" t="str">
        <f>VLOOKUP(Tabla1[[#This Row],[Delito]],Hoja2!$D$1:$E$16,2,0)</f>
        <v>Otros</v>
      </c>
    </row>
    <row r="179" spans="1:7" x14ac:dyDescent="0.3">
      <c r="A179" t="s">
        <v>49</v>
      </c>
      <c r="B179" t="s">
        <v>32</v>
      </c>
      <c r="C179">
        <v>3</v>
      </c>
      <c r="D179">
        <v>2147</v>
      </c>
      <c r="E179">
        <v>1729</v>
      </c>
      <c r="F179" t="str">
        <f>VLOOKUP(Tabla1[[#This Row],[Entidad]],Hoja2!$A$1:$B$33,2,0)</f>
        <v>Centro-Norte</v>
      </c>
      <c r="G179" t="str">
        <f>VLOOKUP(Tabla1[[#This Row],[Delito]],Hoja2!$D$1:$E$16,2,0)</f>
        <v>Robo de vehículo</v>
      </c>
    </row>
    <row r="180" spans="1:7" x14ac:dyDescent="0.3">
      <c r="A180" t="s">
        <v>48</v>
      </c>
      <c r="B180" t="s">
        <v>7</v>
      </c>
      <c r="C180">
        <v>5</v>
      </c>
      <c r="D180">
        <v>954</v>
      </c>
      <c r="E180">
        <v>0</v>
      </c>
      <c r="F180" t="str">
        <f>VLOOKUP(Tabla1[[#This Row],[Entidad]],Hoja2!$A$1:$B$33,2,0)</f>
        <v>Sur</v>
      </c>
      <c r="G180" t="str">
        <f>VLOOKUP(Tabla1[[#This Row],[Delito]],Hoja2!$D$1:$E$16,2,0)</f>
        <v>Robo de vehículo</v>
      </c>
    </row>
    <row r="181" spans="1:7" x14ac:dyDescent="0.3">
      <c r="A181" t="s">
        <v>10</v>
      </c>
      <c r="B181" t="s">
        <v>43</v>
      </c>
      <c r="C181">
        <v>1</v>
      </c>
      <c r="D181">
        <v>4098</v>
      </c>
      <c r="E181">
        <v>0</v>
      </c>
      <c r="F181" t="str">
        <f>VLOOKUP(Tabla1[[#This Row],[Entidad]],Hoja2!$A$1:$B$33,2,0)</f>
        <v>Sur</v>
      </c>
      <c r="G181" t="str">
        <f>VLOOKUP(Tabla1[[#This Row],[Delito]],Hoja2!$D$1:$E$16,2,0)</f>
        <v>Otros</v>
      </c>
    </row>
    <row r="182" spans="1:7" x14ac:dyDescent="0.3">
      <c r="A182" t="s">
        <v>17</v>
      </c>
      <c r="B182" t="s">
        <v>42</v>
      </c>
      <c r="C182">
        <v>1</v>
      </c>
      <c r="D182">
        <v>5163</v>
      </c>
      <c r="E182">
        <v>0</v>
      </c>
      <c r="F182" t="str">
        <f>VLOOKUP(Tabla1[[#This Row],[Entidad]],Hoja2!$A$1:$B$33,2,0)</f>
        <v>Sur</v>
      </c>
      <c r="G182" t="str">
        <f>VLOOKUP(Tabla1[[#This Row],[Delito]],Hoja2!$D$1:$E$16,2,0)</f>
        <v>Sin violencia</v>
      </c>
    </row>
    <row r="183" spans="1:7" x14ac:dyDescent="0.3">
      <c r="A183" t="s">
        <v>24</v>
      </c>
      <c r="B183" t="s">
        <v>26</v>
      </c>
      <c r="C183">
        <v>6</v>
      </c>
      <c r="D183">
        <v>0</v>
      </c>
      <c r="E183">
        <v>0</v>
      </c>
      <c r="F183" t="str">
        <f>VLOOKUP(Tabla1[[#This Row],[Entidad]],Hoja2!$A$1:$B$33,2,0)</f>
        <v>Norte-Occidente</v>
      </c>
      <c r="G183" t="str">
        <f>VLOOKUP(Tabla1[[#This Row],[Delito]],Hoja2!$D$1:$E$16,2,0)</f>
        <v>Violencia</v>
      </c>
    </row>
    <row r="184" spans="1:7" x14ac:dyDescent="0.3">
      <c r="A184" t="s">
        <v>17</v>
      </c>
      <c r="B184" t="s">
        <v>34</v>
      </c>
      <c r="C184">
        <v>6</v>
      </c>
      <c r="D184">
        <v>23907</v>
      </c>
      <c r="E184">
        <v>5169</v>
      </c>
      <c r="F184" t="str">
        <f>VLOOKUP(Tabla1[[#This Row],[Entidad]],Hoja2!$A$1:$B$33,2,0)</f>
        <v>Norte</v>
      </c>
      <c r="G184" t="str">
        <f>VLOOKUP(Tabla1[[#This Row],[Delito]],Hoja2!$D$1:$E$16,2,0)</f>
        <v>Sin violencia</v>
      </c>
    </row>
    <row r="185" spans="1:7" x14ac:dyDescent="0.3">
      <c r="A185" t="s">
        <v>12</v>
      </c>
      <c r="B185" t="s">
        <v>18</v>
      </c>
      <c r="C185">
        <v>3</v>
      </c>
      <c r="D185">
        <v>0</v>
      </c>
      <c r="E185">
        <v>0</v>
      </c>
      <c r="F185" t="str">
        <f>VLOOKUP(Tabla1[[#This Row],[Entidad]],Hoja2!$A$1:$B$33,2,0)</f>
        <v>Sur</v>
      </c>
      <c r="G185" t="str">
        <f>VLOOKUP(Tabla1[[#This Row],[Delito]],Hoja2!$D$1:$E$16,2,0)</f>
        <v>Otros</v>
      </c>
    </row>
    <row r="186" spans="1:7" x14ac:dyDescent="0.3">
      <c r="A186" t="s">
        <v>49</v>
      </c>
      <c r="B186" t="s">
        <v>13</v>
      </c>
      <c r="C186">
        <v>5</v>
      </c>
      <c r="D186">
        <v>1013</v>
      </c>
      <c r="E186">
        <v>769</v>
      </c>
      <c r="F186" t="str">
        <f>VLOOKUP(Tabla1[[#This Row],[Entidad]],Hoja2!$A$1:$B$33,2,0)</f>
        <v>Norte-Occidente</v>
      </c>
      <c r="G186" t="str">
        <f>VLOOKUP(Tabla1[[#This Row],[Delito]],Hoja2!$D$1:$E$16,2,0)</f>
        <v>Robo de vehículo</v>
      </c>
    </row>
    <row r="187" spans="1:7" x14ac:dyDescent="0.3">
      <c r="A187" t="s">
        <v>5</v>
      </c>
      <c r="B187" t="s">
        <v>6</v>
      </c>
      <c r="C187">
        <v>2</v>
      </c>
      <c r="D187">
        <v>4061</v>
      </c>
      <c r="E187">
        <v>669</v>
      </c>
      <c r="F187" t="str">
        <f>VLOOKUP(Tabla1[[#This Row],[Entidad]],Hoja2!$A$1:$B$33,2,0)</f>
        <v>Centro-Norte</v>
      </c>
      <c r="G187" t="str">
        <f>VLOOKUP(Tabla1[[#This Row],[Delito]],Hoja2!$D$1:$E$16,2,0)</f>
        <v>Robo general</v>
      </c>
    </row>
    <row r="188" spans="1:7" x14ac:dyDescent="0.3">
      <c r="A188" t="s">
        <v>10</v>
      </c>
      <c r="B188" t="s">
        <v>38</v>
      </c>
      <c r="C188">
        <v>1</v>
      </c>
      <c r="D188">
        <v>9539</v>
      </c>
      <c r="E188">
        <v>0</v>
      </c>
      <c r="F188" t="str">
        <f>VLOOKUP(Tabla1[[#This Row],[Entidad]],Hoja2!$A$1:$B$33,2,0)</f>
        <v>Norte</v>
      </c>
      <c r="G188" t="str">
        <f>VLOOKUP(Tabla1[[#This Row],[Delito]],Hoja2!$D$1:$E$16,2,0)</f>
        <v>Otros</v>
      </c>
    </row>
    <row r="189" spans="1:7" x14ac:dyDescent="0.3">
      <c r="A189" t="s">
        <v>15</v>
      </c>
      <c r="B189" t="s">
        <v>22</v>
      </c>
      <c r="C189">
        <v>5</v>
      </c>
      <c r="D189">
        <v>4219</v>
      </c>
      <c r="E189">
        <v>0</v>
      </c>
      <c r="F189" t="str">
        <f>VLOOKUP(Tabla1[[#This Row],[Entidad]],Hoja2!$A$1:$B$33,2,0)</f>
        <v>Norte</v>
      </c>
      <c r="G189" t="str">
        <f>VLOOKUP(Tabla1[[#This Row],[Delito]],Hoja2!$D$1:$E$16,2,0)</f>
        <v>Sexual</v>
      </c>
    </row>
    <row r="190" spans="1:7" x14ac:dyDescent="0.3">
      <c r="A190" t="s">
        <v>20</v>
      </c>
      <c r="B190" t="s">
        <v>25</v>
      </c>
      <c r="C190">
        <v>1</v>
      </c>
      <c r="D190">
        <v>8010</v>
      </c>
      <c r="E190">
        <v>866</v>
      </c>
      <c r="F190" t="str">
        <f>VLOOKUP(Tabla1[[#This Row],[Entidad]],Hoja2!$A$1:$B$33,2,0)</f>
        <v>Centro</v>
      </c>
      <c r="G190" t="str">
        <f>VLOOKUP(Tabla1[[#This Row],[Delito]],Hoja2!$D$1:$E$16,2,0)</f>
        <v>Fraude</v>
      </c>
    </row>
    <row r="191" spans="1:7" x14ac:dyDescent="0.3">
      <c r="A191" t="s">
        <v>45</v>
      </c>
      <c r="B191" t="s">
        <v>16</v>
      </c>
      <c r="C191">
        <v>4</v>
      </c>
      <c r="D191">
        <v>522</v>
      </c>
      <c r="E191">
        <v>0</v>
      </c>
      <c r="F191" t="str">
        <f>VLOOKUP(Tabla1[[#This Row],[Entidad]],Hoja2!$A$1:$B$33,2,0)</f>
        <v>Norte-Occidente</v>
      </c>
      <c r="G191" t="str">
        <f>VLOOKUP(Tabla1[[#This Row],[Delito]],Hoja2!$D$1:$E$16,2,0)</f>
        <v>Violencia</v>
      </c>
    </row>
    <row r="192" spans="1:7" x14ac:dyDescent="0.3">
      <c r="A192" t="s">
        <v>47</v>
      </c>
      <c r="B192" t="s">
        <v>19</v>
      </c>
      <c r="C192">
        <v>2</v>
      </c>
      <c r="D192">
        <v>7935</v>
      </c>
      <c r="E192">
        <v>2495</v>
      </c>
      <c r="F192" t="str">
        <f>VLOOKUP(Tabla1[[#This Row],[Entidad]],Hoja2!$A$1:$B$33,2,0)</f>
        <v>Norte</v>
      </c>
      <c r="G192" t="str">
        <f>VLOOKUP(Tabla1[[#This Row],[Delito]],Hoja2!$D$1:$E$16,2,0)</f>
        <v>Robo general</v>
      </c>
    </row>
    <row r="193" spans="1:7" x14ac:dyDescent="0.3">
      <c r="A193" t="s">
        <v>47</v>
      </c>
      <c r="B193" t="s">
        <v>33</v>
      </c>
      <c r="C193">
        <v>1</v>
      </c>
      <c r="D193">
        <v>10044</v>
      </c>
      <c r="E193">
        <v>2234</v>
      </c>
      <c r="F193" t="str">
        <f>VLOOKUP(Tabla1[[#This Row],[Entidad]],Hoja2!$A$1:$B$33,2,0)</f>
        <v>Norte</v>
      </c>
      <c r="G193" t="str">
        <f>VLOOKUP(Tabla1[[#This Row],[Delito]],Hoja2!$D$1:$E$16,2,0)</f>
        <v>Robo general</v>
      </c>
    </row>
    <row r="194" spans="1:7" x14ac:dyDescent="0.3">
      <c r="A194" t="s">
        <v>50</v>
      </c>
      <c r="B194" t="s">
        <v>25</v>
      </c>
      <c r="C194">
        <v>1</v>
      </c>
      <c r="D194">
        <v>727</v>
      </c>
      <c r="E194">
        <v>0</v>
      </c>
      <c r="F194" t="str">
        <f>VLOOKUP(Tabla1[[#This Row],[Entidad]],Hoja2!$A$1:$B$33,2,0)</f>
        <v>Centro</v>
      </c>
      <c r="G194" t="str">
        <f>VLOOKUP(Tabla1[[#This Row],[Delito]],Hoja2!$D$1:$E$16,2,0)</f>
        <v>Sexual</v>
      </c>
    </row>
    <row r="195" spans="1:7" x14ac:dyDescent="0.3">
      <c r="A195" t="s">
        <v>20</v>
      </c>
      <c r="B195" t="s">
        <v>22</v>
      </c>
      <c r="C195">
        <v>2</v>
      </c>
      <c r="D195">
        <v>8439</v>
      </c>
      <c r="E195">
        <v>761</v>
      </c>
      <c r="F195" t="str">
        <f>VLOOKUP(Tabla1[[#This Row],[Entidad]],Hoja2!$A$1:$B$33,2,0)</f>
        <v>Norte</v>
      </c>
      <c r="G195" t="str">
        <f>VLOOKUP(Tabla1[[#This Row],[Delito]],Hoja2!$D$1:$E$16,2,0)</f>
        <v>Fraude</v>
      </c>
    </row>
    <row r="196" spans="1:7" x14ac:dyDescent="0.3">
      <c r="A196" t="s">
        <v>47</v>
      </c>
      <c r="B196" t="s">
        <v>40</v>
      </c>
      <c r="C196">
        <v>3</v>
      </c>
      <c r="D196">
        <v>19682</v>
      </c>
      <c r="E196">
        <v>2062</v>
      </c>
      <c r="F196" t="str">
        <f>VLOOKUP(Tabla1[[#This Row],[Entidad]],Hoja2!$A$1:$B$33,2,0)</f>
        <v>Norte</v>
      </c>
      <c r="G196" t="str">
        <f>VLOOKUP(Tabla1[[#This Row],[Delito]],Hoja2!$D$1:$E$16,2,0)</f>
        <v>Robo general</v>
      </c>
    </row>
    <row r="197" spans="1:7" x14ac:dyDescent="0.3">
      <c r="A197" t="s">
        <v>5</v>
      </c>
      <c r="B197" t="s">
        <v>26</v>
      </c>
      <c r="C197">
        <v>4</v>
      </c>
      <c r="D197">
        <v>8041</v>
      </c>
      <c r="E197">
        <v>1122</v>
      </c>
      <c r="F197" t="str">
        <f>VLOOKUP(Tabla1[[#This Row],[Entidad]],Hoja2!$A$1:$B$33,2,0)</f>
        <v>Norte-Occidente</v>
      </c>
      <c r="G197" t="str">
        <f>VLOOKUP(Tabla1[[#This Row],[Delito]],Hoja2!$D$1:$E$16,2,0)</f>
        <v>Robo general</v>
      </c>
    </row>
    <row r="198" spans="1:7" x14ac:dyDescent="0.3">
      <c r="A198" t="s">
        <v>47</v>
      </c>
      <c r="B198" t="s">
        <v>9</v>
      </c>
      <c r="C198">
        <v>3</v>
      </c>
      <c r="D198">
        <v>7490</v>
      </c>
      <c r="E198">
        <v>970</v>
      </c>
      <c r="F198" t="str">
        <f>VLOOKUP(Tabla1[[#This Row],[Entidad]],Hoja2!$A$1:$B$33,2,0)</f>
        <v>Centro</v>
      </c>
      <c r="G198" t="str">
        <f>VLOOKUP(Tabla1[[#This Row],[Delito]],Hoja2!$D$1:$E$16,2,0)</f>
        <v>Robo general</v>
      </c>
    </row>
    <row r="199" spans="1:7" x14ac:dyDescent="0.3">
      <c r="A199" t="s">
        <v>12</v>
      </c>
      <c r="B199" t="s">
        <v>6</v>
      </c>
      <c r="C199">
        <v>2</v>
      </c>
      <c r="D199">
        <v>0</v>
      </c>
      <c r="E199">
        <v>0</v>
      </c>
      <c r="F199" t="str">
        <f>VLOOKUP(Tabla1[[#This Row],[Entidad]],Hoja2!$A$1:$B$33,2,0)</f>
        <v>Centro-Norte</v>
      </c>
      <c r="G199" t="str">
        <f>VLOOKUP(Tabla1[[#This Row],[Delito]],Hoja2!$D$1:$E$16,2,0)</f>
        <v>Otros</v>
      </c>
    </row>
    <row r="200" spans="1:7" x14ac:dyDescent="0.3">
      <c r="A200" t="s">
        <v>24</v>
      </c>
      <c r="B200" t="s">
        <v>7</v>
      </c>
      <c r="C200">
        <v>1</v>
      </c>
      <c r="D200">
        <v>0</v>
      </c>
      <c r="E200">
        <v>0</v>
      </c>
      <c r="F200" t="str">
        <f>VLOOKUP(Tabla1[[#This Row],[Entidad]],Hoja2!$A$1:$B$33,2,0)</f>
        <v>Sur</v>
      </c>
      <c r="G200" t="str">
        <f>VLOOKUP(Tabla1[[#This Row],[Delito]],Hoja2!$D$1:$E$16,2,0)</f>
        <v>Violencia</v>
      </c>
    </row>
    <row r="201" spans="1:7" x14ac:dyDescent="0.3">
      <c r="A201" t="s">
        <v>48</v>
      </c>
      <c r="B201" t="s">
        <v>29</v>
      </c>
      <c r="C201">
        <v>2</v>
      </c>
      <c r="D201">
        <v>3401</v>
      </c>
      <c r="E201">
        <v>0</v>
      </c>
      <c r="F201" t="str">
        <f>VLOOKUP(Tabla1[[#This Row],[Entidad]],Hoja2!$A$1:$B$33,2,0)</f>
        <v>Sur</v>
      </c>
      <c r="G201" t="str">
        <f>VLOOKUP(Tabla1[[#This Row],[Delito]],Hoja2!$D$1:$E$16,2,0)</f>
        <v>Robo de vehículo</v>
      </c>
    </row>
    <row r="202" spans="1:7" x14ac:dyDescent="0.3">
      <c r="A202" t="s">
        <v>5</v>
      </c>
      <c r="B202" t="s">
        <v>33</v>
      </c>
      <c r="C202">
        <v>6</v>
      </c>
      <c r="D202">
        <v>5919</v>
      </c>
      <c r="E202">
        <v>1130</v>
      </c>
      <c r="F202" t="str">
        <f>VLOOKUP(Tabla1[[#This Row],[Entidad]],Hoja2!$A$1:$B$33,2,0)</f>
        <v>Norte</v>
      </c>
      <c r="G202" t="str">
        <f>VLOOKUP(Tabla1[[#This Row],[Delito]],Hoja2!$D$1:$E$16,2,0)</f>
        <v>Robo general</v>
      </c>
    </row>
    <row r="203" spans="1:7" x14ac:dyDescent="0.3">
      <c r="A203" t="s">
        <v>50</v>
      </c>
      <c r="B203" t="s">
        <v>19</v>
      </c>
      <c r="C203">
        <v>6</v>
      </c>
      <c r="D203">
        <v>0</v>
      </c>
      <c r="E203">
        <v>0</v>
      </c>
      <c r="F203" t="str">
        <f>VLOOKUP(Tabla1[[#This Row],[Entidad]],Hoja2!$A$1:$B$33,2,0)</f>
        <v>Norte</v>
      </c>
      <c r="G203" t="str">
        <f>VLOOKUP(Tabla1[[#This Row],[Delito]],Hoja2!$D$1:$E$16,2,0)</f>
        <v>Sexual</v>
      </c>
    </row>
    <row r="204" spans="1:7" x14ac:dyDescent="0.3">
      <c r="A204" t="s">
        <v>10</v>
      </c>
      <c r="B204" t="s">
        <v>36</v>
      </c>
      <c r="C204">
        <v>4</v>
      </c>
      <c r="D204">
        <v>9163</v>
      </c>
      <c r="E204">
        <v>0</v>
      </c>
      <c r="F204" t="str">
        <f>VLOOKUP(Tabla1[[#This Row],[Entidad]],Hoja2!$A$1:$B$33,2,0)</f>
        <v>Sur</v>
      </c>
      <c r="G204" t="str">
        <f>VLOOKUP(Tabla1[[#This Row],[Delito]],Hoja2!$D$1:$E$16,2,0)</f>
        <v>Otros</v>
      </c>
    </row>
    <row r="205" spans="1:7" x14ac:dyDescent="0.3">
      <c r="A205" t="s">
        <v>46</v>
      </c>
      <c r="B205" t="s">
        <v>33</v>
      </c>
      <c r="C205">
        <v>2</v>
      </c>
      <c r="D205">
        <v>7734</v>
      </c>
      <c r="E205">
        <v>287</v>
      </c>
      <c r="F205" t="str">
        <f>VLOOKUP(Tabla1[[#This Row],[Entidad]],Hoja2!$A$1:$B$33,2,0)</f>
        <v>Norte</v>
      </c>
      <c r="G205" t="str">
        <f>VLOOKUP(Tabla1[[#This Row],[Delito]],Hoja2!$D$1:$E$16,2,0)</f>
        <v>Sin violencia</v>
      </c>
    </row>
    <row r="206" spans="1:7" x14ac:dyDescent="0.3">
      <c r="A206" t="s">
        <v>8</v>
      </c>
      <c r="B206" t="s">
        <v>27</v>
      </c>
      <c r="C206">
        <v>5</v>
      </c>
      <c r="D206">
        <v>77340</v>
      </c>
      <c r="E206">
        <v>3172</v>
      </c>
      <c r="F206" t="str">
        <f>VLOOKUP(Tabla1[[#This Row],[Entidad]],Hoja2!$A$1:$B$33,2,0)</f>
        <v>Centro</v>
      </c>
      <c r="G206" t="str">
        <f>VLOOKUP(Tabla1[[#This Row],[Delito]],Hoja2!$D$1:$E$16,2,0)</f>
        <v>Fraude</v>
      </c>
    </row>
    <row r="207" spans="1:7" x14ac:dyDescent="0.3">
      <c r="A207" t="s">
        <v>17</v>
      </c>
      <c r="B207" t="s">
        <v>19</v>
      </c>
      <c r="C207">
        <v>2</v>
      </c>
      <c r="D207">
        <v>4514</v>
      </c>
      <c r="E207">
        <v>791</v>
      </c>
      <c r="F207" t="str">
        <f>VLOOKUP(Tabla1[[#This Row],[Entidad]],Hoja2!$A$1:$B$33,2,0)</f>
        <v>Norte</v>
      </c>
      <c r="G207" t="str">
        <f>VLOOKUP(Tabla1[[#This Row],[Delito]],Hoja2!$D$1:$E$16,2,0)</f>
        <v>Sin violencia</v>
      </c>
    </row>
    <row r="208" spans="1:7" x14ac:dyDescent="0.3">
      <c r="A208" t="s">
        <v>17</v>
      </c>
      <c r="B208" t="s">
        <v>39</v>
      </c>
      <c r="C208">
        <v>5</v>
      </c>
      <c r="D208">
        <v>2819</v>
      </c>
      <c r="E208">
        <v>1003</v>
      </c>
      <c r="F208" t="str">
        <f>VLOOKUP(Tabla1[[#This Row],[Entidad]],Hoja2!$A$1:$B$33,2,0)</f>
        <v>Sur</v>
      </c>
      <c r="G208" t="str">
        <f>VLOOKUP(Tabla1[[#This Row],[Delito]],Hoja2!$D$1:$E$16,2,0)</f>
        <v>Sin violencia</v>
      </c>
    </row>
    <row r="209" spans="1:7" x14ac:dyDescent="0.3">
      <c r="A209" t="s">
        <v>31</v>
      </c>
      <c r="B209" t="s">
        <v>30</v>
      </c>
      <c r="C209">
        <v>2</v>
      </c>
      <c r="D209">
        <v>48513</v>
      </c>
      <c r="E209">
        <v>4751</v>
      </c>
      <c r="F209" t="str">
        <f>VLOOKUP(Tabla1[[#This Row],[Entidad]],Hoja2!$A$1:$B$33,2,0)</f>
        <v>Centro</v>
      </c>
      <c r="G209" t="str">
        <f>VLOOKUP(Tabla1[[#This Row],[Delito]],Hoja2!$D$1:$E$16,2,0)</f>
        <v>Robo general</v>
      </c>
    </row>
    <row r="210" spans="1:7" x14ac:dyDescent="0.3">
      <c r="A210" t="s">
        <v>17</v>
      </c>
      <c r="B210" t="s">
        <v>4</v>
      </c>
      <c r="C210">
        <v>1</v>
      </c>
      <c r="D210">
        <v>8371</v>
      </c>
      <c r="E210">
        <v>917</v>
      </c>
      <c r="F210" t="str">
        <f>VLOOKUP(Tabla1[[#This Row],[Entidad]],Hoja2!$A$1:$B$33,2,0)</f>
        <v>Centro</v>
      </c>
      <c r="G210" t="str">
        <f>VLOOKUP(Tabla1[[#This Row],[Delito]],Hoja2!$D$1:$E$16,2,0)</f>
        <v>Sin violencia</v>
      </c>
    </row>
    <row r="211" spans="1:7" x14ac:dyDescent="0.3">
      <c r="A211" t="s">
        <v>31</v>
      </c>
      <c r="B211" t="s">
        <v>30</v>
      </c>
      <c r="C211">
        <v>1</v>
      </c>
      <c r="D211">
        <v>94871</v>
      </c>
      <c r="E211">
        <v>18625</v>
      </c>
      <c r="F211" t="str">
        <f>VLOOKUP(Tabla1[[#This Row],[Entidad]],Hoja2!$A$1:$B$33,2,0)</f>
        <v>Centro</v>
      </c>
      <c r="G211" t="str">
        <f>VLOOKUP(Tabla1[[#This Row],[Delito]],Hoja2!$D$1:$E$16,2,0)</f>
        <v>Robo general</v>
      </c>
    </row>
    <row r="212" spans="1:7" x14ac:dyDescent="0.3">
      <c r="A212" t="s">
        <v>12</v>
      </c>
      <c r="B212" t="s">
        <v>11</v>
      </c>
      <c r="C212">
        <v>1</v>
      </c>
      <c r="D212">
        <v>0</v>
      </c>
      <c r="E212">
        <v>0</v>
      </c>
      <c r="F212" t="str">
        <f>VLOOKUP(Tabla1[[#This Row],[Entidad]],Hoja2!$A$1:$B$33,2,0)</f>
        <v>Centro</v>
      </c>
      <c r="G212" t="str">
        <f>VLOOKUP(Tabla1[[#This Row],[Delito]],Hoja2!$D$1:$E$16,2,0)</f>
        <v>Otros</v>
      </c>
    </row>
    <row r="213" spans="1:7" x14ac:dyDescent="0.3">
      <c r="A213" t="s">
        <v>5</v>
      </c>
      <c r="B213" t="s">
        <v>13</v>
      </c>
      <c r="C213">
        <v>4</v>
      </c>
      <c r="D213">
        <v>2741</v>
      </c>
      <c r="E213">
        <v>0</v>
      </c>
      <c r="F213" t="str">
        <f>VLOOKUP(Tabla1[[#This Row],[Entidad]],Hoja2!$A$1:$B$33,2,0)</f>
        <v>Norte-Occidente</v>
      </c>
      <c r="G213" t="str">
        <f>VLOOKUP(Tabla1[[#This Row],[Delito]],Hoja2!$D$1:$E$16,2,0)</f>
        <v>Robo general</v>
      </c>
    </row>
    <row r="214" spans="1:7" x14ac:dyDescent="0.3">
      <c r="A214" t="s">
        <v>24</v>
      </c>
      <c r="B214" t="s">
        <v>7</v>
      </c>
      <c r="C214">
        <v>4</v>
      </c>
      <c r="D214">
        <v>0</v>
      </c>
      <c r="E214">
        <v>0</v>
      </c>
      <c r="F214" t="str">
        <f>VLOOKUP(Tabla1[[#This Row],[Entidad]],Hoja2!$A$1:$B$33,2,0)</f>
        <v>Sur</v>
      </c>
      <c r="G214" t="str">
        <f>VLOOKUP(Tabla1[[#This Row],[Delito]],Hoja2!$D$1:$E$16,2,0)</f>
        <v>Violencia</v>
      </c>
    </row>
    <row r="215" spans="1:7" x14ac:dyDescent="0.3">
      <c r="A215" t="s">
        <v>50</v>
      </c>
      <c r="B215" t="s">
        <v>37</v>
      </c>
      <c r="C215">
        <v>4</v>
      </c>
      <c r="D215">
        <v>73</v>
      </c>
      <c r="E215">
        <v>0</v>
      </c>
      <c r="F215" t="str">
        <f>VLOOKUP(Tabla1[[#This Row],[Entidad]],Hoja2!$A$1:$B$33,2,0)</f>
        <v>Centro-Norte</v>
      </c>
      <c r="G215" t="str">
        <f>VLOOKUP(Tabla1[[#This Row],[Delito]],Hoja2!$D$1:$E$16,2,0)</f>
        <v>Sexual</v>
      </c>
    </row>
    <row r="216" spans="1:7" x14ac:dyDescent="0.3">
      <c r="A216" t="s">
        <v>47</v>
      </c>
      <c r="B216" t="s">
        <v>34</v>
      </c>
      <c r="C216">
        <v>3</v>
      </c>
      <c r="D216">
        <v>14482</v>
      </c>
      <c r="E216">
        <v>2238</v>
      </c>
      <c r="F216" t="str">
        <f>VLOOKUP(Tabla1[[#This Row],[Entidad]],Hoja2!$A$1:$B$33,2,0)</f>
        <v>Norte</v>
      </c>
      <c r="G216" t="str">
        <f>VLOOKUP(Tabla1[[#This Row],[Delito]],Hoja2!$D$1:$E$16,2,0)</f>
        <v>Robo general</v>
      </c>
    </row>
    <row r="217" spans="1:7" x14ac:dyDescent="0.3">
      <c r="A217" t="s">
        <v>24</v>
      </c>
      <c r="B217" t="s">
        <v>25</v>
      </c>
      <c r="C217">
        <v>1</v>
      </c>
      <c r="D217">
        <v>0</v>
      </c>
      <c r="E217">
        <v>0</v>
      </c>
      <c r="F217" t="str">
        <f>VLOOKUP(Tabla1[[#This Row],[Entidad]],Hoja2!$A$1:$B$33,2,0)</f>
        <v>Centro</v>
      </c>
      <c r="G217" t="str">
        <f>VLOOKUP(Tabla1[[#This Row],[Delito]],Hoja2!$D$1:$E$16,2,0)</f>
        <v>Violencia</v>
      </c>
    </row>
    <row r="218" spans="1:7" x14ac:dyDescent="0.3">
      <c r="A218" t="s">
        <v>12</v>
      </c>
      <c r="B218" t="s">
        <v>11</v>
      </c>
      <c r="C218">
        <v>5</v>
      </c>
      <c r="D218">
        <v>0</v>
      </c>
      <c r="E218">
        <v>0</v>
      </c>
      <c r="F218" t="str">
        <f>VLOOKUP(Tabla1[[#This Row],[Entidad]],Hoja2!$A$1:$B$33,2,0)</f>
        <v>Centro</v>
      </c>
      <c r="G218" t="str">
        <f>VLOOKUP(Tabla1[[#This Row],[Delito]],Hoja2!$D$1:$E$16,2,0)</f>
        <v>Otros</v>
      </c>
    </row>
    <row r="219" spans="1:7" x14ac:dyDescent="0.3">
      <c r="A219" t="s">
        <v>47</v>
      </c>
      <c r="B219" t="s">
        <v>13</v>
      </c>
      <c r="C219">
        <v>4</v>
      </c>
      <c r="D219">
        <v>2804</v>
      </c>
      <c r="E219">
        <v>655</v>
      </c>
      <c r="F219" t="str">
        <f>VLOOKUP(Tabla1[[#This Row],[Entidad]],Hoja2!$A$1:$B$33,2,0)</f>
        <v>Norte-Occidente</v>
      </c>
      <c r="G219" t="str">
        <f>VLOOKUP(Tabla1[[#This Row],[Delito]],Hoja2!$D$1:$E$16,2,0)</f>
        <v>Robo general</v>
      </c>
    </row>
    <row r="220" spans="1:7" x14ac:dyDescent="0.3">
      <c r="A220" t="s">
        <v>45</v>
      </c>
      <c r="B220" t="s">
        <v>13</v>
      </c>
      <c r="C220">
        <v>4</v>
      </c>
      <c r="D220">
        <v>2666</v>
      </c>
      <c r="E220">
        <v>0</v>
      </c>
      <c r="F220" t="str">
        <f>VLOOKUP(Tabla1[[#This Row],[Entidad]],Hoja2!$A$1:$B$33,2,0)</f>
        <v>Norte-Occidente</v>
      </c>
      <c r="G220" t="str">
        <f>VLOOKUP(Tabla1[[#This Row],[Delito]],Hoja2!$D$1:$E$16,2,0)</f>
        <v>Violencia</v>
      </c>
    </row>
    <row r="221" spans="1:7" x14ac:dyDescent="0.3">
      <c r="A221" t="s">
        <v>15</v>
      </c>
      <c r="B221" t="s">
        <v>33</v>
      </c>
      <c r="C221">
        <v>6</v>
      </c>
      <c r="D221">
        <v>8840</v>
      </c>
      <c r="E221">
        <v>0</v>
      </c>
      <c r="F221" t="str">
        <f>VLOOKUP(Tabla1[[#This Row],[Entidad]],Hoja2!$A$1:$B$33,2,0)</f>
        <v>Norte</v>
      </c>
      <c r="G221" t="str">
        <f>VLOOKUP(Tabla1[[#This Row],[Delito]],Hoja2!$D$1:$E$16,2,0)</f>
        <v>Sexual</v>
      </c>
    </row>
    <row r="222" spans="1:7" x14ac:dyDescent="0.3">
      <c r="A222" t="s">
        <v>24</v>
      </c>
      <c r="B222" t="s">
        <v>37</v>
      </c>
      <c r="C222">
        <v>5</v>
      </c>
      <c r="D222">
        <v>0</v>
      </c>
      <c r="E222">
        <v>0</v>
      </c>
      <c r="F222" t="str">
        <f>VLOOKUP(Tabla1[[#This Row],[Entidad]],Hoja2!$A$1:$B$33,2,0)</f>
        <v>Centro-Norte</v>
      </c>
      <c r="G222" t="str">
        <f>VLOOKUP(Tabla1[[#This Row],[Delito]],Hoja2!$D$1:$E$16,2,0)</f>
        <v>Violencia</v>
      </c>
    </row>
    <row r="223" spans="1:7" x14ac:dyDescent="0.3">
      <c r="A223" t="s">
        <v>20</v>
      </c>
      <c r="B223" t="s">
        <v>25</v>
      </c>
      <c r="C223">
        <v>2</v>
      </c>
      <c r="D223">
        <v>11120</v>
      </c>
      <c r="E223">
        <v>0</v>
      </c>
      <c r="F223" t="str">
        <f>VLOOKUP(Tabla1[[#This Row],[Entidad]],Hoja2!$A$1:$B$33,2,0)</f>
        <v>Centro</v>
      </c>
      <c r="G223" t="str">
        <f>VLOOKUP(Tabla1[[#This Row],[Delito]],Hoja2!$D$1:$E$16,2,0)</f>
        <v>Fraude</v>
      </c>
    </row>
    <row r="224" spans="1:7" x14ac:dyDescent="0.3">
      <c r="A224" t="s">
        <v>47</v>
      </c>
      <c r="B224" t="s">
        <v>36</v>
      </c>
      <c r="C224">
        <v>4</v>
      </c>
      <c r="D224">
        <v>12689</v>
      </c>
      <c r="E224">
        <v>693</v>
      </c>
      <c r="F224" t="str">
        <f>VLOOKUP(Tabla1[[#This Row],[Entidad]],Hoja2!$A$1:$B$33,2,0)</f>
        <v>Sur</v>
      </c>
      <c r="G224" t="str">
        <f>VLOOKUP(Tabla1[[#This Row],[Delito]],Hoja2!$D$1:$E$16,2,0)</f>
        <v>Robo general</v>
      </c>
    </row>
    <row r="225" spans="1:7" x14ac:dyDescent="0.3">
      <c r="A225" t="s">
        <v>15</v>
      </c>
      <c r="B225" t="s">
        <v>6</v>
      </c>
      <c r="C225">
        <v>6</v>
      </c>
      <c r="D225">
        <v>13229</v>
      </c>
      <c r="E225">
        <v>0</v>
      </c>
      <c r="F225" t="str">
        <f>VLOOKUP(Tabla1[[#This Row],[Entidad]],Hoja2!$A$1:$B$33,2,0)</f>
        <v>Centro-Norte</v>
      </c>
      <c r="G225" t="str">
        <f>VLOOKUP(Tabla1[[#This Row],[Delito]],Hoja2!$D$1:$E$16,2,0)</f>
        <v>Sexual</v>
      </c>
    </row>
    <row r="226" spans="1:7" x14ac:dyDescent="0.3">
      <c r="A226" t="s">
        <v>17</v>
      </c>
      <c r="B226" t="s">
        <v>26</v>
      </c>
      <c r="C226">
        <v>5</v>
      </c>
      <c r="D226">
        <v>10094</v>
      </c>
      <c r="E226">
        <v>918</v>
      </c>
      <c r="F226" t="str">
        <f>VLOOKUP(Tabla1[[#This Row],[Entidad]],Hoja2!$A$1:$B$33,2,0)</f>
        <v>Norte-Occidente</v>
      </c>
      <c r="G226" t="str">
        <f>VLOOKUP(Tabla1[[#This Row],[Delito]],Hoja2!$D$1:$E$16,2,0)</f>
        <v>Sin violencia</v>
      </c>
    </row>
    <row r="227" spans="1:7" x14ac:dyDescent="0.3">
      <c r="A227" t="s">
        <v>24</v>
      </c>
      <c r="B227" t="s">
        <v>39</v>
      </c>
      <c r="C227">
        <v>1</v>
      </c>
      <c r="D227">
        <v>0</v>
      </c>
      <c r="E227">
        <v>0</v>
      </c>
      <c r="F227" t="str">
        <f>VLOOKUP(Tabla1[[#This Row],[Entidad]],Hoja2!$A$1:$B$33,2,0)</f>
        <v>Sur</v>
      </c>
      <c r="G227" t="str">
        <f>VLOOKUP(Tabla1[[#This Row],[Delito]],Hoja2!$D$1:$E$16,2,0)</f>
        <v>Violencia</v>
      </c>
    </row>
    <row r="228" spans="1:7" x14ac:dyDescent="0.3">
      <c r="A228" t="s">
        <v>46</v>
      </c>
      <c r="B228" t="s">
        <v>42</v>
      </c>
      <c r="C228">
        <v>2</v>
      </c>
      <c r="D228">
        <v>7459</v>
      </c>
      <c r="E228">
        <v>762</v>
      </c>
      <c r="F228" t="str">
        <f>VLOOKUP(Tabla1[[#This Row],[Entidad]],Hoja2!$A$1:$B$33,2,0)</f>
        <v>Sur</v>
      </c>
      <c r="G228" t="str">
        <f>VLOOKUP(Tabla1[[#This Row],[Delito]],Hoja2!$D$1:$E$16,2,0)</f>
        <v>Sin violencia</v>
      </c>
    </row>
    <row r="229" spans="1:7" x14ac:dyDescent="0.3">
      <c r="A229" t="s">
        <v>20</v>
      </c>
      <c r="B229" t="s">
        <v>41</v>
      </c>
      <c r="C229">
        <v>5</v>
      </c>
      <c r="D229">
        <v>11110</v>
      </c>
      <c r="E229">
        <v>0</v>
      </c>
      <c r="F229" t="str">
        <f>VLOOKUP(Tabla1[[#This Row],[Entidad]],Hoja2!$A$1:$B$33,2,0)</f>
        <v>Centro</v>
      </c>
      <c r="G229" t="str">
        <f>VLOOKUP(Tabla1[[#This Row],[Delito]],Hoja2!$D$1:$E$16,2,0)</f>
        <v>Fraude</v>
      </c>
    </row>
    <row r="230" spans="1:7" x14ac:dyDescent="0.3">
      <c r="A230" t="s">
        <v>48</v>
      </c>
      <c r="B230" t="s">
        <v>26</v>
      </c>
      <c r="C230">
        <v>4</v>
      </c>
      <c r="D230">
        <v>7721</v>
      </c>
      <c r="E230">
        <v>234</v>
      </c>
      <c r="F230" t="str">
        <f>VLOOKUP(Tabla1[[#This Row],[Entidad]],Hoja2!$A$1:$B$33,2,0)</f>
        <v>Norte-Occidente</v>
      </c>
      <c r="G230" t="str">
        <f>VLOOKUP(Tabla1[[#This Row],[Delito]],Hoja2!$D$1:$E$16,2,0)</f>
        <v>Robo de vehículo</v>
      </c>
    </row>
    <row r="231" spans="1:7" x14ac:dyDescent="0.3">
      <c r="A231" t="s">
        <v>17</v>
      </c>
      <c r="B231" t="s">
        <v>43</v>
      </c>
      <c r="C231">
        <v>5</v>
      </c>
      <c r="D231">
        <v>10409</v>
      </c>
      <c r="E231">
        <v>5057</v>
      </c>
      <c r="F231" t="str">
        <f>VLOOKUP(Tabla1[[#This Row],[Entidad]],Hoja2!$A$1:$B$33,2,0)</f>
        <v>Sur</v>
      </c>
      <c r="G231" t="str">
        <f>VLOOKUP(Tabla1[[#This Row],[Delito]],Hoja2!$D$1:$E$16,2,0)</f>
        <v>Sin violencia</v>
      </c>
    </row>
    <row r="232" spans="1:7" x14ac:dyDescent="0.3">
      <c r="A232" t="s">
        <v>17</v>
      </c>
      <c r="B232" t="s">
        <v>44</v>
      </c>
      <c r="C232">
        <v>4</v>
      </c>
      <c r="D232">
        <v>9209</v>
      </c>
      <c r="E232">
        <v>1834</v>
      </c>
      <c r="F232" t="str">
        <f>VLOOKUP(Tabla1[[#This Row],[Entidad]],Hoja2!$A$1:$B$33,2,0)</f>
        <v>Sur</v>
      </c>
      <c r="G232" t="str">
        <f>VLOOKUP(Tabla1[[#This Row],[Delito]],Hoja2!$D$1:$E$16,2,0)</f>
        <v>Sin violencia</v>
      </c>
    </row>
    <row r="233" spans="1:7" x14ac:dyDescent="0.3">
      <c r="A233" t="s">
        <v>45</v>
      </c>
      <c r="B233" t="s">
        <v>23</v>
      </c>
      <c r="C233">
        <v>3</v>
      </c>
      <c r="D233">
        <v>18683</v>
      </c>
      <c r="E233">
        <v>6641</v>
      </c>
      <c r="F233" t="str">
        <f>VLOOKUP(Tabla1[[#This Row],[Entidad]],Hoja2!$A$1:$B$33,2,0)</f>
        <v>Centro</v>
      </c>
      <c r="G233" t="str">
        <f>VLOOKUP(Tabla1[[#This Row],[Delito]],Hoja2!$D$1:$E$16,2,0)</f>
        <v>Violencia</v>
      </c>
    </row>
    <row r="234" spans="1:7" x14ac:dyDescent="0.3">
      <c r="A234" t="s">
        <v>47</v>
      </c>
      <c r="B234" t="s">
        <v>39</v>
      </c>
      <c r="C234">
        <v>6</v>
      </c>
      <c r="D234">
        <v>4912</v>
      </c>
      <c r="E234">
        <v>301</v>
      </c>
      <c r="F234" t="str">
        <f>VLOOKUP(Tabla1[[#This Row],[Entidad]],Hoja2!$A$1:$B$33,2,0)</f>
        <v>Sur</v>
      </c>
      <c r="G234" t="str">
        <f>VLOOKUP(Tabla1[[#This Row],[Delito]],Hoja2!$D$1:$E$16,2,0)</f>
        <v>Robo general</v>
      </c>
    </row>
    <row r="235" spans="1:7" x14ac:dyDescent="0.3">
      <c r="A235" t="s">
        <v>24</v>
      </c>
      <c r="B235" t="s">
        <v>44</v>
      </c>
      <c r="C235">
        <v>3</v>
      </c>
      <c r="D235">
        <v>0</v>
      </c>
      <c r="E235">
        <v>0</v>
      </c>
      <c r="F235" t="str">
        <f>VLOOKUP(Tabla1[[#This Row],[Entidad]],Hoja2!$A$1:$B$33,2,0)</f>
        <v>Sur</v>
      </c>
      <c r="G235" t="str">
        <f>VLOOKUP(Tabla1[[#This Row],[Delito]],Hoja2!$D$1:$E$16,2,0)</f>
        <v>Violencia</v>
      </c>
    </row>
    <row r="236" spans="1:7" x14ac:dyDescent="0.3">
      <c r="A236" t="s">
        <v>46</v>
      </c>
      <c r="B236" t="s">
        <v>41</v>
      </c>
      <c r="C236">
        <v>1</v>
      </c>
      <c r="D236">
        <v>49082</v>
      </c>
      <c r="E236">
        <v>8949</v>
      </c>
      <c r="F236" t="str">
        <f>VLOOKUP(Tabla1[[#This Row],[Entidad]],Hoja2!$A$1:$B$33,2,0)</f>
        <v>Centro</v>
      </c>
      <c r="G236" t="str">
        <f>VLOOKUP(Tabla1[[#This Row],[Delito]],Hoja2!$D$1:$E$16,2,0)</f>
        <v>Sin violencia</v>
      </c>
    </row>
    <row r="237" spans="1:7" x14ac:dyDescent="0.3">
      <c r="A237" t="s">
        <v>45</v>
      </c>
      <c r="B237" t="s">
        <v>22</v>
      </c>
      <c r="C237">
        <v>4</v>
      </c>
      <c r="D237">
        <v>4132</v>
      </c>
      <c r="E237">
        <v>0</v>
      </c>
      <c r="F237" t="str">
        <f>VLOOKUP(Tabla1[[#This Row],[Entidad]],Hoja2!$A$1:$B$33,2,0)</f>
        <v>Norte</v>
      </c>
      <c r="G237" t="str">
        <f>VLOOKUP(Tabla1[[#This Row],[Delito]],Hoja2!$D$1:$E$16,2,0)</f>
        <v>Violencia</v>
      </c>
    </row>
    <row r="238" spans="1:7" x14ac:dyDescent="0.3">
      <c r="A238" t="s">
        <v>49</v>
      </c>
      <c r="B238" t="s">
        <v>43</v>
      </c>
      <c r="C238">
        <v>6</v>
      </c>
      <c r="D238">
        <v>839</v>
      </c>
      <c r="E238">
        <v>483</v>
      </c>
      <c r="F238" t="str">
        <f>VLOOKUP(Tabla1[[#This Row],[Entidad]],Hoja2!$A$1:$B$33,2,0)</f>
        <v>Sur</v>
      </c>
      <c r="G238" t="str">
        <f>VLOOKUP(Tabla1[[#This Row],[Delito]],Hoja2!$D$1:$E$16,2,0)</f>
        <v>Robo de vehículo</v>
      </c>
    </row>
    <row r="239" spans="1:7" x14ac:dyDescent="0.3">
      <c r="A239" t="s">
        <v>5</v>
      </c>
      <c r="B239" t="s">
        <v>38</v>
      </c>
      <c r="C239">
        <v>1</v>
      </c>
      <c r="D239">
        <v>1353</v>
      </c>
      <c r="E239">
        <v>0</v>
      </c>
      <c r="F239" t="str">
        <f>VLOOKUP(Tabla1[[#This Row],[Entidad]],Hoja2!$A$1:$B$33,2,0)</f>
        <v>Norte</v>
      </c>
      <c r="G239" t="str">
        <f>VLOOKUP(Tabla1[[#This Row],[Delito]],Hoja2!$D$1:$E$16,2,0)</f>
        <v>Robo general</v>
      </c>
    </row>
    <row r="240" spans="1:7" x14ac:dyDescent="0.3">
      <c r="A240" t="s">
        <v>47</v>
      </c>
      <c r="B240" t="s">
        <v>30</v>
      </c>
      <c r="C240">
        <v>1</v>
      </c>
      <c r="D240">
        <v>18107</v>
      </c>
      <c r="E240">
        <v>1173</v>
      </c>
      <c r="F240" t="str">
        <f>VLOOKUP(Tabla1[[#This Row],[Entidad]],Hoja2!$A$1:$B$33,2,0)</f>
        <v>Centro</v>
      </c>
      <c r="G240" t="str">
        <f>VLOOKUP(Tabla1[[#This Row],[Delito]],Hoja2!$D$1:$E$16,2,0)</f>
        <v>Robo general</v>
      </c>
    </row>
    <row r="241" spans="1:7" x14ac:dyDescent="0.3">
      <c r="A241" t="s">
        <v>45</v>
      </c>
      <c r="B241" t="s">
        <v>16</v>
      </c>
      <c r="C241">
        <v>1</v>
      </c>
      <c r="D241">
        <v>613</v>
      </c>
      <c r="E241">
        <v>201</v>
      </c>
      <c r="F241" t="str">
        <f>VLOOKUP(Tabla1[[#This Row],[Entidad]],Hoja2!$A$1:$B$33,2,0)</f>
        <v>Norte-Occidente</v>
      </c>
      <c r="G241" t="str">
        <f>VLOOKUP(Tabla1[[#This Row],[Delito]],Hoja2!$D$1:$E$16,2,0)</f>
        <v>Violencia</v>
      </c>
    </row>
    <row r="242" spans="1:7" x14ac:dyDescent="0.3">
      <c r="A242" t="s">
        <v>48</v>
      </c>
      <c r="B242" t="s">
        <v>42</v>
      </c>
      <c r="C242">
        <v>6</v>
      </c>
      <c r="D242">
        <v>8817</v>
      </c>
      <c r="E242">
        <v>168</v>
      </c>
      <c r="F242" t="str">
        <f>VLOOKUP(Tabla1[[#This Row],[Entidad]],Hoja2!$A$1:$B$33,2,0)</f>
        <v>Sur</v>
      </c>
      <c r="G242" t="str">
        <f>VLOOKUP(Tabla1[[#This Row],[Delito]],Hoja2!$D$1:$E$16,2,0)</f>
        <v>Robo de vehículo</v>
      </c>
    </row>
    <row r="243" spans="1:7" x14ac:dyDescent="0.3">
      <c r="A243" t="s">
        <v>20</v>
      </c>
      <c r="B243" t="s">
        <v>7</v>
      </c>
      <c r="C243">
        <v>6</v>
      </c>
      <c r="D243">
        <v>7704</v>
      </c>
      <c r="E243">
        <v>663</v>
      </c>
      <c r="F243" t="str">
        <f>VLOOKUP(Tabla1[[#This Row],[Entidad]],Hoja2!$A$1:$B$33,2,0)</f>
        <v>Sur</v>
      </c>
      <c r="G243" t="str">
        <f>VLOOKUP(Tabla1[[#This Row],[Delito]],Hoja2!$D$1:$E$16,2,0)</f>
        <v>Fraude</v>
      </c>
    </row>
    <row r="244" spans="1:7" x14ac:dyDescent="0.3">
      <c r="A244" t="s">
        <v>49</v>
      </c>
      <c r="B244" t="s">
        <v>29</v>
      </c>
      <c r="C244">
        <v>2</v>
      </c>
      <c r="D244">
        <v>1768</v>
      </c>
      <c r="E244">
        <v>391</v>
      </c>
      <c r="F244" t="str">
        <f>VLOOKUP(Tabla1[[#This Row],[Entidad]],Hoja2!$A$1:$B$33,2,0)</f>
        <v>Sur</v>
      </c>
      <c r="G244" t="str">
        <f>VLOOKUP(Tabla1[[#This Row],[Delito]],Hoja2!$D$1:$E$16,2,0)</f>
        <v>Robo de vehículo</v>
      </c>
    </row>
    <row r="245" spans="1:7" x14ac:dyDescent="0.3">
      <c r="A245" t="s">
        <v>50</v>
      </c>
      <c r="B245" t="s">
        <v>9</v>
      </c>
      <c r="C245">
        <v>1</v>
      </c>
      <c r="D245">
        <v>0</v>
      </c>
      <c r="E245">
        <v>0</v>
      </c>
      <c r="F245" t="str">
        <f>VLOOKUP(Tabla1[[#This Row],[Entidad]],Hoja2!$A$1:$B$33,2,0)</f>
        <v>Centro</v>
      </c>
      <c r="G245" t="str">
        <f>VLOOKUP(Tabla1[[#This Row],[Delito]],Hoja2!$D$1:$E$16,2,0)</f>
        <v>Sexual</v>
      </c>
    </row>
    <row r="246" spans="1:7" x14ac:dyDescent="0.3">
      <c r="A246" t="s">
        <v>5</v>
      </c>
      <c r="B246" t="s">
        <v>44</v>
      </c>
      <c r="C246">
        <v>4</v>
      </c>
      <c r="D246">
        <v>3300</v>
      </c>
      <c r="E246">
        <v>0</v>
      </c>
      <c r="F246" t="str">
        <f>VLOOKUP(Tabla1[[#This Row],[Entidad]],Hoja2!$A$1:$B$33,2,0)</f>
        <v>Sur</v>
      </c>
      <c r="G246" t="str">
        <f>VLOOKUP(Tabla1[[#This Row],[Delito]],Hoja2!$D$1:$E$16,2,0)</f>
        <v>Robo general</v>
      </c>
    </row>
    <row r="247" spans="1:7" x14ac:dyDescent="0.3">
      <c r="A247" t="s">
        <v>17</v>
      </c>
      <c r="B247" t="s">
        <v>22</v>
      </c>
      <c r="C247">
        <v>4</v>
      </c>
      <c r="D247">
        <v>15231</v>
      </c>
      <c r="E247">
        <v>1608</v>
      </c>
      <c r="F247" t="str">
        <f>VLOOKUP(Tabla1[[#This Row],[Entidad]],Hoja2!$A$1:$B$33,2,0)</f>
        <v>Norte</v>
      </c>
      <c r="G247" t="str">
        <f>VLOOKUP(Tabla1[[#This Row],[Delito]],Hoja2!$D$1:$E$16,2,0)</f>
        <v>Sin violencia</v>
      </c>
    </row>
    <row r="248" spans="1:7" x14ac:dyDescent="0.3">
      <c r="A248" t="s">
        <v>15</v>
      </c>
      <c r="B248" t="s">
        <v>32</v>
      </c>
      <c r="C248">
        <v>3</v>
      </c>
      <c r="D248">
        <v>10383</v>
      </c>
      <c r="E248">
        <v>703</v>
      </c>
      <c r="F248" t="str">
        <f>VLOOKUP(Tabla1[[#This Row],[Entidad]],Hoja2!$A$1:$B$33,2,0)</f>
        <v>Centro-Norte</v>
      </c>
      <c r="G248" t="str">
        <f>VLOOKUP(Tabla1[[#This Row],[Delito]],Hoja2!$D$1:$E$16,2,0)</f>
        <v>Sexual</v>
      </c>
    </row>
    <row r="249" spans="1:7" x14ac:dyDescent="0.3">
      <c r="A249" t="s">
        <v>31</v>
      </c>
      <c r="B249" t="s">
        <v>22</v>
      </c>
      <c r="C249">
        <v>3</v>
      </c>
      <c r="D249">
        <v>8198</v>
      </c>
      <c r="E249">
        <v>1093</v>
      </c>
      <c r="F249" t="str">
        <f>VLOOKUP(Tabla1[[#This Row],[Entidad]],Hoja2!$A$1:$B$33,2,0)</f>
        <v>Norte</v>
      </c>
      <c r="G249" t="str">
        <f>VLOOKUP(Tabla1[[#This Row],[Delito]],Hoja2!$D$1:$E$16,2,0)</f>
        <v>Robo general</v>
      </c>
    </row>
    <row r="250" spans="1:7" x14ac:dyDescent="0.3">
      <c r="A250" t="s">
        <v>17</v>
      </c>
      <c r="B250" t="s">
        <v>21</v>
      </c>
      <c r="C250">
        <v>3</v>
      </c>
      <c r="D250">
        <v>5497</v>
      </c>
      <c r="E250">
        <v>1703</v>
      </c>
      <c r="F250" t="str">
        <f>VLOOKUP(Tabla1[[#This Row],[Entidad]],Hoja2!$A$1:$B$33,2,0)</f>
        <v>Norte-Occidente</v>
      </c>
      <c r="G250" t="str">
        <f>VLOOKUP(Tabla1[[#This Row],[Delito]],Hoja2!$D$1:$E$16,2,0)</f>
        <v>Sin violencia</v>
      </c>
    </row>
    <row r="251" spans="1:7" x14ac:dyDescent="0.3">
      <c r="A251" t="s">
        <v>24</v>
      </c>
      <c r="B251" t="s">
        <v>18</v>
      </c>
      <c r="C251">
        <v>6</v>
      </c>
      <c r="D251">
        <v>0</v>
      </c>
      <c r="E251">
        <v>0</v>
      </c>
      <c r="F251" t="str">
        <f>VLOOKUP(Tabla1[[#This Row],[Entidad]],Hoja2!$A$1:$B$33,2,0)</f>
        <v>Sur</v>
      </c>
      <c r="G251" t="str">
        <f>VLOOKUP(Tabla1[[#This Row],[Delito]],Hoja2!$D$1:$E$16,2,0)</f>
        <v>Violencia</v>
      </c>
    </row>
    <row r="252" spans="1:7" x14ac:dyDescent="0.3">
      <c r="A252" t="s">
        <v>8</v>
      </c>
      <c r="B252" t="s">
        <v>30</v>
      </c>
      <c r="C252">
        <v>5</v>
      </c>
      <c r="D252">
        <v>23163</v>
      </c>
      <c r="E252">
        <v>1887</v>
      </c>
      <c r="F252" t="str">
        <f>VLOOKUP(Tabla1[[#This Row],[Entidad]],Hoja2!$A$1:$B$33,2,0)</f>
        <v>Centro</v>
      </c>
      <c r="G252" t="str">
        <f>VLOOKUP(Tabla1[[#This Row],[Delito]],Hoja2!$D$1:$E$16,2,0)</f>
        <v>Fraude</v>
      </c>
    </row>
    <row r="253" spans="1:7" x14ac:dyDescent="0.3">
      <c r="A253" t="s">
        <v>24</v>
      </c>
      <c r="B253" t="s">
        <v>28</v>
      </c>
      <c r="C253">
        <v>3</v>
      </c>
      <c r="D253">
        <v>93</v>
      </c>
      <c r="E253">
        <v>93</v>
      </c>
      <c r="F253" t="str">
        <f>VLOOKUP(Tabla1[[#This Row],[Entidad]],Hoja2!$A$1:$B$33,2,0)</f>
        <v>Norte-Occidente</v>
      </c>
      <c r="G253" t="str">
        <f>VLOOKUP(Tabla1[[#This Row],[Delito]],Hoja2!$D$1:$E$16,2,0)</f>
        <v>Violencia</v>
      </c>
    </row>
    <row r="254" spans="1:7" x14ac:dyDescent="0.3">
      <c r="A254" t="s">
        <v>15</v>
      </c>
      <c r="B254" t="s">
        <v>18</v>
      </c>
      <c r="C254">
        <v>5</v>
      </c>
      <c r="D254">
        <v>4916</v>
      </c>
      <c r="E254">
        <v>0</v>
      </c>
      <c r="F254" t="str">
        <f>VLOOKUP(Tabla1[[#This Row],[Entidad]],Hoja2!$A$1:$B$33,2,0)</f>
        <v>Sur</v>
      </c>
      <c r="G254" t="str">
        <f>VLOOKUP(Tabla1[[#This Row],[Delito]],Hoja2!$D$1:$E$16,2,0)</f>
        <v>Sexual</v>
      </c>
    </row>
    <row r="255" spans="1:7" x14ac:dyDescent="0.3">
      <c r="A255" t="s">
        <v>47</v>
      </c>
      <c r="B255" t="s">
        <v>42</v>
      </c>
      <c r="C255">
        <v>6</v>
      </c>
      <c r="D255">
        <v>13689</v>
      </c>
      <c r="E255">
        <v>1097</v>
      </c>
      <c r="F255" t="str">
        <f>VLOOKUP(Tabla1[[#This Row],[Entidad]],Hoja2!$A$1:$B$33,2,0)</f>
        <v>Sur</v>
      </c>
      <c r="G255" t="str">
        <f>VLOOKUP(Tabla1[[#This Row],[Delito]],Hoja2!$D$1:$E$16,2,0)</f>
        <v>Robo general</v>
      </c>
    </row>
    <row r="256" spans="1:7" x14ac:dyDescent="0.3">
      <c r="A256" t="s">
        <v>50</v>
      </c>
      <c r="B256" t="s">
        <v>35</v>
      </c>
      <c r="C256">
        <v>2</v>
      </c>
      <c r="D256">
        <v>0</v>
      </c>
      <c r="E256">
        <v>0</v>
      </c>
      <c r="F256" t="str">
        <f>VLOOKUP(Tabla1[[#This Row],[Entidad]],Hoja2!$A$1:$B$33,2,0)</f>
        <v>Centro-Norte</v>
      </c>
      <c r="G256" t="str">
        <f>VLOOKUP(Tabla1[[#This Row],[Delito]],Hoja2!$D$1:$E$16,2,0)</f>
        <v>Sexual</v>
      </c>
    </row>
    <row r="257" spans="1:7" x14ac:dyDescent="0.3">
      <c r="A257" t="s">
        <v>48</v>
      </c>
      <c r="B257" t="s">
        <v>39</v>
      </c>
      <c r="C257">
        <v>5</v>
      </c>
      <c r="D257">
        <v>1191</v>
      </c>
      <c r="E257">
        <v>123</v>
      </c>
      <c r="F257" t="str">
        <f>VLOOKUP(Tabla1[[#This Row],[Entidad]],Hoja2!$A$1:$B$33,2,0)</f>
        <v>Sur</v>
      </c>
      <c r="G257" t="str">
        <f>VLOOKUP(Tabla1[[#This Row],[Delito]],Hoja2!$D$1:$E$16,2,0)</f>
        <v>Robo de vehículo</v>
      </c>
    </row>
    <row r="258" spans="1:7" x14ac:dyDescent="0.3">
      <c r="A258" t="s">
        <v>15</v>
      </c>
      <c r="B258" t="s">
        <v>37</v>
      </c>
      <c r="C258">
        <v>5</v>
      </c>
      <c r="D258">
        <v>2073</v>
      </c>
      <c r="E258">
        <v>0</v>
      </c>
      <c r="F258" t="str">
        <f>VLOOKUP(Tabla1[[#This Row],[Entidad]],Hoja2!$A$1:$B$33,2,0)</f>
        <v>Centro-Norte</v>
      </c>
      <c r="G258" t="str">
        <f>VLOOKUP(Tabla1[[#This Row],[Delito]],Hoja2!$D$1:$E$16,2,0)</f>
        <v>Sexual</v>
      </c>
    </row>
    <row r="259" spans="1:7" x14ac:dyDescent="0.3">
      <c r="A259" t="s">
        <v>47</v>
      </c>
      <c r="B259" t="s">
        <v>14</v>
      </c>
      <c r="C259">
        <v>2</v>
      </c>
      <c r="D259">
        <v>5851</v>
      </c>
      <c r="E259">
        <v>1655</v>
      </c>
      <c r="F259" t="str">
        <f>VLOOKUP(Tabla1[[#This Row],[Entidad]],Hoja2!$A$1:$B$33,2,0)</f>
        <v>Centro-Norte</v>
      </c>
      <c r="G259" t="str">
        <f>VLOOKUP(Tabla1[[#This Row],[Delito]],Hoja2!$D$1:$E$16,2,0)</f>
        <v>Robo general</v>
      </c>
    </row>
    <row r="260" spans="1:7" x14ac:dyDescent="0.3">
      <c r="A260" t="s">
        <v>46</v>
      </c>
      <c r="B260" t="s">
        <v>42</v>
      </c>
      <c r="C260">
        <v>4</v>
      </c>
      <c r="D260">
        <v>7990</v>
      </c>
      <c r="E260">
        <v>0</v>
      </c>
      <c r="F260" t="str">
        <f>VLOOKUP(Tabla1[[#This Row],[Entidad]],Hoja2!$A$1:$B$33,2,0)</f>
        <v>Sur</v>
      </c>
      <c r="G260" t="str">
        <f>VLOOKUP(Tabla1[[#This Row],[Delito]],Hoja2!$D$1:$E$16,2,0)</f>
        <v>Sin violencia</v>
      </c>
    </row>
    <row r="261" spans="1:7" x14ac:dyDescent="0.3">
      <c r="A261" t="s">
        <v>20</v>
      </c>
      <c r="B261" t="s">
        <v>30</v>
      </c>
      <c r="C261">
        <v>3</v>
      </c>
      <c r="D261">
        <v>18201</v>
      </c>
      <c r="E261">
        <v>0</v>
      </c>
      <c r="F261" t="str">
        <f>VLOOKUP(Tabla1[[#This Row],[Entidad]],Hoja2!$A$1:$B$33,2,0)</f>
        <v>Centro</v>
      </c>
      <c r="G261" t="str">
        <f>VLOOKUP(Tabla1[[#This Row],[Delito]],Hoja2!$D$1:$E$16,2,0)</f>
        <v>Fraude</v>
      </c>
    </row>
    <row r="262" spans="1:7" x14ac:dyDescent="0.3">
      <c r="A262" t="s">
        <v>17</v>
      </c>
      <c r="B262" t="s">
        <v>4</v>
      </c>
      <c r="C262">
        <v>2</v>
      </c>
      <c r="D262">
        <v>4022</v>
      </c>
      <c r="E262">
        <v>0</v>
      </c>
      <c r="F262" t="str">
        <f>VLOOKUP(Tabla1[[#This Row],[Entidad]],Hoja2!$A$1:$B$33,2,0)</f>
        <v>Centro</v>
      </c>
      <c r="G262" t="str">
        <f>VLOOKUP(Tabla1[[#This Row],[Delito]],Hoja2!$D$1:$E$16,2,0)</f>
        <v>Sin violencia</v>
      </c>
    </row>
    <row r="263" spans="1:7" x14ac:dyDescent="0.3">
      <c r="A263" t="s">
        <v>49</v>
      </c>
      <c r="B263" t="s">
        <v>32</v>
      </c>
      <c r="C263">
        <v>5</v>
      </c>
      <c r="D263">
        <v>1808</v>
      </c>
      <c r="E263">
        <v>1185</v>
      </c>
      <c r="F263" t="str">
        <f>VLOOKUP(Tabla1[[#This Row],[Entidad]],Hoja2!$A$1:$B$33,2,0)</f>
        <v>Centro-Norte</v>
      </c>
      <c r="G263" t="str">
        <f>VLOOKUP(Tabla1[[#This Row],[Delito]],Hoja2!$D$1:$E$16,2,0)</f>
        <v>Robo de vehículo</v>
      </c>
    </row>
    <row r="264" spans="1:7" x14ac:dyDescent="0.3">
      <c r="A264" t="s">
        <v>17</v>
      </c>
      <c r="B264" t="s">
        <v>26</v>
      </c>
      <c r="C264">
        <v>2</v>
      </c>
      <c r="D264">
        <v>8285</v>
      </c>
      <c r="E264">
        <v>1259</v>
      </c>
      <c r="F264" t="str">
        <f>VLOOKUP(Tabla1[[#This Row],[Entidad]],Hoja2!$A$1:$B$33,2,0)</f>
        <v>Norte-Occidente</v>
      </c>
      <c r="G264" t="str">
        <f>VLOOKUP(Tabla1[[#This Row],[Delito]],Hoja2!$D$1:$E$16,2,0)</f>
        <v>Sin violencia</v>
      </c>
    </row>
    <row r="265" spans="1:7" x14ac:dyDescent="0.3">
      <c r="A265" t="s">
        <v>20</v>
      </c>
      <c r="B265" t="s">
        <v>34</v>
      </c>
      <c r="C265">
        <v>6</v>
      </c>
      <c r="D265">
        <v>18144</v>
      </c>
      <c r="E265">
        <v>2022</v>
      </c>
      <c r="F265" t="str">
        <f>VLOOKUP(Tabla1[[#This Row],[Entidad]],Hoja2!$A$1:$B$33,2,0)</f>
        <v>Norte</v>
      </c>
      <c r="G265" t="str">
        <f>VLOOKUP(Tabla1[[#This Row],[Delito]],Hoja2!$D$1:$E$16,2,0)</f>
        <v>Fraude</v>
      </c>
    </row>
    <row r="266" spans="1:7" x14ac:dyDescent="0.3">
      <c r="A266" t="s">
        <v>15</v>
      </c>
      <c r="B266" t="s">
        <v>13</v>
      </c>
      <c r="C266">
        <v>3</v>
      </c>
      <c r="D266">
        <v>4559</v>
      </c>
      <c r="E266">
        <v>679</v>
      </c>
      <c r="F266" t="str">
        <f>VLOOKUP(Tabla1[[#This Row],[Entidad]],Hoja2!$A$1:$B$33,2,0)</f>
        <v>Norte-Occidente</v>
      </c>
      <c r="G266" t="str">
        <f>VLOOKUP(Tabla1[[#This Row],[Delito]],Hoja2!$D$1:$E$16,2,0)</f>
        <v>Sexual</v>
      </c>
    </row>
    <row r="267" spans="1:7" x14ac:dyDescent="0.3">
      <c r="A267" t="s">
        <v>24</v>
      </c>
      <c r="B267" t="s">
        <v>41</v>
      </c>
      <c r="C267">
        <v>6</v>
      </c>
      <c r="D267">
        <v>359</v>
      </c>
      <c r="E267">
        <v>359</v>
      </c>
      <c r="F267" t="str">
        <f>VLOOKUP(Tabla1[[#This Row],[Entidad]],Hoja2!$A$1:$B$33,2,0)</f>
        <v>Centro</v>
      </c>
      <c r="G267" t="str">
        <f>VLOOKUP(Tabla1[[#This Row],[Delito]],Hoja2!$D$1:$E$16,2,0)</f>
        <v>Violencia</v>
      </c>
    </row>
    <row r="268" spans="1:7" x14ac:dyDescent="0.3">
      <c r="A268" t="s">
        <v>5</v>
      </c>
      <c r="B268" t="s">
        <v>40</v>
      </c>
      <c r="C268">
        <v>2</v>
      </c>
      <c r="D268">
        <v>7871</v>
      </c>
      <c r="E268">
        <v>0</v>
      </c>
      <c r="F268" t="str">
        <f>VLOOKUP(Tabla1[[#This Row],[Entidad]],Hoja2!$A$1:$B$33,2,0)</f>
        <v>Norte</v>
      </c>
      <c r="G268" t="str">
        <f>VLOOKUP(Tabla1[[#This Row],[Delito]],Hoja2!$D$1:$E$16,2,0)</f>
        <v>Robo general</v>
      </c>
    </row>
    <row r="269" spans="1:7" x14ac:dyDescent="0.3">
      <c r="A269" t="s">
        <v>46</v>
      </c>
      <c r="B269" t="s">
        <v>6</v>
      </c>
      <c r="C269">
        <v>1</v>
      </c>
      <c r="D269">
        <v>9525</v>
      </c>
      <c r="E269">
        <v>3170</v>
      </c>
      <c r="F269" t="str">
        <f>VLOOKUP(Tabla1[[#This Row],[Entidad]],Hoja2!$A$1:$B$33,2,0)</f>
        <v>Centro-Norte</v>
      </c>
      <c r="G269" t="str">
        <f>VLOOKUP(Tabla1[[#This Row],[Delito]],Hoja2!$D$1:$E$16,2,0)</f>
        <v>Sin violencia</v>
      </c>
    </row>
    <row r="270" spans="1:7" x14ac:dyDescent="0.3">
      <c r="A270" t="s">
        <v>50</v>
      </c>
      <c r="B270" t="s">
        <v>14</v>
      </c>
      <c r="C270">
        <v>2</v>
      </c>
      <c r="D270">
        <v>408</v>
      </c>
      <c r="E270">
        <v>0</v>
      </c>
      <c r="F270" t="str">
        <f>VLOOKUP(Tabla1[[#This Row],[Entidad]],Hoja2!$A$1:$B$33,2,0)</f>
        <v>Centro-Norte</v>
      </c>
      <c r="G270" t="str">
        <f>VLOOKUP(Tabla1[[#This Row],[Delito]],Hoja2!$D$1:$E$16,2,0)</f>
        <v>Sexual</v>
      </c>
    </row>
    <row r="271" spans="1:7" x14ac:dyDescent="0.3">
      <c r="A271" t="s">
        <v>49</v>
      </c>
      <c r="B271" t="s">
        <v>13</v>
      </c>
      <c r="C271">
        <v>2</v>
      </c>
      <c r="D271">
        <v>1491</v>
      </c>
      <c r="E271">
        <v>993</v>
      </c>
      <c r="F271" t="str">
        <f>VLOOKUP(Tabla1[[#This Row],[Entidad]],Hoja2!$A$1:$B$33,2,0)</f>
        <v>Norte-Occidente</v>
      </c>
      <c r="G271" t="str">
        <f>VLOOKUP(Tabla1[[#This Row],[Delito]],Hoja2!$D$1:$E$16,2,0)</f>
        <v>Robo de vehículo</v>
      </c>
    </row>
    <row r="272" spans="1:7" x14ac:dyDescent="0.3">
      <c r="A272" t="s">
        <v>5</v>
      </c>
      <c r="B272" t="s">
        <v>40</v>
      </c>
      <c r="C272">
        <v>4</v>
      </c>
      <c r="D272">
        <v>11424</v>
      </c>
      <c r="E272">
        <v>0</v>
      </c>
      <c r="F272" t="str">
        <f>VLOOKUP(Tabla1[[#This Row],[Entidad]],Hoja2!$A$1:$B$33,2,0)</f>
        <v>Norte</v>
      </c>
      <c r="G272" t="str">
        <f>VLOOKUP(Tabla1[[#This Row],[Delito]],Hoja2!$D$1:$E$16,2,0)</f>
        <v>Robo general</v>
      </c>
    </row>
    <row r="273" spans="1:7" x14ac:dyDescent="0.3">
      <c r="A273" t="s">
        <v>50</v>
      </c>
      <c r="B273" t="s">
        <v>27</v>
      </c>
      <c r="C273">
        <v>1</v>
      </c>
      <c r="D273">
        <v>0</v>
      </c>
      <c r="E273">
        <v>0</v>
      </c>
      <c r="F273" t="str">
        <f>VLOOKUP(Tabla1[[#This Row],[Entidad]],Hoja2!$A$1:$B$33,2,0)</f>
        <v>Centro</v>
      </c>
      <c r="G273" t="str">
        <f>VLOOKUP(Tabla1[[#This Row],[Delito]],Hoja2!$D$1:$E$16,2,0)</f>
        <v>Sexual</v>
      </c>
    </row>
    <row r="274" spans="1:7" x14ac:dyDescent="0.3">
      <c r="A274" t="s">
        <v>47</v>
      </c>
      <c r="B274" t="s">
        <v>30</v>
      </c>
      <c r="C274">
        <v>5</v>
      </c>
      <c r="D274">
        <v>22642</v>
      </c>
      <c r="E274">
        <v>3330</v>
      </c>
      <c r="F274" t="str">
        <f>VLOOKUP(Tabla1[[#This Row],[Entidad]],Hoja2!$A$1:$B$33,2,0)</f>
        <v>Centro</v>
      </c>
      <c r="G274" t="str">
        <f>VLOOKUP(Tabla1[[#This Row],[Delito]],Hoja2!$D$1:$E$16,2,0)</f>
        <v>Robo general</v>
      </c>
    </row>
    <row r="275" spans="1:7" x14ac:dyDescent="0.3">
      <c r="A275" t="s">
        <v>46</v>
      </c>
      <c r="B275" t="s">
        <v>37</v>
      </c>
      <c r="C275">
        <v>3</v>
      </c>
      <c r="D275">
        <v>5368</v>
      </c>
      <c r="E275">
        <v>951</v>
      </c>
      <c r="F275" t="str">
        <f>VLOOKUP(Tabla1[[#This Row],[Entidad]],Hoja2!$A$1:$B$33,2,0)</f>
        <v>Centro-Norte</v>
      </c>
      <c r="G275" t="str">
        <f>VLOOKUP(Tabla1[[#This Row],[Delito]],Hoja2!$D$1:$E$16,2,0)</f>
        <v>Sin violencia</v>
      </c>
    </row>
    <row r="276" spans="1:7" x14ac:dyDescent="0.3">
      <c r="A276" t="s">
        <v>24</v>
      </c>
      <c r="B276" t="s">
        <v>43</v>
      </c>
      <c r="C276">
        <v>6</v>
      </c>
      <c r="D276">
        <v>0</v>
      </c>
      <c r="E276">
        <v>0</v>
      </c>
      <c r="F276" t="str">
        <f>VLOOKUP(Tabla1[[#This Row],[Entidad]],Hoja2!$A$1:$B$33,2,0)</f>
        <v>Sur</v>
      </c>
      <c r="G276" t="str">
        <f>VLOOKUP(Tabla1[[#This Row],[Delito]],Hoja2!$D$1:$E$16,2,0)</f>
        <v>Violencia</v>
      </c>
    </row>
    <row r="277" spans="1:7" x14ac:dyDescent="0.3">
      <c r="A277" t="s">
        <v>31</v>
      </c>
      <c r="B277" t="s">
        <v>44</v>
      </c>
      <c r="C277">
        <v>6</v>
      </c>
      <c r="D277">
        <v>32978</v>
      </c>
      <c r="E277">
        <v>2931</v>
      </c>
      <c r="F277" t="str">
        <f>VLOOKUP(Tabla1[[#This Row],[Entidad]],Hoja2!$A$1:$B$33,2,0)</f>
        <v>Sur</v>
      </c>
      <c r="G277" t="str">
        <f>VLOOKUP(Tabla1[[#This Row],[Delito]],Hoja2!$D$1:$E$16,2,0)</f>
        <v>Robo general</v>
      </c>
    </row>
    <row r="278" spans="1:7" x14ac:dyDescent="0.3">
      <c r="A278" t="s">
        <v>31</v>
      </c>
      <c r="B278" t="s">
        <v>19</v>
      </c>
      <c r="C278">
        <v>1</v>
      </c>
      <c r="D278">
        <v>4589</v>
      </c>
      <c r="E278">
        <v>0</v>
      </c>
      <c r="F278" t="str">
        <f>VLOOKUP(Tabla1[[#This Row],[Entidad]],Hoja2!$A$1:$B$33,2,0)</f>
        <v>Norte</v>
      </c>
      <c r="G278" t="str">
        <f>VLOOKUP(Tabla1[[#This Row],[Delito]],Hoja2!$D$1:$E$16,2,0)</f>
        <v>Robo general</v>
      </c>
    </row>
    <row r="279" spans="1:7" x14ac:dyDescent="0.3">
      <c r="A279" t="s">
        <v>47</v>
      </c>
      <c r="B279" t="s">
        <v>18</v>
      </c>
      <c r="C279">
        <v>5</v>
      </c>
      <c r="D279">
        <v>9294</v>
      </c>
      <c r="E279">
        <v>1531</v>
      </c>
      <c r="F279" t="str">
        <f>VLOOKUP(Tabla1[[#This Row],[Entidad]],Hoja2!$A$1:$B$33,2,0)</f>
        <v>Sur</v>
      </c>
      <c r="G279" t="str">
        <f>VLOOKUP(Tabla1[[#This Row],[Delito]],Hoja2!$D$1:$E$16,2,0)</f>
        <v>Robo general</v>
      </c>
    </row>
    <row r="280" spans="1:7" x14ac:dyDescent="0.3">
      <c r="A280" t="s">
        <v>48</v>
      </c>
      <c r="B280" t="s">
        <v>19</v>
      </c>
      <c r="C280">
        <v>1</v>
      </c>
      <c r="D280">
        <v>16697</v>
      </c>
      <c r="E280">
        <v>3346</v>
      </c>
      <c r="F280" t="str">
        <f>VLOOKUP(Tabla1[[#This Row],[Entidad]],Hoja2!$A$1:$B$33,2,0)</f>
        <v>Norte</v>
      </c>
      <c r="G280" t="str">
        <f>VLOOKUP(Tabla1[[#This Row],[Delito]],Hoja2!$D$1:$E$16,2,0)</f>
        <v>Robo de vehículo</v>
      </c>
    </row>
    <row r="281" spans="1:7" x14ac:dyDescent="0.3">
      <c r="A281" t="s">
        <v>47</v>
      </c>
      <c r="B281" t="s">
        <v>13</v>
      </c>
      <c r="C281">
        <v>2</v>
      </c>
      <c r="D281">
        <v>2730</v>
      </c>
      <c r="E281">
        <v>984</v>
      </c>
      <c r="F281" t="str">
        <f>VLOOKUP(Tabla1[[#This Row],[Entidad]],Hoja2!$A$1:$B$33,2,0)</f>
        <v>Norte-Occidente</v>
      </c>
      <c r="G281" t="str">
        <f>VLOOKUP(Tabla1[[#This Row],[Delito]],Hoja2!$D$1:$E$16,2,0)</f>
        <v>Robo general</v>
      </c>
    </row>
    <row r="282" spans="1:7" x14ac:dyDescent="0.3">
      <c r="A282" t="s">
        <v>48</v>
      </c>
      <c r="B282" t="s">
        <v>25</v>
      </c>
      <c r="C282">
        <v>1</v>
      </c>
      <c r="D282">
        <v>5538</v>
      </c>
      <c r="E282">
        <v>644</v>
      </c>
      <c r="F282" t="str">
        <f>VLOOKUP(Tabla1[[#This Row],[Entidad]],Hoja2!$A$1:$B$33,2,0)</f>
        <v>Centro</v>
      </c>
      <c r="G282" t="str">
        <f>VLOOKUP(Tabla1[[#This Row],[Delito]],Hoja2!$D$1:$E$16,2,0)</f>
        <v>Robo de vehículo</v>
      </c>
    </row>
    <row r="283" spans="1:7" x14ac:dyDescent="0.3">
      <c r="A283" t="s">
        <v>10</v>
      </c>
      <c r="B283" t="s">
        <v>42</v>
      </c>
      <c r="C283">
        <v>5</v>
      </c>
      <c r="D283">
        <v>5777</v>
      </c>
      <c r="E283">
        <v>257</v>
      </c>
      <c r="F283" t="str">
        <f>VLOOKUP(Tabla1[[#This Row],[Entidad]],Hoja2!$A$1:$B$33,2,0)</f>
        <v>Sur</v>
      </c>
      <c r="G283" t="str">
        <f>VLOOKUP(Tabla1[[#This Row],[Delito]],Hoja2!$D$1:$E$16,2,0)</f>
        <v>Otros</v>
      </c>
    </row>
    <row r="284" spans="1:7" x14ac:dyDescent="0.3">
      <c r="A284" t="s">
        <v>47</v>
      </c>
      <c r="B284" t="s">
        <v>42</v>
      </c>
      <c r="C284">
        <v>4</v>
      </c>
      <c r="D284">
        <v>6726</v>
      </c>
      <c r="E284">
        <v>1094</v>
      </c>
      <c r="F284" t="str">
        <f>VLOOKUP(Tabla1[[#This Row],[Entidad]],Hoja2!$A$1:$B$33,2,0)</f>
        <v>Sur</v>
      </c>
      <c r="G284" t="str">
        <f>VLOOKUP(Tabla1[[#This Row],[Delito]],Hoja2!$D$1:$E$16,2,0)</f>
        <v>Robo general</v>
      </c>
    </row>
    <row r="285" spans="1:7" x14ac:dyDescent="0.3">
      <c r="A285" t="s">
        <v>24</v>
      </c>
      <c r="B285" t="s">
        <v>19</v>
      </c>
      <c r="C285">
        <v>3</v>
      </c>
      <c r="D285">
        <v>0</v>
      </c>
      <c r="E285">
        <v>0</v>
      </c>
      <c r="F285" t="str">
        <f>VLOOKUP(Tabla1[[#This Row],[Entidad]],Hoja2!$A$1:$B$33,2,0)</f>
        <v>Norte</v>
      </c>
      <c r="G285" t="str">
        <f>VLOOKUP(Tabla1[[#This Row],[Delito]],Hoja2!$D$1:$E$16,2,0)</f>
        <v>Violencia</v>
      </c>
    </row>
    <row r="286" spans="1:7" x14ac:dyDescent="0.3">
      <c r="A286" t="s">
        <v>8</v>
      </c>
      <c r="B286" t="s">
        <v>41</v>
      </c>
      <c r="C286">
        <v>4</v>
      </c>
      <c r="D286">
        <v>19671</v>
      </c>
      <c r="E286">
        <v>1491</v>
      </c>
      <c r="F286" t="str">
        <f>VLOOKUP(Tabla1[[#This Row],[Entidad]],Hoja2!$A$1:$B$33,2,0)</f>
        <v>Centro</v>
      </c>
      <c r="G286" t="str">
        <f>VLOOKUP(Tabla1[[#This Row],[Delito]],Hoja2!$D$1:$E$16,2,0)</f>
        <v>Fraude</v>
      </c>
    </row>
    <row r="287" spans="1:7" x14ac:dyDescent="0.3">
      <c r="A287" t="s">
        <v>50</v>
      </c>
      <c r="B287" t="s">
        <v>27</v>
      </c>
      <c r="C287">
        <v>6</v>
      </c>
      <c r="D287">
        <v>3736</v>
      </c>
      <c r="E287">
        <v>0</v>
      </c>
      <c r="F287" t="str">
        <f>VLOOKUP(Tabla1[[#This Row],[Entidad]],Hoja2!$A$1:$B$33,2,0)</f>
        <v>Centro</v>
      </c>
      <c r="G287" t="str">
        <f>VLOOKUP(Tabla1[[#This Row],[Delito]],Hoja2!$D$1:$E$16,2,0)</f>
        <v>Sexual</v>
      </c>
    </row>
    <row r="288" spans="1:7" x14ac:dyDescent="0.3">
      <c r="A288" t="s">
        <v>8</v>
      </c>
      <c r="B288" t="s">
        <v>28</v>
      </c>
      <c r="C288">
        <v>3</v>
      </c>
      <c r="D288">
        <v>1899</v>
      </c>
      <c r="E288">
        <v>0</v>
      </c>
      <c r="F288" t="str">
        <f>VLOOKUP(Tabla1[[#This Row],[Entidad]],Hoja2!$A$1:$B$33,2,0)</f>
        <v>Norte-Occidente</v>
      </c>
      <c r="G288" t="str">
        <f>VLOOKUP(Tabla1[[#This Row],[Delito]],Hoja2!$D$1:$E$16,2,0)</f>
        <v>Fraude</v>
      </c>
    </row>
    <row r="289" spans="1:7" x14ac:dyDescent="0.3">
      <c r="A289" t="s">
        <v>45</v>
      </c>
      <c r="B289" t="s">
        <v>33</v>
      </c>
      <c r="C289">
        <v>4</v>
      </c>
      <c r="D289">
        <v>5821</v>
      </c>
      <c r="E289">
        <v>453</v>
      </c>
      <c r="F289" t="str">
        <f>VLOOKUP(Tabla1[[#This Row],[Entidad]],Hoja2!$A$1:$B$33,2,0)</f>
        <v>Norte</v>
      </c>
      <c r="G289" t="str">
        <f>VLOOKUP(Tabla1[[#This Row],[Delito]],Hoja2!$D$1:$E$16,2,0)</f>
        <v>Violencia</v>
      </c>
    </row>
    <row r="290" spans="1:7" x14ac:dyDescent="0.3">
      <c r="A290" t="s">
        <v>50</v>
      </c>
      <c r="B290" t="s">
        <v>39</v>
      </c>
      <c r="C290">
        <v>1</v>
      </c>
      <c r="D290">
        <v>0</v>
      </c>
      <c r="E290">
        <v>0</v>
      </c>
      <c r="F290" t="str">
        <f>VLOOKUP(Tabla1[[#This Row],[Entidad]],Hoja2!$A$1:$B$33,2,0)</f>
        <v>Sur</v>
      </c>
      <c r="G290" t="str">
        <f>VLOOKUP(Tabla1[[#This Row],[Delito]],Hoja2!$D$1:$E$16,2,0)</f>
        <v>Sexual</v>
      </c>
    </row>
    <row r="291" spans="1:7" x14ac:dyDescent="0.3">
      <c r="A291" t="s">
        <v>47</v>
      </c>
      <c r="B291" t="s">
        <v>28</v>
      </c>
      <c r="C291">
        <v>4</v>
      </c>
      <c r="D291">
        <v>2363</v>
      </c>
      <c r="E291">
        <v>353</v>
      </c>
      <c r="F291" t="str">
        <f>VLOOKUP(Tabla1[[#This Row],[Entidad]],Hoja2!$A$1:$B$33,2,0)</f>
        <v>Norte-Occidente</v>
      </c>
      <c r="G291" t="str">
        <f>VLOOKUP(Tabla1[[#This Row],[Delito]],Hoja2!$D$1:$E$16,2,0)</f>
        <v>Robo general</v>
      </c>
    </row>
    <row r="292" spans="1:7" x14ac:dyDescent="0.3">
      <c r="A292" t="s">
        <v>48</v>
      </c>
      <c r="B292" t="s">
        <v>41</v>
      </c>
      <c r="C292">
        <v>5</v>
      </c>
      <c r="D292">
        <v>23786</v>
      </c>
      <c r="E292">
        <v>3072</v>
      </c>
      <c r="F292" t="str">
        <f>VLOOKUP(Tabla1[[#This Row],[Entidad]],Hoja2!$A$1:$B$33,2,0)</f>
        <v>Centro</v>
      </c>
      <c r="G292" t="str">
        <f>VLOOKUP(Tabla1[[#This Row],[Delito]],Hoja2!$D$1:$E$16,2,0)</f>
        <v>Robo de vehículo</v>
      </c>
    </row>
    <row r="293" spans="1:7" x14ac:dyDescent="0.3">
      <c r="A293" t="s">
        <v>47</v>
      </c>
      <c r="B293" t="s">
        <v>26</v>
      </c>
      <c r="C293">
        <v>1</v>
      </c>
      <c r="D293">
        <v>8230</v>
      </c>
      <c r="E293">
        <v>1063</v>
      </c>
      <c r="F293" t="str">
        <f>VLOOKUP(Tabla1[[#This Row],[Entidad]],Hoja2!$A$1:$B$33,2,0)</f>
        <v>Norte-Occidente</v>
      </c>
      <c r="G293" t="str">
        <f>VLOOKUP(Tabla1[[#This Row],[Delito]],Hoja2!$D$1:$E$16,2,0)</f>
        <v>Robo general</v>
      </c>
    </row>
    <row r="294" spans="1:7" x14ac:dyDescent="0.3">
      <c r="A294" t="s">
        <v>50</v>
      </c>
      <c r="B294" t="s">
        <v>42</v>
      </c>
      <c r="C294">
        <v>1</v>
      </c>
      <c r="D294">
        <v>0</v>
      </c>
      <c r="E294">
        <v>0</v>
      </c>
      <c r="F294" t="str">
        <f>VLOOKUP(Tabla1[[#This Row],[Entidad]],Hoja2!$A$1:$B$33,2,0)</f>
        <v>Sur</v>
      </c>
      <c r="G294" t="str">
        <f>VLOOKUP(Tabla1[[#This Row],[Delito]],Hoja2!$D$1:$E$16,2,0)</f>
        <v>Sexual</v>
      </c>
    </row>
    <row r="295" spans="1:7" x14ac:dyDescent="0.3">
      <c r="A295" t="s">
        <v>46</v>
      </c>
      <c r="B295" t="s">
        <v>34</v>
      </c>
      <c r="C295">
        <v>4</v>
      </c>
      <c r="D295">
        <v>33304</v>
      </c>
      <c r="E295">
        <v>0</v>
      </c>
      <c r="F295" t="str">
        <f>VLOOKUP(Tabla1[[#This Row],[Entidad]],Hoja2!$A$1:$B$33,2,0)</f>
        <v>Norte</v>
      </c>
      <c r="G295" t="str">
        <f>VLOOKUP(Tabla1[[#This Row],[Delito]],Hoja2!$D$1:$E$16,2,0)</f>
        <v>Sin violencia</v>
      </c>
    </row>
    <row r="296" spans="1:7" x14ac:dyDescent="0.3">
      <c r="A296" t="s">
        <v>49</v>
      </c>
      <c r="B296" t="s">
        <v>34</v>
      </c>
      <c r="C296">
        <v>6</v>
      </c>
      <c r="D296">
        <v>2271</v>
      </c>
      <c r="E296">
        <v>2271</v>
      </c>
      <c r="F296" t="str">
        <f>VLOOKUP(Tabla1[[#This Row],[Entidad]],Hoja2!$A$1:$B$33,2,0)</f>
        <v>Norte</v>
      </c>
      <c r="G296" t="str">
        <f>VLOOKUP(Tabla1[[#This Row],[Delito]],Hoja2!$D$1:$E$16,2,0)</f>
        <v>Robo de vehículo</v>
      </c>
    </row>
    <row r="297" spans="1:7" x14ac:dyDescent="0.3">
      <c r="A297" t="s">
        <v>20</v>
      </c>
      <c r="B297" t="s">
        <v>18</v>
      </c>
      <c r="C297">
        <v>6</v>
      </c>
      <c r="D297">
        <v>8016</v>
      </c>
      <c r="E297">
        <v>0</v>
      </c>
      <c r="F297" t="str">
        <f>VLOOKUP(Tabla1[[#This Row],[Entidad]],Hoja2!$A$1:$B$33,2,0)</f>
        <v>Sur</v>
      </c>
      <c r="G297" t="str">
        <f>VLOOKUP(Tabla1[[#This Row],[Delito]],Hoja2!$D$1:$E$16,2,0)</f>
        <v>Fraude</v>
      </c>
    </row>
    <row r="298" spans="1:7" x14ac:dyDescent="0.3">
      <c r="A298" t="s">
        <v>20</v>
      </c>
      <c r="B298" t="s">
        <v>38</v>
      </c>
      <c r="C298">
        <v>1</v>
      </c>
      <c r="D298">
        <v>6345</v>
      </c>
      <c r="E298">
        <v>0</v>
      </c>
      <c r="F298" t="str">
        <f>VLOOKUP(Tabla1[[#This Row],[Entidad]],Hoja2!$A$1:$B$33,2,0)</f>
        <v>Norte</v>
      </c>
      <c r="G298" t="str">
        <f>VLOOKUP(Tabla1[[#This Row],[Delito]],Hoja2!$D$1:$E$16,2,0)</f>
        <v>Fraude</v>
      </c>
    </row>
    <row r="299" spans="1:7" x14ac:dyDescent="0.3">
      <c r="A299" t="s">
        <v>24</v>
      </c>
      <c r="B299" t="s">
        <v>44</v>
      </c>
      <c r="C299">
        <v>1</v>
      </c>
      <c r="D299">
        <v>0</v>
      </c>
      <c r="E299">
        <v>0</v>
      </c>
      <c r="F299" t="str">
        <f>VLOOKUP(Tabla1[[#This Row],[Entidad]],Hoja2!$A$1:$B$33,2,0)</f>
        <v>Sur</v>
      </c>
      <c r="G299" t="str">
        <f>VLOOKUP(Tabla1[[#This Row],[Delito]],Hoja2!$D$1:$E$16,2,0)</f>
        <v>Violencia</v>
      </c>
    </row>
    <row r="300" spans="1:7" x14ac:dyDescent="0.3">
      <c r="A300" t="s">
        <v>49</v>
      </c>
      <c r="B300" t="s">
        <v>36</v>
      </c>
      <c r="C300">
        <v>4</v>
      </c>
      <c r="D300">
        <v>1769</v>
      </c>
      <c r="E300">
        <v>1769</v>
      </c>
      <c r="F300" t="str">
        <f>VLOOKUP(Tabla1[[#This Row],[Entidad]],Hoja2!$A$1:$B$33,2,0)</f>
        <v>Sur</v>
      </c>
      <c r="G300" t="str">
        <f>VLOOKUP(Tabla1[[#This Row],[Delito]],Hoja2!$D$1:$E$16,2,0)</f>
        <v>Robo de vehículo</v>
      </c>
    </row>
    <row r="301" spans="1:7" x14ac:dyDescent="0.3">
      <c r="A301" t="s">
        <v>49</v>
      </c>
      <c r="B301" t="s">
        <v>25</v>
      </c>
      <c r="C301">
        <v>4</v>
      </c>
      <c r="D301">
        <v>2250</v>
      </c>
      <c r="E301">
        <v>1838</v>
      </c>
      <c r="F301" t="str">
        <f>VLOOKUP(Tabla1[[#This Row],[Entidad]],Hoja2!$A$1:$B$33,2,0)</f>
        <v>Centro</v>
      </c>
      <c r="G301" t="str">
        <f>VLOOKUP(Tabla1[[#This Row],[Delito]],Hoja2!$D$1:$E$16,2,0)</f>
        <v>Robo de vehículo</v>
      </c>
    </row>
    <row r="302" spans="1:7" x14ac:dyDescent="0.3">
      <c r="A302" t="s">
        <v>8</v>
      </c>
      <c r="B302" t="s">
        <v>37</v>
      </c>
      <c r="C302">
        <v>6</v>
      </c>
      <c r="D302">
        <v>5041</v>
      </c>
      <c r="E302">
        <v>212</v>
      </c>
      <c r="F302" t="str">
        <f>VLOOKUP(Tabla1[[#This Row],[Entidad]],Hoja2!$A$1:$B$33,2,0)</f>
        <v>Centro-Norte</v>
      </c>
      <c r="G302" t="str">
        <f>VLOOKUP(Tabla1[[#This Row],[Delito]],Hoja2!$D$1:$E$16,2,0)</f>
        <v>Fraude</v>
      </c>
    </row>
    <row r="303" spans="1:7" x14ac:dyDescent="0.3">
      <c r="A303" t="s">
        <v>50</v>
      </c>
      <c r="B303" t="s">
        <v>19</v>
      </c>
      <c r="C303">
        <v>3</v>
      </c>
      <c r="D303">
        <v>1106</v>
      </c>
      <c r="E303">
        <v>1106</v>
      </c>
      <c r="F303" t="str">
        <f>VLOOKUP(Tabla1[[#This Row],[Entidad]],Hoja2!$A$1:$B$33,2,0)</f>
        <v>Norte</v>
      </c>
      <c r="G303" t="str">
        <f>VLOOKUP(Tabla1[[#This Row],[Delito]],Hoja2!$D$1:$E$16,2,0)</f>
        <v>Sexual</v>
      </c>
    </row>
    <row r="304" spans="1:7" x14ac:dyDescent="0.3">
      <c r="A304" t="s">
        <v>47</v>
      </c>
      <c r="B304" t="s">
        <v>34</v>
      </c>
      <c r="C304">
        <v>5</v>
      </c>
      <c r="D304">
        <v>11662</v>
      </c>
      <c r="E304">
        <v>3128</v>
      </c>
      <c r="F304" t="str">
        <f>VLOOKUP(Tabla1[[#This Row],[Entidad]],Hoja2!$A$1:$B$33,2,0)</f>
        <v>Norte</v>
      </c>
      <c r="G304" t="str">
        <f>VLOOKUP(Tabla1[[#This Row],[Delito]],Hoja2!$D$1:$E$16,2,0)</f>
        <v>Robo general</v>
      </c>
    </row>
    <row r="305" spans="1:7" x14ac:dyDescent="0.3">
      <c r="A305" t="s">
        <v>49</v>
      </c>
      <c r="B305" t="s">
        <v>14</v>
      </c>
      <c r="C305">
        <v>4</v>
      </c>
      <c r="D305">
        <v>2046</v>
      </c>
      <c r="E305">
        <v>1854</v>
      </c>
      <c r="F305" t="str">
        <f>VLOOKUP(Tabla1[[#This Row],[Entidad]],Hoja2!$A$1:$B$33,2,0)</f>
        <v>Centro-Norte</v>
      </c>
      <c r="G305" t="str">
        <f>VLOOKUP(Tabla1[[#This Row],[Delito]],Hoja2!$D$1:$E$16,2,0)</f>
        <v>Robo de vehículo</v>
      </c>
    </row>
    <row r="306" spans="1:7" x14ac:dyDescent="0.3">
      <c r="A306" t="s">
        <v>46</v>
      </c>
      <c r="B306" t="s">
        <v>43</v>
      </c>
      <c r="C306">
        <v>3</v>
      </c>
      <c r="D306">
        <v>13270</v>
      </c>
      <c r="E306">
        <v>0</v>
      </c>
      <c r="F306" t="str">
        <f>VLOOKUP(Tabla1[[#This Row],[Entidad]],Hoja2!$A$1:$B$33,2,0)</f>
        <v>Sur</v>
      </c>
      <c r="G306" t="str">
        <f>VLOOKUP(Tabla1[[#This Row],[Delito]],Hoja2!$D$1:$E$16,2,0)</f>
        <v>Sin violencia</v>
      </c>
    </row>
    <row r="307" spans="1:7" x14ac:dyDescent="0.3">
      <c r="A307" t="s">
        <v>10</v>
      </c>
      <c r="B307" t="s">
        <v>13</v>
      </c>
      <c r="C307">
        <v>4</v>
      </c>
      <c r="D307">
        <v>4333</v>
      </c>
      <c r="E307">
        <v>0</v>
      </c>
      <c r="F307" t="str">
        <f>VLOOKUP(Tabla1[[#This Row],[Entidad]],Hoja2!$A$1:$B$33,2,0)</f>
        <v>Norte-Occidente</v>
      </c>
      <c r="G307" t="str">
        <f>VLOOKUP(Tabla1[[#This Row],[Delito]],Hoja2!$D$1:$E$16,2,0)</f>
        <v>Otros</v>
      </c>
    </row>
    <row r="308" spans="1:7" x14ac:dyDescent="0.3">
      <c r="A308" t="s">
        <v>49</v>
      </c>
      <c r="B308" t="s">
        <v>7</v>
      </c>
      <c r="C308">
        <v>1</v>
      </c>
      <c r="D308">
        <v>0</v>
      </c>
      <c r="E308">
        <v>0</v>
      </c>
      <c r="F308" t="str">
        <f>VLOOKUP(Tabla1[[#This Row],[Entidad]],Hoja2!$A$1:$B$33,2,0)</f>
        <v>Sur</v>
      </c>
      <c r="G308" t="str">
        <f>VLOOKUP(Tabla1[[#This Row],[Delito]],Hoja2!$D$1:$E$16,2,0)</f>
        <v>Robo de vehículo</v>
      </c>
    </row>
    <row r="309" spans="1:7" x14ac:dyDescent="0.3">
      <c r="A309" t="s">
        <v>17</v>
      </c>
      <c r="B309" t="s">
        <v>23</v>
      </c>
      <c r="C309">
        <v>4</v>
      </c>
      <c r="D309">
        <v>30875</v>
      </c>
      <c r="E309">
        <v>9660</v>
      </c>
      <c r="F309" t="str">
        <f>VLOOKUP(Tabla1[[#This Row],[Entidad]],Hoja2!$A$1:$B$33,2,0)</f>
        <v>Centro</v>
      </c>
      <c r="G309" t="str">
        <f>VLOOKUP(Tabla1[[#This Row],[Delito]],Hoja2!$D$1:$E$16,2,0)</f>
        <v>Sin violencia</v>
      </c>
    </row>
    <row r="310" spans="1:7" x14ac:dyDescent="0.3">
      <c r="A310" t="s">
        <v>10</v>
      </c>
      <c r="B310" t="s">
        <v>6</v>
      </c>
      <c r="C310">
        <v>1</v>
      </c>
      <c r="D310">
        <v>7415</v>
      </c>
      <c r="E310">
        <v>0</v>
      </c>
      <c r="F310" t="str">
        <f>VLOOKUP(Tabla1[[#This Row],[Entidad]],Hoja2!$A$1:$B$33,2,0)</f>
        <v>Centro-Norte</v>
      </c>
      <c r="G310" t="str">
        <f>VLOOKUP(Tabla1[[#This Row],[Delito]],Hoja2!$D$1:$E$16,2,0)</f>
        <v>Otros</v>
      </c>
    </row>
    <row r="311" spans="1:7" x14ac:dyDescent="0.3">
      <c r="A311" t="s">
        <v>47</v>
      </c>
      <c r="B311" t="s">
        <v>11</v>
      </c>
      <c r="C311">
        <v>2</v>
      </c>
      <c r="D311">
        <v>6094</v>
      </c>
      <c r="E311">
        <v>1395</v>
      </c>
      <c r="F311" t="str">
        <f>VLOOKUP(Tabla1[[#This Row],[Entidad]],Hoja2!$A$1:$B$33,2,0)</f>
        <v>Centro</v>
      </c>
      <c r="G311" t="str">
        <f>VLOOKUP(Tabla1[[#This Row],[Delito]],Hoja2!$D$1:$E$16,2,0)</f>
        <v>Robo general</v>
      </c>
    </row>
    <row r="312" spans="1:7" x14ac:dyDescent="0.3">
      <c r="A312" t="s">
        <v>15</v>
      </c>
      <c r="B312" t="s">
        <v>39</v>
      </c>
      <c r="C312">
        <v>1</v>
      </c>
      <c r="D312">
        <v>239</v>
      </c>
      <c r="E312">
        <v>0</v>
      </c>
      <c r="F312" t="str">
        <f>VLOOKUP(Tabla1[[#This Row],[Entidad]],Hoja2!$A$1:$B$33,2,0)</f>
        <v>Sur</v>
      </c>
      <c r="G312" t="str">
        <f>VLOOKUP(Tabla1[[#This Row],[Delito]],Hoja2!$D$1:$E$16,2,0)</f>
        <v>Sexual</v>
      </c>
    </row>
    <row r="313" spans="1:7" x14ac:dyDescent="0.3">
      <c r="A313" t="s">
        <v>45</v>
      </c>
      <c r="B313" t="s">
        <v>35</v>
      </c>
      <c r="C313">
        <v>6</v>
      </c>
      <c r="D313">
        <v>28134</v>
      </c>
      <c r="E313">
        <v>15505</v>
      </c>
      <c r="F313" t="str">
        <f>VLOOKUP(Tabla1[[#This Row],[Entidad]],Hoja2!$A$1:$B$33,2,0)</f>
        <v>Centro-Norte</v>
      </c>
      <c r="G313" t="str">
        <f>VLOOKUP(Tabla1[[#This Row],[Delito]],Hoja2!$D$1:$E$16,2,0)</f>
        <v>Violencia</v>
      </c>
    </row>
    <row r="314" spans="1:7" x14ac:dyDescent="0.3">
      <c r="A314" t="s">
        <v>8</v>
      </c>
      <c r="B314" t="s">
        <v>11</v>
      </c>
      <c r="C314">
        <v>1</v>
      </c>
      <c r="D314">
        <v>7701</v>
      </c>
      <c r="E314">
        <v>0</v>
      </c>
      <c r="F314" t="str">
        <f>VLOOKUP(Tabla1[[#This Row],[Entidad]],Hoja2!$A$1:$B$33,2,0)</f>
        <v>Centro</v>
      </c>
      <c r="G314" t="str">
        <f>VLOOKUP(Tabla1[[#This Row],[Delito]],Hoja2!$D$1:$E$16,2,0)</f>
        <v>Fraude</v>
      </c>
    </row>
    <row r="315" spans="1:7" x14ac:dyDescent="0.3">
      <c r="A315" t="s">
        <v>46</v>
      </c>
      <c r="B315" t="s">
        <v>41</v>
      </c>
      <c r="C315">
        <v>2</v>
      </c>
      <c r="D315">
        <v>36872</v>
      </c>
      <c r="E315">
        <v>0</v>
      </c>
      <c r="F315" t="str">
        <f>VLOOKUP(Tabla1[[#This Row],[Entidad]],Hoja2!$A$1:$B$33,2,0)</f>
        <v>Centro</v>
      </c>
      <c r="G315" t="str">
        <f>VLOOKUP(Tabla1[[#This Row],[Delito]],Hoja2!$D$1:$E$16,2,0)</f>
        <v>Sin violencia</v>
      </c>
    </row>
    <row r="316" spans="1:7" x14ac:dyDescent="0.3">
      <c r="A316" t="s">
        <v>24</v>
      </c>
      <c r="B316" t="s">
        <v>34</v>
      </c>
      <c r="C316">
        <v>6</v>
      </c>
      <c r="D316">
        <v>0</v>
      </c>
      <c r="E316">
        <v>0</v>
      </c>
      <c r="F316" t="str">
        <f>VLOOKUP(Tabla1[[#This Row],[Entidad]],Hoja2!$A$1:$B$33,2,0)</f>
        <v>Norte</v>
      </c>
      <c r="G316" t="str">
        <f>VLOOKUP(Tabla1[[#This Row],[Delito]],Hoja2!$D$1:$E$16,2,0)</f>
        <v>Violencia</v>
      </c>
    </row>
    <row r="317" spans="1:7" x14ac:dyDescent="0.3">
      <c r="A317" t="s">
        <v>12</v>
      </c>
      <c r="B317" t="s">
        <v>38</v>
      </c>
      <c r="C317">
        <v>1</v>
      </c>
      <c r="D317">
        <v>0</v>
      </c>
      <c r="E317">
        <v>0</v>
      </c>
      <c r="F317" t="str">
        <f>VLOOKUP(Tabla1[[#This Row],[Entidad]],Hoja2!$A$1:$B$33,2,0)</f>
        <v>Norte</v>
      </c>
      <c r="G317" t="str">
        <f>VLOOKUP(Tabla1[[#This Row],[Delito]],Hoja2!$D$1:$E$16,2,0)</f>
        <v>Otros</v>
      </c>
    </row>
    <row r="318" spans="1:7" x14ac:dyDescent="0.3">
      <c r="A318" t="s">
        <v>8</v>
      </c>
      <c r="B318" t="s">
        <v>6</v>
      </c>
      <c r="C318">
        <v>5</v>
      </c>
      <c r="D318">
        <v>2866</v>
      </c>
      <c r="E318">
        <v>0</v>
      </c>
      <c r="F318" t="str">
        <f>VLOOKUP(Tabla1[[#This Row],[Entidad]],Hoja2!$A$1:$B$33,2,0)</f>
        <v>Centro-Norte</v>
      </c>
      <c r="G318" t="str">
        <f>VLOOKUP(Tabla1[[#This Row],[Delito]],Hoja2!$D$1:$E$16,2,0)</f>
        <v>Fraude</v>
      </c>
    </row>
    <row r="319" spans="1:7" x14ac:dyDescent="0.3">
      <c r="A319" t="s">
        <v>10</v>
      </c>
      <c r="B319" t="s">
        <v>22</v>
      </c>
      <c r="C319">
        <v>1</v>
      </c>
      <c r="D319">
        <v>5536</v>
      </c>
      <c r="E319">
        <v>0</v>
      </c>
      <c r="F319" t="str">
        <f>VLOOKUP(Tabla1[[#This Row],[Entidad]],Hoja2!$A$1:$B$33,2,0)</f>
        <v>Norte</v>
      </c>
      <c r="G319" t="str">
        <f>VLOOKUP(Tabla1[[#This Row],[Delito]],Hoja2!$D$1:$E$16,2,0)</f>
        <v>Otros</v>
      </c>
    </row>
    <row r="320" spans="1:7" x14ac:dyDescent="0.3">
      <c r="A320" t="s">
        <v>12</v>
      </c>
      <c r="B320" t="s">
        <v>13</v>
      </c>
      <c r="C320">
        <v>6</v>
      </c>
      <c r="D320">
        <v>661</v>
      </c>
      <c r="E320">
        <v>0</v>
      </c>
      <c r="F320" t="str">
        <f>VLOOKUP(Tabla1[[#This Row],[Entidad]],Hoja2!$A$1:$B$33,2,0)</f>
        <v>Norte-Occidente</v>
      </c>
      <c r="G320" t="str">
        <f>VLOOKUP(Tabla1[[#This Row],[Delito]],Hoja2!$D$1:$E$16,2,0)</f>
        <v>Otros</v>
      </c>
    </row>
    <row r="321" spans="1:7" x14ac:dyDescent="0.3">
      <c r="A321" t="s">
        <v>17</v>
      </c>
      <c r="B321" t="s">
        <v>32</v>
      </c>
      <c r="C321">
        <v>5</v>
      </c>
      <c r="D321">
        <v>10805</v>
      </c>
      <c r="E321">
        <v>648</v>
      </c>
      <c r="F321" t="str">
        <f>VLOOKUP(Tabla1[[#This Row],[Entidad]],Hoja2!$A$1:$B$33,2,0)</f>
        <v>Centro-Norte</v>
      </c>
      <c r="G321" t="str">
        <f>VLOOKUP(Tabla1[[#This Row],[Delito]],Hoja2!$D$1:$E$16,2,0)</f>
        <v>Sin violencia</v>
      </c>
    </row>
    <row r="322" spans="1:7" x14ac:dyDescent="0.3">
      <c r="A322" t="s">
        <v>45</v>
      </c>
      <c r="B322" t="s">
        <v>6</v>
      </c>
      <c r="C322">
        <v>5</v>
      </c>
      <c r="D322">
        <v>7748</v>
      </c>
      <c r="E322">
        <v>3562</v>
      </c>
      <c r="F322" t="str">
        <f>VLOOKUP(Tabla1[[#This Row],[Entidad]],Hoja2!$A$1:$B$33,2,0)</f>
        <v>Centro-Norte</v>
      </c>
      <c r="G322" t="str">
        <f>VLOOKUP(Tabla1[[#This Row],[Delito]],Hoja2!$D$1:$E$16,2,0)</f>
        <v>Violencia</v>
      </c>
    </row>
    <row r="323" spans="1:7" x14ac:dyDescent="0.3">
      <c r="A323" t="s">
        <v>48</v>
      </c>
      <c r="B323" t="s">
        <v>34</v>
      </c>
      <c r="C323">
        <v>4</v>
      </c>
      <c r="D323">
        <v>23350</v>
      </c>
      <c r="E323">
        <v>1756</v>
      </c>
      <c r="F323" t="str">
        <f>VLOOKUP(Tabla1[[#This Row],[Entidad]],Hoja2!$A$1:$B$33,2,0)</f>
        <v>Norte</v>
      </c>
      <c r="G323" t="str">
        <f>VLOOKUP(Tabla1[[#This Row],[Delito]],Hoja2!$D$1:$E$16,2,0)</f>
        <v>Robo de vehículo</v>
      </c>
    </row>
    <row r="324" spans="1:7" x14ac:dyDescent="0.3">
      <c r="A324" t="s">
        <v>48</v>
      </c>
      <c r="B324" t="s">
        <v>26</v>
      </c>
      <c r="C324">
        <v>5</v>
      </c>
      <c r="D324">
        <v>9031</v>
      </c>
      <c r="E324">
        <v>1110</v>
      </c>
      <c r="F324" t="str">
        <f>VLOOKUP(Tabla1[[#This Row],[Entidad]],Hoja2!$A$1:$B$33,2,0)</f>
        <v>Norte-Occidente</v>
      </c>
      <c r="G324" t="str">
        <f>VLOOKUP(Tabla1[[#This Row],[Delito]],Hoja2!$D$1:$E$16,2,0)</f>
        <v>Robo de vehículo</v>
      </c>
    </row>
    <row r="325" spans="1:7" x14ac:dyDescent="0.3">
      <c r="A325" t="s">
        <v>5</v>
      </c>
      <c r="B325" t="s">
        <v>36</v>
      </c>
      <c r="C325">
        <v>5</v>
      </c>
      <c r="D325">
        <v>4968</v>
      </c>
      <c r="E325">
        <v>0</v>
      </c>
      <c r="F325" t="str">
        <f>VLOOKUP(Tabla1[[#This Row],[Entidad]],Hoja2!$A$1:$B$33,2,0)</f>
        <v>Sur</v>
      </c>
      <c r="G325" t="str">
        <f>VLOOKUP(Tabla1[[#This Row],[Delito]],Hoja2!$D$1:$E$16,2,0)</f>
        <v>Robo general</v>
      </c>
    </row>
    <row r="326" spans="1:7" x14ac:dyDescent="0.3">
      <c r="A326" t="s">
        <v>45</v>
      </c>
      <c r="B326" t="s">
        <v>41</v>
      </c>
      <c r="C326">
        <v>5</v>
      </c>
      <c r="D326">
        <v>8711</v>
      </c>
      <c r="E326">
        <v>1085</v>
      </c>
      <c r="F326" t="str">
        <f>VLOOKUP(Tabla1[[#This Row],[Entidad]],Hoja2!$A$1:$B$33,2,0)</f>
        <v>Centro</v>
      </c>
      <c r="G326" t="str">
        <f>VLOOKUP(Tabla1[[#This Row],[Delito]],Hoja2!$D$1:$E$16,2,0)</f>
        <v>Violencia</v>
      </c>
    </row>
    <row r="327" spans="1:7" x14ac:dyDescent="0.3">
      <c r="A327" t="s">
        <v>47</v>
      </c>
      <c r="B327" t="s">
        <v>29</v>
      </c>
      <c r="C327">
        <v>1</v>
      </c>
      <c r="D327">
        <v>3739</v>
      </c>
      <c r="E327">
        <v>264</v>
      </c>
      <c r="F327" t="str">
        <f>VLOOKUP(Tabla1[[#This Row],[Entidad]],Hoja2!$A$1:$B$33,2,0)</f>
        <v>Sur</v>
      </c>
      <c r="G327" t="str">
        <f>VLOOKUP(Tabla1[[#This Row],[Delito]],Hoja2!$D$1:$E$16,2,0)</f>
        <v>Robo general</v>
      </c>
    </row>
    <row r="328" spans="1:7" x14ac:dyDescent="0.3">
      <c r="A328" t="s">
        <v>12</v>
      </c>
      <c r="B328" t="s">
        <v>30</v>
      </c>
      <c r="C328">
        <v>6</v>
      </c>
      <c r="D328">
        <v>3224</v>
      </c>
      <c r="E328">
        <v>0</v>
      </c>
      <c r="F328" t="str">
        <f>VLOOKUP(Tabla1[[#This Row],[Entidad]],Hoja2!$A$1:$B$33,2,0)</f>
        <v>Centro</v>
      </c>
      <c r="G328" t="str">
        <f>VLOOKUP(Tabla1[[#This Row],[Delito]],Hoja2!$D$1:$E$16,2,0)</f>
        <v>Otros</v>
      </c>
    </row>
    <row r="329" spans="1:7" x14ac:dyDescent="0.3">
      <c r="A329" t="s">
        <v>49</v>
      </c>
      <c r="B329" t="s">
        <v>18</v>
      </c>
      <c r="C329">
        <v>5</v>
      </c>
      <c r="D329">
        <v>0</v>
      </c>
      <c r="E329">
        <v>0</v>
      </c>
      <c r="F329" t="str">
        <f>VLOOKUP(Tabla1[[#This Row],[Entidad]],Hoja2!$A$1:$B$33,2,0)</f>
        <v>Sur</v>
      </c>
      <c r="G329" t="str">
        <f>VLOOKUP(Tabla1[[#This Row],[Delito]],Hoja2!$D$1:$E$16,2,0)</f>
        <v>Robo de vehículo</v>
      </c>
    </row>
    <row r="330" spans="1:7" x14ac:dyDescent="0.3">
      <c r="A330" t="s">
        <v>17</v>
      </c>
      <c r="B330" t="s">
        <v>14</v>
      </c>
      <c r="C330">
        <v>2</v>
      </c>
      <c r="D330">
        <v>6438</v>
      </c>
      <c r="E330">
        <v>611</v>
      </c>
      <c r="F330" t="str">
        <f>VLOOKUP(Tabla1[[#This Row],[Entidad]],Hoja2!$A$1:$B$33,2,0)</f>
        <v>Centro-Norte</v>
      </c>
      <c r="G330" t="str">
        <f>VLOOKUP(Tabla1[[#This Row],[Delito]],Hoja2!$D$1:$E$16,2,0)</f>
        <v>Sin violencia</v>
      </c>
    </row>
    <row r="331" spans="1:7" x14ac:dyDescent="0.3">
      <c r="A331" t="s">
        <v>5</v>
      </c>
      <c r="B331" t="s">
        <v>42</v>
      </c>
      <c r="C331">
        <v>3</v>
      </c>
      <c r="D331">
        <v>1706</v>
      </c>
      <c r="E331">
        <v>570</v>
      </c>
      <c r="F331" t="str">
        <f>VLOOKUP(Tabla1[[#This Row],[Entidad]],Hoja2!$A$1:$B$33,2,0)</f>
        <v>Sur</v>
      </c>
      <c r="G331" t="str">
        <f>VLOOKUP(Tabla1[[#This Row],[Delito]],Hoja2!$D$1:$E$16,2,0)</f>
        <v>Robo general</v>
      </c>
    </row>
    <row r="332" spans="1:7" x14ac:dyDescent="0.3">
      <c r="A332" t="s">
        <v>8</v>
      </c>
      <c r="B332" t="s">
        <v>4</v>
      </c>
      <c r="C332">
        <v>1</v>
      </c>
      <c r="D332">
        <v>2377</v>
      </c>
      <c r="E332">
        <v>131</v>
      </c>
      <c r="F332" t="str">
        <f>VLOOKUP(Tabla1[[#This Row],[Entidad]],Hoja2!$A$1:$B$33,2,0)</f>
        <v>Centro</v>
      </c>
      <c r="G332" t="str">
        <f>VLOOKUP(Tabla1[[#This Row],[Delito]],Hoja2!$D$1:$E$16,2,0)</f>
        <v>Fraude</v>
      </c>
    </row>
    <row r="333" spans="1:7" x14ac:dyDescent="0.3">
      <c r="A333" t="s">
        <v>50</v>
      </c>
      <c r="B333" t="s">
        <v>36</v>
      </c>
      <c r="C333">
        <v>3</v>
      </c>
      <c r="D333">
        <v>0</v>
      </c>
      <c r="E333">
        <v>0</v>
      </c>
      <c r="F333" t="str">
        <f>VLOOKUP(Tabla1[[#This Row],[Entidad]],Hoja2!$A$1:$B$33,2,0)</f>
        <v>Sur</v>
      </c>
      <c r="G333" t="str">
        <f>VLOOKUP(Tabla1[[#This Row],[Delito]],Hoja2!$D$1:$E$16,2,0)</f>
        <v>Sexual</v>
      </c>
    </row>
    <row r="334" spans="1:7" x14ac:dyDescent="0.3">
      <c r="A334" t="s">
        <v>45</v>
      </c>
      <c r="B334" t="s">
        <v>11</v>
      </c>
      <c r="C334">
        <v>1</v>
      </c>
      <c r="D334">
        <v>719</v>
      </c>
      <c r="E334">
        <v>719</v>
      </c>
      <c r="F334" t="str">
        <f>VLOOKUP(Tabla1[[#This Row],[Entidad]],Hoja2!$A$1:$B$33,2,0)</f>
        <v>Centro</v>
      </c>
      <c r="G334" t="str">
        <f>VLOOKUP(Tabla1[[#This Row],[Delito]],Hoja2!$D$1:$E$16,2,0)</f>
        <v>Violencia</v>
      </c>
    </row>
    <row r="335" spans="1:7" x14ac:dyDescent="0.3">
      <c r="A335" t="s">
        <v>49</v>
      </c>
      <c r="B335" t="s">
        <v>32</v>
      </c>
      <c r="C335">
        <v>1</v>
      </c>
      <c r="D335">
        <v>6802</v>
      </c>
      <c r="E335">
        <v>4894</v>
      </c>
      <c r="F335" t="str">
        <f>VLOOKUP(Tabla1[[#This Row],[Entidad]],Hoja2!$A$1:$B$33,2,0)</f>
        <v>Centro-Norte</v>
      </c>
      <c r="G335" t="str">
        <f>VLOOKUP(Tabla1[[#This Row],[Delito]],Hoja2!$D$1:$E$16,2,0)</f>
        <v>Robo de vehículo</v>
      </c>
    </row>
    <row r="336" spans="1:7" x14ac:dyDescent="0.3">
      <c r="A336" t="s">
        <v>46</v>
      </c>
      <c r="B336" t="s">
        <v>33</v>
      </c>
      <c r="C336">
        <v>6</v>
      </c>
      <c r="D336">
        <v>11589</v>
      </c>
      <c r="E336">
        <v>1007</v>
      </c>
      <c r="F336" t="str">
        <f>VLOOKUP(Tabla1[[#This Row],[Entidad]],Hoja2!$A$1:$B$33,2,0)</f>
        <v>Norte</v>
      </c>
      <c r="G336" t="str">
        <f>VLOOKUP(Tabla1[[#This Row],[Delito]],Hoja2!$D$1:$E$16,2,0)</f>
        <v>Sin violencia</v>
      </c>
    </row>
    <row r="337" spans="1:7" x14ac:dyDescent="0.3">
      <c r="A337" t="s">
        <v>20</v>
      </c>
      <c r="B337" t="s">
        <v>33</v>
      </c>
      <c r="C337">
        <v>4</v>
      </c>
      <c r="D337">
        <v>8383</v>
      </c>
      <c r="E337">
        <v>0</v>
      </c>
      <c r="F337" t="str">
        <f>VLOOKUP(Tabla1[[#This Row],[Entidad]],Hoja2!$A$1:$B$33,2,0)</f>
        <v>Norte</v>
      </c>
      <c r="G337" t="str">
        <f>VLOOKUP(Tabla1[[#This Row],[Delito]],Hoja2!$D$1:$E$16,2,0)</f>
        <v>Fraude</v>
      </c>
    </row>
    <row r="338" spans="1:7" x14ac:dyDescent="0.3">
      <c r="A338" t="s">
        <v>24</v>
      </c>
      <c r="B338" t="s">
        <v>40</v>
      </c>
      <c r="C338">
        <v>2</v>
      </c>
      <c r="D338">
        <v>0</v>
      </c>
      <c r="E338">
        <v>0</v>
      </c>
      <c r="F338" t="str">
        <f>VLOOKUP(Tabla1[[#This Row],[Entidad]],Hoja2!$A$1:$B$33,2,0)</f>
        <v>Norte</v>
      </c>
      <c r="G338" t="str">
        <f>VLOOKUP(Tabla1[[#This Row],[Delito]],Hoja2!$D$1:$E$16,2,0)</f>
        <v>Violencia</v>
      </c>
    </row>
    <row r="339" spans="1:7" x14ac:dyDescent="0.3">
      <c r="A339" t="s">
        <v>45</v>
      </c>
      <c r="B339" t="s">
        <v>43</v>
      </c>
      <c r="C339">
        <v>3</v>
      </c>
      <c r="D339">
        <v>1139</v>
      </c>
      <c r="E339">
        <v>462</v>
      </c>
      <c r="F339" t="str">
        <f>VLOOKUP(Tabla1[[#This Row],[Entidad]],Hoja2!$A$1:$B$33,2,0)</f>
        <v>Sur</v>
      </c>
      <c r="G339" t="str">
        <f>VLOOKUP(Tabla1[[#This Row],[Delito]],Hoja2!$D$1:$E$16,2,0)</f>
        <v>Violencia</v>
      </c>
    </row>
    <row r="340" spans="1:7" x14ac:dyDescent="0.3">
      <c r="A340" t="s">
        <v>48</v>
      </c>
      <c r="B340" t="s">
        <v>38</v>
      </c>
      <c r="C340">
        <v>2</v>
      </c>
      <c r="D340">
        <v>8312</v>
      </c>
      <c r="E340">
        <v>518</v>
      </c>
      <c r="F340" t="str">
        <f>VLOOKUP(Tabla1[[#This Row],[Entidad]],Hoja2!$A$1:$B$33,2,0)</f>
        <v>Norte</v>
      </c>
      <c r="G340" t="str">
        <f>VLOOKUP(Tabla1[[#This Row],[Delito]],Hoja2!$D$1:$E$16,2,0)</f>
        <v>Robo de vehículo</v>
      </c>
    </row>
    <row r="341" spans="1:7" x14ac:dyDescent="0.3">
      <c r="A341" t="s">
        <v>31</v>
      </c>
      <c r="B341" t="s">
        <v>22</v>
      </c>
      <c r="C341">
        <v>4</v>
      </c>
      <c r="D341">
        <v>6983</v>
      </c>
      <c r="E341">
        <v>1137</v>
      </c>
      <c r="F341" t="str">
        <f>VLOOKUP(Tabla1[[#This Row],[Entidad]],Hoja2!$A$1:$B$33,2,0)</f>
        <v>Norte</v>
      </c>
      <c r="G341" t="str">
        <f>VLOOKUP(Tabla1[[#This Row],[Delito]],Hoja2!$D$1:$E$16,2,0)</f>
        <v>Robo general</v>
      </c>
    </row>
    <row r="342" spans="1:7" x14ac:dyDescent="0.3">
      <c r="A342" t="s">
        <v>31</v>
      </c>
      <c r="B342" t="s">
        <v>7</v>
      </c>
      <c r="C342">
        <v>3</v>
      </c>
      <c r="D342">
        <v>3483</v>
      </c>
      <c r="E342">
        <v>736</v>
      </c>
      <c r="F342" t="str">
        <f>VLOOKUP(Tabla1[[#This Row],[Entidad]],Hoja2!$A$1:$B$33,2,0)</f>
        <v>Sur</v>
      </c>
      <c r="G342" t="str">
        <f>VLOOKUP(Tabla1[[#This Row],[Delito]],Hoja2!$D$1:$E$16,2,0)</f>
        <v>Robo general</v>
      </c>
    </row>
    <row r="343" spans="1:7" x14ac:dyDescent="0.3">
      <c r="A343" t="s">
        <v>50</v>
      </c>
      <c r="B343" t="s">
        <v>4</v>
      </c>
      <c r="C343">
        <v>5</v>
      </c>
      <c r="D343">
        <v>0</v>
      </c>
      <c r="E343">
        <v>0</v>
      </c>
      <c r="F343" t="str">
        <f>VLOOKUP(Tabla1[[#This Row],[Entidad]],Hoja2!$A$1:$B$33,2,0)</f>
        <v>Centro</v>
      </c>
      <c r="G343" t="str">
        <f>VLOOKUP(Tabla1[[#This Row],[Delito]],Hoja2!$D$1:$E$16,2,0)</f>
        <v>Sexual</v>
      </c>
    </row>
    <row r="344" spans="1:7" x14ac:dyDescent="0.3">
      <c r="A344" t="s">
        <v>10</v>
      </c>
      <c r="B344" t="s">
        <v>23</v>
      </c>
      <c r="C344">
        <v>2</v>
      </c>
      <c r="D344">
        <v>52162</v>
      </c>
      <c r="E344">
        <v>0</v>
      </c>
      <c r="F344" t="str">
        <f>VLOOKUP(Tabla1[[#This Row],[Entidad]],Hoja2!$A$1:$B$33,2,0)</f>
        <v>Centro</v>
      </c>
      <c r="G344" t="str">
        <f>VLOOKUP(Tabla1[[#This Row],[Delito]],Hoja2!$D$1:$E$16,2,0)</f>
        <v>Otros</v>
      </c>
    </row>
    <row r="345" spans="1:7" x14ac:dyDescent="0.3">
      <c r="A345" t="s">
        <v>49</v>
      </c>
      <c r="B345" t="s">
        <v>9</v>
      </c>
      <c r="C345">
        <v>3</v>
      </c>
      <c r="D345">
        <v>1851</v>
      </c>
      <c r="E345">
        <v>1237</v>
      </c>
      <c r="F345" t="str">
        <f>VLOOKUP(Tabla1[[#This Row],[Entidad]],Hoja2!$A$1:$B$33,2,0)</f>
        <v>Centro</v>
      </c>
      <c r="G345" t="str">
        <f>VLOOKUP(Tabla1[[#This Row],[Delito]],Hoja2!$D$1:$E$16,2,0)</f>
        <v>Robo de vehículo</v>
      </c>
    </row>
    <row r="346" spans="1:7" x14ac:dyDescent="0.3">
      <c r="A346" t="s">
        <v>8</v>
      </c>
      <c r="B346" t="s">
        <v>34</v>
      </c>
      <c r="C346">
        <v>3</v>
      </c>
      <c r="D346">
        <v>14907</v>
      </c>
      <c r="E346">
        <v>0</v>
      </c>
      <c r="F346" t="str">
        <f>VLOOKUP(Tabla1[[#This Row],[Entidad]],Hoja2!$A$1:$B$33,2,0)</f>
        <v>Norte</v>
      </c>
      <c r="G346" t="str">
        <f>VLOOKUP(Tabla1[[#This Row],[Delito]],Hoja2!$D$1:$E$16,2,0)</f>
        <v>Fraude</v>
      </c>
    </row>
    <row r="347" spans="1:7" x14ac:dyDescent="0.3">
      <c r="A347" t="s">
        <v>24</v>
      </c>
      <c r="B347" t="s">
        <v>14</v>
      </c>
      <c r="C347">
        <v>5</v>
      </c>
      <c r="D347">
        <v>385</v>
      </c>
      <c r="E347">
        <v>385</v>
      </c>
      <c r="F347" t="str">
        <f>VLOOKUP(Tabla1[[#This Row],[Entidad]],Hoja2!$A$1:$B$33,2,0)</f>
        <v>Centro-Norte</v>
      </c>
      <c r="G347" t="str">
        <f>VLOOKUP(Tabla1[[#This Row],[Delito]],Hoja2!$D$1:$E$16,2,0)</f>
        <v>Violencia</v>
      </c>
    </row>
    <row r="348" spans="1:7" x14ac:dyDescent="0.3">
      <c r="A348" t="s">
        <v>47</v>
      </c>
      <c r="B348" t="s">
        <v>43</v>
      </c>
      <c r="C348">
        <v>1</v>
      </c>
      <c r="D348">
        <v>7716</v>
      </c>
      <c r="E348">
        <v>837</v>
      </c>
      <c r="F348" t="str">
        <f>VLOOKUP(Tabla1[[#This Row],[Entidad]],Hoja2!$A$1:$B$33,2,0)</f>
        <v>Sur</v>
      </c>
      <c r="G348" t="str">
        <f>VLOOKUP(Tabla1[[#This Row],[Delito]],Hoja2!$D$1:$E$16,2,0)</f>
        <v>Robo general</v>
      </c>
    </row>
    <row r="349" spans="1:7" x14ac:dyDescent="0.3">
      <c r="A349" t="s">
        <v>48</v>
      </c>
      <c r="B349" t="s">
        <v>30</v>
      </c>
      <c r="C349">
        <v>1</v>
      </c>
      <c r="D349">
        <v>35758</v>
      </c>
      <c r="E349">
        <v>5430</v>
      </c>
      <c r="F349" t="str">
        <f>VLOOKUP(Tabla1[[#This Row],[Entidad]],Hoja2!$A$1:$B$33,2,0)</f>
        <v>Centro</v>
      </c>
      <c r="G349" t="str">
        <f>VLOOKUP(Tabla1[[#This Row],[Delito]],Hoja2!$D$1:$E$16,2,0)</f>
        <v>Robo de vehículo</v>
      </c>
    </row>
    <row r="350" spans="1:7" x14ac:dyDescent="0.3">
      <c r="A350" t="s">
        <v>15</v>
      </c>
      <c r="B350" t="s">
        <v>9</v>
      </c>
      <c r="C350">
        <v>1</v>
      </c>
      <c r="D350">
        <v>12431</v>
      </c>
      <c r="E350">
        <v>1428</v>
      </c>
      <c r="F350" t="str">
        <f>VLOOKUP(Tabla1[[#This Row],[Entidad]],Hoja2!$A$1:$B$33,2,0)</f>
        <v>Centro</v>
      </c>
      <c r="G350" t="str">
        <f>VLOOKUP(Tabla1[[#This Row],[Delito]],Hoja2!$D$1:$E$16,2,0)</f>
        <v>Sexual</v>
      </c>
    </row>
    <row r="351" spans="1:7" x14ac:dyDescent="0.3">
      <c r="A351" t="s">
        <v>49</v>
      </c>
      <c r="B351" t="s">
        <v>22</v>
      </c>
      <c r="C351">
        <v>5</v>
      </c>
      <c r="D351">
        <v>2507</v>
      </c>
      <c r="E351">
        <v>1018</v>
      </c>
      <c r="F351" t="str">
        <f>VLOOKUP(Tabla1[[#This Row],[Entidad]],Hoja2!$A$1:$B$33,2,0)</f>
        <v>Norte</v>
      </c>
      <c r="G351" t="str">
        <f>VLOOKUP(Tabla1[[#This Row],[Delito]],Hoja2!$D$1:$E$16,2,0)</f>
        <v>Robo de vehículo</v>
      </c>
    </row>
    <row r="352" spans="1:7" x14ac:dyDescent="0.3">
      <c r="A352" t="s">
        <v>10</v>
      </c>
      <c r="B352" t="s">
        <v>9</v>
      </c>
      <c r="C352">
        <v>5</v>
      </c>
      <c r="D352">
        <v>7421</v>
      </c>
      <c r="E352">
        <v>237</v>
      </c>
      <c r="F352" t="str">
        <f>VLOOKUP(Tabla1[[#This Row],[Entidad]],Hoja2!$A$1:$B$33,2,0)</f>
        <v>Centro</v>
      </c>
      <c r="G352" t="str">
        <f>VLOOKUP(Tabla1[[#This Row],[Delito]],Hoja2!$D$1:$E$16,2,0)</f>
        <v>Otros</v>
      </c>
    </row>
    <row r="353" spans="1:7" x14ac:dyDescent="0.3">
      <c r="A353" t="s">
        <v>5</v>
      </c>
      <c r="B353" t="s">
        <v>32</v>
      </c>
      <c r="C353">
        <v>1</v>
      </c>
      <c r="D353">
        <v>4321</v>
      </c>
      <c r="E353">
        <v>1021</v>
      </c>
      <c r="F353" t="str">
        <f>VLOOKUP(Tabla1[[#This Row],[Entidad]],Hoja2!$A$1:$B$33,2,0)</f>
        <v>Centro-Norte</v>
      </c>
      <c r="G353" t="str">
        <f>VLOOKUP(Tabla1[[#This Row],[Delito]],Hoja2!$D$1:$E$16,2,0)</f>
        <v>Robo general</v>
      </c>
    </row>
    <row r="354" spans="1:7" x14ac:dyDescent="0.3">
      <c r="A354" t="s">
        <v>49</v>
      </c>
      <c r="B354" t="s">
        <v>11</v>
      </c>
      <c r="C354">
        <v>4</v>
      </c>
      <c r="D354">
        <v>307</v>
      </c>
      <c r="E354">
        <v>307</v>
      </c>
      <c r="F354" t="str">
        <f>VLOOKUP(Tabla1[[#This Row],[Entidad]],Hoja2!$A$1:$B$33,2,0)</f>
        <v>Centro</v>
      </c>
      <c r="G354" t="str">
        <f>VLOOKUP(Tabla1[[#This Row],[Delito]],Hoja2!$D$1:$E$16,2,0)</f>
        <v>Robo de vehículo</v>
      </c>
    </row>
    <row r="355" spans="1:7" x14ac:dyDescent="0.3">
      <c r="A355" t="s">
        <v>8</v>
      </c>
      <c r="B355" t="s">
        <v>26</v>
      </c>
      <c r="C355">
        <v>1</v>
      </c>
      <c r="D355">
        <v>6820</v>
      </c>
      <c r="E355">
        <v>0</v>
      </c>
      <c r="F355" t="str">
        <f>VLOOKUP(Tabla1[[#This Row],[Entidad]],Hoja2!$A$1:$B$33,2,0)</f>
        <v>Norte-Occidente</v>
      </c>
      <c r="G355" t="str">
        <f>VLOOKUP(Tabla1[[#This Row],[Delito]],Hoja2!$D$1:$E$16,2,0)</f>
        <v>Fraude</v>
      </c>
    </row>
    <row r="356" spans="1:7" x14ac:dyDescent="0.3">
      <c r="A356" t="s">
        <v>24</v>
      </c>
      <c r="B356" t="s">
        <v>4</v>
      </c>
      <c r="C356">
        <v>4</v>
      </c>
      <c r="D356">
        <v>723</v>
      </c>
      <c r="E356">
        <v>723</v>
      </c>
      <c r="F356" t="str">
        <f>VLOOKUP(Tabla1[[#This Row],[Entidad]],Hoja2!$A$1:$B$33,2,0)</f>
        <v>Centro</v>
      </c>
      <c r="G356" t="str">
        <f>VLOOKUP(Tabla1[[#This Row],[Delito]],Hoja2!$D$1:$E$16,2,0)</f>
        <v>Violencia</v>
      </c>
    </row>
    <row r="357" spans="1:7" x14ac:dyDescent="0.3">
      <c r="A357" t="s">
        <v>12</v>
      </c>
      <c r="B357" t="s">
        <v>6</v>
      </c>
      <c r="C357">
        <v>4</v>
      </c>
      <c r="D357">
        <v>0</v>
      </c>
      <c r="E357">
        <v>0</v>
      </c>
      <c r="F357" t="str">
        <f>VLOOKUP(Tabla1[[#This Row],[Entidad]],Hoja2!$A$1:$B$33,2,0)</f>
        <v>Centro-Norte</v>
      </c>
      <c r="G357" t="str">
        <f>VLOOKUP(Tabla1[[#This Row],[Delito]],Hoja2!$D$1:$E$16,2,0)</f>
        <v>Otros</v>
      </c>
    </row>
    <row r="358" spans="1:7" x14ac:dyDescent="0.3">
      <c r="A358" t="s">
        <v>45</v>
      </c>
      <c r="B358" t="s">
        <v>39</v>
      </c>
      <c r="C358">
        <v>4</v>
      </c>
      <c r="D358">
        <v>720</v>
      </c>
      <c r="E358">
        <v>574</v>
      </c>
      <c r="F358" t="str">
        <f>VLOOKUP(Tabla1[[#This Row],[Entidad]],Hoja2!$A$1:$B$33,2,0)</f>
        <v>Sur</v>
      </c>
      <c r="G358" t="str">
        <f>VLOOKUP(Tabla1[[#This Row],[Delito]],Hoja2!$D$1:$E$16,2,0)</f>
        <v>Violencia</v>
      </c>
    </row>
    <row r="359" spans="1:7" x14ac:dyDescent="0.3">
      <c r="A359" t="s">
        <v>46</v>
      </c>
      <c r="B359" t="s">
        <v>21</v>
      </c>
      <c r="C359">
        <v>2</v>
      </c>
      <c r="D359">
        <v>6045</v>
      </c>
      <c r="E359">
        <v>327</v>
      </c>
      <c r="F359" t="str">
        <f>VLOOKUP(Tabla1[[#This Row],[Entidad]],Hoja2!$A$1:$B$33,2,0)</f>
        <v>Norte-Occidente</v>
      </c>
      <c r="G359" t="str">
        <f>VLOOKUP(Tabla1[[#This Row],[Delito]],Hoja2!$D$1:$E$16,2,0)</f>
        <v>Sin violencia</v>
      </c>
    </row>
    <row r="360" spans="1:7" x14ac:dyDescent="0.3">
      <c r="A360" t="s">
        <v>46</v>
      </c>
      <c r="B360" t="s">
        <v>13</v>
      </c>
      <c r="C360">
        <v>5</v>
      </c>
      <c r="D360">
        <v>9885</v>
      </c>
      <c r="E360">
        <v>0</v>
      </c>
      <c r="F360" t="str">
        <f>VLOOKUP(Tabla1[[#This Row],[Entidad]],Hoja2!$A$1:$B$33,2,0)</f>
        <v>Norte-Occidente</v>
      </c>
      <c r="G360" t="str">
        <f>VLOOKUP(Tabla1[[#This Row],[Delito]],Hoja2!$D$1:$E$16,2,0)</f>
        <v>Sin violencia</v>
      </c>
    </row>
    <row r="361" spans="1:7" x14ac:dyDescent="0.3">
      <c r="A361" t="s">
        <v>31</v>
      </c>
      <c r="B361" t="s">
        <v>21</v>
      </c>
      <c r="C361">
        <v>1</v>
      </c>
      <c r="D361">
        <v>5290</v>
      </c>
      <c r="E361">
        <v>740</v>
      </c>
      <c r="F361" t="str">
        <f>VLOOKUP(Tabla1[[#This Row],[Entidad]],Hoja2!$A$1:$B$33,2,0)</f>
        <v>Norte-Occidente</v>
      </c>
      <c r="G361" t="str">
        <f>VLOOKUP(Tabla1[[#This Row],[Delito]],Hoja2!$D$1:$E$16,2,0)</f>
        <v>Robo general</v>
      </c>
    </row>
    <row r="362" spans="1:7" x14ac:dyDescent="0.3">
      <c r="A362" t="s">
        <v>49</v>
      </c>
      <c r="B362" t="s">
        <v>37</v>
      </c>
      <c r="C362">
        <v>4</v>
      </c>
      <c r="D362">
        <v>145</v>
      </c>
      <c r="E362">
        <v>145</v>
      </c>
      <c r="F362" t="str">
        <f>VLOOKUP(Tabla1[[#This Row],[Entidad]],Hoja2!$A$1:$B$33,2,0)</f>
        <v>Centro-Norte</v>
      </c>
      <c r="G362" t="str">
        <f>VLOOKUP(Tabla1[[#This Row],[Delito]],Hoja2!$D$1:$E$16,2,0)</f>
        <v>Robo de vehículo</v>
      </c>
    </row>
    <row r="363" spans="1:7" x14ac:dyDescent="0.3">
      <c r="A363" t="s">
        <v>47</v>
      </c>
      <c r="B363" t="s">
        <v>38</v>
      </c>
      <c r="C363">
        <v>6</v>
      </c>
      <c r="D363">
        <v>16804</v>
      </c>
      <c r="E363">
        <v>3331</v>
      </c>
      <c r="F363" t="str">
        <f>VLOOKUP(Tabla1[[#This Row],[Entidad]],Hoja2!$A$1:$B$33,2,0)</f>
        <v>Norte</v>
      </c>
      <c r="G363" t="str">
        <f>VLOOKUP(Tabla1[[#This Row],[Delito]],Hoja2!$D$1:$E$16,2,0)</f>
        <v>Robo general</v>
      </c>
    </row>
    <row r="364" spans="1:7" x14ac:dyDescent="0.3">
      <c r="A364" t="s">
        <v>5</v>
      </c>
      <c r="B364" t="s">
        <v>21</v>
      </c>
      <c r="C364">
        <v>2</v>
      </c>
      <c r="D364">
        <v>947</v>
      </c>
      <c r="E364">
        <v>0</v>
      </c>
      <c r="F364" t="str">
        <f>VLOOKUP(Tabla1[[#This Row],[Entidad]],Hoja2!$A$1:$B$33,2,0)</f>
        <v>Norte-Occidente</v>
      </c>
      <c r="G364" t="str">
        <f>VLOOKUP(Tabla1[[#This Row],[Delito]],Hoja2!$D$1:$E$16,2,0)</f>
        <v>Robo general</v>
      </c>
    </row>
    <row r="365" spans="1:7" x14ac:dyDescent="0.3">
      <c r="A365" t="s">
        <v>24</v>
      </c>
      <c r="B365" t="s">
        <v>44</v>
      </c>
      <c r="C365">
        <v>6</v>
      </c>
      <c r="D365">
        <v>776</v>
      </c>
      <c r="E365">
        <v>0</v>
      </c>
      <c r="F365" t="str">
        <f>VLOOKUP(Tabla1[[#This Row],[Entidad]],Hoja2!$A$1:$B$33,2,0)</f>
        <v>Sur</v>
      </c>
      <c r="G365" t="str">
        <f>VLOOKUP(Tabla1[[#This Row],[Delito]],Hoja2!$D$1:$E$16,2,0)</f>
        <v>Violencia</v>
      </c>
    </row>
    <row r="366" spans="1:7" x14ac:dyDescent="0.3">
      <c r="A366" t="s">
        <v>46</v>
      </c>
      <c r="B366" t="s">
        <v>16</v>
      </c>
      <c r="C366">
        <v>3</v>
      </c>
      <c r="D366">
        <v>2281</v>
      </c>
      <c r="E366">
        <v>364</v>
      </c>
      <c r="F366" t="str">
        <f>VLOOKUP(Tabla1[[#This Row],[Entidad]],Hoja2!$A$1:$B$33,2,0)</f>
        <v>Norte-Occidente</v>
      </c>
      <c r="G366" t="str">
        <f>VLOOKUP(Tabla1[[#This Row],[Delito]],Hoja2!$D$1:$E$16,2,0)</f>
        <v>Sin violencia</v>
      </c>
    </row>
    <row r="367" spans="1:7" x14ac:dyDescent="0.3">
      <c r="A367" t="s">
        <v>31</v>
      </c>
      <c r="B367" t="s">
        <v>23</v>
      </c>
      <c r="C367">
        <v>2</v>
      </c>
      <c r="D367">
        <v>266941</v>
      </c>
      <c r="E367">
        <v>22578</v>
      </c>
      <c r="F367" t="str">
        <f>VLOOKUP(Tabla1[[#This Row],[Entidad]],Hoja2!$A$1:$B$33,2,0)</f>
        <v>Centro</v>
      </c>
      <c r="G367" t="str">
        <f>VLOOKUP(Tabla1[[#This Row],[Delito]],Hoja2!$D$1:$E$16,2,0)</f>
        <v>Robo general</v>
      </c>
    </row>
    <row r="368" spans="1:7" x14ac:dyDescent="0.3">
      <c r="A368" t="s">
        <v>17</v>
      </c>
      <c r="B368" t="s">
        <v>39</v>
      </c>
      <c r="C368">
        <v>2</v>
      </c>
      <c r="D368">
        <v>1904</v>
      </c>
      <c r="E368">
        <v>220</v>
      </c>
      <c r="F368" t="str">
        <f>VLOOKUP(Tabla1[[#This Row],[Entidad]],Hoja2!$A$1:$B$33,2,0)</f>
        <v>Sur</v>
      </c>
      <c r="G368" t="str">
        <f>VLOOKUP(Tabla1[[#This Row],[Delito]],Hoja2!$D$1:$E$16,2,0)</f>
        <v>Sin violencia</v>
      </c>
    </row>
    <row r="369" spans="1:7" x14ac:dyDescent="0.3">
      <c r="A369" t="s">
        <v>31</v>
      </c>
      <c r="B369" t="s">
        <v>37</v>
      </c>
      <c r="C369">
        <v>1</v>
      </c>
      <c r="D369">
        <v>2733</v>
      </c>
      <c r="E369">
        <v>70</v>
      </c>
      <c r="F369" t="str">
        <f>VLOOKUP(Tabla1[[#This Row],[Entidad]],Hoja2!$A$1:$B$33,2,0)</f>
        <v>Centro-Norte</v>
      </c>
      <c r="G369" t="str">
        <f>VLOOKUP(Tabla1[[#This Row],[Delito]],Hoja2!$D$1:$E$16,2,0)</f>
        <v>Robo general</v>
      </c>
    </row>
    <row r="370" spans="1:7" x14ac:dyDescent="0.3">
      <c r="A370" t="s">
        <v>46</v>
      </c>
      <c r="B370" t="s">
        <v>38</v>
      </c>
      <c r="C370">
        <v>3</v>
      </c>
      <c r="D370">
        <v>16989</v>
      </c>
      <c r="E370">
        <v>407</v>
      </c>
      <c r="F370" t="str">
        <f>VLOOKUP(Tabla1[[#This Row],[Entidad]],Hoja2!$A$1:$B$33,2,0)</f>
        <v>Norte</v>
      </c>
      <c r="G370" t="str">
        <f>VLOOKUP(Tabla1[[#This Row],[Delito]],Hoja2!$D$1:$E$16,2,0)</f>
        <v>Sin violencia</v>
      </c>
    </row>
    <row r="371" spans="1:7" x14ac:dyDescent="0.3">
      <c r="A371" t="s">
        <v>24</v>
      </c>
      <c r="B371" t="s">
        <v>11</v>
      </c>
      <c r="C371">
        <v>5</v>
      </c>
      <c r="D371">
        <v>0</v>
      </c>
      <c r="E371">
        <v>0</v>
      </c>
      <c r="F371" t="str">
        <f>VLOOKUP(Tabla1[[#This Row],[Entidad]],Hoja2!$A$1:$B$33,2,0)</f>
        <v>Centro</v>
      </c>
      <c r="G371" t="str">
        <f>VLOOKUP(Tabla1[[#This Row],[Delito]],Hoja2!$D$1:$E$16,2,0)</f>
        <v>Violencia</v>
      </c>
    </row>
    <row r="372" spans="1:7" x14ac:dyDescent="0.3">
      <c r="A372" t="s">
        <v>48</v>
      </c>
      <c r="B372" t="s">
        <v>14</v>
      </c>
      <c r="C372">
        <v>2</v>
      </c>
      <c r="D372">
        <v>14932</v>
      </c>
      <c r="E372">
        <v>1027</v>
      </c>
      <c r="F372" t="str">
        <f>VLOOKUP(Tabla1[[#This Row],[Entidad]],Hoja2!$A$1:$B$33,2,0)</f>
        <v>Centro-Norte</v>
      </c>
      <c r="G372" t="str">
        <f>VLOOKUP(Tabla1[[#This Row],[Delito]],Hoja2!$D$1:$E$16,2,0)</f>
        <v>Robo de vehículo</v>
      </c>
    </row>
    <row r="373" spans="1:7" x14ac:dyDescent="0.3">
      <c r="A373" t="s">
        <v>12</v>
      </c>
      <c r="B373" t="s">
        <v>9</v>
      </c>
      <c r="C373">
        <v>4</v>
      </c>
      <c r="D373">
        <v>675</v>
      </c>
      <c r="E373">
        <v>0</v>
      </c>
      <c r="F373" t="str">
        <f>VLOOKUP(Tabla1[[#This Row],[Entidad]],Hoja2!$A$1:$B$33,2,0)</f>
        <v>Centro</v>
      </c>
      <c r="G373" t="str">
        <f>VLOOKUP(Tabla1[[#This Row],[Delito]],Hoja2!$D$1:$E$16,2,0)</f>
        <v>Otros</v>
      </c>
    </row>
    <row r="374" spans="1:7" x14ac:dyDescent="0.3">
      <c r="A374" t="s">
        <v>5</v>
      </c>
      <c r="B374" t="s">
        <v>34</v>
      </c>
      <c r="C374">
        <v>1</v>
      </c>
      <c r="D374">
        <v>4285</v>
      </c>
      <c r="E374">
        <v>0</v>
      </c>
      <c r="F374" t="str">
        <f>VLOOKUP(Tabla1[[#This Row],[Entidad]],Hoja2!$A$1:$B$33,2,0)</f>
        <v>Norte</v>
      </c>
      <c r="G374" t="str">
        <f>VLOOKUP(Tabla1[[#This Row],[Delito]],Hoja2!$D$1:$E$16,2,0)</f>
        <v>Robo general</v>
      </c>
    </row>
    <row r="375" spans="1:7" x14ac:dyDescent="0.3">
      <c r="A375" t="s">
        <v>17</v>
      </c>
      <c r="B375" t="s">
        <v>19</v>
      </c>
      <c r="C375">
        <v>5</v>
      </c>
      <c r="D375">
        <v>8835</v>
      </c>
      <c r="E375">
        <v>1168</v>
      </c>
      <c r="F375" t="str">
        <f>VLOOKUP(Tabla1[[#This Row],[Entidad]],Hoja2!$A$1:$B$33,2,0)</f>
        <v>Norte</v>
      </c>
      <c r="G375" t="str">
        <f>VLOOKUP(Tabla1[[#This Row],[Delito]],Hoja2!$D$1:$E$16,2,0)</f>
        <v>Sin violencia</v>
      </c>
    </row>
    <row r="376" spans="1:7" x14ac:dyDescent="0.3">
      <c r="A376" t="s">
        <v>49</v>
      </c>
      <c r="B376" t="s">
        <v>33</v>
      </c>
      <c r="C376">
        <v>3</v>
      </c>
      <c r="D376">
        <v>3667</v>
      </c>
      <c r="E376">
        <v>2613</v>
      </c>
      <c r="F376" t="str">
        <f>VLOOKUP(Tabla1[[#This Row],[Entidad]],Hoja2!$A$1:$B$33,2,0)</f>
        <v>Norte</v>
      </c>
      <c r="G376" t="str">
        <f>VLOOKUP(Tabla1[[#This Row],[Delito]],Hoja2!$D$1:$E$16,2,0)</f>
        <v>Robo de vehículo</v>
      </c>
    </row>
    <row r="377" spans="1:7" x14ac:dyDescent="0.3">
      <c r="A377" t="s">
        <v>49</v>
      </c>
      <c r="B377" t="s">
        <v>42</v>
      </c>
      <c r="C377">
        <v>4</v>
      </c>
      <c r="D377">
        <v>611</v>
      </c>
      <c r="E377">
        <v>383</v>
      </c>
      <c r="F377" t="str">
        <f>VLOOKUP(Tabla1[[#This Row],[Entidad]],Hoja2!$A$1:$B$33,2,0)</f>
        <v>Sur</v>
      </c>
      <c r="G377" t="str">
        <f>VLOOKUP(Tabla1[[#This Row],[Delito]],Hoja2!$D$1:$E$16,2,0)</f>
        <v>Robo de vehículo</v>
      </c>
    </row>
    <row r="378" spans="1:7" x14ac:dyDescent="0.3">
      <c r="A378" t="s">
        <v>24</v>
      </c>
      <c r="B378" t="s">
        <v>37</v>
      </c>
      <c r="C378">
        <v>4</v>
      </c>
      <c r="D378">
        <v>0</v>
      </c>
      <c r="E378">
        <v>0</v>
      </c>
      <c r="F378" t="str">
        <f>VLOOKUP(Tabla1[[#This Row],[Entidad]],Hoja2!$A$1:$B$33,2,0)</f>
        <v>Centro-Norte</v>
      </c>
      <c r="G378" t="str">
        <f>VLOOKUP(Tabla1[[#This Row],[Delito]],Hoja2!$D$1:$E$16,2,0)</f>
        <v>Violencia</v>
      </c>
    </row>
    <row r="379" spans="1:7" x14ac:dyDescent="0.3">
      <c r="A379" t="s">
        <v>5</v>
      </c>
      <c r="B379" t="s">
        <v>28</v>
      </c>
      <c r="C379">
        <v>6</v>
      </c>
      <c r="D379">
        <v>519</v>
      </c>
      <c r="E379">
        <v>0</v>
      </c>
      <c r="F379" t="str">
        <f>VLOOKUP(Tabla1[[#This Row],[Entidad]],Hoja2!$A$1:$B$33,2,0)</f>
        <v>Norte-Occidente</v>
      </c>
      <c r="G379" t="str">
        <f>VLOOKUP(Tabla1[[#This Row],[Delito]],Hoja2!$D$1:$E$16,2,0)</f>
        <v>Robo general</v>
      </c>
    </row>
    <row r="380" spans="1:7" x14ac:dyDescent="0.3">
      <c r="A380" t="s">
        <v>46</v>
      </c>
      <c r="B380" t="s">
        <v>4</v>
      </c>
      <c r="C380">
        <v>4</v>
      </c>
      <c r="D380">
        <v>8063</v>
      </c>
      <c r="E380">
        <v>0</v>
      </c>
      <c r="F380" t="str">
        <f>VLOOKUP(Tabla1[[#This Row],[Entidad]],Hoja2!$A$1:$B$33,2,0)</f>
        <v>Centro</v>
      </c>
      <c r="G380" t="str">
        <f>VLOOKUP(Tabla1[[#This Row],[Delito]],Hoja2!$D$1:$E$16,2,0)</f>
        <v>Sin violencia</v>
      </c>
    </row>
    <row r="381" spans="1:7" x14ac:dyDescent="0.3">
      <c r="A381" t="s">
        <v>48</v>
      </c>
      <c r="B381" t="s">
        <v>43</v>
      </c>
      <c r="C381">
        <v>4</v>
      </c>
      <c r="D381">
        <v>2747</v>
      </c>
      <c r="E381">
        <v>363</v>
      </c>
      <c r="F381" t="str">
        <f>VLOOKUP(Tabla1[[#This Row],[Entidad]],Hoja2!$A$1:$B$33,2,0)</f>
        <v>Sur</v>
      </c>
      <c r="G381" t="str">
        <f>VLOOKUP(Tabla1[[#This Row],[Delito]],Hoja2!$D$1:$E$16,2,0)</f>
        <v>Robo de vehículo</v>
      </c>
    </row>
    <row r="382" spans="1:7" x14ac:dyDescent="0.3">
      <c r="A382" t="s">
        <v>46</v>
      </c>
      <c r="B382" t="s">
        <v>29</v>
      </c>
      <c r="C382">
        <v>3</v>
      </c>
      <c r="D382">
        <v>44184</v>
      </c>
      <c r="E382">
        <v>505</v>
      </c>
      <c r="F382" t="str">
        <f>VLOOKUP(Tabla1[[#This Row],[Entidad]],Hoja2!$A$1:$B$33,2,0)</f>
        <v>Sur</v>
      </c>
      <c r="G382" t="str">
        <f>VLOOKUP(Tabla1[[#This Row],[Delito]],Hoja2!$D$1:$E$16,2,0)</f>
        <v>Sin violencia</v>
      </c>
    </row>
    <row r="383" spans="1:7" x14ac:dyDescent="0.3">
      <c r="A383" t="s">
        <v>8</v>
      </c>
      <c r="B383" t="s">
        <v>23</v>
      </c>
      <c r="C383">
        <v>6</v>
      </c>
      <c r="D383">
        <v>100236</v>
      </c>
      <c r="E383">
        <v>3152</v>
      </c>
      <c r="F383" t="str">
        <f>VLOOKUP(Tabla1[[#This Row],[Entidad]],Hoja2!$A$1:$B$33,2,0)</f>
        <v>Centro</v>
      </c>
      <c r="G383" t="str">
        <f>VLOOKUP(Tabla1[[#This Row],[Delito]],Hoja2!$D$1:$E$16,2,0)</f>
        <v>Fraude</v>
      </c>
    </row>
    <row r="384" spans="1:7" x14ac:dyDescent="0.3">
      <c r="A384" t="s">
        <v>48</v>
      </c>
      <c r="B384" t="s">
        <v>19</v>
      </c>
      <c r="C384">
        <v>3</v>
      </c>
      <c r="D384">
        <v>13253</v>
      </c>
      <c r="E384">
        <v>2857</v>
      </c>
      <c r="F384" t="str">
        <f>VLOOKUP(Tabla1[[#This Row],[Entidad]],Hoja2!$A$1:$B$33,2,0)</f>
        <v>Norte</v>
      </c>
      <c r="G384" t="str">
        <f>VLOOKUP(Tabla1[[#This Row],[Delito]],Hoja2!$D$1:$E$16,2,0)</f>
        <v>Robo de vehículo</v>
      </c>
    </row>
    <row r="385" spans="1:7" x14ac:dyDescent="0.3">
      <c r="A385" t="s">
        <v>31</v>
      </c>
      <c r="B385" t="s">
        <v>26</v>
      </c>
      <c r="C385">
        <v>1</v>
      </c>
      <c r="D385">
        <v>9466</v>
      </c>
      <c r="E385">
        <v>560</v>
      </c>
      <c r="F385" t="str">
        <f>VLOOKUP(Tabla1[[#This Row],[Entidad]],Hoja2!$A$1:$B$33,2,0)</f>
        <v>Norte-Occidente</v>
      </c>
      <c r="G385" t="str">
        <f>VLOOKUP(Tabla1[[#This Row],[Delito]],Hoja2!$D$1:$E$16,2,0)</f>
        <v>Robo general</v>
      </c>
    </row>
    <row r="386" spans="1:7" x14ac:dyDescent="0.3">
      <c r="A386" t="s">
        <v>31</v>
      </c>
      <c r="B386" t="s">
        <v>34</v>
      </c>
      <c r="C386">
        <v>6</v>
      </c>
      <c r="D386">
        <v>32330</v>
      </c>
      <c r="E386">
        <v>4067</v>
      </c>
      <c r="F386" t="str">
        <f>VLOOKUP(Tabla1[[#This Row],[Entidad]],Hoja2!$A$1:$B$33,2,0)</f>
        <v>Norte</v>
      </c>
      <c r="G386" t="str">
        <f>VLOOKUP(Tabla1[[#This Row],[Delito]],Hoja2!$D$1:$E$16,2,0)</f>
        <v>Robo general</v>
      </c>
    </row>
    <row r="387" spans="1:7" x14ac:dyDescent="0.3">
      <c r="A387" t="s">
        <v>8</v>
      </c>
      <c r="B387" t="s">
        <v>9</v>
      </c>
      <c r="C387">
        <v>5</v>
      </c>
      <c r="D387">
        <v>9376</v>
      </c>
      <c r="E387">
        <v>0</v>
      </c>
      <c r="F387" t="str">
        <f>VLOOKUP(Tabla1[[#This Row],[Entidad]],Hoja2!$A$1:$B$33,2,0)</f>
        <v>Centro</v>
      </c>
      <c r="G387" t="str">
        <f>VLOOKUP(Tabla1[[#This Row],[Delito]],Hoja2!$D$1:$E$16,2,0)</f>
        <v>Fraude</v>
      </c>
    </row>
    <row r="388" spans="1:7" x14ac:dyDescent="0.3">
      <c r="A388" t="s">
        <v>46</v>
      </c>
      <c r="B388" t="s">
        <v>38</v>
      </c>
      <c r="C388">
        <v>6</v>
      </c>
      <c r="D388">
        <v>9445</v>
      </c>
      <c r="E388">
        <v>0</v>
      </c>
      <c r="F388" t="str">
        <f>VLOOKUP(Tabla1[[#This Row],[Entidad]],Hoja2!$A$1:$B$33,2,0)</f>
        <v>Norte</v>
      </c>
      <c r="G388" t="str">
        <f>VLOOKUP(Tabla1[[#This Row],[Delito]],Hoja2!$D$1:$E$16,2,0)</f>
        <v>Sin violencia</v>
      </c>
    </row>
    <row r="389" spans="1:7" x14ac:dyDescent="0.3">
      <c r="A389" t="s">
        <v>17</v>
      </c>
      <c r="B389" t="s">
        <v>33</v>
      </c>
      <c r="C389">
        <v>6</v>
      </c>
      <c r="D389">
        <v>16408</v>
      </c>
      <c r="E389">
        <v>4386</v>
      </c>
      <c r="F389" t="str">
        <f>VLOOKUP(Tabla1[[#This Row],[Entidad]],Hoja2!$A$1:$B$33,2,0)</f>
        <v>Norte</v>
      </c>
      <c r="G389" t="str">
        <f>VLOOKUP(Tabla1[[#This Row],[Delito]],Hoja2!$D$1:$E$16,2,0)</f>
        <v>Sin violencia</v>
      </c>
    </row>
    <row r="390" spans="1:7" x14ac:dyDescent="0.3">
      <c r="A390" t="s">
        <v>48</v>
      </c>
      <c r="B390" t="s">
        <v>32</v>
      </c>
      <c r="C390">
        <v>1</v>
      </c>
      <c r="D390">
        <v>8596</v>
      </c>
      <c r="E390">
        <v>0</v>
      </c>
      <c r="F390" t="str">
        <f>VLOOKUP(Tabla1[[#This Row],[Entidad]],Hoja2!$A$1:$B$33,2,0)</f>
        <v>Centro-Norte</v>
      </c>
      <c r="G390" t="str">
        <f>VLOOKUP(Tabla1[[#This Row],[Delito]],Hoja2!$D$1:$E$16,2,0)</f>
        <v>Robo de vehículo</v>
      </c>
    </row>
    <row r="391" spans="1:7" x14ac:dyDescent="0.3">
      <c r="A391" t="s">
        <v>17</v>
      </c>
      <c r="B391" t="s">
        <v>13</v>
      </c>
      <c r="C391">
        <v>3</v>
      </c>
      <c r="D391">
        <v>8954</v>
      </c>
      <c r="E391">
        <v>848</v>
      </c>
      <c r="F391" t="str">
        <f>VLOOKUP(Tabla1[[#This Row],[Entidad]],Hoja2!$A$1:$B$33,2,0)</f>
        <v>Norte-Occidente</v>
      </c>
      <c r="G391" t="str">
        <f>VLOOKUP(Tabla1[[#This Row],[Delito]],Hoja2!$D$1:$E$16,2,0)</f>
        <v>Sin violencia</v>
      </c>
    </row>
    <row r="392" spans="1:7" x14ac:dyDescent="0.3">
      <c r="A392" t="s">
        <v>47</v>
      </c>
      <c r="B392" t="s">
        <v>25</v>
      </c>
      <c r="C392">
        <v>3</v>
      </c>
      <c r="D392">
        <v>3916</v>
      </c>
      <c r="E392">
        <v>609</v>
      </c>
      <c r="F392" t="str">
        <f>VLOOKUP(Tabla1[[#This Row],[Entidad]],Hoja2!$A$1:$B$33,2,0)</f>
        <v>Centro</v>
      </c>
      <c r="G392" t="str">
        <f>VLOOKUP(Tabla1[[#This Row],[Delito]],Hoja2!$D$1:$E$16,2,0)</f>
        <v>Robo general</v>
      </c>
    </row>
    <row r="393" spans="1:7" x14ac:dyDescent="0.3">
      <c r="A393" t="s">
        <v>48</v>
      </c>
      <c r="B393" t="s">
        <v>4</v>
      </c>
      <c r="C393">
        <v>2</v>
      </c>
      <c r="D393">
        <v>3960</v>
      </c>
      <c r="E393">
        <v>472</v>
      </c>
      <c r="F393" t="str">
        <f>VLOOKUP(Tabla1[[#This Row],[Entidad]],Hoja2!$A$1:$B$33,2,0)</f>
        <v>Centro</v>
      </c>
      <c r="G393" t="str">
        <f>VLOOKUP(Tabla1[[#This Row],[Delito]],Hoja2!$D$1:$E$16,2,0)</f>
        <v>Robo de vehículo</v>
      </c>
    </row>
    <row r="394" spans="1:7" x14ac:dyDescent="0.3">
      <c r="A394" t="s">
        <v>45</v>
      </c>
      <c r="B394" t="s">
        <v>34</v>
      </c>
      <c r="C394">
        <v>2</v>
      </c>
      <c r="D394">
        <v>8667</v>
      </c>
      <c r="E394">
        <v>3197</v>
      </c>
      <c r="F394" t="str">
        <f>VLOOKUP(Tabla1[[#This Row],[Entidad]],Hoja2!$A$1:$B$33,2,0)</f>
        <v>Norte</v>
      </c>
      <c r="G394" t="str">
        <f>VLOOKUP(Tabla1[[#This Row],[Delito]],Hoja2!$D$1:$E$16,2,0)</f>
        <v>Violencia</v>
      </c>
    </row>
    <row r="395" spans="1:7" x14ac:dyDescent="0.3">
      <c r="A395" t="s">
        <v>20</v>
      </c>
      <c r="B395" t="s">
        <v>21</v>
      </c>
      <c r="C395">
        <v>2</v>
      </c>
      <c r="D395">
        <v>5881</v>
      </c>
      <c r="E395">
        <v>292</v>
      </c>
      <c r="F395" t="str">
        <f>VLOOKUP(Tabla1[[#This Row],[Entidad]],Hoja2!$A$1:$B$33,2,0)</f>
        <v>Norte-Occidente</v>
      </c>
      <c r="G395" t="str">
        <f>VLOOKUP(Tabla1[[#This Row],[Delito]],Hoja2!$D$1:$E$16,2,0)</f>
        <v>Fraude</v>
      </c>
    </row>
    <row r="396" spans="1:7" x14ac:dyDescent="0.3">
      <c r="A396" t="s">
        <v>45</v>
      </c>
      <c r="B396" t="s">
        <v>37</v>
      </c>
      <c r="C396">
        <v>2</v>
      </c>
      <c r="D396">
        <v>1489</v>
      </c>
      <c r="E396">
        <v>0</v>
      </c>
      <c r="F396" t="str">
        <f>VLOOKUP(Tabla1[[#This Row],[Entidad]],Hoja2!$A$1:$B$33,2,0)</f>
        <v>Centro-Norte</v>
      </c>
      <c r="G396" t="str">
        <f>VLOOKUP(Tabla1[[#This Row],[Delito]],Hoja2!$D$1:$E$16,2,0)</f>
        <v>Violencia</v>
      </c>
    </row>
    <row r="397" spans="1:7" x14ac:dyDescent="0.3">
      <c r="A397" t="s">
        <v>47</v>
      </c>
      <c r="B397" t="s">
        <v>6</v>
      </c>
      <c r="C397">
        <v>4</v>
      </c>
      <c r="D397">
        <v>4899</v>
      </c>
      <c r="E397">
        <v>870</v>
      </c>
      <c r="F397" t="str">
        <f>VLOOKUP(Tabla1[[#This Row],[Entidad]],Hoja2!$A$1:$B$33,2,0)</f>
        <v>Centro-Norte</v>
      </c>
      <c r="G397" t="str">
        <f>VLOOKUP(Tabla1[[#This Row],[Delito]],Hoja2!$D$1:$E$16,2,0)</f>
        <v>Robo general</v>
      </c>
    </row>
    <row r="398" spans="1:7" x14ac:dyDescent="0.3">
      <c r="A398" t="s">
        <v>31</v>
      </c>
      <c r="B398" t="s">
        <v>42</v>
      </c>
      <c r="C398">
        <v>5</v>
      </c>
      <c r="D398">
        <v>12750</v>
      </c>
      <c r="E398">
        <v>1790</v>
      </c>
      <c r="F398" t="str">
        <f>VLOOKUP(Tabla1[[#This Row],[Entidad]],Hoja2!$A$1:$B$33,2,0)</f>
        <v>Sur</v>
      </c>
      <c r="G398" t="str">
        <f>VLOOKUP(Tabla1[[#This Row],[Delito]],Hoja2!$D$1:$E$16,2,0)</f>
        <v>Robo general</v>
      </c>
    </row>
    <row r="399" spans="1:7" x14ac:dyDescent="0.3">
      <c r="A399" t="s">
        <v>50</v>
      </c>
      <c r="B399" t="s">
        <v>42</v>
      </c>
      <c r="C399">
        <v>6</v>
      </c>
      <c r="D399">
        <v>1014</v>
      </c>
      <c r="E399">
        <v>0</v>
      </c>
      <c r="F399" t="str">
        <f>VLOOKUP(Tabla1[[#This Row],[Entidad]],Hoja2!$A$1:$B$33,2,0)</f>
        <v>Sur</v>
      </c>
      <c r="G399" t="str">
        <f>VLOOKUP(Tabla1[[#This Row],[Delito]],Hoja2!$D$1:$E$16,2,0)</f>
        <v>Sexual</v>
      </c>
    </row>
    <row r="400" spans="1:7" x14ac:dyDescent="0.3">
      <c r="A400" t="s">
        <v>46</v>
      </c>
      <c r="B400" t="s">
        <v>39</v>
      </c>
      <c r="C400">
        <v>3</v>
      </c>
      <c r="D400">
        <v>2420</v>
      </c>
      <c r="E400">
        <v>0</v>
      </c>
      <c r="F400" t="str">
        <f>VLOOKUP(Tabla1[[#This Row],[Entidad]],Hoja2!$A$1:$B$33,2,0)</f>
        <v>Sur</v>
      </c>
      <c r="G400" t="str">
        <f>VLOOKUP(Tabla1[[#This Row],[Delito]],Hoja2!$D$1:$E$16,2,0)</f>
        <v>Sin violencia</v>
      </c>
    </row>
    <row r="401" spans="1:7" x14ac:dyDescent="0.3">
      <c r="A401" t="s">
        <v>15</v>
      </c>
      <c r="B401" t="s">
        <v>29</v>
      </c>
      <c r="C401">
        <v>6</v>
      </c>
      <c r="D401">
        <v>28830</v>
      </c>
      <c r="E401">
        <v>0</v>
      </c>
      <c r="F401" t="str">
        <f>VLOOKUP(Tabla1[[#This Row],[Entidad]],Hoja2!$A$1:$B$33,2,0)</f>
        <v>Sur</v>
      </c>
      <c r="G401" t="str">
        <f>VLOOKUP(Tabla1[[#This Row],[Delito]],Hoja2!$D$1:$E$16,2,0)</f>
        <v>Sexual</v>
      </c>
    </row>
    <row r="402" spans="1:7" x14ac:dyDescent="0.3">
      <c r="A402" t="s">
        <v>50</v>
      </c>
      <c r="B402" t="s">
        <v>32</v>
      </c>
      <c r="C402">
        <v>5</v>
      </c>
      <c r="D402">
        <v>0</v>
      </c>
      <c r="E402">
        <v>0</v>
      </c>
      <c r="F402" t="str">
        <f>VLOOKUP(Tabla1[[#This Row],[Entidad]],Hoja2!$A$1:$B$33,2,0)</f>
        <v>Centro-Norte</v>
      </c>
      <c r="G402" t="str">
        <f>VLOOKUP(Tabla1[[#This Row],[Delito]],Hoja2!$D$1:$E$16,2,0)</f>
        <v>Sexual</v>
      </c>
    </row>
    <row r="403" spans="1:7" x14ac:dyDescent="0.3">
      <c r="A403" t="s">
        <v>31</v>
      </c>
      <c r="B403" t="s">
        <v>36</v>
      </c>
      <c r="C403">
        <v>4</v>
      </c>
      <c r="D403">
        <v>26101</v>
      </c>
      <c r="E403">
        <v>5713</v>
      </c>
      <c r="F403" t="str">
        <f>VLOOKUP(Tabla1[[#This Row],[Entidad]],Hoja2!$A$1:$B$33,2,0)</f>
        <v>Sur</v>
      </c>
      <c r="G403" t="str">
        <f>VLOOKUP(Tabla1[[#This Row],[Delito]],Hoja2!$D$1:$E$16,2,0)</f>
        <v>Robo general</v>
      </c>
    </row>
    <row r="404" spans="1:7" x14ac:dyDescent="0.3">
      <c r="A404" t="s">
        <v>49</v>
      </c>
      <c r="B404" t="s">
        <v>28</v>
      </c>
      <c r="C404">
        <v>2</v>
      </c>
      <c r="D404">
        <v>329</v>
      </c>
      <c r="E404">
        <v>244</v>
      </c>
      <c r="F404" t="str">
        <f>VLOOKUP(Tabla1[[#This Row],[Entidad]],Hoja2!$A$1:$B$33,2,0)</f>
        <v>Norte-Occidente</v>
      </c>
      <c r="G404" t="str">
        <f>VLOOKUP(Tabla1[[#This Row],[Delito]],Hoja2!$D$1:$E$16,2,0)</f>
        <v>Robo de vehículo</v>
      </c>
    </row>
    <row r="405" spans="1:7" x14ac:dyDescent="0.3">
      <c r="A405" t="s">
        <v>50</v>
      </c>
      <c r="B405" t="s">
        <v>41</v>
      </c>
      <c r="C405">
        <v>4</v>
      </c>
      <c r="D405">
        <v>1379</v>
      </c>
      <c r="E405">
        <v>0</v>
      </c>
      <c r="F405" t="str">
        <f>VLOOKUP(Tabla1[[#This Row],[Entidad]],Hoja2!$A$1:$B$33,2,0)</f>
        <v>Centro</v>
      </c>
      <c r="G405" t="str">
        <f>VLOOKUP(Tabla1[[#This Row],[Delito]],Hoja2!$D$1:$E$16,2,0)</f>
        <v>Sexual</v>
      </c>
    </row>
    <row r="406" spans="1:7" x14ac:dyDescent="0.3">
      <c r="A406" t="s">
        <v>12</v>
      </c>
      <c r="B406" t="s">
        <v>41</v>
      </c>
      <c r="C406">
        <v>4</v>
      </c>
      <c r="D406">
        <v>0</v>
      </c>
      <c r="E406">
        <v>0</v>
      </c>
      <c r="F406" t="str">
        <f>VLOOKUP(Tabla1[[#This Row],[Entidad]],Hoja2!$A$1:$B$33,2,0)</f>
        <v>Centro</v>
      </c>
      <c r="G406" t="str">
        <f>VLOOKUP(Tabla1[[#This Row],[Delito]],Hoja2!$D$1:$E$16,2,0)</f>
        <v>Otros</v>
      </c>
    </row>
    <row r="407" spans="1:7" x14ac:dyDescent="0.3">
      <c r="A407" t="s">
        <v>10</v>
      </c>
      <c r="B407" t="s">
        <v>36</v>
      </c>
      <c r="C407">
        <v>2</v>
      </c>
      <c r="D407">
        <v>18209</v>
      </c>
      <c r="E407">
        <v>1602</v>
      </c>
      <c r="F407" t="str">
        <f>VLOOKUP(Tabla1[[#This Row],[Entidad]],Hoja2!$A$1:$B$33,2,0)</f>
        <v>Sur</v>
      </c>
      <c r="G407" t="str">
        <f>VLOOKUP(Tabla1[[#This Row],[Delito]],Hoja2!$D$1:$E$16,2,0)</f>
        <v>Otros</v>
      </c>
    </row>
    <row r="408" spans="1:7" x14ac:dyDescent="0.3">
      <c r="A408" t="s">
        <v>24</v>
      </c>
      <c r="B408" t="s">
        <v>6</v>
      </c>
      <c r="C408">
        <v>6</v>
      </c>
      <c r="D408">
        <v>0</v>
      </c>
      <c r="E408">
        <v>0</v>
      </c>
      <c r="F408" t="str">
        <f>VLOOKUP(Tabla1[[#This Row],[Entidad]],Hoja2!$A$1:$B$33,2,0)</f>
        <v>Centro-Norte</v>
      </c>
      <c r="G408" t="str">
        <f>VLOOKUP(Tabla1[[#This Row],[Delito]],Hoja2!$D$1:$E$16,2,0)</f>
        <v>Violencia</v>
      </c>
    </row>
    <row r="409" spans="1:7" x14ac:dyDescent="0.3">
      <c r="A409" t="s">
        <v>48</v>
      </c>
      <c r="B409" t="s">
        <v>4</v>
      </c>
      <c r="C409">
        <v>5</v>
      </c>
      <c r="D409">
        <v>3311</v>
      </c>
      <c r="E409">
        <v>284</v>
      </c>
      <c r="F409" t="str">
        <f>VLOOKUP(Tabla1[[#This Row],[Entidad]],Hoja2!$A$1:$B$33,2,0)</f>
        <v>Centro</v>
      </c>
      <c r="G409" t="str">
        <f>VLOOKUP(Tabla1[[#This Row],[Delito]],Hoja2!$D$1:$E$16,2,0)</f>
        <v>Robo de vehículo</v>
      </c>
    </row>
    <row r="410" spans="1:7" x14ac:dyDescent="0.3">
      <c r="A410" t="s">
        <v>45</v>
      </c>
      <c r="B410" t="s">
        <v>23</v>
      </c>
      <c r="C410">
        <v>5</v>
      </c>
      <c r="D410">
        <v>33224</v>
      </c>
      <c r="E410">
        <v>5049</v>
      </c>
      <c r="F410" t="str">
        <f>VLOOKUP(Tabla1[[#This Row],[Entidad]],Hoja2!$A$1:$B$33,2,0)</f>
        <v>Centro</v>
      </c>
      <c r="G410" t="str">
        <f>VLOOKUP(Tabla1[[#This Row],[Delito]],Hoja2!$D$1:$E$16,2,0)</f>
        <v>Violencia</v>
      </c>
    </row>
    <row r="411" spans="1:7" x14ac:dyDescent="0.3">
      <c r="A411" t="s">
        <v>47</v>
      </c>
      <c r="B411" t="s">
        <v>26</v>
      </c>
      <c r="C411">
        <v>3</v>
      </c>
      <c r="D411">
        <v>7963</v>
      </c>
      <c r="E411">
        <v>753</v>
      </c>
      <c r="F411" t="str">
        <f>VLOOKUP(Tabla1[[#This Row],[Entidad]],Hoja2!$A$1:$B$33,2,0)</f>
        <v>Norte-Occidente</v>
      </c>
      <c r="G411" t="str">
        <f>VLOOKUP(Tabla1[[#This Row],[Delito]],Hoja2!$D$1:$E$16,2,0)</f>
        <v>Robo general</v>
      </c>
    </row>
    <row r="412" spans="1:7" x14ac:dyDescent="0.3">
      <c r="A412" t="s">
        <v>48</v>
      </c>
      <c r="B412" t="s">
        <v>14</v>
      </c>
      <c r="C412">
        <v>4</v>
      </c>
      <c r="D412">
        <v>9988</v>
      </c>
      <c r="E412">
        <v>306</v>
      </c>
      <c r="F412" t="str">
        <f>VLOOKUP(Tabla1[[#This Row],[Entidad]],Hoja2!$A$1:$B$33,2,0)</f>
        <v>Centro-Norte</v>
      </c>
      <c r="G412" t="str">
        <f>VLOOKUP(Tabla1[[#This Row],[Delito]],Hoja2!$D$1:$E$16,2,0)</f>
        <v>Robo de vehículo</v>
      </c>
    </row>
    <row r="413" spans="1:7" x14ac:dyDescent="0.3">
      <c r="A413" t="s">
        <v>49</v>
      </c>
      <c r="B413" t="s">
        <v>26</v>
      </c>
      <c r="C413">
        <v>2</v>
      </c>
      <c r="D413">
        <v>2123</v>
      </c>
      <c r="E413">
        <v>1088</v>
      </c>
      <c r="F413" t="str">
        <f>VLOOKUP(Tabla1[[#This Row],[Entidad]],Hoja2!$A$1:$B$33,2,0)</f>
        <v>Norte-Occidente</v>
      </c>
      <c r="G413" t="str">
        <f>VLOOKUP(Tabla1[[#This Row],[Delito]],Hoja2!$D$1:$E$16,2,0)</f>
        <v>Robo de vehículo</v>
      </c>
    </row>
    <row r="414" spans="1:7" x14ac:dyDescent="0.3">
      <c r="A414" t="s">
        <v>45</v>
      </c>
      <c r="B414" t="s">
        <v>29</v>
      </c>
      <c r="C414">
        <v>2</v>
      </c>
      <c r="D414">
        <v>412</v>
      </c>
      <c r="E414">
        <v>0</v>
      </c>
      <c r="F414" t="str">
        <f>VLOOKUP(Tabla1[[#This Row],[Entidad]],Hoja2!$A$1:$B$33,2,0)</f>
        <v>Sur</v>
      </c>
      <c r="G414" t="str">
        <f>VLOOKUP(Tabla1[[#This Row],[Delito]],Hoja2!$D$1:$E$16,2,0)</f>
        <v>Violencia</v>
      </c>
    </row>
    <row r="415" spans="1:7" x14ac:dyDescent="0.3">
      <c r="A415" t="s">
        <v>24</v>
      </c>
      <c r="B415" t="s">
        <v>23</v>
      </c>
      <c r="C415">
        <v>5</v>
      </c>
      <c r="D415">
        <v>2202</v>
      </c>
      <c r="E415">
        <v>2202</v>
      </c>
      <c r="F415" t="str">
        <f>VLOOKUP(Tabla1[[#This Row],[Entidad]],Hoja2!$A$1:$B$33,2,0)</f>
        <v>Centro</v>
      </c>
      <c r="G415" t="str">
        <f>VLOOKUP(Tabla1[[#This Row],[Delito]],Hoja2!$D$1:$E$16,2,0)</f>
        <v>Violencia</v>
      </c>
    </row>
    <row r="416" spans="1:7" x14ac:dyDescent="0.3">
      <c r="A416" t="s">
        <v>15</v>
      </c>
      <c r="B416" t="s">
        <v>11</v>
      </c>
      <c r="C416">
        <v>6</v>
      </c>
      <c r="D416">
        <v>930</v>
      </c>
      <c r="E416">
        <v>0</v>
      </c>
      <c r="F416" t="str">
        <f>VLOOKUP(Tabla1[[#This Row],[Entidad]],Hoja2!$A$1:$B$33,2,0)</f>
        <v>Centro</v>
      </c>
      <c r="G416" t="str">
        <f>VLOOKUP(Tabla1[[#This Row],[Delito]],Hoja2!$D$1:$E$16,2,0)</f>
        <v>Sexual</v>
      </c>
    </row>
    <row r="417" spans="1:7" x14ac:dyDescent="0.3">
      <c r="A417" t="s">
        <v>45</v>
      </c>
      <c r="B417" t="s">
        <v>9</v>
      </c>
      <c r="C417">
        <v>3</v>
      </c>
      <c r="D417">
        <v>2792</v>
      </c>
      <c r="E417">
        <v>390</v>
      </c>
      <c r="F417" t="str">
        <f>VLOOKUP(Tabla1[[#This Row],[Entidad]],Hoja2!$A$1:$B$33,2,0)</f>
        <v>Centro</v>
      </c>
      <c r="G417" t="str">
        <f>VLOOKUP(Tabla1[[#This Row],[Delito]],Hoja2!$D$1:$E$16,2,0)</f>
        <v>Violencia</v>
      </c>
    </row>
    <row r="418" spans="1:7" x14ac:dyDescent="0.3">
      <c r="A418" t="s">
        <v>15</v>
      </c>
      <c r="B418" t="s">
        <v>36</v>
      </c>
      <c r="C418">
        <v>5</v>
      </c>
      <c r="D418">
        <v>13045</v>
      </c>
      <c r="E418">
        <v>0</v>
      </c>
      <c r="F418" t="str">
        <f>VLOOKUP(Tabla1[[#This Row],[Entidad]],Hoja2!$A$1:$B$33,2,0)</f>
        <v>Sur</v>
      </c>
      <c r="G418" t="str">
        <f>VLOOKUP(Tabla1[[#This Row],[Delito]],Hoja2!$D$1:$E$16,2,0)</f>
        <v>Sexual</v>
      </c>
    </row>
    <row r="419" spans="1:7" x14ac:dyDescent="0.3">
      <c r="A419" t="s">
        <v>49</v>
      </c>
      <c r="B419" t="s">
        <v>39</v>
      </c>
      <c r="C419">
        <v>3</v>
      </c>
      <c r="D419">
        <v>0</v>
      </c>
      <c r="E419">
        <v>0</v>
      </c>
      <c r="F419" t="str">
        <f>VLOOKUP(Tabla1[[#This Row],[Entidad]],Hoja2!$A$1:$B$33,2,0)</f>
        <v>Sur</v>
      </c>
      <c r="G419" t="str">
        <f>VLOOKUP(Tabla1[[#This Row],[Delito]],Hoja2!$D$1:$E$16,2,0)</f>
        <v>Robo de vehículo</v>
      </c>
    </row>
    <row r="420" spans="1:7" x14ac:dyDescent="0.3">
      <c r="A420" t="s">
        <v>12</v>
      </c>
      <c r="B420" t="s">
        <v>21</v>
      </c>
      <c r="C420">
        <v>4</v>
      </c>
      <c r="D420">
        <v>0</v>
      </c>
      <c r="E420">
        <v>0</v>
      </c>
      <c r="F420" t="str">
        <f>VLOOKUP(Tabla1[[#This Row],[Entidad]],Hoja2!$A$1:$B$33,2,0)</f>
        <v>Norte-Occidente</v>
      </c>
      <c r="G420" t="str">
        <f>VLOOKUP(Tabla1[[#This Row],[Delito]],Hoja2!$D$1:$E$16,2,0)</f>
        <v>Otros</v>
      </c>
    </row>
    <row r="421" spans="1:7" x14ac:dyDescent="0.3">
      <c r="A421" t="s">
        <v>47</v>
      </c>
      <c r="B421" t="s">
        <v>37</v>
      </c>
      <c r="C421">
        <v>4</v>
      </c>
      <c r="D421">
        <v>2413</v>
      </c>
      <c r="E421">
        <v>434</v>
      </c>
      <c r="F421" t="str">
        <f>VLOOKUP(Tabla1[[#This Row],[Entidad]],Hoja2!$A$1:$B$33,2,0)</f>
        <v>Centro-Norte</v>
      </c>
      <c r="G421" t="str">
        <f>VLOOKUP(Tabla1[[#This Row],[Delito]],Hoja2!$D$1:$E$16,2,0)</f>
        <v>Robo general</v>
      </c>
    </row>
    <row r="422" spans="1:7" x14ac:dyDescent="0.3">
      <c r="A422" t="s">
        <v>48</v>
      </c>
      <c r="B422" t="s">
        <v>22</v>
      </c>
      <c r="C422">
        <v>6</v>
      </c>
      <c r="D422">
        <v>11670</v>
      </c>
      <c r="E422">
        <v>0</v>
      </c>
      <c r="F422" t="str">
        <f>VLOOKUP(Tabla1[[#This Row],[Entidad]],Hoja2!$A$1:$B$33,2,0)</f>
        <v>Norte</v>
      </c>
      <c r="G422" t="str">
        <f>VLOOKUP(Tabla1[[#This Row],[Delito]],Hoja2!$D$1:$E$16,2,0)</f>
        <v>Robo de vehículo</v>
      </c>
    </row>
    <row r="423" spans="1:7" x14ac:dyDescent="0.3">
      <c r="A423" t="s">
        <v>50</v>
      </c>
      <c r="B423" t="s">
        <v>7</v>
      </c>
      <c r="C423">
        <v>2</v>
      </c>
      <c r="D423">
        <v>586</v>
      </c>
      <c r="E423">
        <v>0</v>
      </c>
      <c r="F423" t="str">
        <f>VLOOKUP(Tabla1[[#This Row],[Entidad]],Hoja2!$A$1:$B$33,2,0)</f>
        <v>Sur</v>
      </c>
      <c r="G423" t="str">
        <f>VLOOKUP(Tabla1[[#This Row],[Delito]],Hoja2!$D$1:$E$16,2,0)</f>
        <v>Sexual</v>
      </c>
    </row>
    <row r="424" spans="1:7" x14ac:dyDescent="0.3">
      <c r="A424" t="s">
        <v>17</v>
      </c>
      <c r="B424" t="s">
        <v>27</v>
      </c>
      <c r="C424">
        <v>3</v>
      </c>
      <c r="D424">
        <v>97228</v>
      </c>
      <c r="E424">
        <v>31293</v>
      </c>
      <c r="F424" t="str">
        <f>VLOOKUP(Tabla1[[#This Row],[Entidad]],Hoja2!$A$1:$B$33,2,0)</f>
        <v>Centro</v>
      </c>
      <c r="G424" t="str">
        <f>VLOOKUP(Tabla1[[#This Row],[Delito]],Hoja2!$D$1:$E$16,2,0)</f>
        <v>Sin violencia</v>
      </c>
    </row>
    <row r="425" spans="1:7" x14ac:dyDescent="0.3">
      <c r="A425" t="s">
        <v>12</v>
      </c>
      <c r="B425" t="s">
        <v>6</v>
      </c>
      <c r="C425">
        <v>1</v>
      </c>
      <c r="D425">
        <v>0</v>
      </c>
      <c r="E425">
        <v>0</v>
      </c>
      <c r="F425" t="str">
        <f>VLOOKUP(Tabla1[[#This Row],[Entidad]],Hoja2!$A$1:$B$33,2,0)</f>
        <v>Centro-Norte</v>
      </c>
      <c r="G425" t="str">
        <f>VLOOKUP(Tabla1[[#This Row],[Delito]],Hoja2!$D$1:$E$16,2,0)</f>
        <v>Otros</v>
      </c>
    </row>
    <row r="426" spans="1:7" x14ac:dyDescent="0.3">
      <c r="A426" t="s">
        <v>46</v>
      </c>
      <c r="B426" t="s">
        <v>44</v>
      </c>
      <c r="C426">
        <v>4</v>
      </c>
      <c r="D426">
        <v>13897</v>
      </c>
      <c r="E426">
        <v>621</v>
      </c>
      <c r="F426" t="str">
        <f>VLOOKUP(Tabla1[[#This Row],[Entidad]],Hoja2!$A$1:$B$33,2,0)</f>
        <v>Sur</v>
      </c>
      <c r="G426" t="str">
        <f>VLOOKUP(Tabla1[[#This Row],[Delito]],Hoja2!$D$1:$E$16,2,0)</f>
        <v>Sin violencia</v>
      </c>
    </row>
    <row r="427" spans="1:7" x14ac:dyDescent="0.3">
      <c r="A427" t="s">
        <v>45</v>
      </c>
      <c r="B427" t="s">
        <v>7</v>
      </c>
      <c r="C427">
        <v>4</v>
      </c>
      <c r="D427">
        <v>1241</v>
      </c>
      <c r="E427">
        <v>1085</v>
      </c>
      <c r="F427" t="str">
        <f>VLOOKUP(Tabla1[[#This Row],[Entidad]],Hoja2!$A$1:$B$33,2,0)</f>
        <v>Sur</v>
      </c>
      <c r="G427" t="str">
        <f>VLOOKUP(Tabla1[[#This Row],[Delito]],Hoja2!$D$1:$E$16,2,0)</f>
        <v>Violencia</v>
      </c>
    </row>
    <row r="428" spans="1:7" x14ac:dyDescent="0.3">
      <c r="A428" t="s">
        <v>48</v>
      </c>
      <c r="B428" t="s">
        <v>9</v>
      </c>
      <c r="C428">
        <v>3</v>
      </c>
      <c r="D428">
        <v>14159</v>
      </c>
      <c r="E428">
        <v>1529</v>
      </c>
      <c r="F428" t="str">
        <f>VLOOKUP(Tabla1[[#This Row],[Entidad]],Hoja2!$A$1:$B$33,2,0)</f>
        <v>Centro</v>
      </c>
      <c r="G428" t="str">
        <f>VLOOKUP(Tabla1[[#This Row],[Delito]],Hoja2!$D$1:$E$16,2,0)</f>
        <v>Robo de vehículo</v>
      </c>
    </row>
    <row r="429" spans="1:7" x14ac:dyDescent="0.3">
      <c r="A429" t="s">
        <v>20</v>
      </c>
      <c r="B429" t="s">
        <v>25</v>
      </c>
      <c r="C429">
        <v>6</v>
      </c>
      <c r="D429">
        <v>5677</v>
      </c>
      <c r="E429">
        <v>1474</v>
      </c>
      <c r="F429" t="str">
        <f>VLOOKUP(Tabla1[[#This Row],[Entidad]],Hoja2!$A$1:$B$33,2,0)</f>
        <v>Centro</v>
      </c>
      <c r="G429" t="str">
        <f>VLOOKUP(Tabla1[[#This Row],[Delito]],Hoja2!$D$1:$E$16,2,0)</f>
        <v>Fraude</v>
      </c>
    </row>
    <row r="430" spans="1:7" x14ac:dyDescent="0.3">
      <c r="A430" t="s">
        <v>17</v>
      </c>
      <c r="B430" t="s">
        <v>7</v>
      </c>
      <c r="C430">
        <v>6</v>
      </c>
      <c r="D430">
        <v>7768</v>
      </c>
      <c r="E430">
        <v>1315</v>
      </c>
      <c r="F430" t="str">
        <f>VLOOKUP(Tabla1[[#This Row],[Entidad]],Hoja2!$A$1:$B$33,2,0)</f>
        <v>Sur</v>
      </c>
      <c r="G430" t="str">
        <f>VLOOKUP(Tabla1[[#This Row],[Delito]],Hoja2!$D$1:$E$16,2,0)</f>
        <v>Sin violencia</v>
      </c>
    </row>
    <row r="431" spans="1:7" x14ac:dyDescent="0.3">
      <c r="A431" t="s">
        <v>50</v>
      </c>
      <c r="B431" t="s">
        <v>34</v>
      </c>
      <c r="C431">
        <v>4</v>
      </c>
      <c r="D431">
        <v>0</v>
      </c>
      <c r="E431">
        <v>0</v>
      </c>
      <c r="F431" t="str">
        <f>VLOOKUP(Tabla1[[#This Row],[Entidad]],Hoja2!$A$1:$B$33,2,0)</f>
        <v>Norte</v>
      </c>
      <c r="G431" t="str">
        <f>VLOOKUP(Tabla1[[#This Row],[Delito]],Hoja2!$D$1:$E$16,2,0)</f>
        <v>Sexual</v>
      </c>
    </row>
    <row r="432" spans="1:7" x14ac:dyDescent="0.3">
      <c r="A432" t="s">
        <v>45</v>
      </c>
      <c r="B432" t="s">
        <v>29</v>
      </c>
      <c r="C432">
        <v>4</v>
      </c>
      <c r="D432">
        <v>376</v>
      </c>
      <c r="E432">
        <v>0</v>
      </c>
      <c r="F432" t="str">
        <f>VLOOKUP(Tabla1[[#This Row],[Entidad]],Hoja2!$A$1:$B$33,2,0)</f>
        <v>Sur</v>
      </c>
      <c r="G432" t="str">
        <f>VLOOKUP(Tabla1[[#This Row],[Delito]],Hoja2!$D$1:$E$16,2,0)</f>
        <v>Violencia</v>
      </c>
    </row>
    <row r="433" spans="1:7" x14ac:dyDescent="0.3">
      <c r="A433" t="s">
        <v>17</v>
      </c>
      <c r="B433" t="s">
        <v>37</v>
      </c>
      <c r="C433">
        <v>1</v>
      </c>
      <c r="D433">
        <v>2382</v>
      </c>
      <c r="E433">
        <v>806</v>
      </c>
      <c r="F433" t="str">
        <f>VLOOKUP(Tabla1[[#This Row],[Entidad]],Hoja2!$A$1:$B$33,2,0)</f>
        <v>Centro-Norte</v>
      </c>
      <c r="G433" t="str">
        <f>VLOOKUP(Tabla1[[#This Row],[Delito]],Hoja2!$D$1:$E$16,2,0)</f>
        <v>Sin violencia</v>
      </c>
    </row>
    <row r="434" spans="1:7" x14ac:dyDescent="0.3">
      <c r="A434" t="s">
        <v>45</v>
      </c>
      <c r="B434" t="s">
        <v>23</v>
      </c>
      <c r="C434">
        <v>1</v>
      </c>
      <c r="D434">
        <v>25295</v>
      </c>
      <c r="E434">
        <v>6395</v>
      </c>
      <c r="F434" t="str">
        <f>VLOOKUP(Tabla1[[#This Row],[Entidad]],Hoja2!$A$1:$B$33,2,0)</f>
        <v>Centro</v>
      </c>
      <c r="G434" t="str">
        <f>VLOOKUP(Tabla1[[#This Row],[Delito]],Hoja2!$D$1:$E$16,2,0)</f>
        <v>Violencia</v>
      </c>
    </row>
    <row r="435" spans="1:7" x14ac:dyDescent="0.3">
      <c r="A435" t="s">
        <v>48</v>
      </c>
      <c r="B435" t="s">
        <v>16</v>
      </c>
      <c r="C435">
        <v>5</v>
      </c>
      <c r="D435">
        <v>2338</v>
      </c>
      <c r="E435">
        <v>844</v>
      </c>
      <c r="F435" t="str">
        <f>VLOOKUP(Tabla1[[#This Row],[Entidad]],Hoja2!$A$1:$B$33,2,0)</f>
        <v>Norte-Occidente</v>
      </c>
      <c r="G435" t="str">
        <f>VLOOKUP(Tabla1[[#This Row],[Delito]],Hoja2!$D$1:$E$16,2,0)</f>
        <v>Robo de vehículo</v>
      </c>
    </row>
    <row r="436" spans="1:7" x14ac:dyDescent="0.3">
      <c r="A436" t="s">
        <v>48</v>
      </c>
      <c r="B436" t="s">
        <v>44</v>
      </c>
      <c r="C436">
        <v>3</v>
      </c>
      <c r="D436">
        <v>4241</v>
      </c>
      <c r="E436">
        <v>1116</v>
      </c>
      <c r="F436" t="str">
        <f>VLOOKUP(Tabla1[[#This Row],[Entidad]],Hoja2!$A$1:$B$33,2,0)</f>
        <v>Sur</v>
      </c>
      <c r="G436" t="str">
        <f>VLOOKUP(Tabla1[[#This Row],[Delito]],Hoja2!$D$1:$E$16,2,0)</f>
        <v>Robo de vehículo</v>
      </c>
    </row>
    <row r="437" spans="1:7" x14ac:dyDescent="0.3">
      <c r="A437" t="s">
        <v>8</v>
      </c>
      <c r="B437" t="s">
        <v>9</v>
      </c>
      <c r="C437">
        <v>6</v>
      </c>
      <c r="D437">
        <v>18149</v>
      </c>
      <c r="E437">
        <v>1376</v>
      </c>
      <c r="F437" t="str">
        <f>VLOOKUP(Tabla1[[#This Row],[Entidad]],Hoja2!$A$1:$B$33,2,0)</f>
        <v>Centro</v>
      </c>
      <c r="G437" t="str">
        <f>VLOOKUP(Tabla1[[#This Row],[Delito]],Hoja2!$D$1:$E$16,2,0)</f>
        <v>Fraude</v>
      </c>
    </row>
    <row r="438" spans="1:7" x14ac:dyDescent="0.3">
      <c r="A438" t="s">
        <v>46</v>
      </c>
      <c r="B438" t="s">
        <v>43</v>
      </c>
      <c r="C438">
        <v>1</v>
      </c>
      <c r="D438">
        <v>7797</v>
      </c>
      <c r="E438">
        <v>756</v>
      </c>
      <c r="F438" t="str">
        <f>VLOOKUP(Tabla1[[#This Row],[Entidad]],Hoja2!$A$1:$B$33,2,0)</f>
        <v>Sur</v>
      </c>
      <c r="G438" t="str">
        <f>VLOOKUP(Tabla1[[#This Row],[Delito]],Hoja2!$D$1:$E$16,2,0)</f>
        <v>Sin violencia</v>
      </c>
    </row>
    <row r="439" spans="1:7" x14ac:dyDescent="0.3">
      <c r="A439" t="s">
        <v>48</v>
      </c>
      <c r="B439" t="s">
        <v>32</v>
      </c>
      <c r="C439">
        <v>5</v>
      </c>
      <c r="D439">
        <v>9372</v>
      </c>
      <c r="E439">
        <v>2456</v>
      </c>
      <c r="F439" t="str">
        <f>VLOOKUP(Tabla1[[#This Row],[Entidad]],Hoja2!$A$1:$B$33,2,0)</f>
        <v>Centro-Norte</v>
      </c>
      <c r="G439" t="str">
        <f>VLOOKUP(Tabla1[[#This Row],[Delito]],Hoja2!$D$1:$E$16,2,0)</f>
        <v>Robo de vehículo</v>
      </c>
    </row>
    <row r="440" spans="1:7" x14ac:dyDescent="0.3">
      <c r="A440" t="s">
        <v>10</v>
      </c>
      <c r="B440" t="s">
        <v>4</v>
      </c>
      <c r="C440">
        <v>4</v>
      </c>
      <c r="D440">
        <v>4121</v>
      </c>
      <c r="E440">
        <v>0</v>
      </c>
      <c r="F440" t="str">
        <f>VLOOKUP(Tabla1[[#This Row],[Entidad]],Hoja2!$A$1:$B$33,2,0)</f>
        <v>Centro</v>
      </c>
      <c r="G440" t="str">
        <f>VLOOKUP(Tabla1[[#This Row],[Delito]],Hoja2!$D$1:$E$16,2,0)</f>
        <v>Otros</v>
      </c>
    </row>
    <row r="441" spans="1:7" x14ac:dyDescent="0.3">
      <c r="A441" t="s">
        <v>8</v>
      </c>
      <c r="B441" t="s">
        <v>38</v>
      </c>
      <c r="C441">
        <v>5</v>
      </c>
      <c r="D441">
        <v>7890</v>
      </c>
      <c r="E441">
        <v>0</v>
      </c>
      <c r="F441" t="str">
        <f>VLOOKUP(Tabla1[[#This Row],[Entidad]],Hoja2!$A$1:$B$33,2,0)</f>
        <v>Norte</v>
      </c>
      <c r="G441" t="str">
        <f>VLOOKUP(Tabla1[[#This Row],[Delito]],Hoja2!$D$1:$E$16,2,0)</f>
        <v>Fraude</v>
      </c>
    </row>
    <row r="442" spans="1:7" x14ac:dyDescent="0.3">
      <c r="A442" t="s">
        <v>12</v>
      </c>
      <c r="B442" t="s">
        <v>29</v>
      </c>
      <c r="C442">
        <v>2</v>
      </c>
      <c r="D442">
        <v>0</v>
      </c>
      <c r="E442">
        <v>0</v>
      </c>
      <c r="F442" t="str">
        <f>VLOOKUP(Tabla1[[#This Row],[Entidad]],Hoja2!$A$1:$B$33,2,0)</f>
        <v>Sur</v>
      </c>
      <c r="G442" t="str">
        <f>VLOOKUP(Tabla1[[#This Row],[Delito]],Hoja2!$D$1:$E$16,2,0)</f>
        <v>Otros</v>
      </c>
    </row>
    <row r="443" spans="1:7" x14ac:dyDescent="0.3">
      <c r="A443" t="s">
        <v>48</v>
      </c>
      <c r="B443" t="s">
        <v>40</v>
      </c>
      <c r="C443">
        <v>3</v>
      </c>
      <c r="D443">
        <v>18852</v>
      </c>
      <c r="E443">
        <v>2528</v>
      </c>
      <c r="F443" t="str">
        <f>VLOOKUP(Tabla1[[#This Row],[Entidad]],Hoja2!$A$1:$B$33,2,0)</f>
        <v>Norte</v>
      </c>
      <c r="G443" t="str">
        <f>VLOOKUP(Tabla1[[#This Row],[Delito]],Hoja2!$D$1:$E$16,2,0)</f>
        <v>Robo de vehículo</v>
      </c>
    </row>
    <row r="444" spans="1:7" x14ac:dyDescent="0.3">
      <c r="A444" t="s">
        <v>50</v>
      </c>
      <c r="B444" t="s">
        <v>25</v>
      </c>
      <c r="C444">
        <v>5</v>
      </c>
      <c r="D444">
        <v>0</v>
      </c>
      <c r="E444">
        <v>0</v>
      </c>
      <c r="F444" t="str">
        <f>VLOOKUP(Tabla1[[#This Row],[Entidad]],Hoja2!$A$1:$B$33,2,0)</f>
        <v>Centro</v>
      </c>
      <c r="G444" t="str">
        <f>VLOOKUP(Tabla1[[#This Row],[Delito]],Hoja2!$D$1:$E$16,2,0)</f>
        <v>Sexual</v>
      </c>
    </row>
    <row r="445" spans="1:7" x14ac:dyDescent="0.3">
      <c r="A445" t="s">
        <v>15</v>
      </c>
      <c r="B445" t="s">
        <v>42</v>
      </c>
      <c r="C445">
        <v>3</v>
      </c>
      <c r="D445">
        <v>5249</v>
      </c>
      <c r="E445">
        <v>0</v>
      </c>
      <c r="F445" t="str">
        <f>VLOOKUP(Tabla1[[#This Row],[Entidad]],Hoja2!$A$1:$B$33,2,0)</f>
        <v>Sur</v>
      </c>
      <c r="G445" t="str">
        <f>VLOOKUP(Tabla1[[#This Row],[Delito]],Hoja2!$D$1:$E$16,2,0)</f>
        <v>Sexual</v>
      </c>
    </row>
    <row r="446" spans="1:7" x14ac:dyDescent="0.3">
      <c r="A446" t="s">
        <v>49</v>
      </c>
      <c r="B446" t="s">
        <v>36</v>
      </c>
      <c r="C446">
        <v>2</v>
      </c>
      <c r="D446">
        <v>3521</v>
      </c>
      <c r="E446">
        <v>2030</v>
      </c>
      <c r="F446" t="str">
        <f>VLOOKUP(Tabla1[[#This Row],[Entidad]],Hoja2!$A$1:$B$33,2,0)</f>
        <v>Sur</v>
      </c>
      <c r="G446" t="str">
        <f>VLOOKUP(Tabla1[[#This Row],[Delito]],Hoja2!$D$1:$E$16,2,0)</f>
        <v>Robo de vehículo</v>
      </c>
    </row>
    <row r="447" spans="1:7" x14ac:dyDescent="0.3">
      <c r="A447" t="s">
        <v>31</v>
      </c>
      <c r="B447" t="s">
        <v>41</v>
      </c>
      <c r="C447">
        <v>5</v>
      </c>
      <c r="D447">
        <v>56174</v>
      </c>
      <c r="E447">
        <v>7524</v>
      </c>
      <c r="F447" t="str">
        <f>VLOOKUP(Tabla1[[#This Row],[Entidad]],Hoja2!$A$1:$B$33,2,0)</f>
        <v>Centro</v>
      </c>
      <c r="G447" t="str">
        <f>VLOOKUP(Tabla1[[#This Row],[Delito]],Hoja2!$D$1:$E$16,2,0)</f>
        <v>Robo general</v>
      </c>
    </row>
    <row r="448" spans="1:7" x14ac:dyDescent="0.3">
      <c r="A448" t="s">
        <v>12</v>
      </c>
      <c r="B448" t="s">
        <v>18</v>
      </c>
      <c r="C448">
        <v>4</v>
      </c>
      <c r="D448">
        <v>0</v>
      </c>
      <c r="E448">
        <v>0</v>
      </c>
      <c r="F448" t="str">
        <f>VLOOKUP(Tabla1[[#This Row],[Entidad]],Hoja2!$A$1:$B$33,2,0)</f>
        <v>Sur</v>
      </c>
      <c r="G448" t="str">
        <f>VLOOKUP(Tabla1[[#This Row],[Delito]],Hoja2!$D$1:$E$16,2,0)</f>
        <v>Otros</v>
      </c>
    </row>
    <row r="449" spans="1:7" x14ac:dyDescent="0.3">
      <c r="A449" t="s">
        <v>46</v>
      </c>
      <c r="B449" t="s">
        <v>26</v>
      </c>
      <c r="C449">
        <v>4</v>
      </c>
      <c r="D449">
        <v>18152</v>
      </c>
      <c r="E449">
        <v>0</v>
      </c>
      <c r="F449" t="str">
        <f>VLOOKUP(Tabla1[[#This Row],[Entidad]],Hoja2!$A$1:$B$33,2,0)</f>
        <v>Norte-Occidente</v>
      </c>
      <c r="G449" t="str">
        <f>VLOOKUP(Tabla1[[#This Row],[Delito]],Hoja2!$D$1:$E$16,2,0)</f>
        <v>Sin violencia</v>
      </c>
    </row>
    <row r="450" spans="1:7" x14ac:dyDescent="0.3">
      <c r="A450" t="s">
        <v>10</v>
      </c>
      <c r="B450" t="s">
        <v>6</v>
      </c>
      <c r="C450">
        <v>3</v>
      </c>
      <c r="D450">
        <v>7800</v>
      </c>
      <c r="E450">
        <v>0</v>
      </c>
      <c r="F450" t="str">
        <f>VLOOKUP(Tabla1[[#This Row],[Entidad]],Hoja2!$A$1:$B$33,2,0)</f>
        <v>Centro-Norte</v>
      </c>
      <c r="G450" t="str">
        <f>VLOOKUP(Tabla1[[#This Row],[Delito]],Hoja2!$D$1:$E$16,2,0)</f>
        <v>Otros</v>
      </c>
    </row>
    <row r="451" spans="1:7" x14ac:dyDescent="0.3">
      <c r="A451" t="s">
        <v>10</v>
      </c>
      <c r="B451" t="s">
        <v>29</v>
      </c>
      <c r="C451">
        <v>1</v>
      </c>
      <c r="D451">
        <v>7396</v>
      </c>
      <c r="E451">
        <v>0</v>
      </c>
      <c r="F451" t="str">
        <f>VLOOKUP(Tabla1[[#This Row],[Entidad]],Hoja2!$A$1:$B$33,2,0)</f>
        <v>Sur</v>
      </c>
      <c r="G451" t="str">
        <f>VLOOKUP(Tabla1[[#This Row],[Delito]],Hoja2!$D$1:$E$16,2,0)</f>
        <v>Otros</v>
      </c>
    </row>
    <row r="452" spans="1:7" x14ac:dyDescent="0.3">
      <c r="A452" t="s">
        <v>47</v>
      </c>
      <c r="B452" t="s">
        <v>11</v>
      </c>
      <c r="C452">
        <v>4</v>
      </c>
      <c r="D452">
        <v>5436</v>
      </c>
      <c r="E452">
        <v>912</v>
      </c>
      <c r="F452" t="str">
        <f>VLOOKUP(Tabla1[[#This Row],[Entidad]],Hoja2!$A$1:$B$33,2,0)</f>
        <v>Centro</v>
      </c>
      <c r="G452" t="str">
        <f>VLOOKUP(Tabla1[[#This Row],[Delito]],Hoja2!$D$1:$E$16,2,0)</f>
        <v>Robo general</v>
      </c>
    </row>
    <row r="453" spans="1:7" x14ac:dyDescent="0.3">
      <c r="A453" t="s">
        <v>50</v>
      </c>
      <c r="B453" t="s">
        <v>28</v>
      </c>
      <c r="C453">
        <v>1</v>
      </c>
      <c r="D453">
        <v>0</v>
      </c>
      <c r="E453">
        <v>0</v>
      </c>
      <c r="F453" t="str">
        <f>VLOOKUP(Tabla1[[#This Row],[Entidad]],Hoja2!$A$1:$B$33,2,0)</f>
        <v>Norte-Occidente</v>
      </c>
      <c r="G453" t="str">
        <f>VLOOKUP(Tabla1[[#This Row],[Delito]],Hoja2!$D$1:$E$16,2,0)</f>
        <v>Sexual</v>
      </c>
    </row>
    <row r="454" spans="1:7" x14ac:dyDescent="0.3">
      <c r="A454" t="s">
        <v>24</v>
      </c>
      <c r="B454" t="s">
        <v>33</v>
      </c>
      <c r="C454">
        <v>2</v>
      </c>
      <c r="D454">
        <v>0</v>
      </c>
      <c r="E454">
        <v>0</v>
      </c>
      <c r="F454" t="str">
        <f>VLOOKUP(Tabla1[[#This Row],[Entidad]],Hoja2!$A$1:$B$33,2,0)</f>
        <v>Norte</v>
      </c>
      <c r="G454" t="str">
        <f>VLOOKUP(Tabla1[[#This Row],[Delito]],Hoja2!$D$1:$E$16,2,0)</f>
        <v>Violencia</v>
      </c>
    </row>
    <row r="455" spans="1:7" x14ac:dyDescent="0.3">
      <c r="A455" t="s">
        <v>20</v>
      </c>
      <c r="B455" t="s">
        <v>7</v>
      </c>
      <c r="C455">
        <v>2</v>
      </c>
      <c r="D455">
        <v>3794</v>
      </c>
      <c r="E455">
        <v>405</v>
      </c>
      <c r="F455" t="str">
        <f>VLOOKUP(Tabla1[[#This Row],[Entidad]],Hoja2!$A$1:$B$33,2,0)</f>
        <v>Sur</v>
      </c>
      <c r="G455" t="str">
        <f>VLOOKUP(Tabla1[[#This Row],[Delito]],Hoja2!$D$1:$E$16,2,0)</f>
        <v>Fraude</v>
      </c>
    </row>
    <row r="456" spans="1:7" x14ac:dyDescent="0.3">
      <c r="A456" t="s">
        <v>46</v>
      </c>
      <c r="B456" t="s">
        <v>14</v>
      </c>
      <c r="C456">
        <v>5</v>
      </c>
      <c r="D456">
        <v>11046</v>
      </c>
      <c r="E456">
        <v>652</v>
      </c>
      <c r="F456" t="str">
        <f>VLOOKUP(Tabla1[[#This Row],[Entidad]],Hoja2!$A$1:$B$33,2,0)</f>
        <v>Centro-Norte</v>
      </c>
      <c r="G456" t="str">
        <f>VLOOKUP(Tabla1[[#This Row],[Delito]],Hoja2!$D$1:$E$16,2,0)</f>
        <v>Sin violencia</v>
      </c>
    </row>
    <row r="457" spans="1:7" x14ac:dyDescent="0.3">
      <c r="A457" t="s">
        <v>17</v>
      </c>
      <c r="B457" t="s">
        <v>23</v>
      </c>
      <c r="C457">
        <v>3</v>
      </c>
      <c r="D457">
        <v>51118</v>
      </c>
      <c r="E457">
        <v>9636</v>
      </c>
      <c r="F457" t="str">
        <f>VLOOKUP(Tabla1[[#This Row],[Entidad]],Hoja2!$A$1:$B$33,2,0)</f>
        <v>Centro</v>
      </c>
      <c r="G457" t="str">
        <f>VLOOKUP(Tabla1[[#This Row],[Delito]],Hoja2!$D$1:$E$16,2,0)</f>
        <v>Sin violencia</v>
      </c>
    </row>
    <row r="458" spans="1:7" x14ac:dyDescent="0.3">
      <c r="A458" t="s">
        <v>5</v>
      </c>
      <c r="B458" t="s">
        <v>13</v>
      </c>
      <c r="C458">
        <v>2</v>
      </c>
      <c r="D458">
        <v>861</v>
      </c>
      <c r="E458">
        <v>0</v>
      </c>
      <c r="F458" t="str">
        <f>VLOOKUP(Tabla1[[#This Row],[Entidad]],Hoja2!$A$1:$B$33,2,0)</f>
        <v>Norte-Occidente</v>
      </c>
      <c r="G458" t="str">
        <f>VLOOKUP(Tabla1[[#This Row],[Delito]],Hoja2!$D$1:$E$16,2,0)</f>
        <v>Robo general</v>
      </c>
    </row>
    <row r="459" spans="1:7" x14ac:dyDescent="0.3">
      <c r="A459" t="s">
        <v>15</v>
      </c>
      <c r="B459" t="s">
        <v>33</v>
      </c>
      <c r="C459">
        <v>5</v>
      </c>
      <c r="D459">
        <v>3901</v>
      </c>
      <c r="E459">
        <v>1013</v>
      </c>
      <c r="F459" t="str">
        <f>VLOOKUP(Tabla1[[#This Row],[Entidad]],Hoja2!$A$1:$B$33,2,0)</f>
        <v>Norte</v>
      </c>
      <c r="G459" t="str">
        <f>VLOOKUP(Tabla1[[#This Row],[Delito]],Hoja2!$D$1:$E$16,2,0)</f>
        <v>Sexual</v>
      </c>
    </row>
    <row r="460" spans="1:7" x14ac:dyDescent="0.3">
      <c r="A460" t="s">
        <v>15</v>
      </c>
      <c r="B460" t="s">
        <v>9</v>
      </c>
      <c r="C460">
        <v>2</v>
      </c>
      <c r="D460">
        <v>3703</v>
      </c>
      <c r="E460">
        <v>0</v>
      </c>
      <c r="F460" t="str">
        <f>VLOOKUP(Tabla1[[#This Row],[Entidad]],Hoja2!$A$1:$B$33,2,0)</f>
        <v>Centro</v>
      </c>
      <c r="G460" t="str">
        <f>VLOOKUP(Tabla1[[#This Row],[Delito]],Hoja2!$D$1:$E$16,2,0)</f>
        <v>Sexual</v>
      </c>
    </row>
    <row r="461" spans="1:7" x14ac:dyDescent="0.3">
      <c r="A461" t="s">
        <v>50</v>
      </c>
      <c r="B461" t="s">
        <v>9</v>
      </c>
      <c r="C461">
        <v>6</v>
      </c>
      <c r="D461">
        <v>169</v>
      </c>
      <c r="E461">
        <v>0</v>
      </c>
      <c r="F461" t="str">
        <f>VLOOKUP(Tabla1[[#This Row],[Entidad]],Hoja2!$A$1:$B$33,2,0)</f>
        <v>Centro</v>
      </c>
      <c r="G461" t="str">
        <f>VLOOKUP(Tabla1[[#This Row],[Delito]],Hoja2!$D$1:$E$16,2,0)</f>
        <v>Sexual</v>
      </c>
    </row>
    <row r="462" spans="1:7" x14ac:dyDescent="0.3">
      <c r="A462" t="s">
        <v>50</v>
      </c>
      <c r="B462" t="s">
        <v>39</v>
      </c>
      <c r="C462">
        <v>2</v>
      </c>
      <c r="D462">
        <v>322</v>
      </c>
      <c r="E462">
        <v>0</v>
      </c>
      <c r="F462" t="str">
        <f>VLOOKUP(Tabla1[[#This Row],[Entidad]],Hoja2!$A$1:$B$33,2,0)</f>
        <v>Sur</v>
      </c>
      <c r="G462" t="str">
        <f>VLOOKUP(Tabla1[[#This Row],[Delito]],Hoja2!$D$1:$E$16,2,0)</f>
        <v>Sexual</v>
      </c>
    </row>
    <row r="463" spans="1:7" x14ac:dyDescent="0.3">
      <c r="A463" t="s">
        <v>45</v>
      </c>
      <c r="B463" t="s">
        <v>41</v>
      </c>
      <c r="C463">
        <v>2</v>
      </c>
      <c r="D463">
        <v>6695</v>
      </c>
      <c r="E463">
        <v>0</v>
      </c>
      <c r="F463" t="str">
        <f>VLOOKUP(Tabla1[[#This Row],[Entidad]],Hoja2!$A$1:$B$33,2,0)</f>
        <v>Centro</v>
      </c>
      <c r="G463" t="str">
        <f>VLOOKUP(Tabla1[[#This Row],[Delito]],Hoja2!$D$1:$E$16,2,0)</f>
        <v>Violencia</v>
      </c>
    </row>
    <row r="464" spans="1:7" x14ac:dyDescent="0.3">
      <c r="A464" t="s">
        <v>47</v>
      </c>
      <c r="B464" t="s">
        <v>6</v>
      </c>
      <c r="C464">
        <v>2</v>
      </c>
      <c r="D464">
        <v>2467</v>
      </c>
      <c r="E464">
        <v>357</v>
      </c>
      <c r="F464" t="str">
        <f>VLOOKUP(Tabla1[[#This Row],[Entidad]],Hoja2!$A$1:$B$33,2,0)</f>
        <v>Centro-Norte</v>
      </c>
      <c r="G464" t="str">
        <f>VLOOKUP(Tabla1[[#This Row],[Delito]],Hoja2!$D$1:$E$16,2,0)</f>
        <v>Robo general</v>
      </c>
    </row>
    <row r="465" spans="1:7" x14ac:dyDescent="0.3">
      <c r="A465" t="s">
        <v>31</v>
      </c>
      <c r="B465" t="s">
        <v>39</v>
      </c>
      <c r="C465">
        <v>3</v>
      </c>
      <c r="D465">
        <v>1623</v>
      </c>
      <c r="E465">
        <v>208</v>
      </c>
      <c r="F465" t="str">
        <f>VLOOKUP(Tabla1[[#This Row],[Entidad]],Hoja2!$A$1:$B$33,2,0)</f>
        <v>Sur</v>
      </c>
      <c r="G465" t="str">
        <f>VLOOKUP(Tabla1[[#This Row],[Delito]],Hoja2!$D$1:$E$16,2,0)</f>
        <v>Robo general</v>
      </c>
    </row>
    <row r="466" spans="1:7" x14ac:dyDescent="0.3">
      <c r="A466" t="s">
        <v>48</v>
      </c>
      <c r="B466" t="s">
        <v>21</v>
      </c>
      <c r="C466">
        <v>6</v>
      </c>
      <c r="D466">
        <v>6447</v>
      </c>
      <c r="E466">
        <v>512</v>
      </c>
      <c r="F466" t="str">
        <f>VLOOKUP(Tabla1[[#This Row],[Entidad]],Hoja2!$A$1:$B$33,2,0)</f>
        <v>Norte-Occidente</v>
      </c>
      <c r="G466" t="str">
        <f>VLOOKUP(Tabla1[[#This Row],[Delito]],Hoja2!$D$1:$E$16,2,0)</f>
        <v>Robo de vehículo</v>
      </c>
    </row>
    <row r="467" spans="1:7" x14ac:dyDescent="0.3">
      <c r="A467" t="s">
        <v>10</v>
      </c>
      <c r="B467" t="s">
        <v>36</v>
      </c>
      <c r="C467">
        <v>1</v>
      </c>
      <c r="D467">
        <v>14680</v>
      </c>
      <c r="E467">
        <v>0</v>
      </c>
      <c r="F467" t="str">
        <f>VLOOKUP(Tabla1[[#This Row],[Entidad]],Hoja2!$A$1:$B$33,2,0)</f>
        <v>Sur</v>
      </c>
      <c r="G467" t="str">
        <f>VLOOKUP(Tabla1[[#This Row],[Delito]],Hoja2!$D$1:$E$16,2,0)</f>
        <v>Otros</v>
      </c>
    </row>
    <row r="468" spans="1:7" x14ac:dyDescent="0.3">
      <c r="A468" t="s">
        <v>50</v>
      </c>
      <c r="B468" t="s">
        <v>23</v>
      </c>
      <c r="C468">
        <v>3</v>
      </c>
      <c r="D468">
        <v>2660</v>
      </c>
      <c r="E468">
        <v>0</v>
      </c>
      <c r="F468" t="str">
        <f>VLOOKUP(Tabla1[[#This Row],[Entidad]],Hoja2!$A$1:$B$33,2,0)</f>
        <v>Centro</v>
      </c>
      <c r="G468" t="str">
        <f>VLOOKUP(Tabla1[[#This Row],[Delito]],Hoja2!$D$1:$E$16,2,0)</f>
        <v>Sexual</v>
      </c>
    </row>
    <row r="469" spans="1:7" x14ac:dyDescent="0.3">
      <c r="A469" t="s">
        <v>15</v>
      </c>
      <c r="B469" t="s">
        <v>25</v>
      </c>
      <c r="C469">
        <v>6</v>
      </c>
      <c r="D469">
        <v>5909</v>
      </c>
      <c r="E469">
        <v>1718</v>
      </c>
      <c r="F469" t="str">
        <f>VLOOKUP(Tabla1[[#This Row],[Entidad]],Hoja2!$A$1:$B$33,2,0)</f>
        <v>Centro</v>
      </c>
      <c r="G469" t="str">
        <f>VLOOKUP(Tabla1[[#This Row],[Delito]],Hoja2!$D$1:$E$16,2,0)</f>
        <v>Sexual</v>
      </c>
    </row>
    <row r="470" spans="1:7" x14ac:dyDescent="0.3">
      <c r="A470" t="s">
        <v>10</v>
      </c>
      <c r="B470" t="s">
        <v>32</v>
      </c>
      <c r="C470">
        <v>5</v>
      </c>
      <c r="D470">
        <v>12155</v>
      </c>
      <c r="E470">
        <v>0</v>
      </c>
      <c r="F470" t="str">
        <f>VLOOKUP(Tabla1[[#This Row],[Entidad]],Hoja2!$A$1:$B$33,2,0)</f>
        <v>Centro-Norte</v>
      </c>
      <c r="G470" t="str">
        <f>VLOOKUP(Tabla1[[#This Row],[Delito]],Hoja2!$D$1:$E$16,2,0)</f>
        <v>Otros</v>
      </c>
    </row>
    <row r="471" spans="1:7" x14ac:dyDescent="0.3">
      <c r="A471" t="s">
        <v>10</v>
      </c>
      <c r="B471" t="s">
        <v>35</v>
      </c>
      <c r="C471">
        <v>3</v>
      </c>
      <c r="D471">
        <v>24028</v>
      </c>
      <c r="E471">
        <v>829</v>
      </c>
      <c r="F471" t="str">
        <f>VLOOKUP(Tabla1[[#This Row],[Entidad]],Hoja2!$A$1:$B$33,2,0)</f>
        <v>Centro-Norte</v>
      </c>
      <c r="G471" t="str">
        <f>VLOOKUP(Tabla1[[#This Row],[Delito]],Hoja2!$D$1:$E$16,2,0)</f>
        <v>Otros</v>
      </c>
    </row>
    <row r="472" spans="1:7" x14ac:dyDescent="0.3">
      <c r="A472" t="s">
        <v>8</v>
      </c>
      <c r="B472" t="s">
        <v>41</v>
      </c>
      <c r="C472">
        <v>6</v>
      </c>
      <c r="D472">
        <v>18771</v>
      </c>
      <c r="E472">
        <v>2023</v>
      </c>
      <c r="F472" t="str">
        <f>VLOOKUP(Tabla1[[#This Row],[Entidad]],Hoja2!$A$1:$B$33,2,0)</f>
        <v>Centro</v>
      </c>
      <c r="G472" t="str">
        <f>VLOOKUP(Tabla1[[#This Row],[Delito]],Hoja2!$D$1:$E$16,2,0)</f>
        <v>Fraude</v>
      </c>
    </row>
    <row r="473" spans="1:7" x14ac:dyDescent="0.3">
      <c r="A473" t="s">
        <v>46</v>
      </c>
      <c r="B473" t="s">
        <v>18</v>
      </c>
      <c r="C473">
        <v>4</v>
      </c>
      <c r="D473">
        <v>16895</v>
      </c>
      <c r="E473">
        <v>0</v>
      </c>
      <c r="F473" t="str">
        <f>VLOOKUP(Tabla1[[#This Row],[Entidad]],Hoja2!$A$1:$B$33,2,0)</f>
        <v>Sur</v>
      </c>
      <c r="G473" t="str">
        <f>VLOOKUP(Tabla1[[#This Row],[Delito]],Hoja2!$D$1:$E$16,2,0)</f>
        <v>Sin violencia</v>
      </c>
    </row>
    <row r="474" spans="1:7" x14ac:dyDescent="0.3">
      <c r="A474" t="s">
        <v>15</v>
      </c>
      <c r="B474" t="s">
        <v>18</v>
      </c>
      <c r="C474">
        <v>6</v>
      </c>
      <c r="D474">
        <v>14262</v>
      </c>
      <c r="E474">
        <v>392</v>
      </c>
      <c r="F474" t="str">
        <f>VLOOKUP(Tabla1[[#This Row],[Entidad]],Hoja2!$A$1:$B$33,2,0)</f>
        <v>Sur</v>
      </c>
      <c r="G474" t="str">
        <f>VLOOKUP(Tabla1[[#This Row],[Delito]],Hoja2!$D$1:$E$16,2,0)</f>
        <v>Sexual</v>
      </c>
    </row>
    <row r="475" spans="1:7" x14ac:dyDescent="0.3">
      <c r="A475" t="s">
        <v>17</v>
      </c>
      <c r="B475" t="s">
        <v>27</v>
      </c>
      <c r="C475">
        <v>6</v>
      </c>
      <c r="D475">
        <v>79827</v>
      </c>
      <c r="E475">
        <v>5764</v>
      </c>
      <c r="F475" t="str">
        <f>VLOOKUP(Tabla1[[#This Row],[Entidad]],Hoja2!$A$1:$B$33,2,0)</f>
        <v>Centro</v>
      </c>
      <c r="G475" t="str">
        <f>VLOOKUP(Tabla1[[#This Row],[Delito]],Hoja2!$D$1:$E$16,2,0)</f>
        <v>Sin violencia</v>
      </c>
    </row>
    <row r="476" spans="1:7" x14ac:dyDescent="0.3">
      <c r="A476" t="s">
        <v>49</v>
      </c>
      <c r="B476" t="s">
        <v>39</v>
      </c>
      <c r="C476">
        <v>6</v>
      </c>
      <c r="D476">
        <v>208</v>
      </c>
      <c r="E476">
        <v>208</v>
      </c>
      <c r="F476" t="str">
        <f>VLOOKUP(Tabla1[[#This Row],[Entidad]],Hoja2!$A$1:$B$33,2,0)</f>
        <v>Sur</v>
      </c>
      <c r="G476" t="str">
        <f>VLOOKUP(Tabla1[[#This Row],[Delito]],Hoja2!$D$1:$E$16,2,0)</f>
        <v>Robo de vehículo</v>
      </c>
    </row>
    <row r="477" spans="1:7" x14ac:dyDescent="0.3">
      <c r="A477" t="s">
        <v>46</v>
      </c>
      <c r="B477" t="s">
        <v>23</v>
      </c>
      <c r="C477">
        <v>3</v>
      </c>
      <c r="D477">
        <v>69711</v>
      </c>
      <c r="E477">
        <v>2460</v>
      </c>
      <c r="F477" t="str">
        <f>VLOOKUP(Tabla1[[#This Row],[Entidad]],Hoja2!$A$1:$B$33,2,0)</f>
        <v>Centro</v>
      </c>
      <c r="G477" t="str">
        <f>VLOOKUP(Tabla1[[#This Row],[Delito]],Hoja2!$D$1:$E$16,2,0)</f>
        <v>Sin violencia</v>
      </c>
    </row>
    <row r="478" spans="1:7" x14ac:dyDescent="0.3">
      <c r="A478" t="s">
        <v>49</v>
      </c>
      <c r="B478" t="s">
        <v>35</v>
      </c>
      <c r="C478">
        <v>5</v>
      </c>
      <c r="D478">
        <v>9505</v>
      </c>
      <c r="E478">
        <v>7001</v>
      </c>
      <c r="F478" t="str">
        <f>VLOOKUP(Tabla1[[#This Row],[Entidad]],Hoja2!$A$1:$B$33,2,0)</f>
        <v>Centro-Norte</v>
      </c>
      <c r="G478" t="str">
        <f>VLOOKUP(Tabla1[[#This Row],[Delito]],Hoja2!$D$1:$E$16,2,0)</f>
        <v>Robo de vehículo</v>
      </c>
    </row>
    <row r="479" spans="1:7" x14ac:dyDescent="0.3">
      <c r="A479" t="s">
        <v>24</v>
      </c>
      <c r="B479" t="s">
        <v>44</v>
      </c>
      <c r="C479">
        <v>5</v>
      </c>
      <c r="D479">
        <v>561</v>
      </c>
      <c r="E479">
        <v>0</v>
      </c>
      <c r="F479" t="str">
        <f>VLOOKUP(Tabla1[[#This Row],[Entidad]],Hoja2!$A$1:$B$33,2,0)</f>
        <v>Sur</v>
      </c>
      <c r="G479" t="str">
        <f>VLOOKUP(Tabla1[[#This Row],[Delito]],Hoja2!$D$1:$E$16,2,0)</f>
        <v>Violencia</v>
      </c>
    </row>
    <row r="480" spans="1:7" x14ac:dyDescent="0.3">
      <c r="A480" t="s">
        <v>31</v>
      </c>
      <c r="B480" t="s">
        <v>42</v>
      </c>
      <c r="C480">
        <v>4</v>
      </c>
      <c r="D480">
        <v>13744</v>
      </c>
      <c r="E480">
        <v>4088</v>
      </c>
      <c r="F480" t="str">
        <f>VLOOKUP(Tabla1[[#This Row],[Entidad]],Hoja2!$A$1:$B$33,2,0)</f>
        <v>Sur</v>
      </c>
      <c r="G480" t="str">
        <f>VLOOKUP(Tabla1[[#This Row],[Delito]],Hoja2!$D$1:$E$16,2,0)</f>
        <v>Robo general</v>
      </c>
    </row>
    <row r="481" spans="1:7" x14ac:dyDescent="0.3">
      <c r="A481" t="s">
        <v>45</v>
      </c>
      <c r="B481" t="s">
        <v>28</v>
      </c>
      <c r="C481">
        <v>3</v>
      </c>
      <c r="D481">
        <v>1028</v>
      </c>
      <c r="E481">
        <v>130</v>
      </c>
      <c r="F481" t="str">
        <f>VLOOKUP(Tabla1[[#This Row],[Entidad]],Hoja2!$A$1:$B$33,2,0)</f>
        <v>Norte-Occidente</v>
      </c>
      <c r="G481" t="str">
        <f>VLOOKUP(Tabla1[[#This Row],[Delito]],Hoja2!$D$1:$E$16,2,0)</f>
        <v>Violencia</v>
      </c>
    </row>
    <row r="482" spans="1:7" x14ac:dyDescent="0.3">
      <c r="A482" t="s">
        <v>10</v>
      </c>
      <c r="B482" t="s">
        <v>41</v>
      </c>
      <c r="C482">
        <v>4</v>
      </c>
      <c r="D482">
        <v>12311</v>
      </c>
      <c r="E482">
        <v>0</v>
      </c>
      <c r="F482" t="str">
        <f>VLOOKUP(Tabla1[[#This Row],[Entidad]],Hoja2!$A$1:$B$33,2,0)</f>
        <v>Centro</v>
      </c>
      <c r="G482" t="str">
        <f>VLOOKUP(Tabla1[[#This Row],[Delito]],Hoja2!$D$1:$E$16,2,0)</f>
        <v>Otros</v>
      </c>
    </row>
    <row r="483" spans="1:7" x14ac:dyDescent="0.3">
      <c r="A483" t="s">
        <v>48</v>
      </c>
      <c r="B483" t="s">
        <v>18</v>
      </c>
      <c r="C483">
        <v>2</v>
      </c>
      <c r="D483">
        <v>6853</v>
      </c>
      <c r="E483">
        <v>712</v>
      </c>
      <c r="F483" t="str">
        <f>VLOOKUP(Tabla1[[#This Row],[Entidad]],Hoja2!$A$1:$B$33,2,0)</f>
        <v>Sur</v>
      </c>
      <c r="G483" t="str">
        <f>VLOOKUP(Tabla1[[#This Row],[Delito]],Hoja2!$D$1:$E$16,2,0)</f>
        <v>Robo de vehículo</v>
      </c>
    </row>
    <row r="484" spans="1:7" x14ac:dyDescent="0.3">
      <c r="A484" t="s">
        <v>47</v>
      </c>
      <c r="B484" t="s">
        <v>40</v>
      </c>
      <c r="C484">
        <v>5</v>
      </c>
      <c r="D484">
        <v>10216</v>
      </c>
      <c r="E484">
        <v>4897</v>
      </c>
      <c r="F484" t="str">
        <f>VLOOKUP(Tabla1[[#This Row],[Entidad]],Hoja2!$A$1:$B$33,2,0)</f>
        <v>Norte</v>
      </c>
      <c r="G484" t="str">
        <f>VLOOKUP(Tabla1[[#This Row],[Delito]],Hoja2!$D$1:$E$16,2,0)</f>
        <v>Robo general</v>
      </c>
    </row>
    <row r="485" spans="1:7" x14ac:dyDescent="0.3">
      <c r="A485" t="s">
        <v>10</v>
      </c>
      <c r="B485" t="s">
        <v>27</v>
      </c>
      <c r="C485">
        <v>2</v>
      </c>
      <c r="D485">
        <v>64400</v>
      </c>
      <c r="E485">
        <v>1457</v>
      </c>
      <c r="F485" t="str">
        <f>VLOOKUP(Tabla1[[#This Row],[Entidad]],Hoja2!$A$1:$B$33,2,0)</f>
        <v>Centro</v>
      </c>
      <c r="G485" t="str">
        <f>VLOOKUP(Tabla1[[#This Row],[Delito]],Hoja2!$D$1:$E$16,2,0)</f>
        <v>Otros</v>
      </c>
    </row>
    <row r="486" spans="1:7" x14ac:dyDescent="0.3">
      <c r="A486" t="s">
        <v>50</v>
      </c>
      <c r="B486" t="s">
        <v>16</v>
      </c>
      <c r="C486">
        <v>3</v>
      </c>
      <c r="D486">
        <v>450</v>
      </c>
      <c r="E486">
        <v>0</v>
      </c>
      <c r="F486" t="str">
        <f>VLOOKUP(Tabla1[[#This Row],[Entidad]],Hoja2!$A$1:$B$33,2,0)</f>
        <v>Norte-Occidente</v>
      </c>
      <c r="G486" t="str">
        <f>VLOOKUP(Tabla1[[#This Row],[Delito]],Hoja2!$D$1:$E$16,2,0)</f>
        <v>Sexual</v>
      </c>
    </row>
    <row r="487" spans="1:7" x14ac:dyDescent="0.3">
      <c r="A487" t="s">
        <v>10</v>
      </c>
      <c r="B487" t="s">
        <v>34</v>
      </c>
      <c r="C487">
        <v>6</v>
      </c>
      <c r="D487">
        <v>13804</v>
      </c>
      <c r="E487">
        <v>1458</v>
      </c>
      <c r="F487" t="str">
        <f>VLOOKUP(Tabla1[[#This Row],[Entidad]],Hoja2!$A$1:$B$33,2,0)</f>
        <v>Norte</v>
      </c>
      <c r="G487" t="str">
        <f>VLOOKUP(Tabla1[[#This Row],[Delito]],Hoja2!$D$1:$E$16,2,0)</f>
        <v>Otros</v>
      </c>
    </row>
    <row r="488" spans="1:7" x14ac:dyDescent="0.3">
      <c r="A488" t="s">
        <v>17</v>
      </c>
      <c r="B488" t="s">
        <v>34</v>
      </c>
      <c r="C488">
        <v>2</v>
      </c>
      <c r="D488">
        <v>11789</v>
      </c>
      <c r="E488">
        <v>5084</v>
      </c>
      <c r="F488" t="str">
        <f>VLOOKUP(Tabla1[[#This Row],[Entidad]],Hoja2!$A$1:$B$33,2,0)</f>
        <v>Norte</v>
      </c>
      <c r="G488" t="str">
        <f>VLOOKUP(Tabla1[[#This Row],[Delito]],Hoja2!$D$1:$E$16,2,0)</f>
        <v>Sin violencia</v>
      </c>
    </row>
    <row r="489" spans="1:7" x14ac:dyDescent="0.3">
      <c r="A489" t="s">
        <v>46</v>
      </c>
      <c r="B489" t="s">
        <v>37</v>
      </c>
      <c r="C489">
        <v>6</v>
      </c>
      <c r="D489">
        <v>3686</v>
      </c>
      <c r="E489">
        <v>328</v>
      </c>
      <c r="F489" t="str">
        <f>VLOOKUP(Tabla1[[#This Row],[Entidad]],Hoja2!$A$1:$B$33,2,0)</f>
        <v>Centro-Norte</v>
      </c>
      <c r="G489" t="str">
        <f>VLOOKUP(Tabla1[[#This Row],[Delito]],Hoja2!$D$1:$E$16,2,0)</f>
        <v>Sin violencia</v>
      </c>
    </row>
    <row r="490" spans="1:7" x14ac:dyDescent="0.3">
      <c r="A490" t="s">
        <v>45</v>
      </c>
      <c r="B490" t="s">
        <v>19</v>
      </c>
      <c r="C490">
        <v>3</v>
      </c>
      <c r="D490">
        <v>4746</v>
      </c>
      <c r="E490">
        <v>1065</v>
      </c>
      <c r="F490" t="str">
        <f>VLOOKUP(Tabla1[[#This Row],[Entidad]],Hoja2!$A$1:$B$33,2,0)</f>
        <v>Norte</v>
      </c>
      <c r="G490" t="str">
        <f>VLOOKUP(Tabla1[[#This Row],[Delito]],Hoja2!$D$1:$E$16,2,0)</f>
        <v>Violencia</v>
      </c>
    </row>
    <row r="491" spans="1:7" x14ac:dyDescent="0.3">
      <c r="A491" t="s">
        <v>31</v>
      </c>
      <c r="B491" t="s">
        <v>7</v>
      </c>
      <c r="C491">
        <v>5</v>
      </c>
      <c r="D491">
        <v>2619</v>
      </c>
      <c r="E491">
        <v>0</v>
      </c>
      <c r="F491" t="str">
        <f>VLOOKUP(Tabla1[[#This Row],[Entidad]],Hoja2!$A$1:$B$33,2,0)</f>
        <v>Sur</v>
      </c>
      <c r="G491" t="str">
        <f>VLOOKUP(Tabla1[[#This Row],[Delito]],Hoja2!$D$1:$E$16,2,0)</f>
        <v>Robo general</v>
      </c>
    </row>
    <row r="492" spans="1:7" x14ac:dyDescent="0.3">
      <c r="A492" t="s">
        <v>24</v>
      </c>
      <c r="B492" t="s">
        <v>13</v>
      </c>
      <c r="C492">
        <v>5</v>
      </c>
      <c r="D492">
        <v>0</v>
      </c>
      <c r="E492">
        <v>0</v>
      </c>
      <c r="F492" t="str">
        <f>VLOOKUP(Tabla1[[#This Row],[Entidad]],Hoja2!$A$1:$B$33,2,0)</f>
        <v>Norte-Occidente</v>
      </c>
      <c r="G492" t="str">
        <f>VLOOKUP(Tabla1[[#This Row],[Delito]],Hoja2!$D$1:$E$16,2,0)</f>
        <v>Violencia</v>
      </c>
    </row>
    <row r="493" spans="1:7" x14ac:dyDescent="0.3">
      <c r="A493" t="s">
        <v>12</v>
      </c>
      <c r="B493" t="s">
        <v>16</v>
      </c>
      <c r="C493">
        <v>2</v>
      </c>
      <c r="D493">
        <v>0</v>
      </c>
      <c r="E493">
        <v>0</v>
      </c>
      <c r="F493" t="str">
        <f>VLOOKUP(Tabla1[[#This Row],[Entidad]],Hoja2!$A$1:$B$33,2,0)</f>
        <v>Norte-Occidente</v>
      </c>
      <c r="G493" t="str">
        <f>VLOOKUP(Tabla1[[#This Row],[Delito]],Hoja2!$D$1:$E$16,2,0)</f>
        <v>Otros</v>
      </c>
    </row>
    <row r="494" spans="1:7" x14ac:dyDescent="0.3">
      <c r="A494" t="s">
        <v>45</v>
      </c>
      <c r="B494" t="s">
        <v>35</v>
      </c>
      <c r="C494">
        <v>4</v>
      </c>
      <c r="D494">
        <v>8186</v>
      </c>
      <c r="E494">
        <v>2398</v>
      </c>
      <c r="F494" t="str">
        <f>VLOOKUP(Tabla1[[#This Row],[Entidad]],Hoja2!$A$1:$B$33,2,0)</f>
        <v>Centro-Norte</v>
      </c>
      <c r="G494" t="str">
        <f>VLOOKUP(Tabla1[[#This Row],[Delito]],Hoja2!$D$1:$E$16,2,0)</f>
        <v>Violencia</v>
      </c>
    </row>
    <row r="495" spans="1:7" x14ac:dyDescent="0.3">
      <c r="A495" t="s">
        <v>31</v>
      </c>
      <c r="B495" t="s">
        <v>38</v>
      </c>
      <c r="C495">
        <v>4</v>
      </c>
      <c r="D495">
        <v>6282</v>
      </c>
      <c r="E495">
        <v>0</v>
      </c>
      <c r="F495" t="str">
        <f>VLOOKUP(Tabla1[[#This Row],[Entidad]],Hoja2!$A$1:$B$33,2,0)</f>
        <v>Norte</v>
      </c>
      <c r="G495" t="str">
        <f>VLOOKUP(Tabla1[[#This Row],[Delito]],Hoja2!$D$1:$E$16,2,0)</f>
        <v>Robo general</v>
      </c>
    </row>
    <row r="496" spans="1:7" x14ac:dyDescent="0.3">
      <c r="A496" t="s">
        <v>24</v>
      </c>
      <c r="B496" t="s">
        <v>16</v>
      </c>
      <c r="C496">
        <v>6</v>
      </c>
      <c r="D496">
        <v>403</v>
      </c>
      <c r="E496">
        <v>0</v>
      </c>
      <c r="F496" t="str">
        <f>VLOOKUP(Tabla1[[#This Row],[Entidad]],Hoja2!$A$1:$B$33,2,0)</f>
        <v>Norte-Occidente</v>
      </c>
      <c r="G496" t="str">
        <f>VLOOKUP(Tabla1[[#This Row],[Delito]],Hoja2!$D$1:$E$16,2,0)</f>
        <v>Violencia</v>
      </c>
    </row>
    <row r="497" spans="1:7" x14ac:dyDescent="0.3">
      <c r="A497" t="s">
        <v>49</v>
      </c>
      <c r="B497" t="s">
        <v>27</v>
      </c>
      <c r="C497">
        <v>4</v>
      </c>
      <c r="D497">
        <v>14885</v>
      </c>
      <c r="E497">
        <v>10380</v>
      </c>
      <c r="F497" t="str">
        <f>VLOOKUP(Tabla1[[#This Row],[Entidad]],Hoja2!$A$1:$B$33,2,0)</f>
        <v>Centro</v>
      </c>
      <c r="G497" t="str">
        <f>VLOOKUP(Tabla1[[#This Row],[Delito]],Hoja2!$D$1:$E$16,2,0)</f>
        <v>Robo de vehículo</v>
      </c>
    </row>
    <row r="498" spans="1:7" x14ac:dyDescent="0.3">
      <c r="A498" t="s">
        <v>46</v>
      </c>
      <c r="B498" t="s">
        <v>14</v>
      </c>
      <c r="C498">
        <v>3</v>
      </c>
      <c r="D498">
        <v>9153</v>
      </c>
      <c r="E498">
        <v>326</v>
      </c>
      <c r="F498" t="str">
        <f>VLOOKUP(Tabla1[[#This Row],[Entidad]],Hoja2!$A$1:$B$33,2,0)</f>
        <v>Centro-Norte</v>
      </c>
      <c r="G498" t="str">
        <f>VLOOKUP(Tabla1[[#This Row],[Delito]],Hoja2!$D$1:$E$16,2,0)</f>
        <v>Sin violencia</v>
      </c>
    </row>
    <row r="499" spans="1:7" x14ac:dyDescent="0.3">
      <c r="A499" t="s">
        <v>24</v>
      </c>
      <c r="B499" t="s">
        <v>32</v>
      </c>
      <c r="C499">
        <v>6</v>
      </c>
      <c r="D499">
        <v>0</v>
      </c>
      <c r="E499">
        <v>0</v>
      </c>
      <c r="F499" t="str">
        <f>VLOOKUP(Tabla1[[#This Row],[Entidad]],Hoja2!$A$1:$B$33,2,0)</f>
        <v>Centro-Norte</v>
      </c>
      <c r="G499" t="str">
        <f>VLOOKUP(Tabla1[[#This Row],[Delito]],Hoja2!$D$1:$E$16,2,0)</f>
        <v>Violencia</v>
      </c>
    </row>
    <row r="500" spans="1:7" x14ac:dyDescent="0.3">
      <c r="A500" t="s">
        <v>20</v>
      </c>
      <c r="B500" t="s">
        <v>29</v>
      </c>
      <c r="C500">
        <v>6</v>
      </c>
      <c r="D500">
        <v>9337</v>
      </c>
      <c r="E500">
        <v>0</v>
      </c>
      <c r="F500" t="str">
        <f>VLOOKUP(Tabla1[[#This Row],[Entidad]],Hoja2!$A$1:$B$33,2,0)</f>
        <v>Sur</v>
      </c>
      <c r="G500" t="str">
        <f>VLOOKUP(Tabla1[[#This Row],[Delito]],Hoja2!$D$1:$E$16,2,0)</f>
        <v>Fraude</v>
      </c>
    </row>
    <row r="501" spans="1:7" x14ac:dyDescent="0.3">
      <c r="A501" t="s">
        <v>12</v>
      </c>
      <c r="B501" t="s">
        <v>44</v>
      </c>
      <c r="C501">
        <v>3</v>
      </c>
      <c r="D501">
        <v>0</v>
      </c>
      <c r="E501">
        <v>0</v>
      </c>
      <c r="F501" t="str">
        <f>VLOOKUP(Tabla1[[#This Row],[Entidad]],Hoja2!$A$1:$B$33,2,0)</f>
        <v>Sur</v>
      </c>
      <c r="G501" t="str">
        <f>VLOOKUP(Tabla1[[#This Row],[Delito]],Hoja2!$D$1:$E$16,2,0)</f>
        <v>Otros</v>
      </c>
    </row>
    <row r="502" spans="1:7" x14ac:dyDescent="0.3">
      <c r="A502" t="s">
        <v>24</v>
      </c>
      <c r="B502" t="s">
        <v>43</v>
      </c>
      <c r="C502">
        <v>3</v>
      </c>
      <c r="D502">
        <v>734</v>
      </c>
      <c r="E502">
        <v>0</v>
      </c>
      <c r="F502" t="str">
        <f>VLOOKUP(Tabla1[[#This Row],[Entidad]],Hoja2!$A$1:$B$33,2,0)</f>
        <v>Sur</v>
      </c>
      <c r="G502" t="str">
        <f>VLOOKUP(Tabla1[[#This Row],[Delito]],Hoja2!$D$1:$E$16,2,0)</f>
        <v>Violencia</v>
      </c>
    </row>
    <row r="503" spans="1:7" x14ac:dyDescent="0.3">
      <c r="A503" t="s">
        <v>20</v>
      </c>
      <c r="B503" t="s">
        <v>36</v>
      </c>
      <c r="C503">
        <v>5</v>
      </c>
      <c r="D503">
        <v>13010</v>
      </c>
      <c r="E503">
        <v>0</v>
      </c>
      <c r="F503" t="str">
        <f>VLOOKUP(Tabla1[[#This Row],[Entidad]],Hoja2!$A$1:$B$33,2,0)</f>
        <v>Sur</v>
      </c>
      <c r="G503" t="str">
        <f>VLOOKUP(Tabla1[[#This Row],[Delito]],Hoja2!$D$1:$E$16,2,0)</f>
        <v>Fraude</v>
      </c>
    </row>
    <row r="504" spans="1:7" x14ac:dyDescent="0.3">
      <c r="A504" t="s">
        <v>45</v>
      </c>
      <c r="B504" t="s">
        <v>6</v>
      </c>
      <c r="C504">
        <v>4</v>
      </c>
      <c r="D504">
        <v>1199</v>
      </c>
      <c r="E504">
        <v>0</v>
      </c>
      <c r="F504" t="str">
        <f>VLOOKUP(Tabla1[[#This Row],[Entidad]],Hoja2!$A$1:$B$33,2,0)</f>
        <v>Centro-Norte</v>
      </c>
      <c r="G504" t="str">
        <f>VLOOKUP(Tabla1[[#This Row],[Delito]],Hoja2!$D$1:$E$16,2,0)</f>
        <v>Violencia</v>
      </c>
    </row>
    <row r="505" spans="1:7" x14ac:dyDescent="0.3">
      <c r="A505" t="s">
        <v>5</v>
      </c>
      <c r="B505" t="s">
        <v>33</v>
      </c>
      <c r="C505">
        <v>3</v>
      </c>
      <c r="D505">
        <v>1239</v>
      </c>
      <c r="E505">
        <v>0</v>
      </c>
      <c r="F505" t="str">
        <f>VLOOKUP(Tabla1[[#This Row],[Entidad]],Hoja2!$A$1:$B$33,2,0)</f>
        <v>Norte</v>
      </c>
      <c r="G505" t="str">
        <f>VLOOKUP(Tabla1[[#This Row],[Delito]],Hoja2!$D$1:$E$16,2,0)</f>
        <v>Robo general</v>
      </c>
    </row>
    <row r="506" spans="1:7" x14ac:dyDescent="0.3">
      <c r="A506" t="s">
        <v>8</v>
      </c>
      <c r="B506" t="s">
        <v>21</v>
      </c>
      <c r="C506">
        <v>1</v>
      </c>
      <c r="D506">
        <v>2147</v>
      </c>
      <c r="E506">
        <v>409</v>
      </c>
      <c r="F506" t="str">
        <f>VLOOKUP(Tabla1[[#This Row],[Entidad]],Hoja2!$A$1:$B$33,2,0)</f>
        <v>Norte-Occidente</v>
      </c>
      <c r="G506" t="str">
        <f>VLOOKUP(Tabla1[[#This Row],[Delito]],Hoja2!$D$1:$E$16,2,0)</f>
        <v>Fraude</v>
      </c>
    </row>
    <row r="507" spans="1:7" x14ac:dyDescent="0.3">
      <c r="A507" t="s">
        <v>45</v>
      </c>
      <c r="B507" t="s">
        <v>18</v>
      </c>
      <c r="C507">
        <v>1</v>
      </c>
      <c r="D507">
        <v>5409</v>
      </c>
      <c r="E507">
        <v>837</v>
      </c>
      <c r="F507" t="str">
        <f>VLOOKUP(Tabla1[[#This Row],[Entidad]],Hoja2!$A$1:$B$33,2,0)</f>
        <v>Sur</v>
      </c>
      <c r="G507" t="str">
        <f>VLOOKUP(Tabla1[[#This Row],[Delito]],Hoja2!$D$1:$E$16,2,0)</f>
        <v>Violencia</v>
      </c>
    </row>
    <row r="508" spans="1:7" x14ac:dyDescent="0.3">
      <c r="A508" t="s">
        <v>46</v>
      </c>
      <c r="B508" t="s">
        <v>7</v>
      </c>
      <c r="C508">
        <v>2</v>
      </c>
      <c r="D508">
        <v>6363</v>
      </c>
      <c r="E508">
        <v>182</v>
      </c>
      <c r="F508" t="str">
        <f>VLOOKUP(Tabla1[[#This Row],[Entidad]],Hoja2!$A$1:$B$33,2,0)</f>
        <v>Sur</v>
      </c>
      <c r="G508" t="str">
        <f>VLOOKUP(Tabla1[[#This Row],[Delito]],Hoja2!$D$1:$E$16,2,0)</f>
        <v>Sin violencia</v>
      </c>
    </row>
    <row r="509" spans="1:7" x14ac:dyDescent="0.3">
      <c r="A509" t="s">
        <v>46</v>
      </c>
      <c r="B509" t="s">
        <v>22</v>
      </c>
      <c r="C509">
        <v>2</v>
      </c>
      <c r="D509">
        <v>20420</v>
      </c>
      <c r="E509">
        <v>776</v>
      </c>
      <c r="F509" t="str">
        <f>VLOOKUP(Tabla1[[#This Row],[Entidad]],Hoja2!$A$1:$B$33,2,0)</f>
        <v>Norte</v>
      </c>
      <c r="G509" t="str">
        <f>VLOOKUP(Tabla1[[#This Row],[Delito]],Hoja2!$D$1:$E$16,2,0)</f>
        <v>Sin violencia</v>
      </c>
    </row>
    <row r="510" spans="1:7" x14ac:dyDescent="0.3">
      <c r="A510" t="s">
        <v>50</v>
      </c>
      <c r="B510" t="s">
        <v>16</v>
      </c>
      <c r="C510">
        <v>4</v>
      </c>
      <c r="D510">
        <v>0</v>
      </c>
      <c r="E510">
        <v>0</v>
      </c>
      <c r="F510" t="str">
        <f>VLOOKUP(Tabla1[[#This Row],[Entidad]],Hoja2!$A$1:$B$33,2,0)</f>
        <v>Norte-Occidente</v>
      </c>
      <c r="G510" t="str">
        <f>VLOOKUP(Tabla1[[#This Row],[Delito]],Hoja2!$D$1:$E$16,2,0)</f>
        <v>Sexual</v>
      </c>
    </row>
    <row r="511" spans="1:7" x14ac:dyDescent="0.3">
      <c r="A511" t="s">
        <v>48</v>
      </c>
      <c r="B511" t="s">
        <v>13</v>
      </c>
      <c r="C511">
        <v>3</v>
      </c>
      <c r="D511">
        <v>3936</v>
      </c>
      <c r="E511">
        <v>496</v>
      </c>
      <c r="F511" t="str">
        <f>VLOOKUP(Tabla1[[#This Row],[Entidad]],Hoja2!$A$1:$B$33,2,0)</f>
        <v>Norte-Occidente</v>
      </c>
      <c r="G511" t="str">
        <f>VLOOKUP(Tabla1[[#This Row],[Delito]],Hoja2!$D$1:$E$16,2,0)</f>
        <v>Robo de vehículo</v>
      </c>
    </row>
    <row r="512" spans="1:7" x14ac:dyDescent="0.3">
      <c r="A512" t="s">
        <v>45</v>
      </c>
      <c r="B512" t="s">
        <v>22</v>
      </c>
      <c r="C512">
        <v>1</v>
      </c>
      <c r="D512">
        <v>2953</v>
      </c>
      <c r="E512">
        <v>1336</v>
      </c>
      <c r="F512" t="str">
        <f>VLOOKUP(Tabla1[[#This Row],[Entidad]],Hoja2!$A$1:$B$33,2,0)</f>
        <v>Norte</v>
      </c>
      <c r="G512" t="str">
        <f>VLOOKUP(Tabla1[[#This Row],[Delito]],Hoja2!$D$1:$E$16,2,0)</f>
        <v>Violencia</v>
      </c>
    </row>
    <row r="513" spans="1:7" x14ac:dyDescent="0.3">
      <c r="A513" t="s">
        <v>31</v>
      </c>
      <c r="B513" t="s">
        <v>18</v>
      </c>
      <c r="C513">
        <v>2</v>
      </c>
      <c r="D513">
        <v>12020</v>
      </c>
      <c r="E513">
        <v>779</v>
      </c>
      <c r="F513" t="str">
        <f>VLOOKUP(Tabla1[[#This Row],[Entidad]],Hoja2!$A$1:$B$33,2,0)</f>
        <v>Sur</v>
      </c>
      <c r="G513" t="str">
        <f>VLOOKUP(Tabla1[[#This Row],[Delito]],Hoja2!$D$1:$E$16,2,0)</f>
        <v>Robo general</v>
      </c>
    </row>
    <row r="514" spans="1:7" x14ac:dyDescent="0.3">
      <c r="A514" t="s">
        <v>31</v>
      </c>
      <c r="B514" t="s">
        <v>43</v>
      </c>
      <c r="C514">
        <v>1</v>
      </c>
      <c r="D514">
        <v>13965</v>
      </c>
      <c r="E514">
        <v>2265</v>
      </c>
      <c r="F514" t="str">
        <f>VLOOKUP(Tabla1[[#This Row],[Entidad]],Hoja2!$A$1:$B$33,2,0)</f>
        <v>Sur</v>
      </c>
      <c r="G514" t="str">
        <f>VLOOKUP(Tabla1[[#This Row],[Delito]],Hoja2!$D$1:$E$16,2,0)</f>
        <v>Robo general</v>
      </c>
    </row>
    <row r="515" spans="1:7" x14ac:dyDescent="0.3">
      <c r="A515" t="s">
        <v>5</v>
      </c>
      <c r="B515" t="s">
        <v>19</v>
      </c>
      <c r="C515">
        <v>1</v>
      </c>
      <c r="D515">
        <v>8431</v>
      </c>
      <c r="E515">
        <v>1242</v>
      </c>
      <c r="F515" t="str">
        <f>VLOOKUP(Tabla1[[#This Row],[Entidad]],Hoja2!$A$1:$B$33,2,0)</f>
        <v>Norte</v>
      </c>
      <c r="G515" t="str">
        <f>VLOOKUP(Tabla1[[#This Row],[Delito]],Hoja2!$D$1:$E$16,2,0)</f>
        <v>Robo general</v>
      </c>
    </row>
    <row r="516" spans="1:7" x14ac:dyDescent="0.3">
      <c r="A516" t="s">
        <v>49</v>
      </c>
      <c r="B516" t="s">
        <v>16</v>
      </c>
      <c r="C516">
        <v>1</v>
      </c>
      <c r="D516">
        <v>800</v>
      </c>
      <c r="E516">
        <v>319</v>
      </c>
      <c r="F516" t="str">
        <f>VLOOKUP(Tabla1[[#This Row],[Entidad]],Hoja2!$A$1:$B$33,2,0)</f>
        <v>Norte-Occidente</v>
      </c>
      <c r="G516" t="str">
        <f>VLOOKUP(Tabla1[[#This Row],[Delito]],Hoja2!$D$1:$E$16,2,0)</f>
        <v>Robo de vehículo</v>
      </c>
    </row>
    <row r="517" spans="1:7" x14ac:dyDescent="0.3">
      <c r="A517" t="s">
        <v>48</v>
      </c>
      <c r="B517" t="s">
        <v>41</v>
      </c>
      <c r="C517">
        <v>1</v>
      </c>
      <c r="D517">
        <v>18418</v>
      </c>
      <c r="E517">
        <v>1815</v>
      </c>
      <c r="F517" t="str">
        <f>VLOOKUP(Tabla1[[#This Row],[Entidad]],Hoja2!$A$1:$B$33,2,0)</f>
        <v>Centro</v>
      </c>
      <c r="G517" t="str">
        <f>VLOOKUP(Tabla1[[#This Row],[Delito]],Hoja2!$D$1:$E$16,2,0)</f>
        <v>Robo de vehículo</v>
      </c>
    </row>
    <row r="518" spans="1:7" x14ac:dyDescent="0.3">
      <c r="A518" t="s">
        <v>47</v>
      </c>
      <c r="B518" t="s">
        <v>43</v>
      </c>
      <c r="C518">
        <v>2</v>
      </c>
      <c r="D518">
        <v>11073</v>
      </c>
      <c r="E518">
        <v>277</v>
      </c>
      <c r="F518" t="str">
        <f>VLOOKUP(Tabla1[[#This Row],[Entidad]],Hoja2!$A$1:$B$33,2,0)</f>
        <v>Sur</v>
      </c>
      <c r="G518" t="str">
        <f>VLOOKUP(Tabla1[[#This Row],[Delito]],Hoja2!$D$1:$E$16,2,0)</f>
        <v>Robo general</v>
      </c>
    </row>
    <row r="519" spans="1:7" x14ac:dyDescent="0.3">
      <c r="A519" t="s">
        <v>15</v>
      </c>
      <c r="B519" t="s">
        <v>32</v>
      </c>
      <c r="C519">
        <v>4</v>
      </c>
      <c r="D519">
        <v>9431</v>
      </c>
      <c r="E519">
        <v>0</v>
      </c>
      <c r="F519" t="str">
        <f>VLOOKUP(Tabla1[[#This Row],[Entidad]],Hoja2!$A$1:$B$33,2,0)</f>
        <v>Centro-Norte</v>
      </c>
      <c r="G519" t="str">
        <f>VLOOKUP(Tabla1[[#This Row],[Delito]],Hoja2!$D$1:$E$16,2,0)</f>
        <v>Sexual</v>
      </c>
    </row>
    <row r="520" spans="1:7" x14ac:dyDescent="0.3">
      <c r="A520" t="s">
        <v>45</v>
      </c>
      <c r="B520" t="s">
        <v>44</v>
      </c>
      <c r="C520">
        <v>5</v>
      </c>
      <c r="D520">
        <v>1549</v>
      </c>
      <c r="E520">
        <v>734</v>
      </c>
      <c r="F520" t="str">
        <f>VLOOKUP(Tabla1[[#This Row],[Entidad]],Hoja2!$A$1:$B$33,2,0)</f>
        <v>Sur</v>
      </c>
      <c r="G520" t="str">
        <f>VLOOKUP(Tabla1[[#This Row],[Delito]],Hoja2!$D$1:$E$16,2,0)</f>
        <v>Violencia</v>
      </c>
    </row>
    <row r="521" spans="1:7" x14ac:dyDescent="0.3">
      <c r="A521" t="s">
        <v>31</v>
      </c>
      <c r="B521" t="s">
        <v>32</v>
      </c>
      <c r="C521">
        <v>6</v>
      </c>
      <c r="D521">
        <v>20055</v>
      </c>
      <c r="E521">
        <v>920</v>
      </c>
      <c r="F521" t="str">
        <f>VLOOKUP(Tabla1[[#This Row],[Entidad]],Hoja2!$A$1:$B$33,2,0)</f>
        <v>Centro-Norte</v>
      </c>
      <c r="G521" t="str">
        <f>VLOOKUP(Tabla1[[#This Row],[Delito]],Hoja2!$D$1:$E$16,2,0)</f>
        <v>Robo general</v>
      </c>
    </row>
    <row r="522" spans="1:7" x14ac:dyDescent="0.3">
      <c r="A522" t="s">
        <v>20</v>
      </c>
      <c r="B522" t="s">
        <v>27</v>
      </c>
      <c r="C522">
        <v>3</v>
      </c>
      <c r="D522">
        <v>45122</v>
      </c>
      <c r="E522">
        <v>0</v>
      </c>
      <c r="F522" t="str">
        <f>VLOOKUP(Tabla1[[#This Row],[Entidad]],Hoja2!$A$1:$B$33,2,0)</f>
        <v>Centro</v>
      </c>
      <c r="G522" t="str">
        <f>VLOOKUP(Tabla1[[#This Row],[Delito]],Hoja2!$D$1:$E$16,2,0)</f>
        <v>Fraude</v>
      </c>
    </row>
    <row r="523" spans="1:7" x14ac:dyDescent="0.3">
      <c r="A523" t="s">
        <v>45</v>
      </c>
      <c r="B523" t="s">
        <v>13</v>
      </c>
      <c r="C523">
        <v>3</v>
      </c>
      <c r="D523">
        <v>826</v>
      </c>
      <c r="E523">
        <v>0</v>
      </c>
      <c r="F523" t="str">
        <f>VLOOKUP(Tabla1[[#This Row],[Entidad]],Hoja2!$A$1:$B$33,2,0)</f>
        <v>Norte-Occidente</v>
      </c>
      <c r="G523" t="str">
        <f>VLOOKUP(Tabla1[[#This Row],[Delito]],Hoja2!$D$1:$E$16,2,0)</f>
        <v>Violencia</v>
      </c>
    </row>
    <row r="524" spans="1:7" x14ac:dyDescent="0.3">
      <c r="A524" t="s">
        <v>12</v>
      </c>
      <c r="B524" t="s">
        <v>23</v>
      </c>
      <c r="C524">
        <v>1</v>
      </c>
      <c r="D524">
        <v>2593</v>
      </c>
      <c r="E524">
        <v>867</v>
      </c>
      <c r="F524" t="str">
        <f>VLOOKUP(Tabla1[[#This Row],[Entidad]],Hoja2!$A$1:$B$33,2,0)</f>
        <v>Centro</v>
      </c>
      <c r="G524" t="str">
        <f>VLOOKUP(Tabla1[[#This Row],[Delito]],Hoja2!$D$1:$E$16,2,0)</f>
        <v>Otros</v>
      </c>
    </row>
    <row r="525" spans="1:7" x14ac:dyDescent="0.3">
      <c r="A525" t="s">
        <v>50</v>
      </c>
      <c r="B525" t="s">
        <v>9</v>
      </c>
      <c r="C525">
        <v>4</v>
      </c>
      <c r="D525">
        <v>572</v>
      </c>
      <c r="E525">
        <v>345</v>
      </c>
      <c r="F525" t="str">
        <f>VLOOKUP(Tabla1[[#This Row],[Entidad]],Hoja2!$A$1:$B$33,2,0)</f>
        <v>Centro</v>
      </c>
      <c r="G525" t="str">
        <f>VLOOKUP(Tabla1[[#This Row],[Delito]],Hoja2!$D$1:$E$16,2,0)</f>
        <v>Sexual</v>
      </c>
    </row>
    <row r="526" spans="1:7" x14ac:dyDescent="0.3">
      <c r="A526" t="s">
        <v>17</v>
      </c>
      <c r="B526" t="s">
        <v>7</v>
      </c>
      <c r="C526">
        <v>4</v>
      </c>
      <c r="D526">
        <v>5825</v>
      </c>
      <c r="E526">
        <v>622</v>
      </c>
      <c r="F526" t="str">
        <f>VLOOKUP(Tabla1[[#This Row],[Entidad]],Hoja2!$A$1:$B$33,2,0)</f>
        <v>Sur</v>
      </c>
      <c r="G526" t="str">
        <f>VLOOKUP(Tabla1[[#This Row],[Delito]],Hoja2!$D$1:$E$16,2,0)</f>
        <v>Sin violencia</v>
      </c>
    </row>
    <row r="527" spans="1:7" x14ac:dyDescent="0.3">
      <c r="A527" t="s">
        <v>31</v>
      </c>
      <c r="B527" t="s">
        <v>11</v>
      </c>
      <c r="C527">
        <v>5</v>
      </c>
      <c r="D527">
        <v>10290</v>
      </c>
      <c r="E527">
        <v>2119</v>
      </c>
      <c r="F527" t="str">
        <f>VLOOKUP(Tabla1[[#This Row],[Entidad]],Hoja2!$A$1:$B$33,2,0)</f>
        <v>Centro</v>
      </c>
      <c r="G527" t="str">
        <f>VLOOKUP(Tabla1[[#This Row],[Delito]],Hoja2!$D$1:$E$16,2,0)</f>
        <v>Robo general</v>
      </c>
    </row>
    <row r="528" spans="1:7" x14ac:dyDescent="0.3">
      <c r="A528" t="s">
        <v>31</v>
      </c>
      <c r="B528" t="s">
        <v>29</v>
      </c>
      <c r="C528">
        <v>4</v>
      </c>
      <c r="D528">
        <v>26767</v>
      </c>
      <c r="E528">
        <v>6232</v>
      </c>
      <c r="F528" t="str">
        <f>VLOOKUP(Tabla1[[#This Row],[Entidad]],Hoja2!$A$1:$B$33,2,0)</f>
        <v>Sur</v>
      </c>
      <c r="G528" t="str">
        <f>VLOOKUP(Tabla1[[#This Row],[Delito]],Hoja2!$D$1:$E$16,2,0)</f>
        <v>Robo general</v>
      </c>
    </row>
    <row r="529" spans="1:7" x14ac:dyDescent="0.3">
      <c r="A529" t="s">
        <v>46</v>
      </c>
      <c r="B529" t="s">
        <v>23</v>
      </c>
      <c r="C529">
        <v>5</v>
      </c>
      <c r="D529">
        <v>65865</v>
      </c>
      <c r="E529">
        <v>3857</v>
      </c>
      <c r="F529" t="str">
        <f>VLOOKUP(Tabla1[[#This Row],[Entidad]],Hoja2!$A$1:$B$33,2,0)</f>
        <v>Centro</v>
      </c>
      <c r="G529" t="str">
        <f>VLOOKUP(Tabla1[[#This Row],[Delito]],Hoja2!$D$1:$E$16,2,0)</f>
        <v>Sin violencia</v>
      </c>
    </row>
    <row r="530" spans="1:7" x14ac:dyDescent="0.3">
      <c r="A530" t="s">
        <v>17</v>
      </c>
      <c r="B530" t="s">
        <v>41</v>
      </c>
      <c r="C530">
        <v>1</v>
      </c>
      <c r="D530">
        <v>32213</v>
      </c>
      <c r="E530">
        <v>9119</v>
      </c>
      <c r="F530" t="str">
        <f>VLOOKUP(Tabla1[[#This Row],[Entidad]],Hoja2!$A$1:$B$33,2,0)</f>
        <v>Centro</v>
      </c>
      <c r="G530" t="str">
        <f>VLOOKUP(Tabla1[[#This Row],[Delito]],Hoja2!$D$1:$E$16,2,0)</f>
        <v>Sin violencia</v>
      </c>
    </row>
    <row r="531" spans="1:7" x14ac:dyDescent="0.3">
      <c r="A531" t="s">
        <v>46</v>
      </c>
      <c r="B531" t="s">
        <v>38</v>
      </c>
      <c r="C531">
        <v>1</v>
      </c>
      <c r="D531">
        <v>8755</v>
      </c>
      <c r="E531">
        <v>939</v>
      </c>
      <c r="F531" t="str">
        <f>VLOOKUP(Tabla1[[#This Row],[Entidad]],Hoja2!$A$1:$B$33,2,0)</f>
        <v>Norte</v>
      </c>
      <c r="G531" t="str">
        <f>VLOOKUP(Tabla1[[#This Row],[Delito]],Hoja2!$D$1:$E$16,2,0)</f>
        <v>Sin violencia</v>
      </c>
    </row>
    <row r="532" spans="1:7" x14ac:dyDescent="0.3">
      <c r="A532" t="s">
        <v>46</v>
      </c>
      <c r="B532" t="s">
        <v>39</v>
      </c>
      <c r="C532">
        <v>4</v>
      </c>
      <c r="D532">
        <v>1637</v>
      </c>
      <c r="E532">
        <v>197</v>
      </c>
      <c r="F532" t="str">
        <f>VLOOKUP(Tabla1[[#This Row],[Entidad]],Hoja2!$A$1:$B$33,2,0)</f>
        <v>Sur</v>
      </c>
      <c r="G532" t="str">
        <f>VLOOKUP(Tabla1[[#This Row],[Delito]],Hoja2!$D$1:$E$16,2,0)</f>
        <v>Sin violencia</v>
      </c>
    </row>
    <row r="533" spans="1:7" x14ac:dyDescent="0.3">
      <c r="A533" t="s">
        <v>46</v>
      </c>
      <c r="B533" t="s">
        <v>6</v>
      </c>
      <c r="C533">
        <v>4</v>
      </c>
      <c r="D533">
        <v>12528</v>
      </c>
      <c r="E533">
        <v>0</v>
      </c>
      <c r="F533" t="str">
        <f>VLOOKUP(Tabla1[[#This Row],[Entidad]],Hoja2!$A$1:$B$33,2,0)</f>
        <v>Centro-Norte</v>
      </c>
      <c r="G533" t="str">
        <f>VLOOKUP(Tabla1[[#This Row],[Delito]],Hoja2!$D$1:$E$16,2,0)</f>
        <v>Sin violencia</v>
      </c>
    </row>
    <row r="534" spans="1:7" x14ac:dyDescent="0.3">
      <c r="A534" t="s">
        <v>8</v>
      </c>
      <c r="B534" t="s">
        <v>22</v>
      </c>
      <c r="C534">
        <v>6</v>
      </c>
      <c r="D534">
        <v>17350</v>
      </c>
      <c r="E534">
        <v>0</v>
      </c>
      <c r="F534" t="str">
        <f>VLOOKUP(Tabla1[[#This Row],[Entidad]],Hoja2!$A$1:$B$33,2,0)</f>
        <v>Norte</v>
      </c>
      <c r="G534" t="str">
        <f>VLOOKUP(Tabla1[[#This Row],[Delito]],Hoja2!$D$1:$E$16,2,0)</f>
        <v>Fraude</v>
      </c>
    </row>
    <row r="535" spans="1:7" x14ac:dyDescent="0.3">
      <c r="A535" t="s">
        <v>12</v>
      </c>
      <c r="B535" t="s">
        <v>36</v>
      </c>
      <c r="C535">
        <v>4</v>
      </c>
      <c r="D535">
        <v>0</v>
      </c>
      <c r="E535">
        <v>0</v>
      </c>
      <c r="F535" t="str">
        <f>VLOOKUP(Tabla1[[#This Row],[Entidad]],Hoja2!$A$1:$B$33,2,0)</f>
        <v>Sur</v>
      </c>
      <c r="G535" t="str">
        <f>VLOOKUP(Tabla1[[#This Row],[Delito]],Hoja2!$D$1:$E$16,2,0)</f>
        <v>Otros</v>
      </c>
    </row>
    <row r="536" spans="1:7" x14ac:dyDescent="0.3">
      <c r="A536" t="s">
        <v>46</v>
      </c>
      <c r="B536" t="s">
        <v>30</v>
      </c>
      <c r="C536">
        <v>3</v>
      </c>
      <c r="D536">
        <v>63737</v>
      </c>
      <c r="E536">
        <v>0</v>
      </c>
      <c r="F536" t="str">
        <f>VLOOKUP(Tabla1[[#This Row],[Entidad]],Hoja2!$A$1:$B$33,2,0)</f>
        <v>Centro</v>
      </c>
      <c r="G536" t="str">
        <f>VLOOKUP(Tabla1[[#This Row],[Delito]],Hoja2!$D$1:$E$16,2,0)</f>
        <v>Sin violencia</v>
      </c>
    </row>
    <row r="537" spans="1:7" x14ac:dyDescent="0.3">
      <c r="A537" t="s">
        <v>50</v>
      </c>
      <c r="B537" t="s">
        <v>30</v>
      </c>
      <c r="C537">
        <v>3</v>
      </c>
      <c r="D537">
        <v>6437</v>
      </c>
      <c r="E537">
        <v>4916</v>
      </c>
      <c r="F537" t="str">
        <f>VLOOKUP(Tabla1[[#This Row],[Entidad]],Hoja2!$A$1:$B$33,2,0)</f>
        <v>Centro</v>
      </c>
      <c r="G537" t="str">
        <f>VLOOKUP(Tabla1[[#This Row],[Delito]],Hoja2!$D$1:$E$16,2,0)</f>
        <v>Sexual</v>
      </c>
    </row>
    <row r="538" spans="1:7" x14ac:dyDescent="0.3">
      <c r="A538" t="s">
        <v>46</v>
      </c>
      <c r="B538" t="s">
        <v>14</v>
      </c>
      <c r="C538">
        <v>2</v>
      </c>
      <c r="D538">
        <v>9853</v>
      </c>
      <c r="E538">
        <v>796</v>
      </c>
      <c r="F538" t="str">
        <f>VLOOKUP(Tabla1[[#This Row],[Entidad]],Hoja2!$A$1:$B$33,2,0)</f>
        <v>Centro-Norte</v>
      </c>
      <c r="G538" t="str">
        <f>VLOOKUP(Tabla1[[#This Row],[Delito]],Hoja2!$D$1:$E$16,2,0)</f>
        <v>Sin violencia</v>
      </c>
    </row>
    <row r="539" spans="1:7" x14ac:dyDescent="0.3">
      <c r="A539" t="s">
        <v>50</v>
      </c>
      <c r="B539" t="s">
        <v>7</v>
      </c>
      <c r="C539">
        <v>4</v>
      </c>
      <c r="D539">
        <v>0</v>
      </c>
      <c r="E539">
        <v>0</v>
      </c>
      <c r="F539" t="str">
        <f>VLOOKUP(Tabla1[[#This Row],[Entidad]],Hoja2!$A$1:$B$33,2,0)</f>
        <v>Sur</v>
      </c>
      <c r="G539" t="str">
        <f>VLOOKUP(Tabla1[[#This Row],[Delito]],Hoja2!$D$1:$E$16,2,0)</f>
        <v>Sexual</v>
      </c>
    </row>
    <row r="540" spans="1:7" x14ac:dyDescent="0.3">
      <c r="A540" t="s">
        <v>49</v>
      </c>
      <c r="B540" t="s">
        <v>9</v>
      </c>
      <c r="C540">
        <v>6</v>
      </c>
      <c r="D540">
        <v>1691</v>
      </c>
      <c r="E540">
        <v>1049</v>
      </c>
      <c r="F540" t="str">
        <f>VLOOKUP(Tabla1[[#This Row],[Entidad]],Hoja2!$A$1:$B$33,2,0)</f>
        <v>Centro</v>
      </c>
      <c r="G540" t="str">
        <f>VLOOKUP(Tabla1[[#This Row],[Delito]],Hoja2!$D$1:$E$16,2,0)</f>
        <v>Robo de vehículo</v>
      </c>
    </row>
    <row r="541" spans="1:7" x14ac:dyDescent="0.3">
      <c r="A541" t="s">
        <v>17</v>
      </c>
      <c r="B541" t="s">
        <v>42</v>
      </c>
      <c r="C541">
        <v>4</v>
      </c>
      <c r="D541">
        <v>7530</v>
      </c>
      <c r="E541">
        <v>0</v>
      </c>
      <c r="F541" t="str">
        <f>VLOOKUP(Tabla1[[#This Row],[Entidad]],Hoja2!$A$1:$B$33,2,0)</f>
        <v>Sur</v>
      </c>
      <c r="G541" t="str">
        <f>VLOOKUP(Tabla1[[#This Row],[Delito]],Hoja2!$D$1:$E$16,2,0)</f>
        <v>Sin violencia</v>
      </c>
    </row>
    <row r="542" spans="1:7" x14ac:dyDescent="0.3">
      <c r="A542" t="s">
        <v>15</v>
      </c>
      <c r="B542" t="s">
        <v>29</v>
      </c>
      <c r="C542">
        <v>5</v>
      </c>
      <c r="D542">
        <v>7547</v>
      </c>
      <c r="E542">
        <v>0</v>
      </c>
      <c r="F542" t="str">
        <f>VLOOKUP(Tabla1[[#This Row],[Entidad]],Hoja2!$A$1:$B$33,2,0)</f>
        <v>Sur</v>
      </c>
      <c r="G542" t="str">
        <f>VLOOKUP(Tabla1[[#This Row],[Delito]],Hoja2!$D$1:$E$16,2,0)</f>
        <v>Sexual</v>
      </c>
    </row>
    <row r="543" spans="1:7" x14ac:dyDescent="0.3">
      <c r="A543" t="s">
        <v>12</v>
      </c>
      <c r="B543" t="s">
        <v>32</v>
      </c>
      <c r="C543">
        <v>6</v>
      </c>
      <c r="D543">
        <v>1557</v>
      </c>
      <c r="E543">
        <v>0</v>
      </c>
      <c r="F543" t="str">
        <f>VLOOKUP(Tabla1[[#This Row],[Entidad]],Hoja2!$A$1:$B$33,2,0)</f>
        <v>Centro-Norte</v>
      </c>
      <c r="G543" t="str">
        <f>VLOOKUP(Tabla1[[#This Row],[Delito]],Hoja2!$D$1:$E$16,2,0)</f>
        <v>Otros</v>
      </c>
    </row>
    <row r="544" spans="1:7" x14ac:dyDescent="0.3">
      <c r="A544" t="s">
        <v>46</v>
      </c>
      <c r="B544" t="s">
        <v>23</v>
      </c>
      <c r="C544">
        <v>2</v>
      </c>
      <c r="D544">
        <v>68203</v>
      </c>
      <c r="E544">
        <v>4677</v>
      </c>
      <c r="F544" t="str">
        <f>VLOOKUP(Tabla1[[#This Row],[Entidad]],Hoja2!$A$1:$B$33,2,0)</f>
        <v>Centro</v>
      </c>
      <c r="G544" t="str">
        <f>VLOOKUP(Tabla1[[#This Row],[Delito]],Hoja2!$D$1:$E$16,2,0)</f>
        <v>Sin violencia</v>
      </c>
    </row>
    <row r="545" spans="1:7" x14ac:dyDescent="0.3">
      <c r="A545" t="s">
        <v>20</v>
      </c>
      <c r="B545" t="s">
        <v>38</v>
      </c>
      <c r="C545">
        <v>2</v>
      </c>
      <c r="D545">
        <v>3102</v>
      </c>
      <c r="E545">
        <v>0</v>
      </c>
      <c r="F545" t="str">
        <f>VLOOKUP(Tabla1[[#This Row],[Entidad]],Hoja2!$A$1:$B$33,2,0)</f>
        <v>Norte</v>
      </c>
      <c r="G545" t="str">
        <f>VLOOKUP(Tabla1[[#This Row],[Delito]],Hoja2!$D$1:$E$16,2,0)</f>
        <v>Fraude</v>
      </c>
    </row>
    <row r="546" spans="1:7" x14ac:dyDescent="0.3">
      <c r="A546" t="s">
        <v>50</v>
      </c>
      <c r="B546" t="s">
        <v>30</v>
      </c>
      <c r="C546">
        <v>4</v>
      </c>
      <c r="D546">
        <v>4916</v>
      </c>
      <c r="E546">
        <v>4916</v>
      </c>
      <c r="F546" t="str">
        <f>VLOOKUP(Tabla1[[#This Row],[Entidad]],Hoja2!$A$1:$B$33,2,0)</f>
        <v>Centro</v>
      </c>
      <c r="G546" t="str">
        <f>VLOOKUP(Tabla1[[#This Row],[Delito]],Hoja2!$D$1:$E$16,2,0)</f>
        <v>Sexual</v>
      </c>
    </row>
    <row r="547" spans="1:7" x14ac:dyDescent="0.3">
      <c r="A547" t="s">
        <v>49</v>
      </c>
      <c r="B547" t="s">
        <v>44</v>
      </c>
      <c r="C547">
        <v>1</v>
      </c>
      <c r="D547">
        <v>666</v>
      </c>
      <c r="E547">
        <v>666</v>
      </c>
      <c r="F547" t="str">
        <f>VLOOKUP(Tabla1[[#This Row],[Entidad]],Hoja2!$A$1:$B$33,2,0)</f>
        <v>Sur</v>
      </c>
      <c r="G547" t="str">
        <f>VLOOKUP(Tabla1[[#This Row],[Delito]],Hoja2!$D$1:$E$16,2,0)</f>
        <v>Robo de vehículo</v>
      </c>
    </row>
    <row r="548" spans="1:7" x14ac:dyDescent="0.3">
      <c r="A548" t="s">
        <v>31</v>
      </c>
      <c r="B548" t="s">
        <v>39</v>
      </c>
      <c r="C548">
        <v>5</v>
      </c>
      <c r="D548">
        <v>4324</v>
      </c>
      <c r="E548">
        <v>0</v>
      </c>
      <c r="F548" t="str">
        <f>VLOOKUP(Tabla1[[#This Row],[Entidad]],Hoja2!$A$1:$B$33,2,0)</f>
        <v>Sur</v>
      </c>
      <c r="G548" t="str">
        <f>VLOOKUP(Tabla1[[#This Row],[Delito]],Hoja2!$D$1:$E$16,2,0)</f>
        <v>Robo general</v>
      </c>
    </row>
    <row r="549" spans="1:7" x14ac:dyDescent="0.3">
      <c r="A549" t="s">
        <v>5</v>
      </c>
      <c r="B549" t="s">
        <v>25</v>
      </c>
      <c r="C549">
        <v>5</v>
      </c>
      <c r="D549">
        <v>3088</v>
      </c>
      <c r="E549">
        <v>0</v>
      </c>
      <c r="F549" t="str">
        <f>VLOOKUP(Tabla1[[#This Row],[Entidad]],Hoja2!$A$1:$B$33,2,0)</f>
        <v>Centro</v>
      </c>
      <c r="G549" t="str">
        <f>VLOOKUP(Tabla1[[#This Row],[Delito]],Hoja2!$D$1:$E$16,2,0)</f>
        <v>Robo general</v>
      </c>
    </row>
    <row r="550" spans="1:7" x14ac:dyDescent="0.3">
      <c r="A550" t="s">
        <v>12</v>
      </c>
      <c r="B550" t="s">
        <v>22</v>
      </c>
      <c r="C550">
        <v>5</v>
      </c>
      <c r="D550">
        <v>595</v>
      </c>
      <c r="E550">
        <v>0</v>
      </c>
      <c r="F550" t="str">
        <f>VLOOKUP(Tabla1[[#This Row],[Entidad]],Hoja2!$A$1:$B$33,2,0)</f>
        <v>Norte</v>
      </c>
      <c r="G550" t="str">
        <f>VLOOKUP(Tabla1[[#This Row],[Delito]],Hoja2!$D$1:$E$16,2,0)</f>
        <v>Otros</v>
      </c>
    </row>
    <row r="551" spans="1:7" x14ac:dyDescent="0.3">
      <c r="A551" t="s">
        <v>10</v>
      </c>
      <c r="B551" t="s">
        <v>25</v>
      </c>
      <c r="C551">
        <v>4</v>
      </c>
      <c r="D551">
        <v>6073</v>
      </c>
      <c r="E551">
        <v>597</v>
      </c>
      <c r="F551" t="str">
        <f>VLOOKUP(Tabla1[[#This Row],[Entidad]],Hoja2!$A$1:$B$33,2,0)</f>
        <v>Centro</v>
      </c>
      <c r="G551" t="str">
        <f>VLOOKUP(Tabla1[[#This Row],[Delito]],Hoja2!$D$1:$E$16,2,0)</f>
        <v>Otros</v>
      </c>
    </row>
    <row r="552" spans="1:7" x14ac:dyDescent="0.3">
      <c r="A552" t="s">
        <v>20</v>
      </c>
      <c r="B552" t="s">
        <v>6</v>
      </c>
      <c r="C552">
        <v>3</v>
      </c>
      <c r="D552">
        <v>6894</v>
      </c>
      <c r="E552">
        <v>0</v>
      </c>
      <c r="F552" t="str">
        <f>VLOOKUP(Tabla1[[#This Row],[Entidad]],Hoja2!$A$1:$B$33,2,0)</f>
        <v>Centro-Norte</v>
      </c>
      <c r="G552" t="str">
        <f>VLOOKUP(Tabla1[[#This Row],[Delito]],Hoja2!$D$1:$E$16,2,0)</f>
        <v>Fraude</v>
      </c>
    </row>
    <row r="553" spans="1:7" x14ac:dyDescent="0.3">
      <c r="A553" t="s">
        <v>10</v>
      </c>
      <c r="B553" t="s">
        <v>13</v>
      </c>
      <c r="C553">
        <v>6</v>
      </c>
      <c r="D553">
        <v>4317</v>
      </c>
      <c r="E553">
        <v>0</v>
      </c>
      <c r="F553" t="str">
        <f>VLOOKUP(Tabla1[[#This Row],[Entidad]],Hoja2!$A$1:$B$33,2,0)</f>
        <v>Norte-Occidente</v>
      </c>
      <c r="G553" t="str">
        <f>VLOOKUP(Tabla1[[#This Row],[Delito]],Hoja2!$D$1:$E$16,2,0)</f>
        <v>Otros</v>
      </c>
    </row>
    <row r="554" spans="1:7" x14ac:dyDescent="0.3">
      <c r="A554" t="s">
        <v>5</v>
      </c>
      <c r="B554" t="s">
        <v>7</v>
      </c>
      <c r="C554">
        <v>5</v>
      </c>
      <c r="D554">
        <v>3060</v>
      </c>
      <c r="E554">
        <v>1131</v>
      </c>
      <c r="F554" t="str">
        <f>VLOOKUP(Tabla1[[#This Row],[Entidad]],Hoja2!$A$1:$B$33,2,0)</f>
        <v>Sur</v>
      </c>
      <c r="G554" t="str">
        <f>VLOOKUP(Tabla1[[#This Row],[Delito]],Hoja2!$D$1:$E$16,2,0)</f>
        <v>Robo general</v>
      </c>
    </row>
    <row r="555" spans="1:7" x14ac:dyDescent="0.3">
      <c r="A555" t="s">
        <v>24</v>
      </c>
      <c r="B555" t="s">
        <v>37</v>
      </c>
      <c r="C555">
        <v>1</v>
      </c>
      <c r="D555">
        <v>0</v>
      </c>
      <c r="E555">
        <v>0</v>
      </c>
      <c r="F555" t="str">
        <f>VLOOKUP(Tabla1[[#This Row],[Entidad]],Hoja2!$A$1:$B$33,2,0)</f>
        <v>Centro-Norte</v>
      </c>
      <c r="G555" t="str">
        <f>VLOOKUP(Tabla1[[#This Row],[Delito]],Hoja2!$D$1:$E$16,2,0)</f>
        <v>Violencia</v>
      </c>
    </row>
    <row r="556" spans="1:7" x14ac:dyDescent="0.3">
      <c r="A556" t="s">
        <v>10</v>
      </c>
      <c r="B556" t="s">
        <v>29</v>
      </c>
      <c r="C556">
        <v>6</v>
      </c>
      <c r="D556">
        <v>5356</v>
      </c>
      <c r="E556">
        <v>0</v>
      </c>
      <c r="F556" t="str">
        <f>VLOOKUP(Tabla1[[#This Row],[Entidad]],Hoja2!$A$1:$B$33,2,0)</f>
        <v>Sur</v>
      </c>
      <c r="G556" t="str">
        <f>VLOOKUP(Tabla1[[#This Row],[Delito]],Hoja2!$D$1:$E$16,2,0)</f>
        <v>Otros</v>
      </c>
    </row>
    <row r="557" spans="1:7" x14ac:dyDescent="0.3">
      <c r="A557" t="s">
        <v>8</v>
      </c>
      <c r="B557" t="s">
        <v>6</v>
      </c>
      <c r="C557">
        <v>2</v>
      </c>
      <c r="D557">
        <v>1852</v>
      </c>
      <c r="E557">
        <v>945</v>
      </c>
      <c r="F557" t="str">
        <f>VLOOKUP(Tabla1[[#This Row],[Entidad]],Hoja2!$A$1:$B$33,2,0)</f>
        <v>Centro-Norte</v>
      </c>
      <c r="G557" t="str">
        <f>VLOOKUP(Tabla1[[#This Row],[Delito]],Hoja2!$D$1:$E$16,2,0)</f>
        <v>Fraude</v>
      </c>
    </row>
    <row r="558" spans="1:7" x14ac:dyDescent="0.3">
      <c r="A558" t="s">
        <v>20</v>
      </c>
      <c r="B558" t="s">
        <v>37</v>
      </c>
      <c r="C558">
        <v>1</v>
      </c>
      <c r="D558">
        <v>2334</v>
      </c>
      <c r="E558">
        <v>0</v>
      </c>
      <c r="F558" t="str">
        <f>VLOOKUP(Tabla1[[#This Row],[Entidad]],Hoja2!$A$1:$B$33,2,0)</f>
        <v>Centro-Norte</v>
      </c>
      <c r="G558" t="str">
        <f>VLOOKUP(Tabla1[[#This Row],[Delito]],Hoja2!$D$1:$E$16,2,0)</f>
        <v>Fraude</v>
      </c>
    </row>
    <row r="559" spans="1:7" x14ac:dyDescent="0.3">
      <c r="A559" t="s">
        <v>15</v>
      </c>
      <c r="B559" t="s">
        <v>33</v>
      </c>
      <c r="C559">
        <v>4</v>
      </c>
      <c r="D559">
        <v>7538</v>
      </c>
      <c r="E559">
        <v>0</v>
      </c>
      <c r="F559" t="str">
        <f>VLOOKUP(Tabla1[[#This Row],[Entidad]],Hoja2!$A$1:$B$33,2,0)</f>
        <v>Norte</v>
      </c>
      <c r="G559" t="str">
        <f>VLOOKUP(Tabla1[[#This Row],[Delito]],Hoja2!$D$1:$E$16,2,0)</f>
        <v>Sexual</v>
      </c>
    </row>
    <row r="560" spans="1:7" x14ac:dyDescent="0.3">
      <c r="A560" t="s">
        <v>31</v>
      </c>
      <c r="B560" t="s">
        <v>40</v>
      </c>
      <c r="C560">
        <v>2</v>
      </c>
      <c r="D560">
        <v>22465</v>
      </c>
      <c r="E560">
        <v>0</v>
      </c>
      <c r="F560" t="str">
        <f>VLOOKUP(Tabla1[[#This Row],[Entidad]],Hoja2!$A$1:$B$33,2,0)</f>
        <v>Norte</v>
      </c>
      <c r="G560" t="str">
        <f>VLOOKUP(Tabla1[[#This Row],[Delito]],Hoja2!$D$1:$E$16,2,0)</f>
        <v>Robo general</v>
      </c>
    </row>
    <row r="561" spans="1:7" x14ac:dyDescent="0.3">
      <c r="A561" t="s">
        <v>20</v>
      </c>
      <c r="B561" t="s">
        <v>22</v>
      </c>
      <c r="C561">
        <v>6</v>
      </c>
      <c r="D561">
        <v>10350</v>
      </c>
      <c r="E561">
        <v>0</v>
      </c>
      <c r="F561" t="str">
        <f>VLOOKUP(Tabla1[[#This Row],[Entidad]],Hoja2!$A$1:$B$33,2,0)</f>
        <v>Norte</v>
      </c>
      <c r="G561" t="str">
        <f>VLOOKUP(Tabla1[[#This Row],[Delito]],Hoja2!$D$1:$E$16,2,0)</f>
        <v>Fraude</v>
      </c>
    </row>
    <row r="562" spans="1:7" x14ac:dyDescent="0.3">
      <c r="A562" t="s">
        <v>17</v>
      </c>
      <c r="B562" t="s">
        <v>27</v>
      </c>
      <c r="C562">
        <v>1</v>
      </c>
      <c r="D562">
        <v>103159</v>
      </c>
      <c r="E562">
        <v>15457</v>
      </c>
      <c r="F562" t="str">
        <f>VLOOKUP(Tabla1[[#This Row],[Entidad]],Hoja2!$A$1:$B$33,2,0)</f>
        <v>Centro</v>
      </c>
      <c r="G562" t="str">
        <f>VLOOKUP(Tabla1[[#This Row],[Delito]],Hoja2!$D$1:$E$16,2,0)</f>
        <v>Sin violencia</v>
      </c>
    </row>
    <row r="563" spans="1:7" x14ac:dyDescent="0.3">
      <c r="A563" t="s">
        <v>49</v>
      </c>
      <c r="B563" t="s">
        <v>13</v>
      </c>
      <c r="C563">
        <v>4</v>
      </c>
      <c r="D563">
        <v>241</v>
      </c>
      <c r="E563">
        <v>241</v>
      </c>
      <c r="F563" t="str">
        <f>VLOOKUP(Tabla1[[#This Row],[Entidad]],Hoja2!$A$1:$B$33,2,0)</f>
        <v>Norte-Occidente</v>
      </c>
      <c r="G563" t="str">
        <f>VLOOKUP(Tabla1[[#This Row],[Delito]],Hoja2!$D$1:$E$16,2,0)</f>
        <v>Robo de vehículo</v>
      </c>
    </row>
    <row r="564" spans="1:7" x14ac:dyDescent="0.3">
      <c r="A564" t="s">
        <v>48</v>
      </c>
      <c r="B564" t="s">
        <v>11</v>
      </c>
      <c r="C564">
        <v>2</v>
      </c>
      <c r="D564">
        <v>7023</v>
      </c>
      <c r="E564">
        <v>557</v>
      </c>
      <c r="F564" t="str">
        <f>VLOOKUP(Tabla1[[#This Row],[Entidad]],Hoja2!$A$1:$B$33,2,0)</f>
        <v>Centro</v>
      </c>
      <c r="G564" t="str">
        <f>VLOOKUP(Tabla1[[#This Row],[Delito]],Hoja2!$D$1:$E$16,2,0)</f>
        <v>Robo de vehículo</v>
      </c>
    </row>
    <row r="565" spans="1:7" x14ac:dyDescent="0.3">
      <c r="A565" t="s">
        <v>15</v>
      </c>
      <c r="B565" t="s">
        <v>30</v>
      </c>
      <c r="C565">
        <v>2</v>
      </c>
      <c r="D565">
        <v>63770</v>
      </c>
      <c r="E565">
        <v>0</v>
      </c>
      <c r="F565" t="str">
        <f>VLOOKUP(Tabla1[[#This Row],[Entidad]],Hoja2!$A$1:$B$33,2,0)</f>
        <v>Centro</v>
      </c>
      <c r="G565" t="str">
        <f>VLOOKUP(Tabla1[[#This Row],[Delito]],Hoja2!$D$1:$E$16,2,0)</f>
        <v>Sexual</v>
      </c>
    </row>
    <row r="566" spans="1:7" x14ac:dyDescent="0.3">
      <c r="A566" t="s">
        <v>8</v>
      </c>
      <c r="B566" t="s">
        <v>39</v>
      </c>
      <c r="C566">
        <v>6</v>
      </c>
      <c r="D566">
        <v>3783</v>
      </c>
      <c r="E566">
        <v>0</v>
      </c>
      <c r="F566" t="str">
        <f>VLOOKUP(Tabla1[[#This Row],[Entidad]],Hoja2!$A$1:$B$33,2,0)</f>
        <v>Sur</v>
      </c>
      <c r="G566" t="str">
        <f>VLOOKUP(Tabla1[[#This Row],[Delito]],Hoja2!$D$1:$E$16,2,0)</f>
        <v>Fraude</v>
      </c>
    </row>
    <row r="567" spans="1:7" x14ac:dyDescent="0.3">
      <c r="A567" t="s">
        <v>8</v>
      </c>
      <c r="B567" t="s">
        <v>32</v>
      </c>
      <c r="C567">
        <v>2</v>
      </c>
      <c r="D567">
        <v>5202</v>
      </c>
      <c r="E567">
        <v>0</v>
      </c>
      <c r="F567" t="str">
        <f>VLOOKUP(Tabla1[[#This Row],[Entidad]],Hoja2!$A$1:$B$33,2,0)</f>
        <v>Centro-Norte</v>
      </c>
      <c r="G567" t="str">
        <f>VLOOKUP(Tabla1[[#This Row],[Delito]],Hoja2!$D$1:$E$16,2,0)</f>
        <v>Fraude</v>
      </c>
    </row>
    <row r="568" spans="1:7" x14ac:dyDescent="0.3">
      <c r="A568" t="s">
        <v>17</v>
      </c>
      <c r="B568" t="s">
        <v>34</v>
      </c>
      <c r="C568">
        <v>4</v>
      </c>
      <c r="D568">
        <v>13696</v>
      </c>
      <c r="E568">
        <v>2277</v>
      </c>
      <c r="F568" t="str">
        <f>VLOOKUP(Tabla1[[#This Row],[Entidad]],Hoja2!$A$1:$B$33,2,0)</f>
        <v>Norte</v>
      </c>
      <c r="G568" t="str">
        <f>VLOOKUP(Tabla1[[#This Row],[Delito]],Hoja2!$D$1:$E$16,2,0)</f>
        <v>Sin violencia</v>
      </c>
    </row>
    <row r="569" spans="1:7" x14ac:dyDescent="0.3">
      <c r="A569" t="s">
        <v>50</v>
      </c>
      <c r="B569" t="s">
        <v>37</v>
      </c>
      <c r="C569">
        <v>6</v>
      </c>
      <c r="D569">
        <v>598</v>
      </c>
      <c r="E569">
        <v>0</v>
      </c>
      <c r="F569" t="str">
        <f>VLOOKUP(Tabla1[[#This Row],[Entidad]],Hoja2!$A$1:$B$33,2,0)</f>
        <v>Centro-Norte</v>
      </c>
      <c r="G569" t="str">
        <f>VLOOKUP(Tabla1[[#This Row],[Delito]],Hoja2!$D$1:$E$16,2,0)</f>
        <v>Sexual</v>
      </c>
    </row>
    <row r="570" spans="1:7" x14ac:dyDescent="0.3">
      <c r="A570" t="s">
        <v>47</v>
      </c>
      <c r="B570" t="s">
        <v>32</v>
      </c>
      <c r="C570">
        <v>5</v>
      </c>
      <c r="D570">
        <v>4360</v>
      </c>
      <c r="E570">
        <v>314</v>
      </c>
      <c r="F570" t="str">
        <f>VLOOKUP(Tabla1[[#This Row],[Entidad]],Hoja2!$A$1:$B$33,2,0)</f>
        <v>Centro-Norte</v>
      </c>
      <c r="G570" t="str">
        <f>VLOOKUP(Tabla1[[#This Row],[Delito]],Hoja2!$D$1:$E$16,2,0)</f>
        <v>Robo general</v>
      </c>
    </row>
    <row r="571" spans="1:7" x14ac:dyDescent="0.3">
      <c r="A571" t="s">
        <v>46</v>
      </c>
      <c r="B571" t="s">
        <v>18</v>
      </c>
      <c r="C571">
        <v>1</v>
      </c>
      <c r="D571">
        <v>25234</v>
      </c>
      <c r="E571">
        <v>1771</v>
      </c>
      <c r="F571" t="str">
        <f>VLOOKUP(Tabla1[[#This Row],[Entidad]],Hoja2!$A$1:$B$33,2,0)</f>
        <v>Sur</v>
      </c>
      <c r="G571" t="str">
        <f>VLOOKUP(Tabla1[[#This Row],[Delito]],Hoja2!$D$1:$E$16,2,0)</f>
        <v>Sin violencia</v>
      </c>
    </row>
    <row r="572" spans="1:7" x14ac:dyDescent="0.3">
      <c r="A572" t="s">
        <v>31</v>
      </c>
      <c r="B572" t="s">
        <v>34</v>
      </c>
      <c r="C572">
        <v>1</v>
      </c>
      <c r="D572">
        <v>22220</v>
      </c>
      <c r="E572">
        <v>2856</v>
      </c>
      <c r="F572" t="str">
        <f>VLOOKUP(Tabla1[[#This Row],[Entidad]],Hoja2!$A$1:$B$33,2,0)</f>
        <v>Norte</v>
      </c>
      <c r="G572" t="str">
        <f>VLOOKUP(Tabla1[[#This Row],[Delito]],Hoja2!$D$1:$E$16,2,0)</f>
        <v>Robo general</v>
      </c>
    </row>
    <row r="573" spans="1:7" x14ac:dyDescent="0.3">
      <c r="A573" t="s">
        <v>47</v>
      </c>
      <c r="B573" t="s">
        <v>6</v>
      </c>
      <c r="C573">
        <v>1</v>
      </c>
      <c r="D573">
        <v>4189</v>
      </c>
      <c r="E573">
        <v>708</v>
      </c>
      <c r="F573" t="str">
        <f>VLOOKUP(Tabla1[[#This Row],[Entidad]],Hoja2!$A$1:$B$33,2,0)</f>
        <v>Centro-Norte</v>
      </c>
      <c r="G573" t="str">
        <f>VLOOKUP(Tabla1[[#This Row],[Delito]],Hoja2!$D$1:$E$16,2,0)</f>
        <v>Robo general</v>
      </c>
    </row>
    <row r="574" spans="1:7" x14ac:dyDescent="0.3">
      <c r="A574" t="s">
        <v>24</v>
      </c>
      <c r="B574" t="s">
        <v>28</v>
      </c>
      <c r="C574">
        <v>4</v>
      </c>
      <c r="D574">
        <v>0</v>
      </c>
      <c r="E574">
        <v>0</v>
      </c>
      <c r="F574" t="str">
        <f>VLOOKUP(Tabla1[[#This Row],[Entidad]],Hoja2!$A$1:$B$33,2,0)</f>
        <v>Norte-Occidente</v>
      </c>
      <c r="G574" t="str">
        <f>VLOOKUP(Tabla1[[#This Row],[Delito]],Hoja2!$D$1:$E$16,2,0)</f>
        <v>Violencia</v>
      </c>
    </row>
    <row r="575" spans="1:7" x14ac:dyDescent="0.3">
      <c r="A575" t="s">
        <v>12</v>
      </c>
      <c r="B575" t="s">
        <v>41</v>
      </c>
      <c r="C575">
        <v>6</v>
      </c>
      <c r="D575">
        <v>1953</v>
      </c>
      <c r="E575">
        <v>0</v>
      </c>
      <c r="F575" t="str">
        <f>VLOOKUP(Tabla1[[#This Row],[Entidad]],Hoja2!$A$1:$B$33,2,0)</f>
        <v>Centro</v>
      </c>
      <c r="G575" t="str">
        <f>VLOOKUP(Tabla1[[#This Row],[Delito]],Hoja2!$D$1:$E$16,2,0)</f>
        <v>Otros</v>
      </c>
    </row>
    <row r="576" spans="1:7" x14ac:dyDescent="0.3">
      <c r="A576" t="s">
        <v>15</v>
      </c>
      <c r="B576" t="s">
        <v>25</v>
      </c>
      <c r="C576">
        <v>5</v>
      </c>
      <c r="D576">
        <v>14496</v>
      </c>
      <c r="E576">
        <v>0</v>
      </c>
      <c r="F576" t="str">
        <f>VLOOKUP(Tabla1[[#This Row],[Entidad]],Hoja2!$A$1:$B$33,2,0)</f>
        <v>Centro</v>
      </c>
      <c r="G576" t="str">
        <f>VLOOKUP(Tabla1[[#This Row],[Delito]],Hoja2!$D$1:$E$16,2,0)</f>
        <v>Sexual</v>
      </c>
    </row>
    <row r="577" spans="1:7" x14ac:dyDescent="0.3">
      <c r="A577" t="s">
        <v>31</v>
      </c>
      <c r="B577" t="s">
        <v>29</v>
      </c>
      <c r="C577">
        <v>2</v>
      </c>
      <c r="D577">
        <v>20250</v>
      </c>
      <c r="E577">
        <v>1797</v>
      </c>
      <c r="F577" t="str">
        <f>VLOOKUP(Tabla1[[#This Row],[Entidad]],Hoja2!$A$1:$B$33,2,0)</f>
        <v>Sur</v>
      </c>
      <c r="G577" t="str">
        <f>VLOOKUP(Tabla1[[#This Row],[Delito]],Hoja2!$D$1:$E$16,2,0)</f>
        <v>Robo general</v>
      </c>
    </row>
    <row r="578" spans="1:7" x14ac:dyDescent="0.3">
      <c r="A578" t="s">
        <v>12</v>
      </c>
      <c r="B578" t="s">
        <v>21</v>
      </c>
      <c r="C578">
        <v>2</v>
      </c>
      <c r="D578">
        <v>955</v>
      </c>
      <c r="E578">
        <v>0</v>
      </c>
      <c r="F578" t="str">
        <f>VLOOKUP(Tabla1[[#This Row],[Entidad]],Hoja2!$A$1:$B$33,2,0)</f>
        <v>Norte-Occidente</v>
      </c>
      <c r="G578" t="str">
        <f>VLOOKUP(Tabla1[[#This Row],[Delito]],Hoja2!$D$1:$E$16,2,0)</f>
        <v>Otros</v>
      </c>
    </row>
    <row r="579" spans="1:7" x14ac:dyDescent="0.3">
      <c r="A579" t="s">
        <v>20</v>
      </c>
      <c r="B579" t="s">
        <v>38</v>
      </c>
      <c r="C579">
        <v>3</v>
      </c>
      <c r="D579">
        <v>8136</v>
      </c>
      <c r="E579">
        <v>1220</v>
      </c>
      <c r="F579" t="str">
        <f>VLOOKUP(Tabla1[[#This Row],[Entidad]],Hoja2!$A$1:$B$33,2,0)</f>
        <v>Norte</v>
      </c>
      <c r="G579" t="str">
        <f>VLOOKUP(Tabla1[[#This Row],[Delito]],Hoja2!$D$1:$E$16,2,0)</f>
        <v>Fraude</v>
      </c>
    </row>
    <row r="580" spans="1:7" x14ac:dyDescent="0.3">
      <c r="A580" t="s">
        <v>47</v>
      </c>
      <c r="B580" t="s">
        <v>35</v>
      </c>
      <c r="C580">
        <v>6</v>
      </c>
      <c r="D580">
        <v>31532</v>
      </c>
      <c r="E580">
        <v>1780</v>
      </c>
      <c r="F580" t="str">
        <f>VLOOKUP(Tabla1[[#This Row],[Entidad]],Hoja2!$A$1:$B$33,2,0)</f>
        <v>Centro-Norte</v>
      </c>
      <c r="G580" t="str">
        <f>VLOOKUP(Tabla1[[#This Row],[Delito]],Hoja2!$D$1:$E$16,2,0)</f>
        <v>Robo general</v>
      </c>
    </row>
    <row r="581" spans="1:7" x14ac:dyDescent="0.3">
      <c r="A581" t="s">
        <v>20</v>
      </c>
      <c r="B581" t="s">
        <v>44</v>
      </c>
      <c r="C581">
        <v>1</v>
      </c>
      <c r="D581">
        <v>2908</v>
      </c>
      <c r="E581">
        <v>0</v>
      </c>
      <c r="F581" t="str">
        <f>VLOOKUP(Tabla1[[#This Row],[Entidad]],Hoja2!$A$1:$B$33,2,0)</f>
        <v>Sur</v>
      </c>
      <c r="G581" t="str">
        <f>VLOOKUP(Tabla1[[#This Row],[Delito]],Hoja2!$D$1:$E$16,2,0)</f>
        <v>Fraude</v>
      </c>
    </row>
    <row r="582" spans="1:7" x14ac:dyDescent="0.3">
      <c r="A582" t="s">
        <v>47</v>
      </c>
      <c r="B582" t="s">
        <v>7</v>
      </c>
      <c r="C582">
        <v>6</v>
      </c>
      <c r="D582">
        <v>5269</v>
      </c>
      <c r="E582">
        <v>1473</v>
      </c>
      <c r="F582" t="str">
        <f>VLOOKUP(Tabla1[[#This Row],[Entidad]],Hoja2!$A$1:$B$33,2,0)</f>
        <v>Sur</v>
      </c>
      <c r="G582" t="str">
        <f>VLOOKUP(Tabla1[[#This Row],[Delito]],Hoja2!$D$1:$E$16,2,0)</f>
        <v>Robo general</v>
      </c>
    </row>
    <row r="583" spans="1:7" x14ac:dyDescent="0.3">
      <c r="A583" t="s">
        <v>45</v>
      </c>
      <c r="B583" t="s">
        <v>40</v>
      </c>
      <c r="C583">
        <v>1</v>
      </c>
      <c r="D583">
        <v>10406</v>
      </c>
      <c r="E583">
        <v>0</v>
      </c>
      <c r="F583" t="str">
        <f>VLOOKUP(Tabla1[[#This Row],[Entidad]],Hoja2!$A$1:$B$33,2,0)</f>
        <v>Norte</v>
      </c>
      <c r="G583" t="str">
        <f>VLOOKUP(Tabla1[[#This Row],[Delito]],Hoja2!$D$1:$E$16,2,0)</f>
        <v>Violencia</v>
      </c>
    </row>
    <row r="584" spans="1:7" x14ac:dyDescent="0.3">
      <c r="A584" t="s">
        <v>24</v>
      </c>
      <c r="B584" t="s">
        <v>16</v>
      </c>
      <c r="C584">
        <v>1</v>
      </c>
      <c r="D584">
        <v>374</v>
      </c>
      <c r="E584">
        <v>0</v>
      </c>
      <c r="F584" t="str">
        <f>VLOOKUP(Tabla1[[#This Row],[Entidad]],Hoja2!$A$1:$B$33,2,0)</f>
        <v>Norte-Occidente</v>
      </c>
      <c r="G584" t="str">
        <f>VLOOKUP(Tabla1[[#This Row],[Delito]],Hoja2!$D$1:$E$16,2,0)</f>
        <v>Violencia</v>
      </c>
    </row>
    <row r="585" spans="1:7" x14ac:dyDescent="0.3">
      <c r="A585" t="s">
        <v>8</v>
      </c>
      <c r="B585" t="s">
        <v>22</v>
      </c>
      <c r="C585">
        <v>3</v>
      </c>
      <c r="D585">
        <v>9868</v>
      </c>
      <c r="E585">
        <v>870</v>
      </c>
      <c r="F585" t="str">
        <f>VLOOKUP(Tabla1[[#This Row],[Entidad]],Hoja2!$A$1:$B$33,2,0)</f>
        <v>Norte</v>
      </c>
      <c r="G585" t="str">
        <f>VLOOKUP(Tabla1[[#This Row],[Delito]],Hoja2!$D$1:$E$16,2,0)</f>
        <v>Fraude</v>
      </c>
    </row>
    <row r="586" spans="1:7" x14ac:dyDescent="0.3">
      <c r="A586" t="s">
        <v>50</v>
      </c>
      <c r="B586" t="s">
        <v>38</v>
      </c>
      <c r="C586">
        <v>5</v>
      </c>
      <c r="D586">
        <v>0</v>
      </c>
      <c r="E586">
        <v>0</v>
      </c>
      <c r="F586" t="str">
        <f>VLOOKUP(Tabla1[[#This Row],[Entidad]],Hoja2!$A$1:$B$33,2,0)</f>
        <v>Norte</v>
      </c>
      <c r="G586" t="str">
        <f>VLOOKUP(Tabla1[[#This Row],[Delito]],Hoja2!$D$1:$E$16,2,0)</f>
        <v>Sexual</v>
      </c>
    </row>
    <row r="587" spans="1:7" x14ac:dyDescent="0.3">
      <c r="A587" t="s">
        <v>15</v>
      </c>
      <c r="B587" t="s">
        <v>18</v>
      </c>
      <c r="C587">
        <v>3</v>
      </c>
      <c r="D587">
        <v>5895</v>
      </c>
      <c r="E587">
        <v>938</v>
      </c>
      <c r="F587" t="str">
        <f>VLOOKUP(Tabla1[[#This Row],[Entidad]],Hoja2!$A$1:$B$33,2,0)</f>
        <v>Sur</v>
      </c>
      <c r="G587" t="str">
        <f>VLOOKUP(Tabla1[[#This Row],[Delito]],Hoja2!$D$1:$E$16,2,0)</f>
        <v>Sexual</v>
      </c>
    </row>
    <row r="588" spans="1:7" x14ac:dyDescent="0.3">
      <c r="A588" t="s">
        <v>10</v>
      </c>
      <c r="B588" t="s">
        <v>26</v>
      </c>
      <c r="C588">
        <v>3</v>
      </c>
      <c r="D588">
        <v>5719</v>
      </c>
      <c r="E588">
        <v>0</v>
      </c>
      <c r="F588" t="str">
        <f>VLOOKUP(Tabla1[[#This Row],[Entidad]],Hoja2!$A$1:$B$33,2,0)</f>
        <v>Norte-Occidente</v>
      </c>
      <c r="G588" t="str">
        <f>VLOOKUP(Tabla1[[#This Row],[Delito]],Hoja2!$D$1:$E$16,2,0)</f>
        <v>Otros</v>
      </c>
    </row>
    <row r="589" spans="1:7" x14ac:dyDescent="0.3">
      <c r="A589" t="s">
        <v>20</v>
      </c>
      <c r="B589" t="s">
        <v>4</v>
      </c>
      <c r="C589">
        <v>3</v>
      </c>
      <c r="D589">
        <v>3484</v>
      </c>
      <c r="E589">
        <v>0</v>
      </c>
      <c r="F589" t="str">
        <f>VLOOKUP(Tabla1[[#This Row],[Entidad]],Hoja2!$A$1:$B$33,2,0)</f>
        <v>Centro</v>
      </c>
      <c r="G589" t="str">
        <f>VLOOKUP(Tabla1[[#This Row],[Delito]],Hoja2!$D$1:$E$16,2,0)</f>
        <v>Fraude</v>
      </c>
    </row>
    <row r="590" spans="1:7" x14ac:dyDescent="0.3">
      <c r="A590" t="s">
        <v>20</v>
      </c>
      <c r="B590" t="s">
        <v>27</v>
      </c>
      <c r="C590">
        <v>6</v>
      </c>
      <c r="D590">
        <v>56255</v>
      </c>
      <c r="E590">
        <v>3756</v>
      </c>
      <c r="F590" t="str">
        <f>VLOOKUP(Tabla1[[#This Row],[Entidad]],Hoja2!$A$1:$B$33,2,0)</f>
        <v>Centro</v>
      </c>
      <c r="G590" t="str">
        <f>VLOOKUP(Tabla1[[#This Row],[Delito]],Hoja2!$D$1:$E$16,2,0)</f>
        <v>Fraude</v>
      </c>
    </row>
    <row r="591" spans="1:7" x14ac:dyDescent="0.3">
      <c r="A591" t="s">
        <v>20</v>
      </c>
      <c r="B591" t="s">
        <v>26</v>
      </c>
      <c r="C591">
        <v>5</v>
      </c>
      <c r="D591">
        <v>4616</v>
      </c>
      <c r="E591">
        <v>0</v>
      </c>
      <c r="F591" t="str">
        <f>VLOOKUP(Tabla1[[#This Row],[Entidad]],Hoja2!$A$1:$B$33,2,0)</f>
        <v>Norte-Occidente</v>
      </c>
      <c r="G591" t="str">
        <f>VLOOKUP(Tabla1[[#This Row],[Delito]],Hoja2!$D$1:$E$16,2,0)</f>
        <v>Fraude</v>
      </c>
    </row>
    <row r="592" spans="1:7" x14ac:dyDescent="0.3">
      <c r="A592" t="s">
        <v>48</v>
      </c>
      <c r="B592" t="s">
        <v>28</v>
      </c>
      <c r="C592">
        <v>5</v>
      </c>
      <c r="D592">
        <v>2149</v>
      </c>
      <c r="E592">
        <v>286</v>
      </c>
      <c r="F592" t="str">
        <f>VLOOKUP(Tabla1[[#This Row],[Entidad]],Hoja2!$A$1:$B$33,2,0)</f>
        <v>Norte-Occidente</v>
      </c>
      <c r="G592" t="str">
        <f>VLOOKUP(Tabla1[[#This Row],[Delito]],Hoja2!$D$1:$E$16,2,0)</f>
        <v>Robo de vehículo</v>
      </c>
    </row>
    <row r="593" spans="1:7" x14ac:dyDescent="0.3">
      <c r="A593" t="s">
        <v>17</v>
      </c>
      <c r="B593" t="s">
        <v>21</v>
      </c>
      <c r="C593">
        <v>1</v>
      </c>
      <c r="D593">
        <v>4355</v>
      </c>
      <c r="E593">
        <v>508</v>
      </c>
      <c r="F593" t="str">
        <f>VLOOKUP(Tabla1[[#This Row],[Entidad]],Hoja2!$A$1:$B$33,2,0)</f>
        <v>Norte-Occidente</v>
      </c>
      <c r="G593" t="str">
        <f>VLOOKUP(Tabla1[[#This Row],[Delito]],Hoja2!$D$1:$E$16,2,0)</f>
        <v>Sin violencia</v>
      </c>
    </row>
    <row r="594" spans="1:7" x14ac:dyDescent="0.3">
      <c r="A594" t="s">
        <v>5</v>
      </c>
      <c r="B594" t="s">
        <v>30</v>
      </c>
      <c r="C594">
        <v>6</v>
      </c>
      <c r="D594">
        <v>16768</v>
      </c>
      <c r="E594">
        <v>2989</v>
      </c>
      <c r="F594" t="str">
        <f>VLOOKUP(Tabla1[[#This Row],[Entidad]],Hoja2!$A$1:$B$33,2,0)</f>
        <v>Centro</v>
      </c>
      <c r="G594" t="str">
        <f>VLOOKUP(Tabla1[[#This Row],[Delito]],Hoja2!$D$1:$E$16,2,0)</f>
        <v>Robo general</v>
      </c>
    </row>
    <row r="595" spans="1:7" x14ac:dyDescent="0.3">
      <c r="A595" t="s">
        <v>48</v>
      </c>
      <c r="B595" t="s">
        <v>22</v>
      </c>
      <c r="C595">
        <v>5</v>
      </c>
      <c r="D595">
        <v>10281</v>
      </c>
      <c r="E595">
        <v>394</v>
      </c>
      <c r="F595" t="str">
        <f>VLOOKUP(Tabla1[[#This Row],[Entidad]],Hoja2!$A$1:$B$33,2,0)</f>
        <v>Norte</v>
      </c>
      <c r="G595" t="str">
        <f>VLOOKUP(Tabla1[[#This Row],[Delito]],Hoja2!$D$1:$E$16,2,0)</f>
        <v>Robo de vehículo</v>
      </c>
    </row>
    <row r="596" spans="1:7" x14ac:dyDescent="0.3">
      <c r="A596" t="s">
        <v>20</v>
      </c>
      <c r="B596" t="s">
        <v>14</v>
      </c>
      <c r="C596">
        <v>6</v>
      </c>
      <c r="D596">
        <v>8792</v>
      </c>
      <c r="E596">
        <v>410</v>
      </c>
      <c r="F596" t="str">
        <f>VLOOKUP(Tabla1[[#This Row],[Entidad]],Hoja2!$A$1:$B$33,2,0)</f>
        <v>Centro-Norte</v>
      </c>
      <c r="G596" t="str">
        <f>VLOOKUP(Tabla1[[#This Row],[Delito]],Hoja2!$D$1:$E$16,2,0)</f>
        <v>Fraude</v>
      </c>
    </row>
    <row r="597" spans="1:7" x14ac:dyDescent="0.3">
      <c r="A597" t="s">
        <v>46</v>
      </c>
      <c r="B597" t="s">
        <v>7</v>
      </c>
      <c r="C597">
        <v>6</v>
      </c>
      <c r="D597">
        <v>14233</v>
      </c>
      <c r="E597">
        <v>0</v>
      </c>
      <c r="F597" t="str">
        <f>VLOOKUP(Tabla1[[#This Row],[Entidad]],Hoja2!$A$1:$B$33,2,0)</f>
        <v>Sur</v>
      </c>
      <c r="G597" t="str">
        <f>VLOOKUP(Tabla1[[#This Row],[Delito]],Hoja2!$D$1:$E$16,2,0)</f>
        <v>Sin violencia</v>
      </c>
    </row>
    <row r="598" spans="1:7" x14ac:dyDescent="0.3">
      <c r="A598" t="s">
        <v>45</v>
      </c>
      <c r="B598" t="s">
        <v>32</v>
      </c>
      <c r="C598">
        <v>1</v>
      </c>
      <c r="D598">
        <v>6488</v>
      </c>
      <c r="E598">
        <v>0</v>
      </c>
      <c r="F598" t="str">
        <f>VLOOKUP(Tabla1[[#This Row],[Entidad]],Hoja2!$A$1:$B$33,2,0)</f>
        <v>Centro-Norte</v>
      </c>
      <c r="G598" t="str">
        <f>VLOOKUP(Tabla1[[#This Row],[Delito]],Hoja2!$D$1:$E$16,2,0)</f>
        <v>Violencia</v>
      </c>
    </row>
    <row r="599" spans="1:7" x14ac:dyDescent="0.3">
      <c r="A599" t="s">
        <v>12</v>
      </c>
      <c r="B599" t="s">
        <v>26</v>
      </c>
      <c r="C599">
        <v>4</v>
      </c>
      <c r="D599">
        <v>213</v>
      </c>
      <c r="E599">
        <v>0</v>
      </c>
      <c r="F599" t="str">
        <f>VLOOKUP(Tabla1[[#This Row],[Entidad]],Hoja2!$A$1:$B$33,2,0)</f>
        <v>Norte-Occidente</v>
      </c>
      <c r="G599" t="str">
        <f>VLOOKUP(Tabla1[[#This Row],[Delito]],Hoja2!$D$1:$E$16,2,0)</f>
        <v>Otros</v>
      </c>
    </row>
    <row r="600" spans="1:7" x14ac:dyDescent="0.3">
      <c r="A600" t="s">
        <v>17</v>
      </c>
      <c r="B600" t="s">
        <v>36</v>
      </c>
      <c r="C600">
        <v>6</v>
      </c>
      <c r="D600">
        <v>28756</v>
      </c>
      <c r="E600">
        <v>665</v>
      </c>
      <c r="F600" t="str">
        <f>VLOOKUP(Tabla1[[#This Row],[Entidad]],Hoja2!$A$1:$B$33,2,0)</f>
        <v>Sur</v>
      </c>
      <c r="G600" t="str">
        <f>VLOOKUP(Tabla1[[#This Row],[Delito]],Hoja2!$D$1:$E$16,2,0)</f>
        <v>Sin violencia</v>
      </c>
    </row>
    <row r="601" spans="1:7" x14ac:dyDescent="0.3">
      <c r="A601" t="s">
        <v>45</v>
      </c>
      <c r="B601" t="s">
        <v>36</v>
      </c>
      <c r="C601">
        <v>4</v>
      </c>
      <c r="D601">
        <v>5936</v>
      </c>
      <c r="E601">
        <v>0</v>
      </c>
      <c r="F601" t="str">
        <f>VLOOKUP(Tabla1[[#This Row],[Entidad]],Hoja2!$A$1:$B$33,2,0)</f>
        <v>Sur</v>
      </c>
      <c r="G601" t="str">
        <f>VLOOKUP(Tabla1[[#This Row],[Delito]],Hoja2!$D$1:$E$16,2,0)</f>
        <v>Violencia</v>
      </c>
    </row>
    <row r="602" spans="1:7" x14ac:dyDescent="0.3">
      <c r="A602" t="s">
        <v>10</v>
      </c>
      <c r="B602" t="s">
        <v>18</v>
      </c>
      <c r="C602">
        <v>5</v>
      </c>
      <c r="D602">
        <v>3833</v>
      </c>
      <c r="E602">
        <v>0</v>
      </c>
      <c r="F602" t="str">
        <f>VLOOKUP(Tabla1[[#This Row],[Entidad]],Hoja2!$A$1:$B$33,2,0)</f>
        <v>Sur</v>
      </c>
      <c r="G602" t="str">
        <f>VLOOKUP(Tabla1[[#This Row],[Delito]],Hoja2!$D$1:$E$16,2,0)</f>
        <v>Otros</v>
      </c>
    </row>
    <row r="603" spans="1:7" x14ac:dyDescent="0.3">
      <c r="A603" t="s">
        <v>45</v>
      </c>
      <c r="B603" t="s">
        <v>35</v>
      </c>
      <c r="C603">
        <v>1</v>
      </c>
      <c r="D603">
        <v>15448</v>
      </c>
      <c r="E603">
        <v>6279</v>
      </c>
      <c r="F603" t="str">
        <f>VLOOKUP(Tabla1[[#This Row],[Entidad]],Hoja2!$A$1:$B$33,2,0)</f>
        <v>Centro-Norte</v>
      </c>
      <c r="G603" t="str">
        <f>VLOOKUP(Tabla1[[#This Row],[Delito]],Hoja2!$D$1:$E$16,2,0)</f>
        <v>Violencia</v>
      </c>
    </row>
    <row r="604" spans="1:7" x14ac:dyDescent="0.3">
      <c r="A604" t="s">
        <v>47</v>
      </c>
      <c r="B604" t="s">
        <v>16</v>
      </c>
      <c r="C604">
        <v>2</v>
      </c>
      <c r="D604">
        <v>4219</v>
      </c>
      <c r="E604">
        <v>1098</v>
      </c>
      <c r="F604" t="str">
        <f>VLOOKUP(Tabla1[[#This Row],[Entidad]],Hoja2!$A$1:$B$33,2,0)</f>
        <v>Norte-Occidente</v>
      </c>
      <c r="G604" t="str">
        <f>VLOOKUP(Tabla1[[#This Row],[Delito]],Hoja2!$D$1:$E$16,2,0)</f>
        <v>Robo general</v>
      </c>
    </row>
    <row r="605" spans="1:7" x14ac:dyDescent="0.3">
      <c r="A605" t="s">
        <v>24</v>
      </c>
      <c r="B605" t="s">
        <v>36</v>
      </c>
      <c r="C605">
        <v>2</v>
      </c>
      <c r="D605">
        <v>1447</v>
      </c>
      <c r="E605">
        <v>0</v>
      </c>
      <c r="F605" t="str">
        <f>VLOOKUP(Tabla1[[#This Row],[Entidad]],Hoja2!$A$1:$B$33,2,0)</f>
        <v>Sur</v>
      </c>
      <c r="G605" t="str">
        <f>VLOOKUP(Tabla1[[#This Row],[Delito]],Hoja2!$D$1:$E$16,2,0)</f>
        <v>Violencia</v>
      </c>
    </row>
    <row r="606" spans="1:7" x14ac:dyDescent="0.3">
      <c r="A606" t="s">
        <v>24</v>
      </c>
      <c r="B606" t="s">
        <v>35</v>
      </c>
      <c r="C606">
        <v>5</v>
      </c>
      <c r="D606">
        <v>0</v>
      </c>
      <c r="E606">
        <v>0</v>
      </c>
      <c r="F606" t="str">
        <f>VLOOKUP(Tabla1[[#This Row],[Entidad]],Hoja2!$A$1:$B$33,2,0)</f>
        <v>Centro-Norte</v>
      </c>
      <c r="G606" t="str">
        <f>VLOOKUP(Tabla1[[#This Row],[Delito]],Hoja2!$D$1:$E$16,2,0)</f>
        <v>Violencia</v>
      </c>
    </row>
    <row r="607" spans="1:7" x14ac:dyDescent="0.3">
      <c r="A607" t="s">
        <v>24</v>
      </c>
      <c r="B607" t="s">
        <v>14</v>
      </c>
      <c r="C607">
        <v>2</v>
      </c>
      <c r="D607">
        <v>241</v>
      </c>
      <c r="E607">
        <v>0</v>
      </c>
      <c r="F607" t="str">
        <f>VLOOKUP(Tabla1[[#This Row],[Entidad]],Hoja2!$A$1:$B$33,2,0)</f>
        <v>Centro-Norte</v>
      </c>
      <c r="G607" t="str">
        <f>VLOOKUP(Tabla1[[#This Row],[Delito]],Hoja2!$D$1:$E$16,2,0)</f>
        <v>Violencia</v>
      </c>
    </row>
    <row r="608" spans="1:7" x14ac:dyDescent="0.3">
      <c r="A608" t="s">
        <v>31</v>
      </c>
      <c r="B608" t="s">
        <v>33</v>
      </c>
      <c r="C608">
        <v>2</v>
      </c>
      <c r="D608">
        <v>6082</v>
      </c>
      <c r="E608">
        <v>1260</v>
      </c>
      <c r="F608" t="str">
        <f>VLOOKUP(Tabla1[[#This Row],[Entidad]],Hoja2!$A$1:$B$33,2,0)</f>
        <v>Norte</v>
      </c>
      <c r="G608" t="str">
        <f>VLOOKUP(Tabla1[[#This Row],[Delito]],Hoja2!$D$1:$E$16,2,0)</f>
        <v>Robo general</v>
      </c>
    </row>
    <row r="609" spans="1:7" x14ac:dyDescent="0.3">
      <c r="A609" t="s">
        <v>5</v>
      </c>
      <c r="B609" t="s">
        <v>4</v>
      </c>
      <c r="C609">
        <v>1</v>
      </c>
      <c r="D609">
        <v>1233</v>
      </c>
      <c r="E609">
        <v>302</v>
      </c>
      <c r="F609" t="str">
        <f>VLOOKUP(Tabla1[[#This Row],[Entidad]],Hoja2!$A$1:$B$33,2,0)</f>
        <v>Centro</v>
      </c>
      <c r="G609" t="str">
        <f>VLOOKUP(Tabla1[[#This Row],[Delito]],Hoja2!$D$1:$E$16,2,0)</f>
        <v>Robo general</v>
      </c>
    </row>
    <row r="610" spans="1:7" x14ac:dyDescent="0.3">
      <c r="A610" t="s">
        <v>24</v>
      </c>
      <c r="B610" t="s">
        <v>36</v>
      </c>
      <c r="C610">
        <v>5</v>
      </c>
      <c r="D610">
        <v>0</v>
      </c>
      <c r="E610">
        <v>0</v>
      </c>
      <c r="F610" t="str">
        <f>VLOOKUP(Tabla1[[#This Row],[Entidad]],Hoja2!$A$1:$B$33,2,0)</f>
        <v>Sur</v>
      </c>
      <c r="G610" t="str">
        <f>VLOOKUP(Tabla1[[#This Row],[Delito]],Hoja2!$D$1:$E$16,2,0)</f>
        <v>Violencia</v>
      </c>
    </row>
    <row r="611" spans="1:7" x14ac:dyDescent="0.3">
      <c r="A611" t="s">
        <v>10</v>
      </c>
      <c r="B611" t="s">
        <v>25</v>
      </c>
      <c r="C611">
        <v>2</v>
      </c>
      <c r="D611">
        <v>9959</v>
      </c>
      <c r="E611">
        <v>0</v>
      </c>
      <c r="F611" t="str">
        <f>VLOOKUP(Tabla1[[#This Row],[Entidad]],Hoja2!$A$1:$B$33,2,0)</f>
        <v>Centro</v>
      </c>
      <c r="G611" t="str">
        <f>VLOOKUP(Tabla1[[#This Row],[Delito]],Hoja2!$D$1:$E$16,2,0)</f>
        <v>Otros</v>
      </c>
    </row>
    <row r="612" spans="1:7" x14ac:dyDescent="0.3">
      <c r="A612" t="s">
        <v>15</v>
      </c>
      <c r="B612" t="s">
        <v>19</v>
      </c>
      <c r="C612">
        <v>5</v>
      </c>
      <c r="D612">
        <v>3195</v>
      </c>
      <c r="E612">
        <v>0</v>
      </c>
      <c r="F612" t="str">
        <f>VLOOKUP(Tabla1[[#This Row],[Entidad]],Hoja2!$A$1:$B$33,2,0)</f>
        <v>Norte</v>
      </c>
      <c r="G612" t="str">
        <f>VLOOKUP(Tabla1[[#This Row],[Delito]],Hoja2!$D$1:$E$16,2,0)</f>
        <v>Sexual</v>
      </c>
    </row>
    <row r="613" spans="1:7" x14ac:dyDescent="0.3">
      <c r="A613" t="s">
        <v>49</v>
      </c>
      <c r="B613" t="s">
        <v>41</v>
      </c>
      <c r="C613">
        <v>3</v>
      </c>
      <c r="D613">
        <v>3928</v>
      </c>
      <c r="E613">
        <v>2533</v>
      </c>
      <c r="F613" t="str">
        <f>VLOOKUP(Tabla1[[#This Row],[Entidad]],Hoja2!$A$1:$B$33,2,0)</f>
        <v>Centro</v>
      </c>
      <c r="G613" t="str">
        <f>VLOOKUP(Tabla1[[#This Row],[Delito]],Hoja2!$D$1:$E$16,2,0)</f>
        <v>Robo de vehículo</v>
      </c>
    </row>
    <row r="614" spans="1:7" x14ac:dyDescent="0.3">
      <c r="A614" t="s">
        <v>48</v>
      </c>
      <c r="B614" t="s">
        <v>11</v>
      </c>
      <c r="C614">
        <v>5</v>
      </c>
      <c r="D614">
        <v>5213</v>
      </c>
      <c r="E614">
        <v>0</v>
      </c>
      <c r="F614" t="str">
        <f>VLOOKUP(Tabla1[[#This Row],[Entidad]],Hoja2!$A$1:$B$33,2,0)</f>
        <v>Centro</v>
      </c>
      <c r="G614" t="str">
        <f>VLOOKUP(Tabla1[[#This Row],[Delito]],Hoja2!$D$1:$E$16,2,0)</f>
        <v>Robo de vehículo</v>
      </c>
    </row>
    <row r="615" spans="1:7" x14ac:dyDescent="0.3">
      <c r="A615" t="s">
        <v>48</v>
      </c>
      <c r="B615" t="s">
        <v>33</v>
      </c>
      <c r="C615">
        <v>4</v>
      </c>
      <c r="D615">
        <v>13685</v>
      </c>
      <c r="E615">
        <v>1266</v>
      </c>
      <c r="F615" t="str">
        <f>VLOOKUP(Tabla1[[#This Row],[Entidad]],Hoja2!$A$1:$B$33,2,0)</f>
        <v>Norte</v>
      </c>
      <c r="G615" t="str">
        <f>VLOOKUP(Tabla1[[#This Row],[Delito]],Hoja2!$D$1:$E$16,2,0)</f>
        <v>Robo de vehículo</v>
      </c>
    </row>
    <row r="616" spans="1:7" x14ac:dyDescent="0.3">
      <c r="A616" t="s">
        <v>24</v>
      </c>
      <c r="B616" t="s">
        <v>33</v>
      </c>
      <c r="C616">
        <v>4</v>
      </c>
      <c r="D616">
        <v>3071</v>
      </c>
      <c r="E616">
        <v>0</v>
      </c>
      <c r="F616" t="str">
        <f>VLOOKUP(Tabla1[[#This Row],[Entidad]],Hoja2!$A$1:$B$33,2,0)</f>
        <v>Norte</v>
      </c>
      <c r="G616" t="str">
        <f>VLOOKUP(Tabla1[[#This Row],[Delito]],Hoja2!$D$1:$E$16,2,0)</f>
        <v>Violencia</v>
      </c>
    </row>
    <row r="617" spans="1:7" x14ac:dyDescent="0.3">
      <c r="A617" t="s">
        <v>12</v>
      </c>
      <c r="B617" t="s">
        <v>29</v>
      </c>
      <c r="C617">
        <v>4</v>
      </c>
      <c r="D617">
        <v>0</v>
      </c>
      <c r="E617">
        <v>0</v>
      </c>
      <c r="F617" t="str">
        <f>VLOOKUP(Tabla1[[#This Row],[Entidad]],Hoja2!$A$1:$B$33,2,0)</f>
        <v>Sur</v>
      </c>
      <c r="G617" t="str">
        <f>VLOOKUP(Tabla1[[#This Row],[Delito]],Hoja2!$D$1:$E$16,2,0)</f>
        <v>Otros</v>
      </c>
    </row>
    <row r="618" spans="1:7" x14ac:dyDescent="0.3">
      <c r="A618" t="s">
        <v>47</v>
      </c>
      <c r="B618" t="s">
        <v>35</v>
      </c>
      <c r="C618">
        <v>1</v>
      </c>
      <c r="D618">
        <v>27756</v>
      </c>
      <c r="E618">
        <v>7789</v>
      </c>
      <c r="F618" t="str">
        <f>VLOOKUP(Tabla1[[#This Row],[Entidad]],Hoja2!$A$1:$B$33,2,0)</f>
        <v>Centro-Norte</v>
      </c>
      <c r="G618" t="str">
        <f>VLOOKUP(Tabla1[[#This Row],[Delito]],Hoja2!$D$1:$E$16,2,0)</f>
        <v>Robo general</v>
      </c>
    </row>
    <row r="619" spans="1:7" x14ac:dyDescent="0.3">
      <c r="A619" t="s">
        <v>50</v>
      </c>
      <c r="B619" t="s">
        <v>26</v>
      </c>
      <c r="C619">
        <v>3</v>
      </c>
      <c r="D619">
        <v>0</v>
      </c>
      <c r="E619">
        <v>0</v>
      </c>
      <c r="F619" t="str">
        <f>VLOOKUP(Tabla1[[#This Row],[Entidad]],Hoja2!$A$1:$B$33,2,0)</f>
        <v>Norte-Occidente</v>
      </c>
      <c r="G619" t="str">
        <f>VLOOKUP(Tabla1[[#This Row],[Delito]],Hoja2!$D$1:$E$16,2,0)</f>
        <v>Sexual</v>
      </c>
    </row>
    <row r="620" spans="1:7" x14ac:dyDescent="0.3">
      <c r="A620" t="s">
        <v>45</v>
      </c>
      <c r="B620" t="s">
        <v>18</v>
      </c>
      <c r="C620">
        <v>6</v>
      </c>
      <c r="D620">
        <v>5203</v>
      </c>
      <c r="E620">
        <v>412</v>
      </c>
      <c r="F620" t="str">
        <f>VLOOKUP(Tabla1[[#This Row],[Entidad]],Hoja2!$A$1:$B$33,2,0)</f>
        <v>Sur</v>
      </c>
      <c r="G620" t="str">
        <f>VLOOKUP(Tabla1[[#This Row],[Delito]],Hoja2!$D$1:$E$16,2,0)</f>
        <v>Violencia</v>
      </c>
    </row>
    <row r="621" spans="1:7" x14ac:dyDescent="0.3">
      <c r="A621" t="s">
        <v>24</v>
      </c>
      <c r="B621" t="s">
        <v>26</v>
      </c>
      <c r="C621">
        <v>5</v>
      </c>
      <c r="D621">
        <v>0</v>
      </c>
      <c r="E621">
        <v>0</v>
      </c>
      <c r="F621" t="str">
        <f>VLOOKUP(Tabla1[[#This Row],[Entidad]],Hoja2!$A$1:$B$33,2,0)</f>
        <v>Norte-Occidente</v>
      </c>
      <c r="G621" t="str">
        <f>VLOOKUP(Tabla1[[#This Row],[Delito]],Hoja2!$D$1:$E$16,2,0)</f>
        <v>Violencia</v>
      </c>
    </row>
    <row r="622" spans="1:7" x14ac:dyDescent="0.3">
      <c r="A622" t="s">
        <v>24</v>
      </c>
      <c r="B622" t="s">
        <v>36</v>
      </c>
      <c r="C622">
        <v>3</v>
      </c>
      <c r="D622">
        <v>0</v>
      </c>
      <c r="E622">
        <v>0</v>
      </c>
      <c r="F622" t="str">
        <f>VLOOKUP(Tabla1[[#This Row],[Entidad]],Hoja2!$A$1:$B$33,2,0)</f>
        <v>Sur</v>
      </c>
      <c r="G622" t="str">
        <f>VLOOKUP(Tabla1[[#This Row],[Delito]],Hoja2!$D$1:$E$16,2,0)</f>
        <v>Violencia</v>
      </c>
    </row>
    <row r="623" spans="1:7" x14ac:dyDescent="0.3">
      <c r="A623" t="s">
        <v>46</v>
      </c>
      <c r="B623" t="s">
        <v>9</v>
      </c>
      <c r="C623">
        <v>1</v>
      </c>
      <c r="D623">
        <v>14928</v>
      </c>
      <c r="E623">
        <v>1020</v>
      </c>
      <c r="F623" t="str">
        <f>VLOOKUP(Tabla1[[#This Row],[Entidad]],Hoja2!$A$1:$B$33,2,0)</f>
        <v>Centro</v>
      </c>
      <c r="G623" t="str">
        <f>VLOOKUP(Tabla1[[#This Row],[Delito]],Hoja2!$D$1:$E$16,2,0)</f>
        <v>Sin violencia</v>
      </c>
    </row>
    <row r="624" spans="1:7" x14ac:dyDescent="0.3">
      <c r="A624" t="s">
        <v>46</v>
      </c>
      <c r="B624" t="s">
        <v>27</v>
      </c>
      <c r="C624">
        <v>3</v>
      </c>
      <c r="D624">
        <v>194760</v>
      </c>
      <c r="E624">
        <v>42037</v>
      </c>
      <c r="F624" t="str">
        <f>VLOOKUP(Tabla1[[#This Row],[Entidad]],Hoja2!$A$1:$B$33,2,0)</f>
        <v>Centro</v>
      </c>
      <c r="G624" t="str">
        <f>VLOOKUP(Tabla1[[#This Row],[Delito]],Hoja2!$D$1:$E$16,2,0)</f>
        <v>Sin violencia</v>
      </c>
    </row>
    <row r="625" spans="1:7" x14ac:dyDescent="0.3">
      <c r="A625" t="s">
        <v>10</v>
      </c>
      <c r="B625" t="s">
        <v>26</v>
      </c>
      <c r="C625">
        <v>1</v>
      </c>
      <c r="D625">
        <v>3328</v>
      </c>
      <c r="E625">
        <v>0</v>
      </c>
      <c r="F625" t="str">
        <f>VLOOKUP(Tabla1[[#This Row],[Entidad]],Hoja2!$A$1:$B$33,2,0)</f>
        <v>Norte-Occidente</v>
      </c>
      <c r="G625" t="str">
        <f>VLOOKUP(Tabla1[[#This Row],[Delito]],Hoja2!$D$1:$E$16,2,0)</f>
        <v>Otros</v>
      </c>
    </row>
    <row r="626" spans="1:7" x14ac:dyDescent="0.3">
      <c r="A626" t="s">
        <v>17</v>
      </c>
      <c r="B626" t="s">
        <v>16</v>
      </c>
      <c r="C626">
        <v>4</v>
      </c>
      <c r="D626">
        <v>1638</v>
      </c>
      <c r="E626">
        <v>0</v>
      </c>
      <c r="F626" t="str">
        <f>VLOOKUP(Tabla1[[#This Row],[Entidad]],Hoja2!$A$1:$B$33,2,0)</f>
        <v>Norte-Occidente</v>
      </c>
      <c r="G626" t="str">
        <f>VLOOKUP(Tabla1[[#This Row],[Delito]],Hoja2!$D$1:$E$16,2,0)</f>
        <v>Sin violencia</v>
      </c>
    </row>
    <row r="627" spans="1:7" x14ac:dyDescent="0.3">
      <c r="A627" t="s">
        <v>24</v>
      </c>
      <c r="B627" t="s">
        <v>29</v>
      </c>
      <c r="C627">
        <v>5</v>
      </c>
      <c r="D627">
        <v>0</v>
      </c>
      <c r="E627">
        <v>0</v>
      </c>
      <c r="F627" t="str">
        <f>VLOOKUP(Tabla1[[#This Row],[Entidad]],Hoja2!$A$1:$B$33,2,0)</f>
        <v>Sur</v>
      </c>
      <c r="G627" t="str">
        <f>VLOOKUP(Tabla1[[#This Row],[Delito]],Hoja2!$D$1:$E$16,2,0)</f>
        <v>Violencia</v>
      </c>
    </row>
    <row r="628" spans="1:7" x14ac:dyDescent="0.3">
      <c r="A628" t="s">
        <v>5</v>
      </c>
      <c r="B628" t="s">
        <v>36</v>
      </c>
      <c r="C628">
        <v>4</v>
      </c>
      <c r="D628">
        <v>8048</v>
      </c>
      <c r="E628">
        <v>2253</v>
      </c>
      <c r="F628" t="str">
        <f>VLOOKUP(Tabla1[[#This Row],[Entidad]],Hoja2!$A$1:$B$33,2,0)</f>
        <v>Sur</v>
      </c>
      <c r="G628" t="str">
        <f>VLOOKUP(Tabla1[[#This Row],[Delito]],Hoja2!$D$1:$E$16,2,0)</f>
        <v>Robo general</v>
      </c>
    </row>
    <row r="629" spans="1:7" x14ac:dyDescent="0.3">
      <c r="A629" t="s">
        <v>46</v>
      </c>
      <c r="B629" t="s">
        <v>11</v>
      </c>
      <c r="C629">
        <v>3</v>
      </c>
      <c r="D629">
        <v>18298</v>
      </c>
      <c r="E629">
        <v>865</v>
      </c>
      <c r="F629" t="str">
        <f>VLOOKUP(Tabla1[[#This Row],[Entidad]],Hoja2!$A$1:$B$33,2,0)</f>
        <v>Centro</v>
      </c>
      <c r="G629" t="str">
        <f>VLOOKUP(Tabla1[[#This Row],[Delito]],Hoja2!$D$1:$E$16,2,0)</f>
        <v>Sin violencia</v>
      </c>
    </row>
    <row r="630" spans="1:7" x14ac:dyDescent="0.3">
      <c r="A630" t="s">
        <v>45</v>
      </c>
      <c r="B630" t="s">
        <v>7</v>
      </c>
      <c r="C630">
        <v>1</v>
      </c>
      <c r="D630">
        <v>2156</v>
      </c>
      <c r="E630">
        <v>969</v>
      </c>
      <c r="F630" t="str">
        <f>VLOOKUP(Tabla1[[#This Row],[Entidad]],Hoja2!$A$1:$B$33,2,0)</f>
        <v>Sur</v>
      </c>
      <c r="G630" t="str">
        <f>VLOOKUP(Tabla1[[#This Row],[Delito]],Hoja2!$D$1:$E$16,2,0)</f>
        <v>Violencia</v>
      </c>
    </row>
    <row r="631" spans="1:7" x14ac:dyDescent="0.3">
      <c r="A631" t="s">
        <v>46</v>
      </c>
      <c r="B631" t="s">
        <v>30</v>
      </c>
      <c r="C631">
        <v>1</v>
      </c>
      <c r="D631">
        <v>75601</v>
      </c>
      <c r="E631">
        <v>2327</v>
      </c>
      <c r="F631" t="str">
        <f>VLOOKUP(Tabla1[[#This Row],[Entidad]],Hoja2!$A$1:$B$33,2,0)</f>
        <v>Centro</v>
      </c>
      <c r="G631" t="str">
        <f>VLOOKUP(Tabla1[[#This Row],[Delito]],Hoja2!$D$1:$E$16,2,0)</f>
        <v>Sin violencia</v>
      </c>
    </row>
    <row r="632" spans="1:7" x14ac:dyDescent="0.3">
      <c r="A632" t="s">
        <v>8</v>
      </c>
      <c r="B632" t="s">
        <v>26</v>
      </c>
      <c r="C632">
        <v>6</v>
      </c>
      <c r="D632">
        <v>8217</v>
      </c>
      <c r="E632">
        <v>0</v>
      </c>
      <c r="F632" t="str">
        <f>VLOOKUP(Tabla1[[#This Row],[Entidad]],Hoja2!$A$1:$B$33,2,0)</f>
        <v>Norte-Occidente</v>
      </c>
      <c r="G632" t="str">
        <f>VLOOKUP(Tabla1[[#This Row],[Delito]],Hoja2!$D$1:$E$16,2,0)</f>
        <v>Fraude</v>
      </c>
    </row>
    <row r="633" spans="1:7" x14ac:dyDescent="0.3">
      <c r="A633" t="s">
        <v>49</v>
      </c>
      <c r="B633" t="s">
        <v>28</v>
      </c>
      <c r="C633">
        <v>3</v>
      </c>
      <c r="D633">
        <v>643</v>
      </c>
      <c r="E633">
        <v>476</v>
      </c>
      <c r="F633" t="str">
        <f>VLOOKUP(Tabla1[[#This Row],[Entidad]],Hoja2!$A$1:$B$33,2,0)</f>
        <v>Norte-Occidente</v>
      </c>
      <c r="G633" t="str">
        <f>VLOOKUP(Tabla1[[#This Row],[Delito]],Hoja2!$D$1:$E$16,2,0)</f>
        <v>Robo de vehículo</v>
      </c>
    </row>
    <row r="634" spans="1:7" x14ac:dyDescent="0.3">
      <c r="A634" t="s">
        <v>8</v>
      </c>
      <c r="B634" t="s">
        <v>16</v>
      </c>
      <c r="C634">
        <v>5</v>
      </c>
      <c r="D634">
        <v>4781</v>
      </c>
      <c r="E634">
        <v>260</v>
      </c>
      <c r="F634" t="str">
        <f>VLOOKUP(Tabla1[[#This Row],[Entidad]],Hoja2!$A$1:$B$33,2,0)</f>
        <v>Norte-Occidente</v>
      </c>
      <c r="G634" t="str">
        <f>VLOOKUP(Tabla1[[#This Row],[Delito]],Hoja2!$D$1:$E$16,2,0)</f>
        <v>Fraude</v>
      </c>
    </row>
    <row r="635" spans="1:7" x14ac:dyDescent="0.3">
      <c r="A635" t="s">
        <v>50</v>
      </c>
      <c r="B635" t="s">
        <v>16</v>
      </c>
      <c r="C635">
        <v>1</v>
      </c>
      <c r="D635">
        <v>0</v>
      </c>
      <c r="E635">
        <v>0</v>
      </c>
      <c r="F635" t="str">
        <f>VLOOKUP(Tabla1[[#This Row],[Entidad]],Hoja2!$A$1:$B$33,2,0)</f>
        <v>Norte-Occidente</v>
      </c>
      <c r="G635" t="str">
        <f>VLOOKUP(Tabla1[[#This Row],[Delito]],Hoja2!$D$1:$E$16,2,0)</f>
        <v>Sexual</v>
      </c>
    </row>
    <row r="636" spans="1:7" x14ac:dyDescent="0.3">
      <c r="A636" t="s">
        <v>31</v>
      </c>
      <c r="B636" t="s">
        <v>7</v>
      </c>
      <c r="C636">
        <v>4</v>
      </c>
      <c r="D636">
        <v>3796</v>
      </c>
      <c r="E636">
        <v>0</v>
      </c>
      <c r="F636" t="str">
        <f>VLOOKUP(Tabla1[[#This Row],[Entidad]],Hoja2!$A$1:$B$33,2,0)</f>
        <v>Sur</v>
      </c>
      <c r="G636" t="str">
        <f>VLOOKUP(Tabla1[[#This Row],[Delito]],Hoja2!$D$1:$E$16,2,0)</f>
        <v>Robo general</v>
      </c>
    </row>
    <row r="637" spans="1:7" x14ac:dyDescent="0.3">
      <c r="A637" t="s">
        <v>12</v>
      </c>
      <c r="B637" t="s">
        <v>22</v>
      </c>
      <c r="C637">
        <v>3</v>
      </c>
      <c r="D637">
        <v>0</v>
      </c>
      <c r="E637">
        <v>0</v>
      </c>
      <c r="F637" t="str">
        <f>VLOOKUP(Tabla1[[#This Row],[Entidad]],Hoja2!$A$1:$B$33,2,0)</f>
        <v>Norte</v>
      </c>
      <c r="G637" t="str">
        <f>VLOOKUP(Tabla1[[#This Row],[Delito]],Hoja2!$D$1:$E$16,2,0)</f>
        <v>Otros</v>
      </c>
    </row>
    <row r="638" spans="1:7" x14ac:dyDescent="0.3">
      <c r="A638" t="s">
        <v>46</v>
      </c>
      <c r="B638" t="s">
        <v>30</v>
      </c>
      <c r="C638">
        <v>2</v>
      </c>
      <c r="D638">
        <v>58849</v>
      </c>
      <c r="E638">
        <v>3020</v>
      </c>
      <c r="F638" t="str">
        <f>VLOOKUP(Tabla1[[#This Row],[Entidad]],Hoja2!$A$1:$B$33,2,0)</f>
        <v>Centro</v>
      </c>
      <c r="G638" t="str">
        <f>VLOOKUP(Tabla1[[#This Row],[Delito]],Hoja2!$D$1:$E$16,2,0)</f>
        <v>Sin violencia</v>
      </c>
    </row>
    <row r="639" spans="1:7" x14ac:dyDescent="0.3">
      <c r="A639" t="s">
        <v>49</v>
      </c>
      <c r="B639" t="s">
        <v>19</v>
      </c>
      <c r="C639">
        <v>5</v>
      </c>
      <c r="D639">
        <v>2623</v>
      </c>
      <c r="E639">
        <v>2039</v>
      </c>
      <c r="F639" t="str">
        <f>VLOOKUP(Tabla1[[#This Row],[Entidad]],Hoja2!$A$1:$B$33,2,0)</f>
        <v>Norte</v>
      </c>
      <c r="G639" t="str">
        <f>VLOOKUP(Tabla1[[#This Row],[Delito]],Hoja2!$D$1:$E$16,2,0)</f>
        <v>Robo de vehículo</v>
      </c>
    </row>
    <row r="640" spans="1:7" x14ac:dyDescent="0.3">
      <c r="A640" t="s">
        <v>31</v>
      </c>
      <c r="B640" t="s">
        <v>44</v>
      </c>
      <c r="C640">
        <v>3</v>
      </c>
      <c r="D640">
        <v>24532</v>
      </c>
      <c r="E640">
        <v>2139</v>
      </c>
      <c r="F640" t="str">
        <f>VLOOKUP(Tabla1[[#This Row],[Entidad]],Hoja2!$A$1:$B$33,2,0)</f>
        <v>Sur</v>
      </c>
      <c r="G640" t="str">
        <f>VLOOKUP(Tabla1[[#This Row],[Delito]],Hoja2!$D$1:$E$16,2,0)</f>
        <v>Robo general</v>
      </c>
    </row>
    <row r="641" spans="1:7" x14ac:dyDescent="0.3">
      <c r="A641" t="s">
        <v>12</v>
      </c>
      <c r="B641" t="s">
        <v>18</v>
      </c>
      <c r="C641">
        <v>2</v>
      </c>
      <c r="D641">
        <v>0</v>
      </c>
      <c r="E641">
        <v>0</v>
      </c>
      <c r="F641" t="str">
        <f>VLOOKUP(Tabla1[[#This Row],[Entidad]],Hoja2!$A$1:$B$33,2,0)</f>
        <v>Sur</v>
      </c>
      <c r="G641" t="str">
        <f>VLOOKUP(Tabla1[[#This Row],[Delito]],Hoja2!$D$1:$E$16,2,0)</f>
        <v>Otros</v>
      </c>
    </row>
    <row r="642" spans="1:7" x14ac:dyDescent="0.3">
      <c r="A642" t="s">
        <v>49</v>
      </c>
      <c r="B642" t="s">
        <v>25</v>
      </c>
      <c r="C642">
        <v>2</v>
      </c>
      <c r="D642">
        <v>3582</v>
      </c>
      <c r="E642">
        <v>3379</v>
      </c>
      <c r="F642" t="str">
        <f>VLOOKUP(Tabla1[[#This Row],[Entidad]],Hoja2!$A$1:$B$33,2,0)</f>
        <v>Centro</v>
      </c>
      <c r="G642" t="str">
        <f>VLOOKUP(Tabla1[[#This Row],[Delito]],Hoja2!$D$1:$E$16,2,0)</f>
        <v>Robo de vehículo</v>
      </c>
    </row>
    <row r="643" spans="1:7" x14ac:dyDescent="0.3">
      <c r="A643" t="s">
        <v>46</v>
      </c>
      <c r="B643" t="s">
        <v>32</v>
      </c>
      <c r="C643">
        <v>3</v>
      </c>
      <c r="D643">
        <v>26255</v>
      </c>
      <c r="E643">
        <v>0</v>
      </c>
      <c r="F643" t="str">
        <f>VLOOKUP(Tabla1[[#This Row],[Entidad]],Hoja2!$A$1:$B$33,2,0)</f>
        <v>Centro-Norte</v>
      </c>
      <c r="G643" t="str">
        <f>VLOOKUP(Tabla1[[#This Row],[Delito]],Hoja2!$D$1:$E$16,2,0)</f>
        <v>Sin violencia</v>
      </c>
    </row>
    <row r="644" spans="1:7" x14ac:dyDescent="0.3">
      <c r="A644" t="s">
        <v>10</v>
      </c>
      <c r="B644" t="s">
        <v>11</v>
      </c>
      <c r="C644">
        <v>5</v>
      </c>
      <c r="D644">
        <v>790</v>
      </c>
      <c r="E644">
        <v>0</v>
      </c>
      <c r="F644" t="str">
        <f>VLOOKUP(Tabla1[[#This Row],[Entidad]],Hoja2!$A$1:$B$33,2,0)</f>
        <v>Centro</v>
      </c>
      <c r="G644" t="str">
        <f>VLOOKUP(Tabla1[[#This Row],[Delito]],Hoja2!$D$1:$E$16,2,0)</f>
        <v>Otros</v>
      </c>
    </row>
    <row r="645" spans="1:7" x14ac:dyDescent="0.3">
      <c r="A645" t="s">
        <v>47</v>
      </c>
      <c r="B645" t="s">
        <v>41</v>
      </c>
      <c r="C645">
        <v>1</v>
      </c>
      <c r="D645">
        <v>6870</v>
      </c>
      <c r="E645">
        <v>2033</v>
      </c>
      <c r="F645" t="str">
        <f>VLOOKUP(Tabla1[[#This Row],[Entidad]],Hoja2!$A$1:$B$33,2,0)</f>
        <v>Centro</v>
      </c>
      <c r="G645" t="str">
        <f>VLOOKUP(Tabla1[[#This Row],[Delito]],Hoja2!$D$1:$E$16,2,0)</f>
        <v>Robo general</v>
      </c>
    </row>
    <row r="646" spans="1:7" x14ac:dyDescent="0.3">
      <c r="A646" t="s">
        <v>17</v>
      </c>
      <c r="B646" t="s">
        <v>18</v>
      </c>
      <c r="C646">
        <v>2</v>
      </c>
      <c r="D646">
        <v>7506</v>
      </c>
      <c r="E646">
        <v>2391</v>
      </c>
      <c r="F646" t="str">
        <f>VLOOKUP(Tabla1[[#This Row],[Entidad]],Hoja2!$A$1:$B$33,2,0)</f>
        <v>Sur</v>
      </c>
      <c r="G646" t="str">
        <f>VLOOKUP(Tabla1[[#This Row],[Delito]],Hoja2!$D$1:$E$16,2,0)</f>
        <v>Sin violencia</v>
      </c>
    </row>
    <row r="647" spans="1:7" x14ac:dyDescent="0.3">
      <c r="A647" t="s">
        <v>46</v>
      </c>
      <c r="B647" t="s">
        <v>11</v>
      </c>
      <c r="C647">
        <v>2</v>
      </c>
      <c r="D647">
        <v>19156</v>
      </c>
      <c r="E647">
        <v>1411</v>
      </c>
      <c r="F647" t="str">
        <f>VLOOKUP(Tabla1[[#This Row],[Entidad]],Hoja2!$A$1:$B$33,2,0)</f>
        <v>Centro</v>
      </c>
      <c r="G647" t="str">
        <f>VLOOKUP(Tabla1[[#This Row],[Delito]],Hoja2!$D$1:$E$16,2,0)</f>
        <v>Sin violencia</v>
      </c>
    </row>
    <row r="648" spans="1:7" x14ac:dyDescent="0.3">
      <c r="A648" t="s">
        <v>46</v>
      </c>
      <c r="B648" t="s">
        <v>16</v>
      </c>
      <c r="C648">
        <v>4</v>
      </c>
      <c r="D648">
        <v>5024</v>
      </c>
      <c r="E648">
        <v>0</v>
      </c>
      <c r="F648" t="str">
        <f>VLOOKUP(Tabla1[[#This Row],[Entidad]],Hoja2!$A$1:$B$33,2,0)</f>
        <v>Norte-Occidente</v>
      </c>
      <c r="G648" t="str">
        <f>VLOOKUP(Tabla1[[#This Row],[Delito]],Hoja2!$D$1:$E$16,2,0)</f>
        <v>Sin violencia</v>
      </c>
    </row>
    <row r="649" spans="1:7" x14ac:dyDescent="0.3">
      <c r="A649" t="s">
        <v>8</v>
      </c>
      <c r="B649" t="s">
        <v>43</v>
      </c>
      <c r="C649">
        <v>2</v>
      </c>
      <c r="D649">
        <v>4248</v>
      </c>
      <c r="E649">
        <v>0</v>
      </c>
      <c r="F649" t="str">
        <f>VLOOKUP(Tabla1[[#This Row],[Entidad]],Hoja2!$A$1:$B$33,2,0)</f>
        <v>Sur</v>
      </c>
      <c r="G649" t="str">
        <f>VLOOKUP(Tabla1[[#This Row],[Delito]],Hoja2!$D$1:$E$16,2,0)</f>
        <v>Fraude</v>
      </c>
    </row>
    <row r="650" spans="1:7" x14ac:dyDescent="0.3">
      <c r="A650" t="s">
        <v>31</v>
      </c>
      <c r="B650" t="s">
        <v>21</v>
      </c>
      <c r="C650">
        <v>4</v>
      </c>
      <c r="D650">
        <v>5747</v>
      </c>
      <c r="E650">
        <v>0</v>
      </c>
      <c r="F650" t="str">
        <f>VLOOKUP(Tabla1[[#This Row],[Entidad]],Hoja2!$A$1:$B$33,2,0)</f>
        <v>Norte-Occidente</v>
      </c>
      <c r="G650" t="str">
        <f>VLOOKUP(Tabla1[[#This Row],[Delito]],Hoja2!$D$1:$E$16,2,0)</f>
        <v>Robo general</v>
      </c>
    </row>
    <row r="651" spans="1:7" x14ac:dyDescent="0.3">
      <c r="A651" t="s">
        <v>12</v>
      </c>
      <c r="B651" t="s">
        <v>33</v>
      </c>
      <c r="C651">
        <v>3</v>
      </c>
      <c r="D651">
        <v>226</v>
      </c>
      <c r="E651">
        <v>0</v>
      </c>
      <c r="F651" t="str">
        <f>VLOOKUP(Tabla1[[#This Row],[Entidad]],Hoja2!$A$1:$B$33,2,0)</f>
        <v>Norte</v>
      </c>
      <c r="G651" t="str">
        <f>VLOOKUP(Tabla1[[#This Row],[Delito]],Hoja2!$D$1:$E$16,2,0)</f>
        <v>Otros</v>
      </c>
    </row>
    <row r="652" spans="1:7" x14ac:dyDescent="0.3">
      <c r="A652" t="s">
        <v>17</v>
      </c>
      <c r="B652" t="s">
        <v>28</v>
      </c>
      <c r="C652">
        <v>1</v>
      </c>
      <c r="D652">
        <v>1555</v>
      </c>
      <c r="E652">
        <v>465</v>
      </c>
      <c r="F652" t="str">
        <f>VLOOKUP(Tabla1[[#This Row],[Entidad]],Hoja2!$A$1:$B$33,2,0)</f>
        <v>Norte-Occidente</v>
      </c>
      <c r="G652" t="str">
        <f>VLOOKUP(Tabla1[[#This Row],[Delito]],Hoja2!$D$1:$E$16,2,0)</f>
        <v>Sin violencia</v>
      </c>
    </row>
    <row r="653" spans="1:7" x14ac:dyDescent="0.3">
      <c r="A653" t="s">
        <v>50</v>
      </c>
      <c r="B653" t="s">
        <v>29</v>
      </c>
      <c r="C653">
        <v>3</v>
      </c>
      <c r="D653">
        <v>699</v>
      </c>
      <c r="E653">
        <v>426</v>
      </c>
      <c r="F653" t="str">
        <f>VLOOKUP(Tabla1[[#This Row],[Entidad]],Hoja2!$A$1:$B$33,2,0)</f>
        <v>Sur</v>
      </c>
      <c r="G653" t="str">
        <f>VLOOKUP(Tabla1[[#This Row],[Delito]],Hoja2!$D$1:$E$16,2,0)</f>
        <v>Sexual</v>
      </c>
    </row>
    <row r="654" spans="1:7" x14ac:dyDescent="0.3">
      <c r="A654" t="s">
        <v>50</v>
      </c>
      <c r="B654" t="s">
        <v>14</v>
      </c>
      <c r="C654">
        <v>3</v>
      </c>
      <c r="D654">
        <v>0</v>
      </c>
      <c r="E654">
        <v>0</v>
      </c>
      <c r="F654" t="str">
        <f>VLOOKUP(Tabla1[[#This Row],[Entidad]],Hoja2!$A$1:$B$33,2,0)</f>
        <v>Centro-Norte</v>
      </c>
      <c r="G654" t="str">
        <f>VLOOKUP(Tabla1[[#This Row],[Delito]],Hoja2!$D$1:$E$16,2,0)</f>
        <v>Sexual</v>
      </c>
    </row>
    <row r="655" spans="1:7" x14ac:dyDescent="0.3">
      <c r="A655" t="s">
        <v>15</v>
      </c>
      <c r="B655" t="s">
        <v>28</v>
      </c>
      <c r="C655">
        <v>5</v>
      </c>
      <c r="D655">
        <v>701</v>
      </c>
      <c r="E655">
        <v>305</v>
      </c>
      <c r="F655" t="str">
        <f>VLOOKUP(Tabla1[[#This Row],[Entidad]],Hoja2!$A$1:$B$33,2,0)</f>
        <v>Norte-Occidente</v>
      </c>
      <c r="G655" t="str">
        <f>VLOOKUP(Tabla1[[#This Row],[Delito]],Hoja2!$D$1:$E$16,2,0)</f>
        <v>Sexual</v>
      </c>
    </row>
    <row r="656" spans="1:7" x14ac:dyDescent="0.3">
      <c r="A656" t="s">
        <v>49</v>
      </c>
      <c r="B656" t="s">
        <v>36</v>
      </c>
      <c r="C656">
        <v>1</v>
      </c>
      <c r="D656">
        <v>2092</v>
      </c>
      <c r="E656">
        <v>2092</v>
      </c>
      <c r="F656" t="str">
        <f>VLOOKUP(Tabla1[[#This Row],[Entidad]],Hoja2!$A$1:$B$33,2,0)</f>
        <v>Sur</v>
      </c>
      <c r="G656" t="str">
        <f>VLOOKUP(Tabla1[[#This Row],[Delito]],Hoja2!$D$1:$E$16,2,0)</f>
        <v>Robo de vehículo</v>
      </c>
    </row>
    <row r="657" spans="1:7" x14ac:dyDescent="0.3">
      <c r="A657" t="s">
        <v>49</v>
      </c>
      <c r="B657" t="s">
        <v>21</v>
      </c>
      <c r="C657">
        <v>2</v>
      </c>
      <c r="D657">
        <v>398</v>
      </c>
      <c r="E657">
        <v>167</v>
      </c>
      <c r="F657" t="str">
        <f>VLOOKUP(Tabla1[[#This Row],[Entidad]],Hoja2!$A$1:$B$33,2,0)</f>
        <v>Norte-Occidente</v>
      </c>
      <c r="G657" t="str">
        <f>VLOOKUP(Tabla1[[#This Row],[Delito]],Hoja2!$D$1:$E$16,2,0)</f>
        <v>Robo de vehículo</v>
      </c>
    </row>
    <row r="658" spans="1:7" x14ac:dyDescent="0.3">
      <c r="A658" t="s">
        <v>31</v>
      </c>
      <c r="B658" t="s">
        <v>30</v>
      </c>
      <c r="C658">
        <v>6</v>
      </c>
      <c r="D658">
        <v>110818</v>
      </c>
      <c r="E658">
        <v>2927</v>
      </c>
      <c r="F658" t="str">
        <f>VLOOKUP(Tabla1[[#This Row],[Entidad]],Hoja2!$A$1:$B$33,2,0)</f>
        <v>Centro</v>
      </c>
      <c r="G658" t="str">
        <f>VLOOKUP(Tabla1[[#This Row],[Delito]],Hoja2!$D$1:$E$16,2,0)</f>
        <v>Robo general</v>
      </c>
    </row>
    <row r="659" spans="1:7" x14ac:dyDescent="0.3">
      <c r="A659" t="s">
        <v>15</v>
      </c>
      <c r="B659" t="s">
        <v>25</v>
      </c>
      <c r="C659">
        <v>3</v>
      </c>
      <c r="D659">
        <v>6736</v>
      </c>
      <c r="E659">
        <v>0</v>
      </c>
      <c r="F659" t="str">
        <f>VLOOKUP(Tabla1[[#This Row],[Entidad]],Hoja2!$A$1:$B$33,2,0)</f>
        <v>Centro</v>
      </c>
      <c r="G659" t="str">
        <f>VLOOKUP(Tabla1[[#This Row],[Delito]],Hoja2!$D$1:$E$16,2,0)</f>
        <v>Sexual</v>
      </c>
    </row>
    <row r="660" spans="1:7" x14ac:dyDescent="0.3">
      <c r="A660" t="s">
        <v>10</v>
      </c>
      <c r="B660" t="s">
        <v>30</v>
      </c>
      <c r="C660">
        <v>5</v>
      </c>
      <c r="D660">
        <v>30163</v>
      </c>
      <c r="E660">
        <v>0</v>
      </c>
      <c r="F660" t="str">
        <f>VLOOKUP(Tabla1[[#This Row],[Entidad]],Hoja2!$A$1:$B$33,2,0)</f>
        <v>Centro</v>
      </c>
      <c r="G660" t="str">
        <f>VLOOKUP(Tabla1[[#This Row],[Delito]],Hoja2!$D$1:$E$16,2,0)</f>
        <v>Otros</v>
      </c>
    </row>
    <row r="661" spans="1:7" x14ac:dyDescent="0.3">
      <c r="A661" t="s">
        <v>31</v>
      </c>
      <c r="B661" t="s">
        <v>25</v>
      </c>
      <c r="C661">
        <v>6</v>
      </c>
      <c r="D661">
        <v>22616</v>
      </c>
      <c r="E661">
        <v>2649</v>
      </c>
      <c r="F661" t="str">
        <f>VLOOKUP(Tabla1[[#This Row],[Entidad]],Hoja2!$A$1:$B$33,2,0)</f>
        <v>Centro</v>
      </c>
      <c r="G661" t="str">
        <f>VLOOKUP(Tabla1[[#This Row],[Delito]],Hoja2!$D$1:$E$16,2,0)</f>
        <v>Robo general</v>
      </c>
    </row>
    <row r="662" spans="1:7" x14ac:dyDescent="0.3">
      <c r="A662" t="s">
        <v>10</v>
      </c>
      <c r="B662" t="s">
        <v>27</v>
      </c>
      <c r="C662">
        <v>3</v>
      </c>
      <c r="D662">
        <v>71573</v>
      </c>
      <c r="E662">
        <v>0</v>
      </c>
      <c r="F662" t="str">
        <f>VLOOKUP(Tabla1[[#This Row],[Entidad]],Hoja2!$A$1:$B$33,2,0)</f>
        <v>Centro</v>
      </c>
      <c r="G662" t="str">
        <f>VLOOKUP(Tabla1[[#This Row],[Delito]],Hoja2!$D$1:$E$16,2,0)</f>
        <v>Otros</v>
      </c>
    </row>
    <row r="663" spans="1:7" x14ac:dyDescent="0.3">
      <c r="A663" t="s">
        <v>45</v>
      </c>
      <c r="B663" t="s">
        <v>33</v>
      </c>
      <c r="C663">
        <v>3</v>
      </c>
      <c r="D663">
        <v>4505</v>
      </c>
      <c r="E663">
        <v>2242</v>
      </c>
      <c r="F663" t="str">
        <f>VLOOKUP(Tabla1[[#This Row],[Entidad]],Hoja2!$A$1:$B$33,2,0)</f>
        <v>Norte</v>
      </c>
      <c r="G663" t="str">
        <f>VLOOKUP(Tabla1[[#This Row],[Delito]],Hoja2!$D$1:$E$16,2,0)</f>
        <v>Violencia</v>
      </c>
    </row>
    <row r="664" spans="1:7" x14ac:dyDescent="0.3">
      <c r="A664" t="s">
        <v>8</v>
      </c>
      <c r="B664" t="s">
        <v>32</v>
      </c>
      <c r="C664">
        <v>6</v>
      </c>
      <c r="D664">
        <v>6268</v>
      </c>
      <c r="E664">
        <v>0</v>
      </c>
      <c r="F664" t="str">
        <f>VLOOKUP(Tabla1[[#This Row],[Entidad]],Hoja2!$A$1:$B$33,2,0)</f>
        <v>Centro-Norte</v>
      </c>
      <c r="G664" t="str">
        <f>VLOOKUP(Tabla1[[#This Row],[Delito]],Hoja2!$D$1:$E$16,2,0)</f>
        <v>Fraude</v>
      </c>
    </row>
    <row r="665" spans="1:7" x14ac:dyDescent="0.3">
      <c r="A665" t="s">
        <v>12</v>
      </c>
      <c r="B665" t="s">
        <v>22</v>
      </c>
      <c r="C665">
        <v>6</v>
      </c>
      <c r="D665">
        <v>1362</v>
      </c>
      <c r="E665">
        <v>0</v>
      </c>
      <c r="F665" t="str">
        <f>VLOOKUP(Tabla1[[#This Row],[Entidad]],Hoja2!$A$1:$B$33,2,0)</f>
        <v>Norte</v>
      </c>
      <c r="G665" t="str">
        <f>VLOOKUP(Tabla1[[#This Row],[Delito]],Hoja2!$D$1:$E$16,2,0)</f>
        <v>Otros</v>
      </c>
    </row>
    <row r="666" spans="1:7" x14ac:dyDescent="0.3">
      <c r="A666" t="s">
        <v>45</v>
      </c>
      <c r="B666" t="s">
        <v>32</v>
      </c>
      <c r="C666">
        <v>4</v>
      </c>
      <c r="D666">
        <v>1067</v>
      </c>
      <c r="E666">
        <v>685</v>
      </c>
      <c r="F666" t="str">
        <f>VLOOKUP(Tabla1[[#This Row],[Entidad]],Hoja2!$A$1:$B$33,2,0)</f>
        <v>Centro-Norte</v>
      </c>
      <c r="G666" t="str">
        <f>VLOOKUP(Tabla1[[#This Row],[Delito]],Hoja2!$D$1:$E$16,2,0)</f>
        <v>Violencia</v>
      </c>
    </row>
    <row r="667" spans="1:7" x14ac:dyDescent="0.3">
      <c r="A667" t="s">
        <v>46</v>
      </c>
      <c r="B667" t="s">
        <v>4</v>
      </c>
      <c r="C667">
        <v>2</v>
      </c>
      <c r="D667">
        <v>6082</v>
      </c>
      <c r="E667">
        <v>584</v>
      </c>
      <c r="F667" t="str">
        <f>VLOOKUP(Tabla1[[#This Row],[Entidad]],Hoja2!$A$1:$B$33,2,0)</f>
        <v>Centro</v>
      </c>
      <c r="G667" t="str">
        <f>VLOOKUP(Tabla1[[#This Row],[Delito]],Hoja2!$D$1:$E$16,2,0)</f>
        <v>Sin violencia</v>
      </c>
    </row>
    <row r="668" spans="1:7" x14ac:dyDescent="0.3">
      <c r="A668" t="s">
        <v>48</v>
      </c>
      <c r="B668" t="s">
        <v>22</v>
      </c>
      <c r="C668">
        <v>3</v>
      </c>
      <c r="D668">
        <v>9173</v>
      </c>
      <c r="E668">
        <v>593</v>
      </c>
      <c r="F668" t="str">
        <f>VLOOKUP(Tabla1[[#This Row],[Entidad]],Hoja2!$A$1:$B$33,2,0)</f>
        <v>Norte</v>
      </c>
      <c r="G668" t="str">
        <f>VLOOKUP(Tabla1[[#This Row],[Delito]],Hoja2!$D$1:$E$16,2,0)</f>
        <v>Robo de vehículo</v>
      </c>
    </row>
    <row r="669" spans="1:7" x14ac:dyDescent="0.3">
      <c r="A669" t="s">
        <v>10</v>
      </c>
      <c r="B669" t="s">
        <v>29</v>
      </c>
      <c r="C669">
        <v>2</v>
      </c>
      <c r="D669">
        <v>7916</v>
      </c>
      <c r="E669">
        <v>0</v>
      </c>
      <c r="F669" t="str">
        <f>VLOOKUP(Tabla1[[#This Row],[Entidad]],Hoja2!$A$1:$B$33,2,0)</f>
        <v>Sur</v>
      </c>
      <c r="G669" t="str">
        <f>VLOOKUP(Tabla1[[#This Row],[Delito]],Hoja2!$D$1:$E$16,2,0)</f>
        <v>Otros</v>
      </c>
    </row>
    <row r="670" spans="1:7" x14ac:dyDescent="0.3">
      <c r="A670" t="s">
        <v>8</v>
      </c>
      <c r="B670" t="s">
        <v>11</v>
      </c>
      <c r="C670">
        <v>5</v>
      </c>
      <c r="D670">
        <v>6060</v>
      </c>
      <c r="E670">
        <v>0</v>
      </c>
      <c r="F670" t="str">
        <f>VLOOKUP(Tabla1[[#This Row],[Entidad]],Hoja2!$A$1:$B$33,2,0)</f>
        <v>Centro</v>
      </c>
      <c r="G670" t="str">
        <f>VLOOKUP(Tabla1[[#This Row],[Delito]],Hoja2!$D$1:$E$16,2,0)</f>
        <v>Fraude</v>
      </c>
    </row>
    <row r="671" spans="1:7" x14ac:dyDescent="0.3">
      <c r="A671" t="s">
        <v>5</v>
      </c>
      <c r="B671" t="s">
        <v>34</v>
      </c>
      <c r="C671">
        <v>5</v>
      </c>
      <c r="D671">
        <v>561</v>
      </c>
      <c r="E671">
        <v>0</v>
      </c>
      <c r="F671" t="str">
        <f>VLOOKUP(Tabla1[[#This Row],[Entidad]],Hoja2!$A$1:$B$33,2,0)</f>
        <v>Norte</v>
      </c>
      <c r="G671" t="str">
        <f>VLOOKUP(Tabla1[[#This Row],[Delito]],Hoja2!$D$1:$E$16,2,0)</f>
        <v>Robo general</v>
      </c>
    </row>
    <row r="672" spans="1:7" x14ac:dyDescent="0.3">
      <c r="A672" t="s">
        <v>20</v>
      </c>
      <c r="B672" t="s">
        <v>30</v>
      </c>
      <c r="C672">
        <v>5</v>
      </c>
      <c r="D672">
        <v>10338</v>
      </c>
      <c r="E672">
        <v>0</v>
      </c>
      <c r="F672" t="str">
        <f>VLOOKUP(Tabla1[[#This Row],[Entidad]],Hoja2!$A$1:$B$33,2,0)</f>
        <v>Centro</v>
      </c>
      <c r="G672" t="str">
        <f>VLOOKUP(Tabla1[[#This Row],[Delito]],Hoja2!$D$1:$E$16,2,0)</f>
        <v>Fraude</v>
      </c>
    </row>
    <row r="673" spans="1:7" x14ac:dyDescent="0.3">
      <c r="A673" t="s">
        <v>5</v>
      </c>
      <c r="B673" t="s">
        <v>11</v>
      </c>
      <c r="C673">
        <v>5</v>
      </c>
      <c r="D673">
        <v>5123</v>
      </c>
      <c r="E673">
        <v>2320</v>
      </c>
      <c r="F673" t="str">
        <f>VLOOKUP(Tabla1[[#This Row],[Entidad]],Hoja2!$A$1:$B$33,2,0)</f>
        <v>Centro</v>
      </c>
      <c r="G673" t="str">
        <f>VLOOKUP(Tabla1[[#This Row],[Delito]],Hoja2!$D$1:$E$16,2,0)</f>
        <v>Robo general</v>
      </c>
    </row>
    <row r="674" spans="1:7" x14ac:dyDescent="0.3">
      <c r="A674" t="s">
        <v>5</v>
      </c>
      <c r="B674" t="s">
        <v>32</v>
      </c>
      <c r="C674">
        <v>5</v>
      </c>
      <c r="D674">
        <v>0</v>
      </c>
      <c r="E674">
        <v>0</v>
      </c>
      <c r="F674" t="str">
        <f>VLOOKUP(Tabla1[[#This Row],[Entidad]],Hoja2!$A$1:$B$33,2,0)</f>
        <v>Centro-Norte</v>
      </c>
      <c r="G674" t="str">
        <f>VLOOKUP(Tabla1[[#This Row],[Delito]],Hoja2!$D$1:$E$16,2,0)</f>
        <v>Robo general</v>
      </c>
    </row>
    <row r="675" spans="1:7" x14ac:dyDescent="0.3">
      <c r="A675" t="s">
        <v>8</v>
      </c>
      <c r="B675" t="s">
        <v>6</v>
      </c>
      <c r="C675">
        <v>6</v>
      </c>
      <c r="D675">
        <v>17164</v>
      </c>
      <c r="E675">
        <v>1268</v>
      </c>
      <c r="F675" t="str">
        <f>VLOOKUP(Tabla1[[#This Row],[Entidad]],Hoja2!$A$1:$B$33,2,0)</f>
        <v>Centro-Norte</v>
      </c>
      <c r="G675" t="str">
        <f>VLOOKUP(Tabla1[[#This Row],[Delito]],Hoja2!$D$1:$E$16,2,0)</f>
        <v>Fraude</v>
      </c>
    </row>
    <row r="676" spans="1:7" x14ac:dyDescent="0.3">
      <c r="A676" t="s">
        <v>15</v>
      </c>
      <c r="B676" t="s">
        <v>16</v>
      </c>
      <c r="C676">
        <v>1</v>
      </c>
      <c r="D676">
        <v>3531</v>
      </c>
      <c r="E676">
        <v>0</v>
      </c>
      <c r="F676" t="str">
        <f>VLOOKUP(Tabla1[[#This Row],[Entidad]],Hoja2!$A$1:$B$33,2,0)</f>
        <v>Norte-Occidente</v>
      </c>
      <c r="G676" t="str">
        <f>VLOOKUP(Tabla1[[#This Row],[Delito]],Hoja2!$D$1:$E$16,2,0)</f>
        <v>Sexual</v>
      </c>
    </row>
    <row r="677" spans="1:7" x14ac:dyDescent="0.3">
      <c r="A677" t="s">
        <v>50</v>
      </c>
      <c r="B677" t="s">
        <v>38</v>
      </c>
      <c r="C677">
        <v>1</v>
      </c>
      <c r="D677">
        <v>0</v>
      </c>
      <c r="E677">
        <v>0</v>
      </c>
      <c r="F677" t="str">
        <f>VLOOKUP(Tabla1[[#This Row],[Entidad]],Hoja2!$A$1:$B$33,2,0)</f>
        <v>Norte</v>
      </c>
      <c r="G677" t="str">
        <f>VLOOKUP(Tabla1[[#This Row],[Delito]],Hoja2!$D$1:$E$16,2,0)</f>
        <v>Sexual</v>
      </c>
    </row>
    <row r="678" spans="1:7" x14ac:dyDescent="0.3">
      <c r="A678" t="s">
        <v>49</v>
      </c>
      <c r="B678" t="s">
        <v>22</v>
      </c>
      <c r="C678">
        <v>4</v>
      </c>
      <c r="D678">
        <v>1020</v>
      </c>
      <c r="E678">
        <v>532</v>
      </c>
      <c r="F678" t="str">
        <f>VLOOKUP(Tabla1[[#This Row],[Entidad]],Hoja2!$A$1:$B$33,2,0)</f>
        <v>Norte</v>
      </c>
      <c r="G678" t="str">
        <f>VLOOKUP(Tabla1[[#This Row],[Delito]],Hoja2!$D$1:$E$16,2,0)</f>
        <v>Robo de vehículo</v>
      </c>
    </row>
    <row r="679" spans="1:7" x14ac:dyDescent="0.3">
      <c r="A679" t="s">
        <v>45</v>
      </c>
      <c r="B679" t="s">
        <v>4</v>
      </c>
      <c r="C679">
        <v>3</v>
      </c>
      <c r="D679">
        <v>3928</v>
      </c>
      <c r="E679">
        <v>2508</v>
      </c>
      <c r="F679" t="str">
        <f>VLOOKUP(Tabla1[[#This Row],[Entidad]],Hoja2!$A$1:$B$33,2,0)</f>
        <v>Centro</v>
      </c>
      <c r="G679" t="str">
        <f>VLOOKUP(Tabla1[[#This Row],[Delito]],Hoja2!$D$1:$E$16,2,0)</f>
        <v>Violencia</v>
      </c>
    </row>
    <row r="680" spans="1:7" x14ac:dyDescent="0.3">
      <c r="A680" t="s">
        <v>49</v>
      </c>
      <c r="B680" t="s">
        <v>25</v>
      </c>
      <c r="C680">
        <v>6</v>
      </c>
      <c r="D680">
        <v>2306</v>
      </c>
      <c r="E680">
        <v>2093</v>
      </c>
      <c r="F680" t="str">
        <f>VLOOKUP(Tabla1[[#This Row],[Entidad]],Hoja2!$A$1:$B$33,2,0)</f>
        <v>Centro</v>
      </c>
      <c r="G680" t="str">
        <f>VLOOKUP(Tabla1[[#This Row],[Delito]],Hoja2!$D$1:$E$16,2,0)</f>
        <v>Robo de vehículo</v>
      </c>
    </row>
    <row r="681" spans="1:7" x14ac:dyDescent="0.3">
      <c r="A681" t="s">
        <v>10</v>
      </c>
      <c r="B681" t="s">
        <v>16</v>
      </c>
      <c r="C681">
        <v>6</v>
      </c>
      <c r="D681">
        <v>3056</v>
      </c>
      <c r="E681">
        <v>0</v>
      </c>
      <c r="F681" t="str">
        <f>VLOOKUP(Tabla1[[#This Row],[Entidad]],Hoja2!$A$1:$B$33,2,0)</f>
        <v>Norte-Occidente</v>
      </c>
      <c r="G681" t="str">
        <f>VLOOKUP(Tabla1[[#This Row],[Delito]],Hoja2!$D$1:$E$16,2,0)</f>
        <v>Otros</v>
      </c>
    </row>
    <row r="682" spans="1:7" x14ac:dyDescent="0.3">
      <c r="A682" t="s">
        <v>50</v>
      </c>
      <c r="B682" t="s">
        <v>26</v>
      </c>
      <c r="C682">
        <v>6</v>
      </c>
      <c r="D682">
        <v>0</v>
      </c>
      <c r="E682">
        <v>0</v>
      </c>
      <c r="F682" t="str">
        <f>VLOOKUP(Tabla1[[#This Row],[Entidad]],Hoja2!$A$1:$B$33,2,0)</f>
        <v>Norte-Occidente</v>
      </c>
      <c r="G682" t="str">
        <f>VLOOKUP(Tabla1[[#This Row],[Delito]],Hoja2!$D$1:$E$16,2,0)</f>
        <v>Sexual</v>
      </c>
    </row>
    <row r="683" spans="1:7" x14ac:dyDescent="0.3">
      <c r="A683" t="s">
        <v>20</v>
      </c>
      <c r="B683" t="s">
        <v>34</v>
      </c>
      <c r="C683">
        <v>2</v>
      </c>
      <c r="D683">
        <v>7286</v>
      </c>
      <c r="E683">
        <v>0</v>
      </c>
      <c r="F683" t="str">
        <f>VLOOKUP(Tabla1[[#This Row],[Entidad]],Hoja2!$A$1:$B$33,2,0)</f>
        <v>Norte</v>
      </c>
      <c r="G683" t="str">
        <f>VLOOKUP(Tabla1[[#This Row],[Delito]],Hoja2!$D$1:$E$16,2,0)</f>
        <v>Fraude</v>
      </c>
    </row>
    <row r="684" spans="1:7" x14ac:dyDescent="0.3">
      <c r="A684" t="s">
        <v>17</v>
      </c>
      <c r="B684" t="s">
        <v>13</v>
      </c>
      <c r="C684">
        <v>2</v>
      </c>
      <c r="D684">
        <v>1626</v>
      </c>
      <c r="E684">
        <v>0</v>
      </c>
      <c r="F684" t="str">
        <f>VLOOKUP(Tabla1[[#This Row],[Entidad]],Hoja2!$A$1:$B$33,2,0)</f>
        <v>Norte-Occidente</v>
      </c>
      <c r="G684" t="str">
        <f>VLOOKUP(Tabla1[[#This Row],[Delito]],Hoja2!$D$1:$E$16,2,0)</f>
        <v>Sin violencia</v>
      </c>
    </row>
    <row r="685" spans="1:7" x14ac:dyDescent="0.3">
      <c r="A685" t="s">
        <v>10</v>
      </c>
      <c r="B685" t="s">
        <v>27</v>
      </c>
      <c r="C685">
        <v>6</v>
      </c>
      <c r="D685">
        <v>58883</v>
      </c>
      <c r="E685">
        <v>285</v>
      </c>
      <c r="F685" t="str">
        <f>VLOOKUP(Tabla1[[#This Row],[Entidad]],Hoja2!$A$1:$B$33,2,0)</f>
        <v>Centro</v>
      </c>
      <c r="G685" t="str">
        <f>VLOOKUP(Tabla1[[#This Row],[Delito]],Hoja2!$D$1:$E$16,2,0)</f>
        <v>Otros</v>
      </c>
    </row>
    <row r="686" spans="1:7" x14ac:dyDescent="0.3">
      <c r="A686" t="s">
        <v>15</v>
      </c>
      <c r="B686" t="s">
        <v>41</v>
      </c>
      <c r="C686">
        <v>5</v>
      </c>
      <c r="D686">
        <v>9684</v>
      </c>
      <c r="E686">
        <v>0</v>
      </c>
      <c r="F686" t="str">
        <f>VLOOKUP(Tabla1[[#This Row],[Entidad]],Hoja2!$A$1:$B$33,2,0)</f>
        <v>Centro</v>
      </c>
      <c r="G686" t="str">
        <f>VLOOKUP(Tabla1[[#This Row],[Delito]],Hoja2!$D$1:$E$16,2,0)</f>
        <v>Sexual</v>
      </c>
    </row>
    <row r="687" spans="1:7" x14ac:dyDescent="0.3">
      <c r="A687" t="s">
        <v>10</v>
      </c>
      <c r="B687" t="s">
        <v>4</v>
      </c>
      <c r="C687">
        <v>3</v>
      </c>
      <c r="D687">
        <v>4924</v>
      </c>
      <c r="E687">
        <v>322</v>
      </c>
      <c r="F687" t="str">
        <f>VLOOKUP(Tabla1[[#This Row],[Entidad]],Hoja2!$A$1:$B$33,2,0)</f>
        <v>Centro</v>
      </c>
      <c r="G687" t="str">
        <f>VLOOKUP(Tabla1[[#This Row],[Delito]],Hoja2!$D$1:$E$16,2,0)</f>
        <v>Otros</v>
      </c>
    </row>
    <row r="688" spans="1:7" x14ac:dyDescent="0.3">
      <c r="A688" t="s">
        <v>49</v>
      </c>
      <c r="B688" t="s">
        <v>37</v>
      </c>
      <c r="C688">
        <v>6</v>
      </c>
      <c r="D688">
        <v>853</v>
      </c>
      <c r="E688">
        <v>746</v>
      </c>
      <c r="F688" t="str">
        <f>VLOOKUP(Tabla1[[#This Row],[Entidad]],Hoja2!$A$1:$B$33,2,0)</f>
        <v>Centro-Norte</v>
      </c>
      <c r="G688" t="str">
        <f>VLOOKUP(Tabla1[[#This Row],[Delito]],Hoja2!$D$1:$E$16,2,0)</f>
        <v>Robo de vehículo</v>
      </c>
    </row>
    <row r="689" spans="1:7" x14ac:dyDescent="0.3">
      <c r="A689" t="s">
        <v>10</v>
      </c>
      <c r="B689" t="s">
        <v>44</v>
      </c>
      <c r="C689">
        <v>2</v>
      </c>
      <c r="D689">
        <v>3040</v>
      </c>
      <c r="E689">
        <v>0</v>
      </c>
      <c r="F689" t="str">
        <f>VLOOKUP(Tabla1[[#This Row],[Entidad]],Hoja2!$A$1:$B$33,2,0)</f>
        <v>Sur</v>
      </c>
      <c r="G689" t="str">
        <f>VLOOKUP(Tabla1[[#This Row],[Delito]],Hoja2!$D$1:$E$16,2,0)</f>
        <v>Otros</v>
      </c>
    </row>
    <row r="690" spans="1:7" x14ac:dyDescent="0.3">
      <c r="A690" t="s">
        <v>48</v>
      </c>
      <c r="B690" t="s">
        <v>32</v>
      </c>
      <c r="C690">
        <v>4</v>
      </c>
      <c r="D690">
        <v>8088</v>
      </c>
      <c r="E690">
        <v>286</v>
      </c>
      <c r="F690" t="str">
        <f>VLOOKUP(Tabla1[[#This Row],[Entidad]],Hoja2!$A$1:$B$33,2,0)</f>
        <v>Centro-Norte</v>
      </c>
      <c r="G690" t="str">
        <f>VLOOKUP(Tabla1[[#This Row],[Delito]],Hoja2!$D$1:$E$16,2,0)</f>
        <v>Robo de vehículo</v>
      </c>
    </row>
    <row r="691" spans="1:7" x14ac:dyDescent="0.3">
      <c r="A691" t="s">
        <v>48</v>
      </c>
      <c r="B691" t="s">
        <v>9</v>
      </c>
      <c r="C691">
        <v>4</v>
      </c>
      <c r="D691">
        <v>9830</v>
      </c>
      <c r="E691">
        <v>814</v>
      </c>
      <c r="F691" t="str">
        <f>VLOOKUP(Tabla1[[#This Row],[Entidad]],Hoja2!$A$1:$B$33,2,0)</f>
        <v>Centro</v>
      </c>
      <c r="G691" t="str">
        <f>VLOOKUP(Tabla1[[#This Row],[Delito]],Hoja2!$D$1:$E$16,2,0)</f>
        <v>Robo de vehículo</v>
      </c>
    </row>
    <row r="692" spans="1:7" x14ac:dyDescent="0.3">
      <c r="A692" t="s">
        <v>31</v>
      </c>
      <c r="B692" t="s">
        <v>13</v>
      </c>
      <c r="C692">
        <v>2</v>
      </c>
      <c r="D692">
        <v>2997</v>
      </c>
      <c r="E692">
        <v>0</v>
      </c>
      <c r="F692" t="str">
        <f>VLOOKUP(Tabla1[[#This Row],[Entidad]],Hoja2!$A$1:$B$33,2,0)</f>
        <v>Norte-Occidente</v>
      </c>
      <c r="G692" t="str">
        <f>VLOOKUP(Tabla1[[#This Row],[Delito]],Hoja2!$D$1:$E$16,2,0)</f>
        <v>Robo general</v>
      </c>
    </row>
    <row r="693" spans="1:7" x14ac:dyDescent="0.3">
      <c r="A693" t="s">
        <v>50</v>
      </c>
      <c r="B693" t="s">
        <v>14</v>
      </c>
      <c r="C693">
        <v>6</v>
      </c>
      <c r="D693">
        <v>0</v>
      </c>
      <c r="E693">
        <v>0</v>
      </c>
      <c r="F693" t="str">
        <f>VLOOKUP(Tabla1[[#This Row],[Entidad]],Hoja2!$A$1:$B$33,2,0)</f>
        <v>Centro-Norte</v>
      </c>
      <c r="G693" t="str">
        <f>VLOOKUP(Tabla1[[#This Row],[Delito]],Hoja2!$D$1:$E$16,2,0)</f>
        <v>Sexual</v>
      </c>
    </row>
    <row r="694" spans="1:7" x14ac:dyDescent="0.3">
      <c r="A694" t="s">
        <v>49</v>
      </c>
      <c r="B694" t="s">
        <v>33</v>
      </c>
      <c r="C694">
        <v>5</v>
      </c>
      <c r="D694">
        <v>1482</v>
      </c>
      <c r="E694">
        <v>1274</v>
      </c>
      <c r="F694" t="str">
        <f>VLOOKUP(Tabla1[[#This Row],[Entidad]],Hoja2!$A$1:$B$33,2,0)</f>
        <v>Norte</v>
      </c>
      <c r="G694" t="str">
        <f>VLOOKUP(Tabla1[[#This Row],[Delito]],Hoja2!$D$1:$E$16,2,0)</f>
        <v>Robo de vehículo</v>
      </c>
    </row>
    <row r="695" spans="1:7" x14ac:dyDescent="0.3">
      <c r="A695" t="s">
        <v>8</v>
      </c>
      <c r="B695" t="s">
        <v>23</v>
      </c>
      <c r="C695">
        <v>5</v>
      </c>
      <c r="D695">
        <v>57673</v>
      </c>
      <c r="E695">
        <v>2573</v>
      </c>
      <c r="F695" t="str">
        <f>VLOOKUP(Tabla1[[#This Row],[Entidad]],Hoja2!$A$1:$B$33,2,0)</f>
        <v>Centro</v>
      </c>
      <c r="G695" t="str">
        <f>VLOOKUP(Tabla1[[#This Row],[Delito]],Hoja2!$D$1:$E$16,2,0)</f>
        <v>Fraude</v>
      </c>
    </row>
    <row r="696" spans="1:7" x14ac:dyDescent="0.3">
      <c r="A696" t="s">
        <v>24</v>
      </c>
      <c r="B696" t="s">
        <v>9</v>
      </c>
      <c r="C696">
        <v>6</v>
      </c>
      <c r="D696">
        <v>0</v>
      </c>
      <c r="E696">
        <v>0</v>
      </c>
      <c r="F696" t="str">
        <f>VLOOKUP(Tabla1[[#This Row],[Entidad]],Hoja2!$A$1:$B$33,2,0)</f>
        <v>Centro</v>
      </c>
      <c r="G696" t="str">
        <f>VLOOKUP(Tabla1[[#This Row],[Delito]],Hoja2!$D$1:$E$16,2,0)</f>
        <v>Violencia</v>
      </c>
    </row>
    <row r="697" spans="1:7" x14ac:dyDescent="0.3">
      <c r="A697" t="s">
        <v>45</v>
      </c>
      <c r="B697" t="s">
        <v>7</v>
      </c>
      <c r="C697">
        <v>3</v>
      </c>
      <c r="D697">
        <v>2680</v>
      </c>
      <c r="E697">
        <v>1025</v>
      </c>
      <c r="F697" t="str">
        <f>VLOOKUP(Tabla1[[#This Row],[Entidad]],Hoja2!$A$1:$B$33,2,0)</f>
        <v>Sur</v>
      </c>
      <c r="G697" t="str">
        <f>VLOOKUP(Tabla1[[#This Row],[Delito]],Hoja2!$D$1:$E$16,2,0)</f>
        <v>Violencia</v>
      </c>
    </row>
    <row r="698" spans="1:7" x14ac:dyDescent="0.3">
      <c r="A698" t="s">
        <v>10</v>
      </c>
      <c r="B698" t="s">
        <v>37</v>
      </c>
      <c r="C698">
        <v>1</v>
      </c>
      <c r="D698">
        <v>2781</v>
      </c>
      <c r="E698">
        <v>76</v>
      </c>
      <c r="F698" t="str">
        <f>VLOOKUP(Tabla1[[#This Row],[Entidad]],Hoja2!$A$1:$B$33,2,0)</f>
        <v>Centro-Norte</v>
      </c>
      <c r="G698" t="str">
        <f>VLOOKUP(Tabla1[[#This Row],[Delito]],Hoja2!$D$1:$E$16,2,0)</f>
        <v>Otros</v>
      </c>
    </row>
    <row r="699" spans="1:7" x14ac:dyDescent="0.3">
      <c r="A699" t="s">
        <v>5</v>
      </c>
      <c r="B699" t="s">
        <v>23</v>
      </c>
      <c r="C699">
        <v>1</v>
      </c>
      <c r="D699">
        <v>2494</v>
      </c>
      <c r="E699">
        <v>0</v>
      </c>
      <c r="F699" t="str">
        <f>VLOOKUP(Tabla1[[#This Row],[Entidad]],Hoja2!$A$1:$B$33,2,0)</f>
        <v>Centro</v>
      </c>
      <c r="G699" t="str">
        <f>VLOOKUP(Tabla1[[#This Row],[Delito]],Hoja2!$D$1:$E$16,2,0)</f>
        <v>Robo general</v>
      </c>
    </row>
    <row r="700" spans="1:7" x14ac:dyDescent="0.3">
      <c r="A700" t="s">
        <v>46</v>
      </c>
      <c r="B700" t="s">
        <v>9</v>
      </c>
      <c r="C700">
        <v>4</v>
      </c>
      <c r="D700">
        <v>12119</v>
      </c>
      <c r="E700">
        <v>0</v>
      </c>
      <c r="F700" t="str">
        <f>VLOOKUP(Tabla1[[#This Row],[Entidad]],Hoja2!$A$1:$B$33,2,0)</f>
        <v>Centro</v>
      </c>
      <c r="G700" t="str">
        <f>VLOOKUP(Tabla1[[#This Row],[Delito]],Hoja2!$D$1:$E$16,2,0)</f>
        <v>Sin violencia</v>
      </c>
    </row>
    <row r="701" spans="1:7" x14ac:dyDescent="0.3">
      <c r="A701" t="s">
        <v>20</v>
      </c>
      <c r="B701" t="s">
        <v>4</v>
      </c>
      <c r="C701">
        <v>5</v>
      </c>
      <c r="D701">
        <v>2598</v>
      </c>
      <c r="E701">
        <v>0</v>
      </c>
      <c r="F701" t="str">
        <f>VLOOKUP(Tabla1[[#This Row],[Entidad]],Hoja2!$A$1:$B$33,2,0)</f>
        <v>Centro</v>
      </c>
      <c r="G701" t="str">
        <f>VLOOKUP(Tabla1[[#This Row],[Delito]],Hoja2!$D$1:$E$16,2,0)</f>
        <v>Fraude</v>
      </c>
    </row>
    <row r="702" spans="1:7" x14ac:dyDescent="0.3">
      <c r="A702" t="s">
        <v>20</v>
      </c>
      <c r="B702" t="s">
        <v>13</v>
      </c>
      <c r="C702">
        <v>1</v>
      </c>
      <c r="D702">
        <v>3898</v>
      </c>
      <c r="E702">
        <v>941</v>
      </c>
      <c r="F702" t="str">
        <f>VLOOKUP(Tabla1[[#This Row],[Entidad]],Hoja2!$A$1:$B$33,2,0)</f>
        <v>Norte-Occidente</v>
      </c>
      <c r="G702" t="str">
        <f>VLOOKUP(Tabla1[[#This Row],[Delito]],Hoja2!$D$1:$E$16,2,0)</f>
        <v>Fraude</v>
      </c>
    </row>
    <row r="703" spans="1:7" x14ac:dyDescent="0.3">
      <c r="A703" t="s">
        <v>45</v>
      </c>
      <c r="B703" t="s">
        <v>22</v>
      </c>
      <c r="C703">
        <v>5</v>
      </c>
      <c r="D703">
        <v>3112</v>
      </c>
      <c r="E703">
        <v>1296</v>
      </c>
      <c r="F703" t="str">
        <f>VLOOKUP(Tabla1[[#This Row],[Entidad]],Hoja2!$A$1:$B$33,2,0)</f>
        <v>Norte</v>
      </c>
      <c r="G703" t="str">
        <f>VLOOKUP(Tabla1[[#This Row],[Delito]],Hoja2!$D$1:$E$16,2,0)</f>
        <v>Violencia</v>
      </c>
    </row>
    <row r="704" spans="1:7" x14ac:dyDescent="0.3">
      <c r="A704" t="s">
        <v>45</v>
      </c>
      <c r="B704" t="s">
        <v>42</v>
      </c>
      <c r="C704">
        <v>4</v>
      </c>
      <c r="D704">
        <v>1069</v>
      </c>
      <c r="E704">
        <v>196</v>
      </c>
      <c r="F704" t="str">
        <f>VLOOKUP(Tabla1[[#This Row],[Entidad]],Hoja2!$A$1:$B$33,2,0)</f>
        <v>Sur</v>
      </c>
      <c r="G704" t="str">
        <f>VLOOKUP(Tabla1[[#This Row],[Delito]],Hoja2!$D$1:$E$16,2,0)</f>
        <v>Violencia</v>
      </c>
    </row>
    <row r="705" spans="1:7" x14ac:dyDescent="0.3">
      <c r="A705" t="s">
        <v>31</v>
      </c>
      <c r="B705" t="s">
        <v>13</v>
      </c>
      <c r="C705">
        <v>6</v>
      </c>
      <c r="D705">
        <v>1215</v>
      </c>
      <c r="E705">
        <v>431</v>
      </c>
      <c r="F705" t="str">
        <f>VLOOKUP(Tabla1[[#This Row],[Entidad]],Hoja2!$A$1:$B$33,2,0)</f>
        <v>Norte-Occidente</v>
      </c>
      <c r="G705" t="str">
        <f>VLOOKUP(Tabla1[[#This Row],[Delito]],Hoja2!$D$1:$E$16,2,0)</f>
        <v>Robo general</v>
      </c>
    </row>
    <row r="706" spans="1:7" x14ac:dyDescent="0.3">
      <c r="A706" t="s">
        <v>8</v>
      </c>
      <c r="B706" t="s">
        <v>30</v>
      </c>
      <c r="C706">
        <v>6</v>
      </c>
      <c r="D706">
        <v>29859</v>
      </c>
      <c r="E706">
        <v>0</v>
      </c>
      <c r="F706" t="str">
        <f>VLOOKUP(Tabla1[[#This Row],[Entidad]],Hoja2!$A$1:$B$33,2,0)</f>
        <v>Centro</v>
      </c>
      <c r="G706" t="str">
        <f>VLOOKUP(Tabla1[[#This Row],[Delito]],Hoja2!$D$1:$E$16,2,0)</f>
        <v>Fraude</v>
      </c>
    </row>
    <row r="707" spans="1:7" x14ac:dyDescent="0.3">
      <c r="A707" t="s">
        <v>49</v>
      </c>
      <c r="B707" t="s">
        <v>23</v>
      </c>
      <c r="C707">
        <v>3</v>
      </c>
      <c r="D707">
        <v>13316</v>
      </c>
      <c r="E707">
        <v>9593</v>
      </c>
      <c r="F707" t="str">
        <f>VLOOKUP(Tabla1[[#This Row],[Entidad]],Hoja2!$A$1:$B$33,2,0)</f>
        <v>Centro</v>
      </c>
      <c r="G707" t="str">
        <f>VLOOKUP(Tabla1[[#This Row],[Delito]],Hoja2!$D$1:$E$16,2,0)</f>
        <v>Robo de vehículo</v>
      </c>
    </row>
    <row r="708" spans="1:7" x14ac:dyDescent="0.3">
      <c r="A708" t="s">
        <v>46</v>
      </c>
      <c r="B708" t="s">
        <v>44</v>
      </c>
      <c r="C708">
        <v>2</v>
      </c>
      <c r="D708">
        <v>14962</v>
      </c>
      <c r="E708">
        <v>816</v>
      </c>
      <c r="F708" t="str">
        <f>VLOOKUP(Tabla1[[#This Row],[Entidad]],Hoja2!$A$1:$B$33,2,0)</f>
        <v>Sur</v>
      </c>
      <c r="G708" t="str">
        <f>VLOOKUP(Tabla1[[#This Row],[Delito]],Hoja2!$D$1:$E$16,2,0)</f>
        <v>Sin violencia</v>
      </c>
    </row>
    <row r="709" spans="1:7" x14ac:dyDescent="0.3">
      <c r="A709" t="s">
        <v>48</v>
      </c>
      <c r="B709" t="s">
        <v>25</v>
      </c>
      <c r="C709">
        <v>2</v>
      </c>
      <c r="D709">
        <v>5733</v>
      </c>
      <c r="E709">
        <v>963</v>
      </c>
      <c r="F709" t="str">
        <f>VLOOKUP(Tabla1[[#This Row],[Entidad]],Hoja2!$A$1:$B$33,2,0)</f>
        <v>Centro</v>
      </c>
      <c r="G709" t="str">
        <f>VLOOKUP(Tabla1[[#This Row],[Delito]],Hoja2!$D$1:$E$16,2,0)</f>
        <v>Robo de vehículo</v>
      </c>
    </row>
    <row r="710" spans="1:7" x14ac:dyDescent="0.3">
      <c r="A710" t="s">
        <v>31</v>
      </c>
      <c r="B710" t="s">
        <v>39</v>
      </c>
      <c r="C710">
        <v>6</v>
      </c>
      <c r="D710">
        <v>1803</v>
      </c>
      <c r="E710">
        <v>253</v>
      </c>
      <c r="F710" t="str">
        <f>VLOOKUP(Tabla1[[#This Row],[Entidad]],Hoja2!$A$1:$B$33,2,0)</f>
        <v>Sur</v>
      </c>
      <c r="G710" t="str">
        <f>VLOOKUP(Tabla1[[#This Row],[Delito]],Hoja2!$D$1:$E$16,2,0)</f>
        <v>Robo general</v>
      </c>
    </row>
    <row r="711" spans="1:7" x14ac:dyDescent="0.3">
      <c r="A711" t="s">
        <v>50</v>
      </c>
      <c r="B711" t="s">
        <v>40</v>
      </c>
      <c r="C711">
        <v>5</v>
      </c>
      <c r="D711">
        <v>294</v>
      </c>
      <c r="E711">
        <v>294</v>
      </c>
      <c r="F711" t="str">
        <f>VLOOKUP(Tabla1[[#This Row],[Entidad]],Hoja2!$A$1:$B$33,2,0)</f>
        <v>Norte</v>
      </c>
      <c r="G711" t="str">
        <f>VLOOKUP(Tabla1[[#This Row],[Delito]],Hoja2!$D$1:$E$16,2,0)</f>
        <v>Sexual</v>
      </c>
    </row>
    <row r="712" spans="1:7" x14ac:dyDescent="0.3">
      <c r="A712" t="s">
        <v>50</v>
      </c>
      <c r="B712" t="s">
        <v>41</v>
      </c>
      <c r="C712">
        <v>6</v>
      </c>
      <c r="D712">
        <v>0</v>
      </c>
      <c r="E712">
        <v>0</v>
      </c>
      <c r="F712" t="str">
        <f>VLOOKUP(Tabla1[[#This Row],[Entidad]],Hoja2!$A$1:$B$33,2,0)</f>
        <v>Centro</v>
      </c>
      <c r="G712" t="str">
        <f>VLOOKUP(Tabla1[[#This Row],[Delito]],Hoja2!$D$1:$E$16,2,0)</f>
        <v>Sexual</v>
      </c>
    </row>
    <row r="713" spans="1:7" x14ac:dyDescent="0.3">
      <c r="A713" t="s">
        <v>12</v>
      </c>
      <c r="B713" t="s">
        <v>33</v>
      </c>
      <c r="C713">
        <v>5</v>
      </c>
      <c r="D713">
        <v>230</v>
      </c>
      <c r="E713">
        <v>230</v>
      </c>
      <c r="F713" t="str">
        <f>VLOOKUP(Tabla1[[#This Row],[Entidad]],Hoja2!$A$1:$B$33,2,0)</f>
        <v>Norte</v>
      </c>
      <c r="G713" t="str">
        <f>VLOOKUP(Tabla1[[#This Row],[Delito]],Hoja2!$D$1:$E$16,2,0)</f>
        <v>Otros</v>
      </c>
    </row>
    <row r="714" spans="1:7" x14ac:dyDescent="0.3">
      <c r="A714" t="s">
        <v>20</v>
      </c>
      <c r="B714" t="s">
        <v>29</v>
      </c>
      <c r="C714">
        <v>5</v>
      </c>
      <c r="D714">
        <v>6857</v>
      </c>
      <c r="E714">
        <v>0</v>
      </c>
      <c r="F714" t="str">
        <f>VLOOKUP(Tabla1[[#This Row],[Entidad]],Hoja2!$A$1:$B$33,2,0)</f>
        <v>Sur</v>
      </c>
      <c r="G714" t="str">
        <f>VLOOKUP(Tabla1[[#This Row],[Delito]],Hoja2!$D$1:$E$16,2,0)</f>
        <v>Fraude</v>
      </c>
    </row>
    <row r="715" spans="1:7" x14ac:dyDescent="0.3">
      <c r="A715" t="s">
        <v>47</v>
      </c>
      <c r="B715" t="s">
        <v>28</v>
      </c>
      <c r="C715">
        <v>6</v>
      </c>
      <c r="D715">
        <v>4583</v>
      </c>
      <c r="E715">
        <v>1394</v>
      </c>
      <c r="F715" t="str">
        <f>VLOOKUP(Tabla1[[#This Row],[Entidad]],Hoja2!$A$1:$B$33,2,0)</f>
        <v>Norte-Occidente</v>
      </c>
      <c r="G715" t="str">
        <f>VLOOKUP(Tabla1[[#This Row],[Delito]],Hoja2!$D$1:$E$16,2,0)</f>
        <v>Robo general</v>
      </c>
    </row>
    <row r="716" spans="1:7" x14ac:dyDescent="0.3">
      <c r="A716" t="s">
        <v>12</v>
      </c>
      <c r="B716" t="s">
        <v>40</v>
      </c>
      <c r="C716">
        <v>5</v>
      </c>
      <c r="D716">
        <v>0</v>
      </c>
      <c r="E716">
        <v>0</v>
      </c>
      <c r="F716" t="str">
        <f>VLOOKUP(Tabla1[[#This Row],[Entidad]],Hoja2!$A$1:$B$33,2,0)</f>
        <v>Norte</v>
      </c>
      <c r="G716" t="str">
        <f>VLOOKUP(Tabla1[[#This Row],[Delito]],Hoja2!$D$1:$E$16,2,0)</f>
        <v>Otros</v>
      </c>
    </row>
    <row r="717" spans="1:7" x14ac:dyDescent="0.3">
      <c r="A717" t="s">
        <v>46</v>
      </c>
      <c r="B717" t="s">
        <v>29</v>
      </c>
      <c r="C717">
        <v>5</v>
      </c>
      <c r="D717">
        <v>25797</v>
      </c>
      <c r="E717">
        <v>0</v>
      </c>
      <c r="F717" t="str">
        <f>VLOOKUP(Tabla1[[#This Row],[Entidad]],Hoja2!$A$1:$B$33,2,0)</f>
        <v>Sur</v>
      </c>
      <c r="G717" t="str">
        <f>VLOOKUP(Tabla1[[#This Row],[Delito]],Hoja2!$D$1:$E$16,2,0)</f>
        <v>Sin violencia</v>
      </c>
    </row>
    <row r="718" spans="1:7" x14ac:dyDescent="0.3">
      <c r="A718" t="s">
        <v>8</v>
      </c>
      <c r="B718" t="s">
        <v>7</v>
      </c>
      <c r="C718">
        <v>1</v>
      </c>
      <c r="D718">
        <v>5498</v>
      </c>
      <c r="E718">
        <v>0</v>
      </c>
      <c r="F718" t="str">
        <f>VLOOKUP(Tabla1[[#This Row],[Entidad]],Hoja2!$A$1:$B$33,2,0)</f>
        <v>Sur</v>
      </c>
      <c r="G718" t="str">
        <f>VLOOKUP(Tabla1[[#This Row],[Delito]],Hoja2!$D$1:$E$16,2,0)</f>
        <v>Fraude</v>
      </c>
    </row>
    <row r="719" spans="1:7" x14ac:dyDescent="0.3">
      <c r="A719" t="s">
        <v>17</v>
      </c>
      <c r="B719" t="s">
        <v>26</v>
      </c>
      <c r="C719">
        <v>4</v>
      </c>
      <c r="D719">
        <v>8159</v>
      </c>
      <c r="E719">
        <v>1468</v>
      </c>
      <c r="F719" t="str">
        <f>VLOOKUP(Tabla1[[#This Row],[Entidad]],Hoja2!$A$1:$B$33,2,0)</f>
        <v>Norte-Occidente</v>
      </c>
      <c r="G719" t="str">
        <f>VLOOKUP(Tabla1[[#This Row],[Delito]],Hoja2!$D$1:$E$16,2,0)</f>
        <v>Sin violencia</v>
      </c>
    </row>
    <row r="720" spans="1:7" x14ac:dyDescent="0.3">
      <c r="A720" t="s">
        <v>46</v>
      </c>
      <c r="B720" t="s">
        <v>42</v>
      </c>
      <c r="C720">
        <v>3</v>
      </c>
      <c r="D720">
        <v>9036</v>
      </c>
      <c r="E720">
        <v>602</v>
      </c>
      <c r="F720" t="str">
        <f>VLOOKUP(Tabla1[[#This Row],[Entidad]],Hoja2!$A$1:$B$33,2,0)</f>
        <v>Sur</v>
      </c>
      <c r="G720" t="str">
        <f>VLOOKUP(Tabla1[[#This Row],[Delito]],Hoja2!$D$1:$E$16,2,0)</f>
        <v>Sin violencia</v>
      </c>
    </row>
    <row r="721" spans="1:7" x14ac:dyDescent="0.3">
      <c r="A721" t="s">
        <v>47</v>
      </c>
      <c r="B721" t="s">
        <v>7</v>
      </c>
      <c r="C721">
        <v>5</v>
      </c>
      <c r="D721">
        <v>2616</v>
      </c>
      <c r="E721">
        <v>346</v>
      </c>
      <c r="F721" t="str">
        <f>VLOOKUP(Tabla1[[#This Row],[Entidad]],Hoja2!$A$1:$B$33,2,0)</f>
        <v>Sur</v>
      </c>
      <c r="G721" t="str">
        <f>VLOOKUP(Tabla1[[#This Row],[Delito]],Hoja2!$D$1:$E$16,2,0)</f>
        <v>Robo general</v>
      </c>
    </row>
    <row r="722" spans="1:7" x14ac:dyDescent="0.3">
      <c r="A722" t="s">
        <v>8</v>
      </c>
      <c r="B722" t="s">
        <v>33</v>
      </c>
      <c r="C722">
        <v>6</v>
      </c>
      <c r="D722">
        <v>14341</v>
      </c>
      <c r="E722">
        <v>4639</v>
      </c>
      <c r="F722" t="str">
        <f>VLOOKUP(Tabla1[[#This Row],[Entidad]],Hoja2!$A$1:$B$33,2,0)</f>
        <v>Norte</v>
      </c>
      <c r="G722" t="str">
        <f>VLOOKUP(Tabla1[[#This Row],[Delito]],Hoja2!$D$1:$E$16,2,0)</f>
        <v>Fraude</v>
      </c>
    </row>
    <row r="723" spans="1:7" x14ac:dyDescent="0.3">
      <c r="A723" t="s">
        <v>50</v>
      </c>
      <c r="B723" t="s">
        <v>6</v>
      </c>
      <c r="C723">
        <v>4</v>
      </c>
      <c r="D723">
        <v>1634</v>
      </c>
      <c r="E723">
        <v>1634</v>
      </c>
      <c r="F723" t="str">
        <f>VLOOKUP(Tabla1[[#This Row],[Entidad]],Hoja2!$A$1:$B$33,2,0)</f>
        <v>Centro-Norte</v>
      </c>
      <c r="G723" t="str">
        <f>VLOOKUP(Tabla1[[#This Row],[Delito]],Hoja2!$D$1:$E$16,2,0)</f>
        <v>Sexual</v>
      </c>
    </row>
    <row r="724" spans="1:7" x14ac:dyDescent="0.3">
      <c r="A724" t="s">
        <v>17</v>
      </c>
      <c r="B724" t="s">
        <v>25</v>
      </c>
      <c r="C724">
        <v>6</v>
      </c>
      <c r="D724">
        <v>19970</v>
      </c>
      <c r="E724">
        <v>2986</v>
      </c>
      <c r="F724" t="str">
        <f>VLOOKUP(Tabla1[[#This Row],[Entidad]],Hoja2!$A$1:$B$33,2,0)</f>
        <v>Centro</v>
      </c>
      <c r="G724" t="str">
        <f>VLOOKUP(Tabla1[[#This Row],[Delito]],Hoja2!$D$1:$E$16,2,0)</f>
        <v>Sin violencia</v>
      </c>
    </row>
    <row r="725" spans="1:7" x14ac:dyDescent="0.3">
      <c r="A725" t="s">
        <v>46</v>
      </c>
      <c r="B725" t="s">
        <v>37</v>
      </c>
      <c r="C725">
        <v>1</v>
      </c>
      <c r="D725">
        <v>3465</v>
      </c>
      <c r="E725">
        <v>454</v>
      </c>
      <c r="F725" t="str">
        <f>VLOOKUP(Tabla1[[#This Row],[Entidad]],Hoja2!$A$1:$B$33,2,0)</f>
        <v>Centro-Norte</v>
      </c>
      <c r="G725" t="str">
        <f>VLOOKUP(Tabla1[[#This Row],[Delito]],Hoja2!$D$1:$E$16,2,0)</f>
        <v>Sin violencia</v>
      </c>
    </row>
    <row r="726" spans="1:7" x14ac:dyDescent="0.3">
      <c r="A726" t="s">
        <v>31</v>
      </c>
      <c r="B726" t="s">
        <v>37</v>
      </c>
      <c r="C726">
        <v>3</v>
      </c>
      <c r="D726">
        <v>2630</v>
      </c>
      <c r="E726">
        <v>489</v>
      </c>
      <c r="F726" t="str">
        <f>VLOOKUP(Tabla1[[#This Row],[Entidad]],Hoja2!$A$1:$B$33,2,0)</f>
        <v>Centro-Norte</v>
      </c>
      <c r="G726" t="str">
        <f>VLOOKUP(Tabla1[[#This Row],[Delito]],Hoja2!$D$1:$E$16,2,0)</f>
        <v>Robo general</v>
      </c>
    </row>
    <row r="727" spans="1:7" x14ac:dyDescent="0.3">
      <c r="A727" t="s">
        <v>12</v>
      </c>
      <c r="B727" t="s">
        <v>30</v>
      </c>
      <c r="C727">
        <v>3</v>
      </c>
      <c r="D727">
        <v>0</v>
      </c>
      <c r="E727">
        <v>0</v>
      </c>
      <c r="F727" t="str">
        <f>VLOOKUP(Tabla1[[#This Row],[Entidad]],Hoja2!$A$1:$B$33,2,0)</f>
        <v>Centro</v>
      </c>
      <c r="G727" t="str">
        <f>VLOOKUP(Tabla1[[#This Row],[Delito]],Hoja2!$D$1:$E$16,2,0)</f>
        <v>Otros</v>
      </c>
    </row>
    <row r="728" spans="1:7" x14ac:dyDescent="0.3">
      <c r="A728" t="s">
        <v>31</v>
      </c>
      <c r="B728" t="s">
        <v>39</v>
      </c>
      <c r="C728">
        <v>2</v>
      </c>
      <c r="D728">
        <v>1573</v>
      </c>
      <c r="E728">
        <v>326</v>
      </c>
      <c r="F728" t="str">
        <f>VLOOKUP(Tabla1[[#This Row],[Entidad]],Hoja2!$A$1:$B$33,2,0)</f>
        <v>Sur</v>
      </c>
      <c r="G728" t="str">
        <f>VLOOKUP(Tabla1[[#This Row],[Delito]],Hoja2!$D$1:$E$16,2,0)</f>
        <v>Robo general</v>
      </c>
    </row>
    <row r="729" spans="1:7" x14ac:dyDescent="0.3">
      <c r="A729" t="s">
        <v>15</v>
      </c>
      <c r="B729" t="s">
        <v>42</v>
      </c>
      <c r="C729">
        <v>6</v>
      </c>
      <c r="D729">
        <v>8265</v>
      </c>
      <c r="E729">
        <v>390</v>
      </c>
      <c r="F729" t="str">
        <f>VLOOKUP(Tabla1[[#This Row],[Entidad]],Hoja2!$A$1:$B$33,2,0)</f>
        <v>Sur</v>
      </c>
      <c r="G729" t="str">
        <f>VLOOKUP(Tabla1[[#This Row],[Delito]],Hoja2!$D$1:$E$16,2,0)</f>
        <v>Sexual</v>
      </c>
    </row>
    <row r="730" spans="1:7" x14ac:dyDescent="0.3">
      <c r="A730" t="s">
        <v>48</v>
      </c>
      <c r="B730" t="s">
        <v>6</v>
      </c>
      <c r="C730">
        <v>3</v>
      </c>
      <c r="D730">
        <v>13544</v>
      </c>
      <c r="E730">
        <v>2502</v>
      </c>
      <c r="F730" t="str">
        <f>VLOOKUP(Tabla1[[#This Row],[Entidad]],Hoja2!$A$1:$B$33,2,0)</f>
        <v>Centro-Norte</v>
      </c>
      <c r="G730" t="str">
        <f>VLOOKUP(Tabla1[[#This Row],[Delito]],Hoja2!$D$1:$E$16,2,0)</f>
        <v>Robo de vehículo</v>
      </c>
    </row>
    <row r="731" spans="1:7" x14ac:dyDescent="0.3">
      <c r="A731" t="s">
        <v>24</v>
      </c>
      <c r="B731" t="s">
        <v>40</v>
      </c>
      <c r="C731">
        <v>1</v>
      </c>
      <c r="D731">
        <v>414</v>
      </c>
      <c r="E731">
        <v>0</v>
      </c>
      <c r="F731" t="str">
        <f>VLOOKUP(Tabla1[[#This Row],[Entidad]],Hoja2!$A$1:$B$33,2,0)</f>
        <v>Norte</v>
      </c>
      <c r="G731" t="str">
        <f>VLOOKUP(Tabla1[[#This Row],[Delito]],Hoja2!$D$1:$E$16,2,0)</f>
        <v>Violencia</v>
      </c>
    </row>
    <row r="732" spans="1:7" x14ac:dyDescent="0.3">
      <c r="A732" t="s">
        <v>45</v>
      </c>
      <c r="B732" t="s">
        <v>9</v>
      </c>
      <c r="C732">
        <v>2</v>
      </c>
      <c r="D732">
        <v>3484</v>
      </c>
      <c r="E732">
        <v>1263</v>
      </c>
      <c r="F732" t="str">
        <f>VLOOKUP(Tabla1[[#This Row],[Entidad]],Hoja2!$A$1:$B$33,2,0)</f>
        <v>Centro</v>
      </c>
      <c r="G732" t="str">
        <f>VLOOKUP(Tabla1[[#This Row],[Delito]],Hoja2!$D$1:$E$16,2,0)</f>
        <v>Violencia</v>
      </c>
    </row>
    <row r="733" spans="1:7" x14ac:dyDescent="0.3">
      <c r="A733" t="s">
        <v>48</v>
      </c>
      <c r="B733" t="s">
        <v>14</v>
      </c>
      <c r="C733">
        <v>6</v>
      </c>
      <c r="D733">
        <v>11630</v>
      </c>
      <c r="E733">
        <v>754</v>
      </c>
      <c r="F733" t="str">
        <f>VLOOKUP(Tabla1[[#This Row],[Entidad]],Hoja2!$A$1:$B$33,2,0)</f>
        <v>Centro-Norte</v>
      </c>
      <c r="G733" t="str">
        <f>VLOOKUP(Tabla1[[#This Row],[Delito]],Hoja2!$D$1:$E$16,2,0)</f>
        <v>Robo de vehículo</v>
      </c>
    </row>
    <row r="734" spans="1:7" x14ac:dyDescent="0.3">
      <c r="A734" t="s">
        <v>8</v>
      </c>
      <c r="B734" t="s">
        <v>41</v>
      </c>
      <c r="C734">
        <v>2</v>
      </c>
      <c r="D734">
        <v>11350</v>
      </c>
      <c r="E734">
        <v>5127</v>
      </c>
      <c r="F734" t="str">
        <f>VLOOKUP(Tabla1[[#This Row],[Entidad]],Hoja2!$A$1:$B$33,2,0)</f>
        <v>Centro</v>
      </c>
      <c r="G734" t="str">
        <f>VLOOKUP(Tabla1[[#This Row],[Delito]],Hoja2!$D$1:$E$16,2,0)</f>
        <v>Fraude</v>
      </c>
    </row>
    <row r="735" spans="1:7" x14ac:dyDescent="0.3">
      <c r="A735" t="s">
        <v>10</v>
      </c>
      <c r="B735" t="s">
        <v>41</v>
      </c>
      <c r="C735">
        <v>2</v>
      </c>
      <c r="D735">
        <v>13977</v>
      </c>
      <c r="E735">
        <v>0</v>
      </c>
      <c r="F735" t="str">
        <f>VLOOKUP(Tabla1[[#This Row],[Entidad]],Hoja2!$A$1:$B$33,2,0)</f>
        <v>Centro</v>
      </c>
      <c r="G735" t="str">
        <f>VLOOKUP(Tabla1[[#This Row],[Delito]],Hoja2!$D$1:$E$16,2,0)</f>
        <v>Otros</v>
      </c>
    </row>
    <row r="736" spans="1:7" x14ac:dyDescent="0.3">
      <c r="A736" t="s">
        <v>47</v>
      </c>
      <c r="B736" t="s">
        <v>33</v>
      </c>
      <c r="C736">
        <v>5</v>
      </c>
      <c r="D736">
        <v>12704</v>
      </c>
      <c r="E736">
        <v>884</v>
      </c>
      <c r="F736" t="str">
        <f>VLOOKUP(Tabla1[[#This Row],[Entidad]],Hoja2!$A$1:$B$33,2,0)</f>
        <v>Norte</v>
      </c>
      <c r="G736" t="str">
        <f>VLOOKUP(Tabla1[[#This Row],[Delito]],Hoja2!$D$1:$E$16,2,0)</f>
        <v>Robo general</v>
      </c>
    </row>
    <row r="737" spans="1:7" x14ac:dyDescent="0.3">
      <c r="A737" t="s">
        <v>31</v>
      </c>
      <c r="B737" t="s">
        <v>28</v>
      </c>
      <c r="C737">
        <v>4</v>
      </c>
      <c r="D737">
        <v>1327</v>
      </c>
      <c r="E737">
        <v>0</v>
      </c>
      <c r="F737" t="str">
        <f>VLOOKUP(Tabla1[[#This Row],[Entidad]],Hoja2!$A$1:$B$33,2,0)</f>
        <v>Norte-Occidente</v>
      </c>
      <c r="G737" t="str">
        <f>VLOOKUP(Tabla1[[#This Row],[Delito]],Hoja2!$D$1:$E$16,2,0)</f>
        <v>Robo general</v>
      </c>
    </row>
    <row r="738" spans="1:7" x14ac:dyDescent="0.3">
      <c r="A738" t="s">
        <v>24</v>
      </c>
      <c r="B738" t="s">
        <v>14</v>
      </c>
      <c r="C738">
        <v>6</v>
      </c>
      <c r="D738">
        <v>384</v>
      </c>
      <c r="E738">
        <v>0</v>
      </c>
      <c r="F738" t="str">
        <f>VLOOKUP(Tabla1[[#This Row],[Entidad]],Hoja2!$A$1:$B$33,2,0)</f>
        <v>Centro-Norte</v>
      </c>
      <c r="G738" t="str">
        <f>VLOOKUP(Tabla1[[#This Row],[Delito]],Hoja2!$D$1:$E$16,2,0)</f>
        <v>Violencia</v>
      </c>
    </row>
    <row r="739" spans="1:7" x14ac:dyDescent="0.3">
      <c r="A739" t="s">
        <v>5</v>
      </c>
      <c r="B739" t="s">
        <v>27</v>
      </c>
      <c r="C739">
        <v>3</v>
      </c>
      <c r="D739">
        <v>6936</v>
      </c>
      <c r="E739">
        <v>0</v>
      </c>
      <c r="F739" t="str">
        <f>VLOOKUP(Tabla1[[#This Row],[Entidad]],Hoja2!$A$1:$B$33,2,0)</f>
        <v>Centro</v>
      </c>
      <c r="G739" t="str">
        <f>VLOOKUP(Tabla1[[#This Row],[Delito]],Hoja2!$D$1:$E$16,2,0)</f>
        <v>Robo general</v>
      </c>
    </row>
    <row r="740" spans="1:7" x14ac:dyDescent="0.3">
      <c r="A740" t="s">
        <v>8</v>
      </c>
      <c r="B740" t="s">
        <v>19</v>
      </c>
      <c r="C740">
        <v>6</v>
      </c>
      <c r="D740">
        <v>16559</v>
      </c>
      <c r="E740">
        <v>0</v>
      </c>
      <c r="F740" t="str">
        <f>VLOOKUP(Tabla1[[#This Row],[Entidad]],Hoja2!$A$1:$B$33,2,0)</f>
        <v>Norte</v>
      </c>
      <c r="G740" t="str">
        <f>VLOOKUP(Tabla1[[#This Row],[Delito]],Hoja2!$D$1:$E$16,2,0)</f>
        <v>Fraude</v>
      </c>
    </row>
    <row r="741" spans="1:7" x14ac:dyDescent="0.3">
      <c r="A741" t="s">
        <v>48</v>
      </c>
      <c r="B741" t="s">
        <v>21</v>
      </c>
      <c r="C741">
        <v>5</v>
      </c>
      <c r="D741">
        <v>4678</v>
      </c>
      <c r="E741">
        <v>879</v>
      </c>
      <c r="F741" t="str">
        <f>VLOOKUP(Tabla1[[#This Row],[Entidad]],Hoja2!$A$1:$B$33,2,0)</f>
        <v>Norte-Occidente</v>
      </c>
      <c r="G741" t="str">
        <f>VLOOKUP(Tabla1[[#This Row],[Delito]],Hoja2!$D$1:$E$16,2,0)</f>
        <v>Robo de vehículo</v>
      </c>
    </row>
    <row r="742" spans="1:7" x14ac:dyDescent="0.3">
      <c r="A742" t="s">
        <v>15</v>
      </c>
      <c r="B742" t="s">
        <v>14</v>
      </c>
      <c r="C742">
        <v>4</v>
      </c>
      <c r="D742">
        <v>6870</v>
      </c>
      <c r="E742">
        <v>0</v>
      </c>
      <c r="F742" t="str">
        <f>VLOOKUP(Tabla1[[#This Row],[Entidad]],Hoja2!$A$1:$B$33,2,0)</f>
        <v>Centro-Norte</v>
      </c>
      <c r="G742" t="str">
        <f>VLOOKUP(Tabla1[[#This Row],[Delito]],Hoja2!$D$1:$E$16,2,0)</f>
        <v>Sexual</v>
      </c>
    </row>
    <row r="743" spans="1:7" x14ac:dyDescent="0.3">
      <c r="A743" t="s">
        <v>31</v>
      </c>
      <c r="B743" t="s">
        <v>37</v>
      </c>
      <c r="C743">
        <v>2</v>
      </c>
      <c r="D743">
        <v>3161</v>
      </c>
      <c r="E743">
        <v>839</v>
      </c>
      <c r="F743" t="str">
        <f>VLOOKUP(Tabla1[[#This Row],[Entidad]],Hoja2!$A$1:$B$33,2,0)</f>
        <v>Centro-Norte</v>
      </c>
      <c r="G743" t="str">
        <f>VLOOKUP(Tabla1[[#This Row],[Delito]],Hoja2!$D$1:$E$16,2,0)</f>
        <v>Robo general</v>
      </c>
    </row>
    <row r="744" spans="1:7" x14ac:dyDescent="0.3">
      <c r="A744" t="s">
        <v>24</v>
      </c>
      <c r="B744" t="s">
        <v>43</v>
      </c>
      <c r="C744">
        <v>1</v>
      </c>
      <c r="D744">
        <v>0</v>
      </c>
      <c r="E744">
        <v>0</v>
      </c>
      <c r="F744" t="str">
        <f>VLOOKUP(Tabla1[[#This Row],[Entidad]],Hoja2!$A$1:$B$33,2,0)</f>
        <v>Sur</v>
      </c>
      <c r="G744" t="str">
        <f>VLOOKUP(Tabla1[[#This Row],[Delito]],Hoja2!$D$1:$E$16,2,0)</f>
        <v>Violencia</v>
      </c>
    </row>
    <row r="745" spans="1:7" x14ac:dyDescent="0.3">
      <c r="A745" t="s">
        <v>31</v>
      </c>
      <c r="B745" t="s">
        <v>44</v>
      </c>
      <c r="C745">
        <v>4</v>
      </c>
      <c r="D745">
        <v>16081</v>
      </c>
      <c r="E745">
        <v>3424</v>
      </c>
      <c r="F745" t="str">
        <f>VLOOKUP(Tabla1[[#This Row],[Entidad]],Hoja2!$A$1:$B$33,2,0)</f>
        <v>Sur</v>
      </c>
      <c r="G745" t="str">
        <f>VLOOKUP(Tabla1[[#This Row],[Delito]],Hoja2!$D$1:$E$16,2,0)</f>
        <v>Robo general</v>
      </c>
    </row>
    <row r="746" spans="1:7" x14ac:dyDescent="0.3">
      <c r="A746" t="s">
        <v>46</v>
      </c>
      <c r="B746" t="s">
        <v>40</v>
      </c>
      <c r="C746">
        <v>3</v>
      </c>
      <c r="D746">
        <v>31277</v>
      </c>
      <c r="E746">
        <v>3111</v>
      </c>
      <c r="F746" t="str">
        <f>VLOOKUP(Tabla1[[#This Row],[Entidad]],Hoja2!$A$1:$B$33,2,0)</f>
        <v>Norte</v>
      </c>
      <c r="G746" t="str">
        <f>VLOOKUP(Tabla1[[#This Row],[Delito]],Hoja2!$D$1:$E$16,2,0)</f>
        <v>Sin violencia</v>
      </c>
    </row>
    <row r="747" spans="1:7" x14ac:dyDescent="0.3">
      <c r="A747" t="s">
        <v>8</v>
      </c>
      <c r="B747" t="s">
        <v>6</v>
      </c>
      <c r="C747">
        <v>4</v>
      </c>
      <c r="D747">
        <v>6427</v>
      </c>
      <c r="E747">
        <v>0</v>
      </c>
      <c r="F747" t="str">
        <f>VLOOKUP(Tabla1[[#This Row],[Entidad]],Hoja2!$A$1:$B$33,2,0)</f>
        <v>Centro-Norte</v>
      </c>
      <c r="G747" t="str">
        <f>VLOOKUP(Tabla1[[#This Row],[Delito]],Hoja2!$D$1:$E$16,2,0)</f>
        <v>Fraude</v>
      </c>
    </row>
    <row r="748" spans="1:7" x14ac:dyDescent="0.3">
      <c r="A748" t="s">
        <v>31</v>
      </c>
      <c r="B748" t="s">
        <v>25</v>
      </c>
      <c r="C748">
        <v>5</v>
      </c>
      <c r="D748">
        <v>25267</v>
      </c>
      <c r="E748">
        <v>1080</v>
      </c>
      <c r="F748" t="str">
        <f>VLOOKUP(Tabla1[[#This Row],[Entidad]],Hoja2!$A$1:$B$33,2,0)</f>
        <v>Centro</v>
      </c>
      <c r="G748" t="str">
        <f>VLOOKUP(Tabla1[[#This Row],[Delito]],Hoja2!$D$1:$E$16,2,0)</f>
        <v>Robo general</v>
      </c>
    </row>
    <row r="749" spans="1:7" x14ac:dyDescent="0.3">
      <c r="A749" t="s">
        <v>20</v>
      </c>
      <c r="B749" t="s">
        <v>37</v>
      </c>
      <c r="C749">
        <v>4</v>
      </c>
      <c r="D749">
        <v>1571</v>
      </c>
      <c r="E749">
        <v>151</v>
      </c>
      <c r="F749" t="str">
        <f>VLOOKUP(Tabla1[[#This Row],[Entidad]],Hoja2!$A$1:$B$33,2,0)</f>
        <v>Centro-Norte</v>
      </c>
      <c r="G749" t="str">
        <f>VLOOKUP(Tabla1[[#This Row],[Delito]],Hoja2!$D$1:$E$16,2,0)</f>
        <v>Fraude</v>
      </c>
    </row>
    <row r="750" spans="1:7" x14ac:dyDescent="0.3">
      <c r="A750" t="s">
        <v>17</v>
      </c>
      <c r="B750" t="s">
        <v>22</v>
      </c>
      <c r="C750">
        <v>2</v>
      </c>
      <c r="D750">
        <v>7286</v>
      </c>
      <c r="E750">
        <v>2099</v>
      </c>
      <c r="F750" t="str">
        <f>VLOOKUP(Tabla1[[#This Row],[Entidad]],Hoja2!$A$1:$B$33,2,0)</f>
        <v>Norte</v>
      </c>
      <c r="G750" t="str">
        <f>VLOOKUP(Tabla1[[#This Row],[Delito]],Hoja2!$D$1:$E$16,2,0)</f>
        <v>Sin violencia</v>
      </c>
    </row>
    <row r="751" spans="1:7" x14ac:dyDescent="0.3">
      <c r="A751" t="s">
        <v>24</v>
      </c>
      <c r="B751" t="s">
        <v>11</v>
      </c>
      <c r="C751">
        <v>1</v>
      </c>
      <c r="D751">
        <v>0</v>
      </c>
      <c r="E751">
        <v>0</v>
      </c>
      <c r="F751" t="str">
        <f>VLOOKUP(Tabla1[[#This Row],[Entidad]],Hoja2!$A$1:$B$33,2,0)</f>
        <v>Centro</v>
      </c>
      <c r="G751" t="str">
        <f>VLOOKUP(Tabla1[[#This Row],[Delito]],Hoja2!$D$1:$E$16,2,0)</f>
        <v>Violencia</v>
      </c>
    </row>
    <row r="752" spans="1:7" x14ac:dyDescent="0.3">
      <c r="A752" t="s">
        <v>48</v>
      </c>
      <c r="B752" t="s">
        <v>28</v>
      </c>
      <c r="C752">
        <v>2</v>
      </c>
      <c r="D752">
        <v>3695</v>
      </c>
      <c r="E752">
        <v>330</v>
      </c>
      <c r="F752" t="str">
        <f>VLOOKUP(Tabla1[[#This Row],[Entidad]],Hoja2!$A$1:$B$33,2,0)</f>
        <v>Norte-Occidente</v>
      </c>
      <c r="G752" t="str">
        <f>VLOOKUP(Tabla1[[#This Row],[Delito]],Hoja2!$D$1:$E$16,2,0)</f>
        <v>Robo de vehículo</v>
      </c>
    </row>
    <row r="753" spans="1:7" x14ac:dyDescent="0.3">
      <c r="A753" t="s">
        <v>5</v>
      </c>
      <c r="B753" t="s">
        <v>19</v>
      </c>
      <c r="C753">
        <v>5</v>
      </c>
      <c r="D753">
        <v>12522</v>
      </c>
      <c r="E753">
        <v>0</v>
      </c>
      <c r="F753" t="str">
        <f>VLOOKUP(Tabla1[[#This Row],[Entidad]],Hoja2!$A$1:$B$33,2,0)</f>
        <v>Norte</v>
      </c>
      <c r="G753" t="str">
        <f>VLOOKUP(Tabla1[[#This Row],[Delito]],Hoja2!$D$1:$E$16,2,0)</f>
        <v>Robo general</v>
      </c>
    </row>
    <row r="754" spans="1:7" x14ac:dyDescent="0.3">
      <c r="A754" t="s">
        <v>24</v>
      </c>
      <c r="B754" t="s">
        <v>29</v>
      </c>
      <c r="C754">
        <v>1</v>
      </c>
      <c r="D754">
        <v>0</v>
      </c>
      <c r="E754">
        <v>0</v>
      </c>
      <c r="F754" t="str">
        <f>VLOOKUP(Tabla1[[#This Row],[Entidad]],Hoja2!$A$1:$B$33,2,0)</f>
        <v>Sur</v>
      </c>
      <c r="G754" t="str">
        <f>VLOOKUP(Tabla1[[#This Row],[Delito]],Hoja2!$D$1:$E$16,2,0)</f>
        <v>Violencia</v>
      </c>
    </row>
    <row r="755" spans="1:7" x14ac:dyDescent="0.3">
      <c r="A755" t="s">
        <v>15</v>
      </c>
      <c r="B755" t="s">
        <v>25</v>
      </c>
      <c r="C755">
        <v>4</v>
      </c>
      <c r="D755">
        <v>6091</v>
      </c>
      <c r="E755">
        <v>0</v>
      </c>
      <c r="F755" t="str">
        <f>VLOOKUP(Tabla1[[#This Row],[Entidad]],Hoja2!$A$1:$B$33,2,0)</f>
        <v>Centro</v>
      </c>
      <c r="G755" t="str">
        <f>VLOOKUP(Tabla1[[#This Row],[Delito]],Hoja2!$D$1:$E$16,2,0)</f>
        <v>Sexual</v>
      </c>
    </row>
    <row r="756" spans="1:7" x14ac:dyDescent="0.3">
      <c r="A756" t="s">
        <v>31</v>
      </c>
      <c r="B756" t="s">
        <v>7</v>
      </c>
      <c r="C756">
        <v>2</v>
      </c>
      <c r="D756">
        <v>3037</v>
      </c>
      <c r="E756">
        <v>679</v>
      </c>
      <c r="F756" t="str">
        <f>VLOOKUP(Tabla1[[#This Row],[Entidad]],Hoja2!$A$1:$B$33,2,0)</f>
        <v>Sur</v>
      </c>
      <c r="G756" t="str">
        <f>VLOOKUP(Tabla1[[#This Row],[Delito]],Hoja2!$D$1:$E$16,2,0)</f>
        <v>Robo general</v>
      </c>
    </row>
    <row r="757" spans="1:7" x14ac:dyDescent="0.3">
      <c r="A757" t="s">
        <v>47</v>
      </c>
      <c r="B757" t="s">
        <v>14</v>
      </c>
      <c r="C757">
        <v>4</v>
      </c>
      <c r="D757">
        <v>5386</v>
      </c>
      <c r="E757">
        <v>1181</v>
      </c>
      <c r="F757" t="str">
        <f>VLOOKUP(Tabla1[[#This Row],[Entidad]],Hoja2!$A$1:$B$33,2,0)</f>
        <v>Centro-Norte</v>
      </c>
      <c r="G757" t="str">
        <f>VLOOKUP(Tabla1[[#This Row],[Delito]],Hoja2!$D$1:$E$16,2,0)</f>
        <v>Robo general</v>
      </c>
    </row>
    <row r="758" spans="1:7" x14ac:dyDescent="0.3">
      <c r="A758" t="s">
        <v>47</v>
      </c>
      <c r="B758" t="s">
        <v>18</v>
      </c>
      <c r="C758">
        <v>2</v>
      </c>
      <c r="D758">
        <v>9398</v>
      </c>
      <c r="E758">
        <v>935</v>
      </c>
      <c r="F758" t="str">
        <f>VLOOKUP(Tabla1[[#This Row],[Entidad]],Hoja2!$A$1:$B$33,2,0)</f>
        <v>Sur</v>
      </c>
      <c r="G758" t="str">
        <f>VLOOKUP(Tabla1[[#This Row],[Delito]],Hoja2!$D$1:$E$16,2,0)</f>
        <v>Robo general</v>
      </c>
    </row>
    <row r="759" spans="1:7" x14ac:dyDescent="0.3">
      <c r="A759" t="s">
        <v>48</v>
      </c>
      <c r="B759" t="s">
        <v>42</v>
      </c>
      <c r="C759">
        <v>3</v>
      </c>
      <c r="D759">
        <v>5796</v>
      </c>
      <c r="E759">
        <v>424</v>
      </c>
      <c r="F759" t="str">
        <f>VLOOKUP(Tabla1[[#This Row],[Entidad]],Hoja2!$A$1:$B$33,2,0)</f>
        <v>Sur</v>
      </c>
      <c r="G759" t="str">
        <f>VLOOKUP(Tabla1[[#This Row],[Delito]],Hoja2!$D$1:$E$16,2,0)</f>
        <v>Robo de vehículo</v>
      </c>
    </row>
    <row r="760" spans="1:7" x14ac:dyDescent="0.3">
      <c r="A760" t="s">
        <v>20</v>
      </c>
      <c r="B760" t="s">
        <v>19</v>
      </c>
      <c r="C760">
        <v>3</v>
      </c>
      <c r="D760">
        <v>1522</v>
      </c>
      <c r="E760">
        <v>0</v>
      </c>
      <c r="F760" t="str">
        <f>VLOOKUP(Tabla1[[#This Row],[Entidad]],Hoja2!$A$1:$B$33,2,0)</f>
        <v>Norte</v>
      </c>
      <c r="G760" t="str">
        <f>VLOOKUP(Tabla1[[#This Row],[Delito]],Hoja2!$D$1:$E$16,2,0)</f>
        <v>Fraude</v>
      </c>
    </row>
    <row r="761" spans="1:7" x14ac:dyDescent="0.3">
      <c r="A761" t="s">
        <v>46</v>
      </c>
      <c r="B761" t="s">
        <v>33</v>
      </c>
      <c r="C761">
        <v>1</v>
      </c>
      <c r="D761">
        <v>15804</v>
      </c>
      <c r="E761">
        <v>651</v>
      </c>
      <c r="F761" t="str">
        <f>VLOOKUP(Tabla1[[#This Row],[Entidad]],Hoja2!$A$1:$B$33,2,0)</f>
        <v>Norte</v>
      </c>
      <c r="G761" t="str">
        <f>VLOOKUP(Tabla1[[#This Row],[Delito]],Hoja2!$D$1:$E$16,2,0)</f>
        <v>Sin violencia</v>
      </c>
    </row>
    <row r="762" spans="1:7" x14ac:dyDescent="0.3">
      <c r="A762" t="s">
        <v>8</v>
      </c>
      <c r="B762" t="s">
        <v>26</v>
      </c>
      <c r="C762">
        <v>5</v>
      </c>
      <c r="D762">
        <v>8295</v>
      </c>
      <c r="E762">
        <v>0</v>
      </c>
      <c r="F762" t="str">
        <f>VLOOKUP(Tabla1[[#This Row],[Entidad]],Hoja2!$A$1:$B$33,2,0)</f>
        <v>Norte-Occidente</v>
      </c>
      <c r="G762" t="str">
        <f>VLOOKUP(Tabla1[[#This Row],[Delito]],Hoja2!$D$1:$E$16,2,0)</f>
        <v>Fraude</v>
      </c>
    </row>
    <row r="763" spans="1:7" x14ac:dyDescent="0.3">
      <c r="A763" t="s">
        <v>49</v>
      </c>
      <c r="B763" t="s">
        <v>26</v>
      </c>
      <c r="C763">
        <v>1</v>
      </c>
      <c r="D763">
        <v>2462</v>
      </c>
      <c r="E763">
        <v>1535</v>
      </c>
      <c r="F763" t="str">
        <f>VLOOKUP(Tabla1[[#This Row],[Entidad]],Hoja2!$A$1:$B$33,2,0)</f>
        <v>Norte-Occidente</v>
      </c>
      <c r="G763" t="str">
        <f>VLOOKUP(Tabla1[[#This Row],[Delito]],Hoja2!$D$1:$E$16,2,0)</f>
        <v>Robo de vehículo</v>
      </c>
    </row>
    <row r="764" spans="1:7" x14ac:dyDescent="0.3">
      <c r="A764" t="s">
        <v>46</v>
      </c>
      <c r="B764" t="s">
        <v>28</v>
      </c>
      <c r="C764">
        <v>5</v>
      </c>
      <c r="D764">
        <v>1343</v>
      </c>
      <c r="E764">
        <v>117</v>
      </c>
      <c r="F764" t="str">
        <f>VLOOKUP(Tabla1[[#This Row],[Entidad]],Hoja2!$A$1:$B$33,2,0)</f>
        <v>Norte-Occidente</v>
      </c>
      <c r="G764" t="str">
        <f>VLOOKUP(Tabla1[[#This Row],[Delito]],Hoja2!$D$1:$E$16,2,0)</f>
        <v>Sin violencia</v>
      </c>
    </row>
    <row r="765" spans="1:7" x14ac:dyDescent="0.3">
      <c r="A765" t="s">
        <v>8</v>
      </c>
      <c r="B765" t="s">
        <v>11</v>
      </c>
      <c r="C765">
        <v>3</v>
      </c>
      <c r="D765">
        <v>7857</v>
      </c>
      <c r="E765">
        <v>0</v>
      </c>
      <c r="F765" t="str">
        <f>VLOOKUP(Tabla1[[#This Row],[Entidad]],Hoja2!$A$1:$B$33,2,0)</f>
        <v>Centro</v>
      </c>
      <c r="G765" t="str">
        <f>VLOOKUP(Tabla1[[#This Row],[Delito]],Hoja2!$D$1:$E$16,2,0)</f>
        <v>Fraude</v>
      </c>
    </row>
    <row r="766" spans="1:7" x14ac:dyDescent="0.3">
      <c r="A766" t="s">
        <v>8</v>
      </c>
      <c r="B766" t="s">
        <v>42</v>
      </c>
      <c r="C766">
        <v>5</v>
      </c>
      <c r="D766">
        <v>8825</v>
      </c>
      <c r="E766">
        <v>406</v>
      </c>
      <c r="F766" t="str">
        <f>VLOOKUP(Tabla1[[#This Row],[Entidad]],Hoja2!$A$1:$B$33,2,0)</f>
        <v>Sur</v>
      </c>
      <c r="G766" t="str">
        <f>VLOOKUP(Tabla1[[#This Row],[Delito]],Hoja2!$D$1:$E$16,2,0)</f>
        <v>Fraude</v>
      </c>
    </row>
    <row r="767" spans="1:7" x14ac:dyDescent="0.3">
      <c r="A767" t="s">
        <v>8</v>
      </c>
      <c r="B767" t="s">
        <v>44</v>
      </c>
      <c r="C767">
        <v>4</v>
      </c>
      <c r="D767">
        <v>8101</v>
      </c>
      <c r="E767">
        <v>379</v>
      </c>
      <c r="F767" t="str">
        <f>VLOOKUP(Tabla1[[#This Row],[Entidad]],Hoja2!$A$1:$B$33,2,0)</f>
        <v>Sur</v>
      </c>
      <c r="G767" t="str">
        <f>VLOOKUP(Tabla1[[#This Row],[Delito]],Hoja2!$D$1:$E$16,2,0)</f>
        <v>Fraude</v>
      </c>
    </row>
    <row r="768" spans="1:7" x14ac:dyDescent="0.3">
      <c r="A768" t="s">
        <v>48</v>
      </c>
      <c r="B768" t="s">
        <v>34</v>
      </c>
      <c r="C768">
        <v>6</v>
      </c>
      <c r="D768">
        <v>24491</v>
      </c>
      <c r="E768">
        <v>645</v>
      </c>
      <c r="F768" t="str">
        <f>VLOOKUP(Tabla1[[#This Row],[Entidad]],Hoja2!$A$1:$B$33,2,0)</f>
        <v>Norte</v>
      </c>
      <c r="G768" t="str">
        <f>VLOOKUP(Tabla1[[#This Row],[Delito]],Hoja2!$D$1:$E$16,2,0)</f>
        <v>Robo de vehículo</v>
      </c>
    </row>
    <row r="769" spans="1:7" x14ac:dyDescent="0.3">
      <c r="A769" t="s">
        <v>49</v>
      </c>
      <c r="B769" t="s">
        <v>29</v>
      </c>
      <c r="C769">
        <v>3</v>
      </c>
      <c r="D769">
        <v>339</v>
      </c>
      <c r="E769">
        <v>0</v>
      </c>
      <c r="F769" t="str">
        <f>VLOOKUP(Tabla1[[#This Row],[Entidad]],Hoja2!$A$1:$B$33,2,0)</f>
        <v>Sur</v>
      </c>
      <c r="G769" t="str">
        <f>VLOOKUP(Tabla1[[#This Row],[Delito]],Hoja2!$D$1:$E$16,2,0)</f>
        <v>Robo de vehículo</v>
      </c>
    </row>
    <row r="770" spans="1:7" x14ac:dyDescent="0.3">
      <c r="A770" t="s">
        <v>45</v>
      </c>
      <c r="B770" t="s">
        <v>25</v>
      </c>
      <c r="C770">
        <v>1</v>
      </c>
      <c r="D770">
        <v>4750</v>
      </c>
      <c r="E770">
        <v>2043</v>
      </c>
      <c r="F770" t="str">
        <f>VLOOKUP(Tabla1[[#This Row],[Entidad]],Hoja2!$A$1:$B$33,2,0)</f>
        <v>Centro</v>
      </c>
      <c r="G770" t="str">
        <f>VLOOKUP(Tabla1[[#This Row],[Delito]],Hoja2!$D$1:$E$16,2,0)</f>
        <v>Violencia</v>
      </c>
    </row>
    <row r="771" spans="1:7" x14ac:dyDescent="0.3">
      <c r="A771" t="s">
        <v>48</v>
      </c>
      <c r="B771" t="s">
        <v>19</v>
      </c>
      <c r="C771">
        <v>5</v>
      </c>
      <c r="D771">
        <v>13267</v>
      </c>
      <c r="E771">
        <v>1578</v>
      </c>
      <c r="F771" t="str">
        <f>VLOOKUP(Tabla1[[#This Row],[Entidad]],Hoja2!$A$1:$B$33,2,0)</f>
        <v>Norte</v>
      </c>
      <c r="G771" t="str">
        <f>VLOOKUP(Tabla1[[#This Row],[Delito]],Hoja2!$D$1:$E$16,2,0)</f>
        <v>Robo de vehículo</v>
      </c>
    </row>
    <row r="772" spans="1:7" x14ac:dyDescent="0.3">
      <c r="A772" t="s">
        <v>45</v>
      </c>
      <c r="B772" t="s">
        <v>41</v>
      </c>
      <c r="C772">
        <v>6</v>
      </c>
      <c r="D772">
        <v>13478</v>
      </c>
      <c r="E772">
        <v>484</v>
      </c>
      <c r="F772" t="str">
        <f>VLOOKUP(Tabla1[[#This Row],[Entidad]],Hoja2!$A$1:$B$33,2,0)</f>
        <v>Centro</v>
      </c>
      <c r="G772" t="str">
        <f>VLOOKUP(Tabla1[[#This Row],[Delito]],Hoja2!$D$1:$E$16,2,0)</f>
        <v>Violencia</v>
      </c>
    </row>
    <row r="773" spans="1:7" x14ac:dyDescent="0.3">
      <c r="A773" t="s">
        <v>10</v>
      </c>
      <c r="B773" t="s">
        <v>29</v>
      </c>
      <c r="C773">
        <v>5</v>
      </c>
      <c r="D773">
        <v>3291</v>
      </c>
      <c r="E773">
        <v>0</v>
      </c>
      <c r="F773" t="str">
        <f>VLOOKUP(Tabla1[[#This Row],[Entidad]],Hoja2!$A$1:$B$33,2,0)</f>
        <v>Sur</v>
      </c>
      <c r="G773" t="str">
        <f>VLOOKUP(Tabla1[[#This Row],[Delito]],Hoja2!$D$1:$E$16,2,0)</f>
        <v>Otros</v>
      </c>
    </row>
    <row r="774" spans="1:7" x14ac:dyDescent="0.3">
      <c r="A774" t="s">
        <v>45</v>
      </c>
      <c r="B774" t="s">
        <v>35</v>
      </c>
      <c r="C774">
        <v>5</v>
      </c>
      <c r="D774">
        <v>14986</v>
      </c>
      <c r="E774">
        <v>0</v>
      </c>
      <c r="F774" t="str">
        <f>VLOOKUP(Tabla1[[#This Row],[Entidad]],Hoja2!$A$1:$B$33,2,0)</f>
        <v>Centro-Norte</v>
      </c>
      <c r="G774" t="str">
        <f>VLOOKUP(Tabla1[[#This Row],[Delito]],Hoja2!$D$1:$E$16,2,0)</f>
        <v>Violencia</v>
      </c>
    </row>
    <row r="775" spans="1:7" x14ac:dyDescent="0.3">
      <c r="A775" t="s">
        <v>46</v>
      </c>
      <c r="B775" t="s">
        <v>35</v>
      </c>
      <c r="C775">
        <v>1</v>
      </c>
      <c r="D775">
        <v>65083</v>
      </c>
      <c r="E775">
        <v>6197</v>
      </c>
      <c r="F775" t="str">
        <f>VLOOKUP(Tabla1[[#This Row],[Entidad]],Hoja2!$A$1:$B$33,2,0)</f>
        <v>Centro-Norte</v>
      </c>
      <c r="G775" t="str">
        <f>VLOOKUP(Tabla1[[#This Row],[Delito]],Hoja2!$D$1:$E$16,2,0)</f>
        <v>Sin violencia</v>
      </c>
    </row>
    <row r="776" spans="1:7" x14ac:dyDescent="0.3">
      <c r="A776" t="s">
        <v>45</v>
      </c>
      <c r="B776" t="s">
        <v>6</v>
      </c>
      <c r="C776">
        <v>1</v>
      </c>
      <c r="D776">
        <v>2481</v>
      </c>
      <c r="E776">
        <v>0</v>
      </c>
      <c r="F776" t="str">
        <f>VLOOKUP(Tabla1[[#This Row],[Entidad]],Hoja2!$A$1:$B$33,2,0)</f>
        <v>Centro-Norte</v>
      </c>
      <c r="G776" t="str">
        <f>VLOOKUP(Tabla1[[#This Row],[Delito]],Hoja2!$D$1:$E$16,2,0)</f>
        <v>Violencia</v>
      </c>
    </row>
    <row r="777" spans="1:7" x14ac:dyDescent="0.3">
      <c r="A777" t="s">
        <v>24</v>
      </c>
      <c r="B777" t="s">
        <v>33</v>
      </c>
      <c r="C777">
        <v>3</v>
      </c>
      <c r="D777">
        <v>1238</v>
      </c>
      <c r="E777">
        <v>0</v>
      </c>
      <c r="F777" t="str">
        <f>VLOOKUP(Tabla1[[#This Row],[Entidad]],Hoja2!$A$1:$B$33,2,0)</f>
        <v>Norte</v>
      </c>
      <c r="G777" t="str">
        <f>VLOOKUP(Tabla1[[#This Row],[Delito]],Hoja2!$D$1:$E$16,2,0)</f>
        <v>Violencia</v>
      </c>
    </row>
    <row r="778" spans="1:7" x14ac:dyDescent="0.3">
      <c r="A778" t="s">
        <v>46</v>
      </c>
      <c r="B778" t="s">
        <v>29</v>
      </c>
      <c r="C778">
        <v>2</v>
      </c>
      <c r="D778">
        <v>47067</v>
      </c>
      <c r="E778">
        <v>0</v>
      </c>
      <c r="F778" t="str">
        <f>VLOOKUP(Tabla1[[#This Row],[Entidad]],Hoja2!$A$1:$B$33,2,0)</f>
        <v>Sur</v>
      </c>
      <c r="G778" t="str">
        <f>VLOOKUP(Tabla1[[#This Row],[Delito]],Hoja2!$D$1:$E$16,2,0)</f>
        <v>Sin violencia</v>
      </c>
    </row>
    <row r="779" spans="1:7" x14ac:dyDescent="0.3">
      <c r="A779" t="s">
        <v>17</v>
      </c>
      <c r="B779" t="s">
        <v>7</v>
      </c>
      <c r="C779">
        <v>1</v>
      </c>
      <c r="D779">
        <v>4097</v>
      </c>
      <c r="E779">
        <v>616</v>
      </c>
      <c r="F779" t="str">
        <f>VLOOKUP(Tabla1[[#This Row],[Entidad]],Hoja2!$A$1:$B$33,2,0)</f>
        <v>Sur</v>
      </c>
      <c r="G779" t="str">
        <f>VLOOKUP(Tabla1[[#This Row],[Delito]],Hoja2!$D$1:$E$16,2,0)</f>
        <v>Sin violencia</v>
      </c>
    </row>
    <row r="780" spans="1:7" x14ac:dyDescent="0.3">
      <c r="A780" t="s">
        <v>24</v>
      </c>
      <c r="B780" t="s">
        <v>22</v>
      </c>
      <c r="C780">
        <v>6</v>
      </c>
      <c r="D780">
        <v>273</v>
      </c>
      <c r="E780">
        <v>0</v>
      </c>
      <c r="F780" t="str">
        <f>VLOOKUP(Tabla1[[#This Row],[Entidad]],Hoja2!$A$1:$B$33,2,0)</f>
        <v>Norte</v>
      </c>
      <c r="G780" t="str">
        <f>VLOOKUP(Tabla1[[#This Row],[Delito]],Hoja2!$D$1:$E$16,2,0)</f>
        <v>Violencia</v>
      </c>
    </row>
    <row r="781" spans="1:7" x14ac:dyDescent="0.3">
      <c r="A781" t="s">
        <v>20</v>
      </c>
      <c r="B781" t="s">
        <v>14</v>
      </c>
      <c r="C781">
        <v>3</v>
      </c>
      <c r="D781">
        <v>7544</v>
      </c>
      <c r="E781">
        <v>993</v>
      </c>
      <c r="F781" t="str">
        <f>VLOOKUP(Tabla1[[#This Row],[Entidad]],Hoja2!$A$1:$B$33,2,0)</f>
        <v>Centro-Norte</v>
      </c>
      <c r="G781" t="str">
        <f>VLOOKUP(Tabla1[[#This Row],[Delito]],Hoja2!$D$1:$E$16,2,0)</f>
        <v>Fraude</v>
      </c>
    </row>
    <row r="782" spans="1:7" x14ac:dyDescent="0.3">
      <c r="A782" t="s">
        <v>50</v>
      </c>
      <c r="B782" t="s">
        <v>19</v>
      </c>
      <c r="C782">
        <v>2</v>
      </c>
      <c r="D782">
        <v>0</v>
      </c>
      <c r="E782">
        <v>0</v>
      </c>
      <c r="F782" t="str">
        <f>VLOOKUP(Tabla1[[#This Row],[Entidad]],Hoja2!$A$1:$B$33,2,0)</f>
        <v>Norte</v>
      </c>
      <c r="G782" t="str">
        <f>VLOOKUP(Tabla1[[#This Row],[Delito]],Hoja2!$D$1:$E$16,2,0)</f>
        <v>Sexual</v>
      </c>
    </row>
    <row r="783" spans="1:7" x14ac:dyDescent="0.3">
      <c r="A783" t="s">
        <v>10</v>
      </c>
      <c r="B783" t="s">
        <v>26</v>
      </c>
      <c r="C783">
        <v>4</v>
      </c>
      <c r="D783">
        <v>5819</v>
      </c>
      <c r="E783">
        <v>0</v>
      </c>
      <c r="F783" t="str">
        <f>VLOOKUP(Tabla1[[#This Row],[Entidad]],Hoja2!$A$1:$B$33,2,0)</f>
        <v>Norte-Occidente</v>
      </c>
      <c r="G783" t="str">
        <f>VLOOKUP(Tabla1[[#This Row],[Delito]],Hoja2!$D$1:$E$16,2,0)</f>
        <v>Otros</v>
      </c>
    </row>
    <row r="784" spans="1:7" x14ac:dyDescent="0.3">
      <c r="A784" t="s">
        <v>31</v>
      </c>
      <c r="B784" t="s">
        <v>4</v>
      </c>
      <c r="C784">
        <v>3</v>
      </c>
      <c r="D784">
        <v>10280</v>
      </c>
      <c r="E784">
        <v>2071</v>
      </c>
      <c r="F784" t="str">
        <f>VLOOKUP(Tabla1[[#This Row],[Entidad]],Hoja2!$A$1:$B$33,2,0)</f>
        <v>Centro</v>
      </c>
      <c r="G784" t="str">
        <f>VLOOKUP(Tabla1[[#This Row],[Delito]],Hoja2!$D$1:$E$16,2,0)</f>
        <v>Robo general</v>
      </c>
    </row>
    <row r="785" spans="1:7" x14ac:dyDescent="0.3">
      <c r="A785" t="s">
        <v>24</v>
      </c>
      <c r="B785" t="s">
        <v>9</v>
      </c>
      <c r="C785">
        <v>3</v>
      </c>
      <c r="D785">
        <v>584</v>
      </c>
      <c r="E785">
        <v>0</v>
      </c>
      <c r="F785" t="str">
        <f>VLOOKUP(Tabla1[[#This Row],[Entidad]],Hoja2!$A$1:$B$33,2,0)</f>
        <v>Centro</v>
      </c>
      <c r="G785" t="str">
        <f>VLOOKUP(Tabla1[[#This Row],[Delito]],Hoja2!$D$1:$E$16,2,0)</f>
        <v>Violencia</v>
      </c>
    </row>
    <row r="786" spans="1:7" x14ac:dyDescent="0.3">
      <c r="A786" t="s">
        <v>10</v>
      </c>
      <c r="B786" t="s">
        <v>18</v>
      </c>
      <c r="C786">
        <v>4</v>
      </c>
      <c r="D786">
        <v>9788</v>
      </c>
      <c r="E786">
        <v>609</v>
      </c>
      <c r="F786" t="str">
        <f>VLOOKUP(Tabla1[[#This Row],[Entidad]],Hoja2!$A$1:$B$33,2,0)</f>
        <v>Sur</v>
      </c>
      <c r="G786" t="str">
        <f>VLOOKUP(Tabla1[[#This Row],[Delito]],Hoja2!$D$1:$E$16,2,0)</f>
        <v>Otros</v>
      </c>
    </row>
    <row r="787" spans="1:7" x14ac:dyDescent="0.3">
      <c r="A787" t="s">
        <v>17</v>
      </c>
      <c r="B787" t="s">
        <v>41</v>
      </c>
      <c r="C787">
        <v>5</v>
      </c>
      <c r="D787">
        <v>43477</v>
      </c>
      <c r="E787">
        <v>9431</v>
      </c>
      <c r="F787" t="str">
        <f>VLOOKUP(Tabla1[[#This Row],[Entidad]],Hoja2!$A$1:$B$33,2,0)</f>
        <v>Centro</v>
      </c>
      <c r="G787" t="str">
        <f>VLOOKUP(Tabla1[[#This Row],[Delito]],Hoja2!$D$1:$E$16,2,0)</f>
        <v>Sin violencia</v>
      </c>
    </row>
    <row r="788" spans="1:7" x14ac:dyDescent="0.3">
      <c r="A788" t="s">
        <v>12</v>
      </c>
      <c r="B788" t="s">
        <v>26</v>
      </c>
      <c r="C788">
        <v>3</v>
      </c>
      <c r="D788">
        <v>0</v>
      </c>
      <c r="E788">
        <v>0</v>
      </c>
      <c r="F788" t="str">
        <f>VLOOKUP(Tabla1[[#This Row],[Entidad]],Hoja2!$A$1:$B$33,2,0)</f>
        <v>Norte-Occidente</v>
      </c>
      <c r="G788" t="str">
        <f>VLOOKUP(Tabla1[[#This Row],[Delito]],Hoja2!$D$1:$E$16,2,0)</f>
        <v>Otros</v>
      </c>
    </row>
    <row r="789" spans="1:7" x14ac:dyDescent="0.3">
      <c r="A789" t="s">
        <v>31</v>
      </c>
      <c r="B789" t="s">
        <v>6</v>
      </c>
      <c r="C789">
        <v>6</v>
      </c>
      <c r="D789">
        <v>26010</v>
      </c>
      <c r="E789">
        <v>0</v>
      </c>
      <c r="F789" t="str">
        <f>VLOOKUP(Tabla1[[#This Row],[Entidad]],Hoja2!$A$1:$B$33,2,0)</f>
        <v>Centro-Norte</v>
      </c>
      <c r="G789" t="str">
        <f>VLOOKUP(Tabla1[[#This Row],[Delito]],Hoja2!$D$1:$E$16,2,0)</f>
        <v>Robo general</v>
      </c>
    </row>
    <row r="790" spans="1:7" x14ac:dyDescent="0.3">
      <c r="A790" t="s">
        <v>46</v>
      </c>
      <c r="B790" t="s">
        <v>25</v>
      </c>
      <c r="C790">
        <v>5</v>
      </c>
      <c r="D790">
        <v>20827</v>
      </c>
      <c r="E790">
        <v>0</v>
      </c>
      <c r="F790" t="str">
        <f>VLOOKUP(Tabla1[[#This Row],[Entidad]],Hoja2!$A$1:$B$33,2,0)</f>
        <v>Centro</v>
      </c>
      <c r="G790" t="str">
        <f>VLOOKUP(Tabla1[[#This Row],[Delito]],Hoja2!$D$1:$E$16,2,0)</f>
        <v>Sin violencia</v>
      </c>
    </row>
    <row r="791" spans="1:7" x14ac:dyDescent="0.3">
      <c r="A791" t="s">
        <v>15</v>
      </c>
      <c r="B791" t="s">
        <v>29</v>
      </c>
      <c r="C791">
        <v>1</v>
      </c>
      <c r="D791">
        <v>9502</v>
      </c>
      <c r="E791">
        <v>0</v>
      </c>
      <c r="F791" t="str">
        <f>VLOOKUP(Tabla1[[#This Row],[Entidad]],Hoja2!$A$1:$B$33,2,0)</f>
        <v>Sur</v>
      </c>
      <c r="G791" t="str">
        <f>VLOOKUP(Tabla1[[#This Row],[Delito]],Hoja2!$D$1:$E$16,2,0)</f>
        <v>Sexual</v>
      </c>
    </row>
    <row r="792" spans="1:7" x14ac:dyDescent="0.3">
      <c r="A792" t="s">
        <v>12</v>
      </c>
      <c r="B792" t="s">
        <v>25</v>
      </c>
      <c r="C792">
        <v>4</v>
      </c>
      <c r="D792">
        <v>443</v>
      </c>
      <c r="E792">
        <v>443</v>
      </c>
      <c r="F792" t="str">
        <f>VLOOKUP(Tabla1[[#This Row],[Entidad]],Hoja2!$A$1:$B$33,2,0)</f>
        <v>Centro</v>
      </c>
      <c r="G792" t="str">
        <f>VLOOKUP(Tabla1[[#This Row],[Delito]],Hoja2!$D$1:$E$16,2,0)</f>
        <v>Otros</v>
      </c>
    </row>
    <row r="793" spans="1:7" x14ac:dyDescent="0.3">
      <c r="A793" t="s">
        <v>17</v>
      </c>
      <c r="B793" t="s">
        <v>43</v>
      </c>
      <c r="C793">
        <v>2</v>
      </c>
      <c r="D793">
        <v>13997</v>
      </c>
      <c r="E793">
        <v>3830</v>
      </c>
      <c r="F793" t="str">
        <f>VLOOKUP(Tabla1[[#This Row],[Entidad]],Hoja2!$A$1:$B$33,2,0)</f>
        <v>Sur</v>
      </c>
      <c r="G793" t="str">
        <f>VLOOKUP(Tabla1[[#This Row],[Delito]],Hoja2!$D$1:$E$16,2,0)</f>
        <v>Sin violencia</v>
      </c>
    </row>
    <row r="794" spans="1:7" x14ac:dyDescent="0.3">
      <c r="A794" t="s">
        <v>50</v>
      </c>
      <c r="B794" t="s">
        <v>32</v>
      </c>
      <c r="C794">
        <v>2</v>
      </c>
      <c r="D794">
        <v>0</v>
      </c>
      <c r="E794">
        <v>0</v>
      </c>
      <c r="F794" t="str">
        <f>VLOOKUP(Tabla1[[#This Row],[Entidad]],Hoja2!$A$1:$B$33,2,0)</f>
        <v>Centro-Norte</v>
      </c>
      <c r="G794" t="str">
        <f>VLOOKUP(Tabla1[[#This Row],[Delito]],Hoja2!$D$1:$E$16,2,0)</f>
        <v>Sexual</v>
      </c>
    </row>
    <row r="795" spans="1:7" x14ac:dyDescent="0.3">
      <c r="A795" t="s">
        <v>10</v>
      </c>
      <c r="B795" t="s">
        <v>39</v>
      </c>
      <c r="C795">
        <v>3</v>
      </c>
      <c r="D795">
        <v>1587</v>
      </c>
      <c r="E795">
        <v>0</v>
      </c>
      <c r="F795" t="str">
        <f>VLOOKUP(Tabla1[[#This Row],[Entidad]],Hoja2!$A$1:$B$33,2,0)</f>
        <v>Sur</v>
      </c>
      <c r="G795" t="str">
        <f>VLOOKUP(Tabla1[[#This Row],[Delito]],Hoja2!$D$1:$E$16,2,0)</f>
        <v>Otros</v>
      </c>
    </row>
    <row r="796" spans="1:7" x14ac:dyDescent="0.3">
      <c r="A796" t="s">
        <v>49</v>
      </c>
      <c r="B796" t="s">
        <v>36</v>
      </c>
      <c r="C796">
        <v>5</v>
      </c>
      <c r="D796">
        <v>2585</v>
      </c>
      <c r="E796">
        <v>2585</v>
      </c>
      <c r="F796" t="str">
        <f>VLOOKUP(Tabla1[[#This Row],[Entidad]],Hoja2!$A$1:$B$33,2,0)</f>
        <v>Sur</v>
      </c>
      <c r="G796" t="str">
        <f>VLOOKUP(Tabla1[[#This Row],[Delito]],Hoja2!$D$1:$E$16,2,0)</f>
        <v>Robo de vehículo</v>
      </c>
    </row>
    <row r="797" spans="1:7" x14ac:dyDescent="0.3">
      <c r="A797" t="s">
        <v>49</v>
      </c>
      <c r="B797" t="s">
        <v>18</v>
      </c>
      <c r="C797">
        <v>2</v>
      </c>
      <c r="D797">
        <v>678</v>
      </c>
      <c r="E797">
        <v>678</v>
      </c>
      <c r="F797" t="str">
        <f>VLOOKUP(Tabla1[[#This Row],[Entidad]],Hoja2!$A$1:$B$33,2,0)</f>
        <v>Sur</v>
      </c>
      <c r="G797" t="str">
        <f>VLOOKUP(Tabla1[[#This Row],[Delito]],Hoja2!$D$1:$E$16,2,0)</f>
        <v>Robo de vehículo</v>
      </c>
    </row>
    <row r="798" spans="1:7" x14ac:dyDescent="0.3">
      <c r="A798" t="s">
        <v>17</v>
      </c>
      <c r="B798" t="s">
        <v>38</v>
      </c>
      <c r="C798">
        <v>2</v>
      </c>
      <c r="D798">
        <v>5135</v>
      </c>
      <c r="E798">
        <v>740</v>
      </c>
      <c r="F798" t="str">
        <f>VLOOKUP(Tabla1[[#This Row],[Entidad]],Hoja2!$A$1:$B$33,2,0)</f>
        <v>Norte</v>
      </c>
      <c r="G798" t="str">
        <f>VLOOKUP(Tabla1[[#This Row],[Delito]],Hoja2!$D$1:$E$16,2,0)</f>
        <v>Sin violencia</v>
      </c>
    </row>
    <row r="799" spans="1:7" x14ac:dyDescent="0.3">
      <c r="A799" t="s">
        <v>17</v>
      </c>
      <c r="B799" t="s">
        <v>22</v>
      </c>
      <c r="C799">
        <v>1</v>
      </c>
      <c r="D799">
        <v>13885</v>
      </c>
      <c r="E799">
        <v>950</v>
      </c>
      <c r="F799" t="str">
        <f>VLOOKUP(Tabla1[[#This Row],[Entidad]],Hoja2!$A$1:$B$33,2,0)</f>
        <v>Norte</v>
      </c>
      <c r="G799" t="str">
        <f>VLOOKUP(Tabla1[[#This Row],[Delito]],Hoja2!$D$1:$E$16,2,0)</f>
        <v>Sin violencia</v>
      </c>
    </row>
    <row r="800" spans="1:7" x14ac:dyDescent="0.3">
      <c r="A800" t="s">
        <v>47</v>
      </c>
      <c r="B800" t="s">
        <v>23</v>
      </c>
      <c r="C800">
        <v>6</v>
      </c>
      <c r="D800">
        <v>25861</v>
      </c>
      <c r="E800">
        <v>2240</v>
      </c>
      <c r="F800" t="str">
        <f>VLOOKUP(Tabla1[[#This Row],[Entidad]],Hoja2!$A$1:$B$33,2,0)</f>
        <v>Centro</v>
      </c>
      <c r="G800" t="str">
        <f>VLOOKUP(Tabla1[[#This Row],[Delito]],Hoja2!$D$1:$E$16,2,0)</f>
        <v>Robo general</v>
      </c>
    </row>
    <row r="801" spans="1:7" x14ac:dyDescent="0.3">
      <c r="A801" t="s">
        <v>20</v>
      </c>
      <c r="B801" t="s">
        <v>11</v>
      </c>
      <c r="C801">
        <v>6</v>
      </c>
      <c r="D801">
        <v>7758</v>
      </c>
      <c r="E801">
        <v>0</v>
      </c>
      <c r="F801" t="str">
        <f>VLOOKUP(Tabla1[[#This Row],[Entidad]],Hoja2!$A$1:$B$33,2,0)</f>
        <v>Centro</v>
      </c>
      <c r="G801" t="str">
        <f>VLOOKUP(Tabla1[[#This Row],[Delito]],Hoja2!$D$1:$E$16,2,0)</f>
        <v>Fraude</v>
      </c>
    </row>
    <row r="802" spans="1:7" x14ac:dyDescent="0.3">
      <c r="A802" t="s">
        <v>50</v>
      </c>
      <c r="B802" t="s">
        <v>11</v>
      </c>
      <c r="C802">
        <v>4</v>
      </c>
      <c r="D802">
        <v>284</v>
      </c>
      <c r="E802">
        <v>0</v>
      </c>
      <c r="F802" t="str">
        <f>VLOOKUP(Tabla1[[#This Row],[Entidad]],Hoja2!$A$1:$B$33,2,0)</f>
        <v>Centro</v>
      </c>
      <c r="G802" t="str">
        <f>VLOOKUP(Tabla1[[#This Row],[Delito]],Hoja2!$D$1:$E$16,2,0)</f>
        <v>Sexual</v>
      </c>
    </row>
    <row r="803" spans="1:7" x14ac:dyDescent="0.3">
      <c r="A803" t="s">
        <v>24</v>
      </c>
      <c r="B803" t="s">
        <v>41</v>
      </c>
      <c r="C803">
        <v>5</v>
      </c>
      <c r="D803">
        <v>6358</v>
      </c>
      <c r="E803">
        <v>5959</v>
      </c>
      <c r="F803" t="str">
        <f>VLOOKUP(Tabla1[[#This Row],[Entidad]],Hoja2!$A$1:$B$33,2,0)</f>
        <v>Centro</v>
      </c>
      <c r="G803" t="str">
        <f>VLOOKUP(Tabla1[[#This Row],[Delito]],Hoja2!$D$1:$E$16,2,0)</f>
        <v>Violencia</v>
      </c>
    </row>
    <row r="804" spans="1:7" x14ac:dyDescent="0.3">
      <c r="A804" t="s">
        <v>24</v>
      </c>
      <c r="B804" t="s">
        <v>39</v>
      </c>
      <c r="C804">
        <v>6</v>
      </c>
      <c r="D804">
        <v>0</v>
      </c>
      <c r="E804">
        <v>0</v>
      </c>
      <c r="F804" t="str">
        <f>VLOOKUP(Tabla1[[#This Row],[Entidad]],Hoja2!$A$1:$B$33,2,0)</f>
        <v>Sur</v>
      </c>
      <c r="G804" t="str">
        <f>VLOOKUP(Tabla1[[#This Row],[Delito]],Hoja2!$D$1:$E$16,2,0)</f>
        <v>Violencia</v>
      </c>
    </row>
    <row r="805" spans="1:7" x14ac:dyDescent="0.3">
      <c r="A805" t="s">
        <v>5</v>
      </c>
      <c r="B805" t="s">
        <v>21</v>
      </c>
      <c r="C805">
        <v>5</v>
      </c>
      <c r="D805">
        <v>2049</v>
      </c>
      <c r="E805">
        <v>375</v>
      </c>
      <c r="F805" t="str">
        <f>VLOOKUP(Tabla1[[#This Row],[Entidad]],Hoja2!$A$1:$B$33,2,0)</f>
        <v>Norte-Occidente</v>
      </c>
      <c r="G805" t="str">
        <f>VLOOKUP(Tabla1[[#This Row],[Delito]],Hoja2!$D$1:$E$16,2,0)</f>
        <v>Robo general</v>
      </c>
    </row>
    <row r="806" spans="1:7" x14ac:dyDescent="0.3">
      <c r="A806" t="s">
        <v>49</v>
      </c>
      <c r="B806" t="s">
        <v>19</v>
      </c>
      <c r="C806">
        <v>2</v>
      </c>
      <c r="D806">
        <v>1603</v>
      </c>
      <c r="E806">
        <v>1045</v>
      </c>
      <c r="F806" t="str">
        <f>VLOOKUP(Tabla1[[#This Row],[Entidad]],Hoja2!$A$1:$B$33,2,0)</f>
        <v>Norte</v>
      </c>
      <c r="G806" t="str">
        <f>VLOOKUP(Tabla1[[#This Row],[Delito]],Hoja2!$D$1:$E$16,2,0)</f>
        <v>Robo de vehículo</v>
      </c>
    </row>
    <row r="807" spans="1:7" x14ac:dyDescent="0.3">
      <c r="A807" t="s">
        <v>8</v>
      </c>
      <c r="B807" t="s">
        <v>21</v>
      </c>
      <c r="C807">
        <v>4</v>
      </c>
      <c r="D807">
        <v>716</v>
      </c>
      <c r="E807">
        <v>0</v>
      </c>
      <c r="F807" t="str">
        <f>VLOOKUP(Tabla1[[#This Row],[Entidad]],Hoja2!$A$1:$B$33,2,0)</f>
        <v>Norte-Occidente</v>
      </c>
      <c r="G807" t="str">
        <f>VLOOKUP(Tabla1[[#This Row],[Delito]],Hoja2!$D$1:$E$16,2,0)</f>
        <v>Fraude</v>
      </c>
    </row>
    <row r="808" spans="1:7" x14ac:dyDescent="0.3">
      <c r="A808" t="s">
        <v>48</v>
      </c>
      <c r="B808" t="s">
        <v>4</v>
      </c>
      <c r="C808">
        <v>1</v>
      </c>
      <c r="D808">
        <v>3271</v>
      </c>
      <c r="E808">
        <v>269</v>
      </c>
      <c r="F808" t="str">
        <f>VLOOKUP(Tabla1[[#This Row],[Entidad]],Hoja2!$A$1:$B$33,2,0)</f>
        <v>Centro</v>
      </c>
      <c r="G808" t="str">
        <f>VLOOKUP(Tabla1[[#This Row],[Delito]],Hoja2!$D$1:$E$16,2,0)</f>
        <v>Robo de vehículo</v>
      </c>
    </row>
    <row r="809" spans="1:7" x14ac:dyDescent="0.3">
      <c r="A809" t="s">
        <v>17</v>
      </c>
      <c r="B809" t="s">
        <v>36</v>
      </c>
      <c r="C809">
        <v>1</v>
      </c>
      <c r="D809">
        <v>25044</v>
      </c>
      <c r="E809">
        <v>5265</v>
      </c>
      <c r="F809" t="str">
        <f>VLOOKUP(Tabla1[[#This Row],[Entidad]],Hoja2!$A$1:$B$33,2,0)</f>
        <v>Sur</v>
      </c>
      <c r="G809" t="str">
        <f>VLOOKUP(Tabla1[[#This Row],[Delito]],Hoja2!$D$1:$E$16,2,0)</f>
        <v>Sin violencia</v>
      </c>
    </row>
    <row r="810" spans="1:7" x14ac:dyDescent="0.3">
      <c r="A810" t="s">
        <v>48</v>
      </c>
      <c r="B810" t="s">
        <v>27</v>
      </c>
      <c r="C810">
        <v>3</v>
      </c>
      <c r="D810">
        <v>69669</v>
      </c>
      <c r="E810">
        <v>7906</v>
      </c>
      <c r="F810" t="str">
        <f>VLOOKUP(Tabla1[[#This Row],[Entidad]],Hoja2!$A$1:$B$33,2,0)</f>
        <v>Centro</v>
      </c>
      <c r="G810" t="str">
        <f>VLOOKUP(Tabla1[[#This Row],[Delito]],Hoja2!$D$1:$E$16,2,0)</f>
        <v>Robo de vehículo</v>
      </c>
    </row>
    <row r="811" spans="1:7" x14ac:dyDescent="0.3">
      <c r="A811" t="s">
        <v>47</v>
      </c>
      <c r="B811" t="s">
        <v>39</v>
      </c>
      <c r="C811">
        <v>2</v>
      </c>
      <c r="D811">
        <v>4220</v>
      </c>
      <c r="E811">
        <v>865</v>
      </c>
      <c r="F811" t="str">
        <f>VLOOKUP(Tabla1[[#This Row],[Entidad]],Hoja2!$A$1:$B$33,2,0)</f>
        <v>Sur</v>
      </c>
      <c r="G811" t="str">
        <f>VLOOKUP(Tabla1[[#This Row],[Delito]],Hoja2!$D$1:$E$16,2,0)</f>
        <v>Robo general</v>
      </c>
    </row>
    <row r="812" spans="1:7" x14ac:dyDescent="0.3">
      <c r="A812" t="s">
        <v>10</v>
      </c>
      <c r="B812" t="s">
        <v>22</v>
      </c>
      <c r="C812">
        <v>2</v>
      </c>
      <c r="D812">
        <v>5397</v>
      </c>
      <c r="E812">
        <v>216</v>
      </c>
      <c r="F812" t="str">
        <f>VLOOKUP(Tabla1[[#This Row],[Entidad]],Hoja2!$A$1:$B$33,2,0)</f>
        <v>Norte</v>
      </c>
      <c r="G812" t="str">
        <f>VLOOKUP(Tabla1[[#This Row],[Delito]],Hoja2!$D$1:$E$16,2,0)</f>
        <v>Otros</v>
      </c>
    </row>
    <row r="813" spans="1:7" x14ac:dyDescent="0.3">
      <c r="A813" t="s">
        <v>15</v>
      </c>
      <c r="B813" t="s">
        <v>13</v>
      </c>
      <c r="C813">
        <v>4</v>
      </c>
      <c r="D813">
        <v>2769</v>
      </c>
      <c r="E813">
        <v>1430</v>
      </c>
      <c r="F813" t="str">
        <f>VLOOKUP(Tabla1[[#This Row],[Entidad]],Hoja2!$A$1:$B$33,2,0)</f>
        <v>Norte-Occidente</v>
      </c>
      <c r="G813" t="str">
        <f>VLOOKUP(Tabla1[[#This Row],[Delito]],Hoja2!$D$1:$E$16,2,0)</f>
        <v>Sexual</v>
      </c>
    </row>
    <row r="814" spans="1:7" x14ac:dyDescent="0.3">
      <c r="A814" t="s">
        <v>31</v>
      </c>
      <c r="B814" t="s">
        <v>11</v>
      </c>
      <c r="C814">
        <v>6</v>
      </c>
      <c r="D814">
        <v>24629</v>
      </c>
      <c r="E814">
        <v>4955</v>
      </c>
      <c r="F814" t="str">
        <f>VLOOKUP(Tabla1[[#This Row],[Entidad]],Hoja2!$A$1:$B$33,2,0)</f>
        <v>Centro</v>
      </c>
      <c r="G814" t="str">
        <f>VLOOKUP(Tabla1[[#This Row],[Delito]],Hoja2!$D$1:$E$16,2,0)</f>
        <v>Robo general</v>
      </c>
    </row>
    <row r="815" spans="1:7" x14ac:dyDescent="0.3">
      <c r="A815" t="s">
        <v>47</v>
      </c>
      <c r="B815" t="s">
        <v>37</v>
      </c>
      <c r="C815">
        <v>2</v>
      </c>
      <c r="D815">
        <v>2636</v>
      </c>
      <c r="E815">
        <v>456</v>
      </c>
      <c r="F815" t="str">
        <f>VLOOKUP(Tabla1[[#This Row],[Entidad]],Hoja2!$A$1:$B$33,2,0)</f>
        <v>Centro-Norte</v>
      </c>
      <c r="G815" t="str">
        <f>VLOOKUP(Tabla1[[#This Row],[Delito]],Hoja2!$D$1:$E$16,2,0)</f>
        <v>Robo general</v>
      </c>
    </row>
    <row r="816" spans="1:7" x14ac:dyDescent="0.3">
      <c r="A816" t="s">
        <v>8</v>
      </c>
      <c r="B816" t="s">
        <v>35</v>
      </c>
      <c r="C816">
        <v>5</v>
      </c>
      <c r="D816">
        <v>57190</v>
      </c>
      <c r="E816">
        <v>0</v>
      </c>
      <c r="F816" t="str">
        <f>VLOOKUP(Tabla1[[#This Row],[Entidad]],Hoja2!$A$1:$B$33,2,0)</f>
        <v>Centro-Norte</v>
      </c>
      <c r="G816" t="str">
        <f>VLOOKUP(Tabla1[[#This Row],[Delito]],Hoja2!$D$1:$E$16,2,0)</f>
        <v>Fraude</v>
      </c>
    </row>
    <row r="817" spans="1:7" x14ac:dyDescent="0.3">
      <c r="A817" t="s">
        <v>24</v>
      </c>
      <c r="B817" t="s">
        <v>25</v>
      </c>
      <c r="C817">
        <v>2</v>
      </c>
      <c r="D817">
        <v>0</v>
      </c>
      <c r="E817">
        <v>0</v>
      </c>
      <c r="F817" t="str">
        <f>VLOOKUP(Tabla1[[#This Row],[Entidad]],Hoja2!$A$1:$B$33,2,0)</f>
        <v>Centro</v>
      </c>
      <c r="G817" t="str">
        <f>VLOOKUP(Tabla1[[#This Row],[Delito]],Hoja2!$D$1:$E$16,2,0)</f>
        <v>Violencia</v>
      </c>
    </row>
    <row r="818" spans="1:7" x14ac:dyDescent="0.3">
      <c r="A818" t="s">
        <v>48</v>
      </c>
      <c r="B818" t="s">
        <v>25</v>
      </c>
      <c r="C818">
        <v>4</v>
      </c>
      <c r="D818">
        <v>4196</v>
      </c>
      <c r="E818">
        <v>367</v>
      </c>
      <c r="F818" t="str">
        <f>VLOOKUP(Tabla1[[#This Row],[Entidad]],Hoja2!$A$1:$B$33,2,0)</f>
        <v>Centro</v>
      </c>
      <c r="G818" t="str">
        <f>VLOOKUP(Tabla1[[#This Row],[Delito]],Hoja2!$D$1:$E$16,2,0)</f>
        <v>Robo de vehículo</v>
      </c>
    </row>
    <row r="819" spans="1:7" x14ac:dyDescent="0.3">
      <c r="A819" t="s">
        <v>8</v>
      </c>
      <c r="B819" t="s">
        <v>22</v>
      </c>
      <c r="C819">
        <v>1</v>
      </c>
      <c r="D819">
        <v>7228</v>
      </c>
      <c r="E819">
        <v>580</v>
      </c>
      <c r="F819" t="str">
        <f>VLOOKUP(Tabla1[[#This Row],[Entidad]],Hoja2!$A$1:$B$33,2,0)</f>
        <v>Norte</v>
      </c>
      <c r="G819" t="str">
        <f>VLOOKUP(Tabla1[[#This Row],[Delito]],Hoja2!$D$1:$E$16,2,0)</f>
        <v>Fraude</v>
      </c>
    </row>
    <row r="820" spans="1:7" x14ac:dyDescent="0.3">
      <c r="A820" t="s">
        <v>46</v>
      </c>
      <c r="B820" t="s">
        <v>37</v>
      </c>
      <c r="C820">
        <v>4</v>
      </c>
      <c r="D820">
        <v>3677</v>
      </c>
      <c r="E820">
        <v>0</v>
      </c>
      <c r="F820" t="str">
        <f>VLOOKUP(Tabla1[[#This Row],[Entidad]],Hoja2!$A$1:$B$33,2,0)</f>
        <v>Centro-Norte</v>
      </c>
      <c r="G820" t="str">
        <f>VLOOKUP(Tabla1[[#This Row],[Delito]],Hoja2!$D$1:$E$16,2,0)</f>
        <v>Sin violencia</v>
      </c>
    </row>
    <row r="821" spans="1:7" x14ac:dyDescent="0.3">
      <c r="A821" t="s">
        <v>46</v>
      </c>
      <c r="B821" t="s">
        <v>29</v>
      </c>
      <c r="C821">
        <v>6</v>
      </c>
      <c r="D821">
        <v>52165</v>
      </c>
      <c r="E821">
        <v>0</v>
      </c>
      <c r="F821" t="str">
        <f>VLOOKUP(Tabla1[[#This Row],[Entidad]],Hoja2!$A$1:$B$33,2,0)</f>
        <v>Sur</v>
      </c>
      <c r="G821" t="str">
        <f>VLOOKUP(Tabla1[[#This Row],[Delito]],Hoja2!$D$1:$E$16,2,0)</f>
        <v>Sin violencia</v>
      </c>
    </row>
    <row r="822" spans="1:7" x14ac:dyDescent="0.3">
      <c r="A822" t="s">
        <v>17</v>
      </c>
      <c r="B822" t="s">
        <v>43</v>
      </c>
      <c r="C822">
        <v>1</v>
      </c>
      <c r="D822">
        <v>11289</v>
      </c>
      <c r="E822">
        <v>1935</v>
      </c>
      <c r="F822" t="str">
        <f>VLOOKUP(Tabla1[[#This Row],[Entidad]],Hoja2!$A$1:$B$33,2,0)</f>
        <v>Sur</v>
      </c>
      <c r="G822" t="str">
        <f>VLOOKUP(Tabla1[[#This Row],[Delito]],Hoja2!$D$1:$E$16,2,0)</f>
        <v>Sin violencia</v>
      </c>
    </row>
    <row r="823" spans="1:7" x14ac:dyDescent="0.3">
      <c r="A823" t="s">
        <v>46</v>
      </c>
      <c r="B823" t="s">
        <v>27</v>
      </c>
      <c r="C823">
        <v>4</v>
      </c>
      <c r="D823">
        <v>107904</v>
      </c>
      <c r="E823">
        <v>0</v>
      </c>
      <c r="F823" t="str">
        <f>VLOOKUP(Tabla1[[#This Row],[Entidad]],Hoja2!$A$1:$B$33,2,0)</f>
        <v>Centro</v>
      </c>
      <c r="G823" t="str">
        <f>VLOOKUP(Tabla1[[#This Row],[Delito]],Hoja2!$D$1:$E$16,2,0)</f>
        <v>Sin violencia</v>
      </c>
    </row>
    <row r="824" spans="1:7" x14ac:dyDescent="0.3">
      <c r="A824" t="s">
        <v>15</v>
      </c>
      <c r="B824" t="s">
        <v>35</v>
      </c>
      <c r="C824">
        <v>2</v>
      </c>
      <c r="D824">
        <v>11899</v>
      </c>
      <c r="E824">
        <v>0</v>
      </c>
      <c r="F824" t="str">
        <f>VLOOKUP(Tabla1[[#This Row],[Entidad]],Hoja2!$A$1:$B$33,2,0)</f>
        <v>Centro-Norte</v>
      </c>
      <c r="G824" t="str">
        <f>VLOOKUP(Tabla1[[#This Row],[Delito]],Hoja2!$D$1:$E$16,2,0)</f>
        <v>Sexual</v>
      </c>
    </row>
    <row r="825" spans="1:7" x14ac:dyDescent="0.3">
      <c r="A825" t="s">
        <v>8</v>
      </c>
      <c r="B825" t="s">
        <v>33</v>
      </c>
      <c r="C825">
        <v>3</v>
      </c>
      <c r="D825">
        <v>11273</v>
      </c>
      <c r="E825">
        <v>1597</v>
      </c>
      <c r="F825" t="str">
        <f>VLOOKUP(Tabla1[[#This Row],[Entidad]],Hoja2!$A$1:$B$33,2,0)</f>
        <v>Norte</v>
      </c>
      <c r="G825" t="str">
        <f>VLOOKUP(Tabla1[[#This Row],[Delito]],Hoja2!$D$1:$E$16,2,0)</f>
        <v>Fraude</v>
      </c>
    </row>
    <row r="826" spans="1:7" x14ac:dyDescent="0.3">
      <c r="A826" t="s">
        <v>17</v>
      </c>
      <c r="B826" t="s">
        <v>13</v>
      </c>
      <c r="C826">
        <v>6</v>
      </c>
      <c r="D826">
        <v>10684</v>
      </c>
      <c r="E826">
        <v>1448</v>
      </c>
      <c r="F826" t="str">
        <f>VLOOKUP(Tabla1[[#This Row],[Entidad]],Hoja2!$A$1:$B$33,2,0)</f>
        <v>Norte-Occidente</v>
      </c>
      <c r="G826" t="str">
        <f>VLOOKUP(Tabla1[[#This Row],[Delito]],Hoja2!$D$1:$E$16,2,0)</f>
        <v>Sin violencia</v>
      </c>
    </row>
    <row r="827" spans="1:7" x14ac:dyDescent="0.3">
      <c r="A827" t="s">
        <v>12</v>
      </c>
      <c r="B827" t="s">
        <v>42</v>
      </c>
      <c r="C827">
        <v>6</v>
      </c>
      <c r="D827">
        <v>1130</v>
      </c>
      <c r="E827">
        <v>0</v>
      </c>
      <c r="F827" t="str">
        <f>VLOOKUP(Tabla1[[#This Row],[Entidad]],Hoja2!$A$1:$B$33,2,0)</f>
        <v>Sur</v>
      </c>
      <c r="G827" t="str">
        <f>VLOOKUP(Tabla1[[#This Row],[Delito]],Hoja2!$D$1:$E$16,2,0)</f>
        <v>Otros</v>
      </c>
    </row>
    <row r="828" spans="1:7" x14ac:dyDescent="0.3">
      <c r="A828" t="s">
        <v>31</v>
      </c>
      <c r="B828" t="s">
        <v>44</v>
      </c>
      <c r="C828">
        <v>5</v>
      </c>
      <c r="D828">
        <v>19640</v>
      </c>
      <c r="E828">
        <v>5497</v>
      </c>
      <c r="F828" t="str">
        <f>VLOOKUP(Tabla1[[#This Row],[Entidad]],Hoja2!$A$1:$B$33,2,0)</f>
        <v>Sur</v>
      </c>
      <c r="G828" t="str">
        <f>VLOOKUP(Tabla1[[#This Row],[Delito]],Hoja2!$D$1:$E$16,2,0)</f>
        <v>Robo general</v>
      </c>
    </row>
    <row r="829" spans="1:7" x14ac:dyDescent="0.3">
      <c r="A829" t="s">
        <v>50</v>
      </c>
      <c r="B829" t="s">
        <v>11</v>
      </c>
      <c r="C829">
        <v>3</v>
      </c>
      <c r="D829">
        <v>284</v>
      </c>
      <c r="E829">
        <v>0</v>
      </c>
      <c r="F829" t="str">
        <f>VLOOKUP(Tabla1[[#This Row],[Entidad]],Hoja2!$A$1:$B$33,2,0)</f>
        <v>Centro</v>
      </c>
      <c r="G829" t="str">
        <f>VLOOKUP(Tabla1[[#This Row],[Delito]],Hoja2!$D$1:$E$16,2,0)</f>
        <v>Sexual</v>
      </c>
    </row>
    <row r="830" spans="1:7" x14ac:dyDescent="0.3">
      <c r="A830" t="s">
        <v>5</v>
      </c>
      <c r="B830" t="s">
        <v>6</v>
      </c>
      <c r="C830">
        <v>3</v>
      </c>
      <c r="D830">
        <v>5712</v>
      </c>
      <c r="E830">
        <v>0</v>
      </c>
      <c r="F830" t="str">
        <f>VLOOKUP(Tabla1[[#This Row],[Entidad]],Hoja2!$A$1:$B$33,2,0)</f>
        <v>Centro-Norte</v>
      </c>
      <c r="G830" t="str">
        <f>VLOOKUP(Tabla1[[#This Row],[Delito]],Hoja2!$D$1:$E$16,2,0)</f>
        <v>Robo general</v>
      </c>
    </row>
    <row r="831" spans="1:7" x14ac:dyDescent="0.3">
      <c r="A831" t="s">
        <v>15</v>
      </c>
      <c r="B831" t="s">
        <v>26</v>
      </c>
      <c r="C831">
        <v>4</v>
      </c>
      <c r="D831">
        <v>2192</v>
      </c>
      <c r="E831">
        <v>0</v>
      </c>
      <c r="F831" t="str">
        <f>VLOOKUP(Tabla1[[#This Row],[Entidad]],Hoja2!$A$1:$B$33,2,0)</f>
        <v>Norte-Occidente</v>
      </c>
      <c r="G831" t="str">
        <f>VLOOKUP(Tabla1[[#This Row],[Delito]],Hoja2!$D$1:$E$16,2,0)</f>
        <v>Sexual</v>
      </c>
    </row>
    <row r="832" spans="1:7" x14ac:dyDescent="0.3">
      <c r="A832" t="s">
        <v>50</v>
      </c>
      <c r="B832" t="s">
        <v>18</v>
      </c>
      <c r="C832">
        <v>2</v>
      </c>
      <c r="D832">
        <v>0</v>
      </c>
      <c r="E832">
        <v>0</v>
      </c>
      <c r="F832" t="str">
        <f>VLOOKUP(Tabla1[[#This Row],[Entidad]],Hoja2!$A$1:$B$33,2,0)</f>
        <v>Sur</v>
      </c>
      <c r="G832" t="str">
        <f>VLOOKUP(Tabla1[[#This Row],[Delito]],Hoja2!$D$1:$E$16,2,0)</f>
        <v>Sexual</v>
      </c>
    </row>
    <row r="833" spans="1:7" x14ac:dyDescent="0.3">
      <c r="A833" t="s">
        <v>24</v>
      </c>
      <c r="B833" t="s">
        <v>32</v>
      </c>
      <c r="C833">
        <v>2</v>
      </c>
      <c r="D833">
        <v>0</v>
      </c>
      <c r="E833">
        <v>0</v>
      </c>
      <c r="F833" t="str">
        <f>VLOOKUP(Tabla1[[#This Row],[Entidad]],Hoja2!$A$1:$B$33,2,0)</f>
        <v>Centro-Norte</v>
      </c>
      <c r="G833" t="str">
        <f>VLOOKUP(Tabla1[[#This Row],[Delito]],Hoja2!$D$1:$E$16,2,0)</f>
        <v>Violencia</v>
      </c>
    </row>
    <row r="834" spans="1:7" x14ac:dyDescent="0.3">
      <c r="A834" t="s">
        <v>47</v>
      </c>
      <c r="B834" t="s">
        <v>35</v>
      </c>
      <c r="C834">
        <v>5</v>
      </c>
      <c r="D834">
        <v>16650</v>
      </c>
      <c r="E834">
        <v>1484</v>
      </c>
      <c r="F834" t="str">
        <f>VLOOKUP(Tabla1[[#This Row],[Entidad]],Hoja2!$A$1:$B$33,2,0)</f>
        <v>Centro-Norte</v>
      </c>
      <c r="G834" t="str">
        <f>VLOOKUP(Tabla1[[#This Row],[Delito]],Hoja2!$D$1:$E$16,2,0)</f>
        <v>Robo general</v>
      </c>
    </row>
    <row r="835" spans="1:7" x14ac:dyDescent="0.3">
      <c r="A835" t="s">
        <v>24</v>
      </c>
      <c r="B835" t="s">
        <v>7</v>
      </c>
      <c r="C835">
        <v>6</v>
      </c>
      <c r="D835">
        <v>0</v>
      </c>
      <c r="E835">
        <v>0</v>
      </c>
      <c r="F835" t="str">
        <f>VLOOKUP(Tabla1[[#This Row],[Entidad]],Hoja2!$A$1:$B$33,2,0)</f>
        <v>Sur</v>
      </c>
      <c r="G835" t="str">
        <f>VLOOKUP(Tabla1[[#This Row],[Delito]],Hoja2!$D$1:$E$16,2,0)</f>
        <v>Violencia</v>
      </c>
    </row>
    <row r="836" spans="1:7" x14ac:dyDescent="0.3">
      <c r="A836" t="s">
        <v>31</v>
      </c>
      <c r="B836" t="s">
        <v>26</v>
      </c>
      <c r="C836">
        <v>4</v>
      </c>
      <c r="D836">
        <v>7743</v>
      </c>
      <c r="E836">
        <v>299</v>
      </c>
      <c r="F836" t="str">
        <f>VLOOKUP(Tabla1[[#This Row],[Entidad]],Hoja2!$A$1:$B$33,2,0)</f>
        <v>Norte-Occidente</v>
      </c>
      <c r="G836" t="str">
        <f>VLOOKUP(Tabla1[[#This Row],[Delito]],Hoja2!$D$1:$E$16,2,0)</f>
        <v>Robo general</v>
      </c>
    </row>
    <row r="837" spans="1:7" x14ac:dyDescent="0.3">
      <c r="A837" t="s">
        <v>10</v>
      </c>
      <c r="B837" t="s">
        <v>14</v>
      </c>
      <c r="C837">
        <v>1</v>
      </c>
      <c r="D837">
        <v>8076</v>
      </c>
      <c r="E837">
        <v>391</v>
      </c>
      <c r="F837" t="str">
        <f>VLOOKUP(Tabla1[[#This Row],[Entidad]],Hoja2!$A$1:$B$33,2,0)</f>
        <v>Centro-Norte</v>
      </c>
      <c r="G837" t="str">
        <f>VLOOKUP(Tabla1[[#This Row],[Delito]],Hoja2!$D$1:$E$16,2,0)</f>
        <v>Otros</v>
      </c>
    </row>
    <row r="838" spans="1:7" x14ac:dyDescent="0.3">
      <c r="A838" t="s">
        <v>24</v>
      </c>
      <c r="B838" t="s">
        <v>22</v>
      </c>
      <c r="C838">
        <v>2</v>
      </c>
      <c r="D838">
        <v>0</v>
      </c>
      <c r="E838">
        <v>0</v>
      </c>
      <c r="F838" t="str">
        <f>VLOOKUP(Tabla1[[#This Row],[Entidad]],Hoja2!$A$1:$B$33,2,0)</f>
        <v>Norte</v>
      </c>
      <c r="G838" t="str">
        <f>VLOOKUP(Tabla1[[#This Row],[Delito]],Hoja2!$D$1:$E$16,2,0)</f>
        <v>Violencia</v>
      </c>
    </row>
    <row r="839" spans="1:7" x14ac:dyDescent="0.3">
      <c r="A839" t="s">
        <v>15</v>
      </c>
      <c r="B839" t="s">
        <v>42</v>
      </c>
      <c r="C839">
        <v>4</v>
      </c>
      <c r="D839">
        <v>6581</v>
      </c>
      <c r="E839">
        <v>720</v>
      </c>
      <c r="F839" t="str">
        <f>VLOOKUP(Tabla1[[#This Row],[Entidad]],Hoja2!$A$1:$B$33,2,0)</f>
        <v>Sur</v>
      </c>
      <c r="G839" t="str">
        <f>VLOOKUP(Tabla1[[#This Row],[Delito]],Hoja2!$D$1:$E$16,2,0)</f>
        <v>Sexual</v>
      </c>
    </row>
    <row r="840" spans="1:7" x14ac:dyDescent="0.3">
      <c r="A840" t="s">
        <v>12</v>
      </c>
      <c r="B840" t="s">
        <v>27</v>
      </c>
      <c r="C840">
        <v>5</v>
      </c>
      <c r="D840">
        <v>0</v>
      </c>
      <c r="E840">
        <v>0</v>
      </c>
      <c r="F840" t="str">
        <f>VLOOKUP(Tabla1[[#This Row],[Entidad]],Hoja2!$A$1:$B$33,2,0)</f>
        <v>Centro</v>
      </c>
      <c r="G840" t="str">
        <f>VLOOKUP(Tabla1[[#This Row],[Delito]],Hoja2!$D$1:$E$16,2,0)</f>
        <v>Otros</v>
      </c>
    </row>
    <row r="841" spans="1:7" x14ac:dyDescent="0.3">
      <c r="A841" t="s">
        <v>12</v>
      </c>
      <c r="B841" t="s">
        <v>39</v>
      </c>
      <c r="C841">
        <v>4</v>
      </c>
      <c r="D841">
        <v>277</v>
      </c>
      <c r="E841">
        <v>0</v>
      </c>
      <c r="F841" t="str">
        <f>VLOOKUP(Tabla1[[#This Row],[Entidad]],Hoja2!$A$1:$B$33,2,0)</f>
        <v>Sur</v>
      </c>
      <c r="G841" t="str">
        <f>VLOOKUP(Tabla1[[#This Row],[Delito]],Hoja2!$D$1:$E$16,2,0)</f>
        <v>Otros</v>
      </c>
    </row>
    <row r="842" spans="1:7" x14ac:dyDescent="0.3">
      <c r="A842" t="s">
        <v>50</v>
      </c>
      <c r="B842" t="s">
        <v>21</v>
      </c>
      <c r="C842">
        <v>2</v>
      </c>
      <c r="D842">
        <v>0</v>
      </c>
      <c r="E842">
        <v>0</v>
      </c>
      <c r="F842" t="str">
        <f>VLOOKUP(Tabla1[[#This Row],[Entidad]],Hoja2!$A$1:$B$33,2,0)</f>
        <v>Norte-Occidente</v>
      </c>
      <c r="G842" t="str">
        <f>VLOOKUP(Tabla1[[#This Row],[Delito]],Hoja2!$D$1:$E$16,2,0)</f>
        <v>Sexual</v>
      </c>
    </row>
    <row r="843" spans="1:7" x14ac:dyDescent="0.3">
      <c r="A843" t="s">
        <v>10</v>
      </c>
      <c r="B843" t="s">
        <v>34</v>
      </c>
      <c r="C843">
        <v>1</v>
      </c>
      <c r="D843">
        <v>14012</v>
      </c>
      <c r="E843">
        <v>0</v>
      </c>
      <c r="F843" t="str">
        <f>VLOOKUP(Tabla1[[#This Row],[Entidad]],Hoja2!$A$1:$B$33,2,0)</f>
        <v>Norte</v>
      </c>
      <c r="G843" t="str">
        <f>VLOOKUP(Tabla1[[#This Row],[Delito]],Hoja2!$D$1:$E$16,2,0)</f>
        <v>Otros</v>
      </c>
    </row>
    <row r="844" spans="1:7" x14ac:dyDescent="0.3">
      <c r="A844" t="s">
        <v>24</v>
      </c>
      <c r="B844" t="s">
        <v>11</v>
      </c>
      <c r="C844">
        <v>2</v>
      </c>
      <c r="D844">
        <v>0</v>
      </c>
      <c r="E844">
        <v>0</v>
      </c>
      <c r="F844" t="str">
        <f>VLOOKUP(Tabla1[[#This Row],[Entidad]],Hoja2!$A$1:$B$33,2,0)</f>
        <v>Centro</v>
      </c>
      <c r="G844" t="str">
        <f>VLOOKUP(Tabla1[[#This Row],[Delito]],Hoja2!$D$1:$E$16,2,0)</f>
        <v>Violencia</v>
      </c>
    </row>
    <row r="845" spans="1:7" x14ac:dyDescent="0.3">
      <c r="A845" t="s">
        <v>20</v>
      </c>
      <c r="B845" t="s">
        <v>28</v>
      </c>
      <c r="C845">
        <v>5</v>
      </c>
      <c r="D845">
        <v>2080</v>
      </c>
      <c r="E845">
        <v>262</v>
      </c>
      <c r="F845" t="str">
        <f>VLOOKUP(Tabla1[[#This Row],[Entidad]],Hoja2!$A$1:$B$33,2,0)</f>
        <v>Norte-Occidente</v>
      </c>
      <c r="G845" t="str">
        <f>VLOOKUP(Tabla1[[#This Row],[Delito]],Hoja2!$D$1:$E$16,2,0)</f>
        <v>Fraude</v>
      </c>
    </row>
    <row r="846" spans="1:7" x14ac:dyDescent="0.3">
      <c r="A846" t="s">
        <v>50</v>
      </c>
      <c r="B846" t="s">
        <v>26</v>
      </c>
      <c r="C846">
        <v>4</v>
      </c>
      <c r="D846">
        <v>469</v>
      </c>
      <c r="E846">
        <v>0</v>
      </c>
      <c r="F846" t="str">
        <f>VLOOKUP(Tabla1[[#This Row],[Entidad]],Hoja2!$A$1:$B$33,2,0)</f>
        <v>Norte-Occidente</v>
      </c>
      <c r="G846" t="str">
        <f>VLOOKUP(Tabla1[[#This Row],[Delito]],Hoja2!$D$1:$E$16,2,0)</f>
        <v>Sexual</v>
      </c>
    </row>
    <row r="847" spans="1:7" x14ac:dyDescent="0.3">
      <c r="A847" t="s">
        <v>24</v>
      </c>
      <c r="B847" t="s">
        <v>29</v>
      </c>
      <c r="C847">
        <v>3</v>
      </c>
      <c r="D847">
        <v>3399</v>
      </c>
      <c r="E847">
        <v>1718</v>
      </c>
      <c r="F847" t="str">
        <f>VLOOKUP(Tabla1[[#This Row],[Entidad]],Hoja2!$A$1:$B$33,2,0)</f>
        <v>Sur</v>
      </c>
      <c r="G847" t="str">
        <f>VLOOKUP(Tabla1[[#This Row],[Delito]],Hoja2!$D$1:$E$16,2,0)</f>
        <v>Violencia</v>
      </c>
    </row>
    <row r="848" spans="1:7" x14ac:dyDescent="0.3">
      <c r="A848" t="s">
        <v>15</v>
      </c>
      <c r="B848" t="s">
        <v>23</v>
      </c>
      <c r="C848">
        <v>4</v>
      </c>
      <c r="D848">
        <v>53706</v>
      </c>
      <c r="E848">
        <v>1123</v>
      </c>
      <c r="F848" t="str">
        <f>VLOOKUP(Tabla1[[#This Row],[Entidad]],Hoja2!$A$1:$B$33,2,0)</f>
        <v>Centro</v>
      </c>
      <c r="G848" t="str">
        <f>VLOOKUP(Tabla1[[#This Row],[Delito]],Hoja2!$D$1:$E$16,2,0)</f>
        <v>Sexual</v>
      </c>
    </row>
    <row r="849" spans="1:7" x14ac:dyDescent="0.3">
      <c r="A849" t="s">
        <v>31</v>
      </c>
      <c r="B849" t="s">
        <v>6</v>
      </c>
      <c r="C849">
        <v>3</v>
      </c>
      <c r="D849">
        <v>16588</v>
      </c>
      <c r="E849">
        <v>0</v>
      </c>
      <c r="F849" t="str">
        <f>VLOOKUP(Tabla1[[#This Row],[Entidad]],Hoja2!$A$1:$B$33,2,0)</f>
        <v>Centro-Norte</v>
      </c>
      <c r="G849" t="str">
        <f>VLOOKUP(Tabla1[[#This Row],[Delito]],Hoja2!$D$1:$E$16,2,0)</f>
        <v>Robo general</v>
      </c>
    </row>
    <row r="850" spans="1:7" x14ac:dyDescent="0.3">
      <c r="A850" t="s">
        <v>31</v>
      </c>
      <c r="B850" t="s">
        <v>36</v>
      </c>
      <c r="C850">
        <v>1</v>
      </c>
      <c r="D850">
        <v>30907</v>
      </c>
      <c r="E850">
        <v>2521</v>
      </c>
      <c r="F850" t="str">
        <f>VLOOKUP(Tabla1[[#This Row],[Entidad]],Hoja2!$A$1:$B$33,2,0)</f>
        <v>Sur</v>
      </c>
      <c r="G850" t="str">
        <f>VLOOKUP(Tabla1[[#This Row],[Delito]],Hoja2!$D$1:$E$16,2,0)</f>
        <v>Robo general</v>
      </c>
    </row>
    <row r="851" spans="1:7" x14ac:dyDescent="0.3">
      <c r="A851" t="s">
        <v>48</v>
      </c>
      <c r="B851" t="s">
        <v>11</v>
      </c>
      <c r="C851">
        <v>1</v>
      </c>
      <c r="D851">
        <v>4831</v>
      </c>
      <c r="E851">
        <v>289</v>
      </c>
      <c r="F851" t="str">
        <f>VLOOKUP(Tabla1[[#This Row],[Entidad]],Hoja2!$A$1:$B$33,2,0)</f>
        <v>Centro</v>
      </c>
      <c r="G851" t="str">
        <f>VLOOKUP(Tabla1[[#This Row],[Delito]],Hoja2!$D$1:$E$16,2,0)</f>
        <v>Robo de vehículo</v>
      </c>
    </row>
    <row r="852" spans="1:7" x14ac:dyDescent="0.3">
      <c r="A852" t="s">
        <v>48</v>
      </c>
      <c r="B852" t="s">
        <v>25</v>
      </c>
      <c r="C852">
        <v>3</v>
      </c>
      <c r="D852">
        <v>7406</v>
      </c>
      <c r="E852">
        <v>234</v>
      </c>
      <c r="F852" t="str">
        <f>VLOOKUP(Tabla1[[#This Row],[Entidad]],Hoja2!$A$1:$B$33,2,0)</f>
        <v>Centro</v>
      </c>
      <c r="G852" t="str">
        <f>VLOOKUP(Tabla1[[#This Row],[Delito]],Hoja2!$D$1:$E$16,2,0)</f>
        <v>Robo de vehículo</v>
      </c>
    </row>
    <row r="853" spans="1:7" x14ac:dyDescent="0.3">
      <c r="A853" t="s">
        <v>45</v>
      </c>
      <c r="B853" t="s">
        <v>36</v>
      </c>
      <c r="C853">
        <v>3</v>
      </c>
      <c r="D853">
        <v>10516</v>
      </c>
      <c r="E853">
        <v>2534</v>
      </c>
      <c r="F853" t="str">
        <f>VLOOKUP(Tabla1[[#This Row],[Entidad]],Hoja2!$A$1:$B$33,2,0)</f>
        <v>Sur</v>
      </c>
      <c r="G853" t="str">
        <f>VLOOKUP(Tabla1[[#This Row],[Delito]],Hoja2!$D$1:$E$16,2,0)</f>
        <v>Violencia</v>
      </c>
    </row>
    <row r="854" spans="1:7" x14ac:dyDescent="0.3">
      <c r="A854" t="s">
        <v>12</v>
      </c>
      <c r="B854" t="s">
        <v>19</v>
      </c>
      <c r="C854">
        <v>2</v>
      </c>
      <c r="D854">
        <v>1319</v>
      </c>
      <c r="E854">
        <v>0</v>
      </c>
      <c r="F854" t="str">
        <f>VLOOKUP(Tabla1[[#This Row],[Entidad]],Hoja2!$A$1:$B$33,2,0)</f>
        <v>Norte</v>
      </c>
      <c r="G854" t="str">
        <f>VLOOKUP(Tabla1[[#This Row],[Delito]],Hoja2!$D$1:$E$16,2,0)</f>
        <v>Otros</v>
      </c>
    </row>
    <row r="855" spans="1:7" x14ac:dyDescent="0.3">
      <c r="A855" t="s">
        <v>49</v>
      </c>
      <c r="B855" t="s">
        <v>26</v>
      </c>
      <c r="C855">
        <v>6</v>
      </c>
      <c r="D855">
        <v>1668</v>
      </c>
      <c r="E855">
        <v>1477</v>
      </c>
      <c r="F855" t="str">
        <f>VLOOKUP(Tabla1[[#This Row],[Entidad]],Hoja2!$A$1:$B$33,2,0)</f>
        <v>Norte-Occidente</v>
      </c>
      <c r="G855" t="str">
        <f>VLOOKUP(Tabla1[[#This Row],[Delito]],Hoja2!$D$1:$E$16,2,0)</f>
        <v>Robo de vehículo</v>
      </c>
    </row>
    <row r="856" spans="1:7" x14ac:dyDescent="0.3">
      <c r="A856" t="s">
        <v>50</v>
      </c>
      <c r="B856" t="s">
        <v>7</v>
      </c>
      <c r="C856">
        <v>6</v>
      </c>
      <c r="D856">
        <v>0</v>
      </c>
      <c r="E856">
        <v>0</v>
      </c>
      <c r="F856" t="str">
        <f>VLOOKUP(Tabla1[[#This Row],[Entidad]],Hoja2!$A$1:$B$33,2,0)</f>
        <v>Sur</v>
      </c>
      <c r="G856" t="str">
        <f>VLOOKUP(Tabla1[[#This Row],[Delito]],Hoja2!$D$1:$E$16,2,0)</f>
        <v>Sexual</v>
      </c>
    </row>
    <row r="857" spans="1:7" x14ac:dyDescent="0.3">
      <c r="A857" t="s">
        <v>15</v>
      </c>
      <c r="B857" t="s">
        <v>34</v>
      </c>
      <c r="C857">
        <v>1</v>
      </c>
      <c r="D857">
        <v>22473</v>
      </c>
      <c r="E857">
        <v>0</v>
      </c>
      <c r="F857" t="str">
        <f>VLOOKUP(Tabla1[[#This Row],[Entidad]],Hoja2!$A$1:$B$33,2,0)</f>
        <v>Norte</v>
      </c>
      <c r="G857" t="str">
        <f>VLOOKUP(Tabla1[[#This Row],[Delito]],Hoja2!$D$1:$E$16,2,0)</f>
        <v>Sexual</v>
      </c>
    </row>
    <row r="858" spans="1:7" x14ac:dyDescent="0.3">
      <c r="A858" t="s">
        <v>15</v>
      </c>
      <c r="B858" t="s">
        <v>27</v>
      </c>
      <c r="C858">
        <v>4</v>
      </c>
      <c r="D858">
        <v>47637</v>
      </c>
      <c r="E858">
        <v>3794</v>
      </c>
      <c r="F858" t="str">
        <f>VLOOKUP(Tabla1[[#This Row],[Entidad]],Hoja2!$A$1:$B$33,2,0)</f>
        <v>Centro</v>
      </c>
      <c r="G858" t="str">
        <f>VLOOKUP(Tabla1[[#This Row],[Delito]],Hoja2!$D$1:$E$16,2,0)</f>
        <v>Sexual</v>
      </c>
    </row>
    <row r="859" spans="1:7" x14ac:dyDescent="0.3">
      <c r="A859" t="s">
        <v>49</v>
      </c>
      <c r="B859" t="s">
        <v>6</v>
      </c>
      <c r="C859">
        <v>6</v>
      </c>
      <c r="D859">
        <v>2322</v>
      </c>
      <c r="E859">
        <v>454</v>
      </c>
      <c r="F859" t="str">
        <f>VLOOKUP(Tabla1[[#This Row],[Entidad]],Hoja2!$A$1:$B$33,2,0)</f>
        <v>Centro-Norte</v>
      </c>
      <c r="G859" t="str">
        <f>VLOOKUP(Tabla1[[#This Row],[Delito]],Hoja2!$D$1:$E$16,2,0)</f>
        <v>Robo de vehículo</v>
      </c>
    </row>
    <row r="860" spans="1:7" x14ac:dyDescent="0.3">
      <c r="A860" t="s">
        <v>45</v>
      </c>
      <c r="B860" t="s">
        <v>41</v>
      </c>
      <c r="C860">
        <v>3</v>
      </c>
      <c r="D860">
        <v>13835</v>
      </c>
      <c r="E860">
        <v>3709</v>
      </c>
      <c r="F860" t="str">
        <f>VLOOKUP(Tabla1[[#This Row],[Entidad]],Hoja2!$A$1:$B$33,2,0)</f>
        <v>Centro</v>
      </c>
      <c r="G860" t="str">
        <f>VLOOKUP(Tabla1[[#This Row],[Delito]],Hoja2!$D$1:$E$16,2,0)</f>
        <v>Violencia</v>
      </c>
    </row>
    <row r="861" spans="1:7" x14ac:dyDescent="0.3">
      <c r="A861" t="s">
        <v>24</v>
      </c>
      <c r="B861" t="s">
        <v>26</v>
      </c>
      <c r="C861">
        <v>3</v>
      </c>
      <c r="D861">
        <v>0</v>
      </c>
      <c r="E861">
        <v>0</v>
      </c>
      <c r="F861" t="str">
        <f>VLOOKUP(Tabla1[[#This Row],[Entidad]],Hoja2!$A$1:$B$33,2,0)</f>
        <v>Norte-Occidente</v>
      </c>
      <c r="G861" t="str">
        <f>VLOOKUP(Tabla1[[#This Row],[Delito]],Hoja2!$D$1:$E$16,2,0)</f>
        <v>Violencia</v>
      </c>
    </row>
    <row r="862" spans="1:7" x14ac:dyDescent="0.3">
      <c r="A862" t="s">
        <v>46</v>
      </c>
      <c r="B862" t="s">
        <v>32</v>
      </c>
      <c r="C862">
        <v>5</v>
      </c>
      <c r="D862">
        <v>23499</v>
      </c>
      <c r="E862">
        <v>1700</v>
      </c>
      <c r="F862" t="str">
        <f>VLOOKUP(Tabla1[[#This Row],[Entidad]],Hoja2!$A$1:$B$33,2,0)</f>
        <v>Centro-Norte</v>
      </c>
      <c r="G862" t="str">
        <f>VLOOKUP(Tabla1[[#This Row],[Delito]],Hoja2!$D$1:$E$16,2,0)</f>
        <v>Sin violencia</v>
      </c>
    </row>
    <row r="863" spans="1:7" x14ac:dyDescent="0.3">
      <c r="A863" t="s">
        <v>8</v>
      </c>
      <c r="B863" t="s">
        <v>21</v>
      </c>
      <c r="C863">
        <v>2</v>
      </c>
      <c r="D863">
        <v>2838</v>
      </c>
      <c r="E863">
        <v>0</v>
      </c>
      <c r="F863" t="str">
        <f>VLOOKUP(Tabla1[[#This Row],[Entidad]],Hoja2!$A$1:$B$33,2,0)</f>
        <v>Norte-Occidente</v>
      </c>
      <c r="G863" t="str">
        <f>VLOOKUP(Tabla1[[#This Row],[Delito]],Hoja2!$D$1:$E$16,2,0)</f>
        <v>Fraude</v>
      </c>
    </row>
    <row r="864" spans="1:7" x14ac:dyDescent="0.3">
      <c r="A864" t="s">
        <v>8</v>
      </c>
      <c r="B864" t="s">
        <v>4</v>
      </c>
      <c r="C864">
        <v>5</v>
      </c>
      <c r="D864">
        <v>3780</v>
      </c>
      <c r="E864">
        <v>0</v>
      </c>
      <c r="F864" t="str">
        <f>VLOOKUP(Tabla1[[#This Row],[Entidad]],Hoja2!$A$1:$B$33,2,0)</f>
        <v>Centro</v>
      </c>
      <c r="G864" t="str">
        <f>VLOOKUP(Tabla1[[#This Row],[Delito]],Hoja2!$D$1:$E$16,2,0)</f>
        <v>Fraude</v>
      </c>
    </row>
    <row r="865" spans="1:7" x14ac:dyDescent="0.3">
      <c r="A865" t="s">
        <v>8</v>
      </c>
      <c r="B865" t="s">
        <v>43</v>
      </c>
      <c r="C865">
        <v>4</v>
      </c>
      <c r="D865">
        <v>7175</v>
      </c>
      <c r="E865">
        <v>0</v>
      </c>
      <c r="F865" t="str">
        <f>VLOOKUP(Tabla1[[#This Row],[Entidad]],Hoja2!$A$1:$B$33,2,0)</f>
        <v>Sur</v>
      </c>
      <c r="G865" t="str">
        <f>VLOOKUP(Tabla1[[#This Row],[Delito]],Hoja2!$D$1:$E$16,2,0)</f>
        <v>Fraude</v>
      </c>
    </row>
    <row r="866" spans="1:7" x14ac:dyDescent="0.3">
      <c r="A866" t="s">
        <v>45</v>
      </c>
      <c r="B866" t="s">
        <v>4</v>
      </c>
      <c r="C866">
        <v>5</v>
      </c>
      <c r="D866">
        <v>1546</v>
      </c>
      <c r="E866">
        <v>438</v>
      </c>
      <c r="F866" t="str">
        <f>VLOOKUP(Tabla1[[#This Row],[Entidad]],Hoja2!$A$1:$B$33,2,0)</f>
        <v>Centro</v>
      </c>
      <c r="G866" t="str">
        <f>VLOOKUP(Tabla1[[#This Row],[Delito]],Hoja2!$D$1:$E$16,2,0)</f>
        <v>Violencia</v>
      </c>
    </row>
    <row r="867" spans="1:7" x14ac:dyDescent="0.3">
      <c r="A867" t="s">
        <v>15</v>
      </c>
      <c r="B867" t="s">
        <v>19</v>
      </c>
      <c r="C867">
        <v>6</v>
      </c>
      <c r="D867">
        <v>4806</v>
      </c>
      <c r="E867">
        <v>0</v>
      </c>
      <c r="F867" t="str">
        <f>VLOOKUP(Tabla1[[#This Row],[Entidad]],Hoja2!$A$1:$B$33,2,0)</f>
        <v>Norte</v>
      </c>
      <c r="G867" t="str">
        <f>VLOOKUP(Tabla1[[#This Row],[Delito]],Hoja2!$D$1:$E$16,2,0)</f>
        <v>Sexual</v>
      </c>
    </row>
    <row r="868" spans="1:7" x14ac:dyDescent="0.3">
      <c r="A868" t="s">
        <v>46</v>
      </c>
      <c r="B868" t="s">
        <v>21</v>
      </c>
      <c r="C868">
        <v>4</v>
      </c>
      <c r="D868">
        <v>9565</v>
      </c>
      <c r="E868">
        <v>1650</v>
      </c>
      <c r="F868" t="str">
        <f>VLOOKUP(Tabla1[[#This Row],[Entidad]],Hoja2!$A$1:$B$33,2,0)</f>
        <v>Norte-Occidente</v>
      </c>
      <c r="G868" t="str">
        <f>VLOOKUP(Tabla1[[#This Row],[Delito]],Hoja2!$D$1:$E$16,2,0)</f>
        <v>Sin violencia</v>
      </c>
    </row>
    <row r="869" spans="1:7" x14ac:dyDescent="0.3">
      <c r="A869" t="s">
        <v>12</v>
      </c>
      <c r="B869" t="s">
        <v>40</v>
      </c>
      <c r="C869">
        <v>2</v>
      </c>
      <c r="D869">
        <v>0</v>
      </c>
      <c r="E869">
        <v>0</v>
      </c>
      <c r="F869" t="str">
        <f>VLOOKUP(Tabla1[[#This Row],[Entidad]],Hoja2!$A$1:$B$33,2,0)</f>
        <v>Norte</v>
      </c>
      <c r="G869" t="str">
        <f>VLOOKUP(Tabla1[[#This Row],[Delito]],Hoja2!$D$1:$E$16,2,0)</f>
        <v>Otros</v>
      </c>
    </row>
    <row r="870" spans="1:7" x14ac:dyDescent="0.3">
      <c r="A870" t="s">
        <v>5</v>
      </c>
      <c r="B870" t="s">
        <v>35</v>
      </c>
      <c r="C870">
        <v>6</v>
      </c>
      <c r="D870">
        <v>13244</v>
      </c>
      <c r="E870">
        <v>2279</v>
      </c>
      <c r="F870" t="str">
        <f>VLOOKUP(Tabla1[[#This Row],[Entidad]],Hoja2!$A$1:$B$33,2,0)</f>
        <v>Centro-Norte</v>
      </c>
      <c r="G870" t="str">
        <f>VLOOKUP(Tabla1[[#This Row],[Delito]],Hoja2!$D$1:$E$16,2,0)</f>
        <v>Robo general</v>
      </c>
    </row>
    <row r="871" spans="1:7" x14ac:dyDescent="0.3">
      <c r="A871" t="s">
        <v>24</v>
      </c>
      <c r="B871" t="s">
        <v>41</v>
      </c>
      <c r="C871">
        <v>1</v>
      </c>
      <c r="D871">
        <v>837</v>
      </c>
      <c r="E871">
        <v>837</v>
      </c>
      <c r="F871" t="str">
        <f>VLOOKUP(Tabla1[[#This Row],[Entidad]],Hoja2!$A$1:$B$33,2,0)</f>
        <v>Centro</v>
      </c>
      <c r="G871" t="str">
        <f>VLOOKUP(Tabla1[[#This Row],[Delito]],Hoja2!$D$1:$E$16,2,0)</f>
        <v>Violencia</v>
      </c>
    </row>
    <row r="872" spans="1:7" x14ac:dyDescent="0.3">
      <c r="A872" t="s">
        <v>48</v>
      </c>
      <c r="B872" t="s">
        <v>16</v>
      </c>
      <c r="C872">
        <v>4</v>
      </c>
      <c r="D872">
        <v>2049</v>
      </c>
      <c r="E872">
        <v>229</v>
      </c>
      <c r="F872" t="str">
        <f>VLOOKUP(Tabla1[[#This Row],[Entidad]],Hoja2!$A$1:$B$33,2,0)</f>
        <v>Norte-Occidente</v>
      </c>
      <c r="G872" t="str">
        <f>VLOOKUP(Tabla1[[#This Row],[Delito]],Hoja2!$D$1:$E$16,2,0)</f>
        <v>Robo de vehículo</v>
      </c>
    </row>
    <row r="873" spans="1:7" x14ac:dyDescent="0.3">
      <c r="A873" t="s">
        <v>50</v>
      </c>
      <c r="B873" t="s">
        <v>6</v>
      </c>
      <c r="C873">
        <v>3</v>
      </c>
      <c r="D873">
        <v>0</v>
      </c>
      <c r="E873">
        <v>0</v>
      </c>
      <c r="F873" t="str">
        <f>VLOOKUP(Tabla1[[#This Row],[Entidad]],Hoja2!$A$1:$B$33,2,0)</f>
        <v>Centro-Norte</v>
      </c>
      <c r="G873" t="str">
        <f>VLOOKUP(Tabla1[[#This Row],[Delito]],Hoja2!$D$1:$E$16,2,0)</f>
        <v>Sexual</v>
      </c>
    </row>
    <row r="874" spans="1:7" x14ac:dyDescent="0.3">
      <c r="A874" t="s">
        <v>24</v>
      </c>
      <c r="B874" t="s">
        <v>13</v>
      </c>
      <c r="C874">
        <v>3</v>
      </c>
      <c r="D874">
        <v>0</v>
      </c>
      <c r="E874">
        <v>0</v>
      </c>
      <c r="F874" t="str">
        <f>VLOOKUP(Tabla1[[#This Row],[Entidad]],Hoja2!$A$1:$B$33,2,0)</f>
        <v>Norte-Occidente</v>
      </c>
      <c r="G874" t="str">
        <f>VLOOKUP(Tabla1[[#This Row],[Delito]],Hoja2!$D$1:$E$16,2,0)</f>
        <v>Violencia</v>
      </c>
    </row>
    <row r="875" spans="1:7" x14ac:dyDescent="0.3">
      <c r="A875" t="s">
        <v>20</v>
      </c>
      <c r="B875" t="s">
        <v>27</v>
      </c>
      <c r="C875">
        <v>2</v>
      </c>
      <c r="D875">
        <v>43055</v>
      </c>
      <c r="E875">
        <v>1508</v>
      </c>
      <c r="F875" t="str">
        <f>VLOOKUP(Tabla1[[#This Row],[Entidad]],Hoja2!$A$1:$B$33,2,0)</f>
        <v>Centro</v>
      </c>
      <c r="G875" t="str">
        <f>VLOOKUP(Tabla1[[#This Row],[Delito]],Hoja2!$D$1:$E$16,2,0)</f>
        <v>Fraude</v>
      </c>
    </row>
    <row r="876" spans="1:7" x14ac:dyDescent="0.3">
      <c r="A876" t="s">
        <v>20</v>
      </c>
      <c r="B876" t="s">
        <v>11</v>
      </c>
      <c r="C876">
        <v>3</v>
      </c>
      <c r="D876">
        <v>5175</v>
      </c>
      <c r="E876">
        <v>0</v>
      </c>
      <c r="F876" t="str">
        <f>VLOOKUP(Tabla1[[#This Row],[Entidad]],Hoja2!$A$1:$B$33,2,0)</f>
        <v>Centro</v>
      </c>
      <c r="G876" t="str">
        <f>VLOOKUP(Tabla1[[#This Row],[Delito]],Hoja2!$D$1:$E$16,2,0)</f>
        <v>Fraude</v>
      </c>
    </row>
    <row r="877" spans="1:7" x14ac:dyDescent="0.3">
      <c r="A877" t="s">
        <v>20</v>
      </c>
      <c r="B877" t="s">
        <v>16</v>
      </c>
      <c r="C877">
        <v>5</v>
      </c>
      <c r="D877">
        <v>4384</v>
      </c>
      <c r="E877">
        <v>2110</v>
      </c>
      <c r="F877" t="str">
        <f>VLOOKUP(Tabla1[[#This Row],[Entidad]],Hoja2!$A$1:$B$33,2,0)</f>
        <v>Norte-Occidente</v>
      </c>
      <c r="G877" t="str">
        <f>VLOOKUP(Tabla1[[#This Row],[Delito]],Hoja2!$D$1:$E$16,2,0)</f>
        <v>Fraude</v>
      </c>
    </row>
    <row r="878" spans="1:7" x14ac:dyDescent="0.3">
      <c r="A878" t="s">
        <v>24</v>
      </c>
      <c r="B878" t="s">
        <v>11</v>
      </c>
      <c r="C878">
        <v>6</v>
      </c>
      <c r="D878">
        <v>0</v>
      </c>
      <c r="E878">
        <v>0</v>
      </c>
      <c r="F878" t="str">
        <f>VLOOKUP(Tabla1[[#This Row],[Entidad]],Hoja2!$A$1:$B$33,2,0)</f>
        <v>Centro</v>
      </c>
      <c r="G878" t="str">
        <f>VLOOKUP(Tabla1[[#This Row],[Delito]],Hoja2!$D$1:$E$16,2,0)</f>
        <v>Violencia</v>
      </c>
    </row>
    <row r="879" spans="1:7" x14ac:dyDescent="0.3">
      <c r="A879" t="s">
        <v>8</v>
      </c>
      <c r="B879" t="s">
        <v>14</v>
      </c>
      <c r="C879">
        <v>1</v>
      </c>
      <c r="D879">
        <v>7655</v>
      </c>
      <c r="E879">
        <v>0</v>
      </c>
      <c r="F879" t="str">
        <f>VLOOKUP(Tabla1[[#This Row],[Entidad]],Hoja2!$A$1:$B$33,2,0)</f>
        <v>Centro-Norte</v>
      </c>
      <c r="G879" t="str">
        <f>VLOOKUP(Tabla1[[#This Row],[Delito]],Hoja2!$D$1:$E$16,2,0)</f>
        <v>Fraude</v>
      </c>
    </row>
    <row r="880" spans="1:7" x14ac:dyDescent="0.3">
      <c r="A880" t="s">
        <v>46</v>
      </c>
      <c r="B880" t="s">
        <v>7</v>
      </c>
      <c r="C880">
        <v>5</v>
      </c>
      <c r="D880">
        <v>14672</v>
      </c>
      <c r="E880">
        <v>0</v>
      </c>
      <c r="F880" t="str">
        <f>VLOOKUP(Tabla1[[#This Row],[Entidad]],Hoja2!$A$1:$B$33,2,0)</f>
        <v>Sur</v>
      </c>
      <c r="G880" t="str">
        <f>VLOOKUP(Tabla1[[#This Row],[Delito]],Hoja2!$D$1:$E$16,2,0)</f>
        <v>Sin violencia</v>
      </c>
    </row>
    <row r="881" spans="1:7" x14ac:dyDescent="0.3">
      <c r="A881" t="s">
        <v>12</v>
      </c>
      <c r="B881" t="s">
        <v>13</v>
      </c>
      <c r="C881">
        <v>5</v>
      </c>
      <c r="D881">
        <v>0</v>
      </c>
      <c r="E881">
        <v>0</v>
      </c>
      <c r="F881" t="str">
        <f>VLOOKUP(Tabla1[[#This Row],[Entidad]],Hoja2!$A$1:$B$33,2,0)</f>
        <v>Norte-Occidente</v>
      </c>
      <c r="G881" t="str">
        <f>VLOOKUP(Tabla1[[#This Row],[Delito]],Hoja2!$D$1:$E$16,2,0)</f>
        <v>Otros</v>
      </c>
    </row>
    <row r="882" spans="1:7" x14ac:dyDescent="0.3">
      <c r="A882" t="s">
        <v>31</v>
      </c>
      <c r="B882" t="s">
        <v>22</v>
      </c>
      <c r="C882">
        <v>2</v>
      </c>
      <c r="D882">
        <v>3869</v>
      </c>
      <c r="E882">
        <v>345</v>
      </c>
      <c r="F882" t="str">
        <f>VLOOKUP(Tabla1[[#This Row],[Entidad]],Hoja2!$A$1:$B$33,2,0)</f>
        <v>Norte</v>
      </c>
      <c r="G882" t="str">
        <f>VLOOKUP(Tabla1[[#This Row],[Delito]],Hoja2!$D$1:$E$16,2,0)</f>
        <v>Robo general</v>
      </c>
    </row>
    <row r="883" spans="1:7" x14ac:dyDescent="0.3">
      <c r="A883" t="s">
        <v>46</v>
      </c>
      <c r="B883" t="s">
        <v>9</v>
      </c>
      <c r="C883">
        <v>5</v>
      </c>
      <c r="D883">
        <v>14076</v>
      </c>
      <c r="E883">
        <v>0</v>
      </c>
      <c r="F883" t="str">
        <f>VLOOKUP(Tabla1[[#This Row],[Entidad]],Hoja2!$A$1:$B$33,2,0)</f>
        <v>Centro</v>
      </c>
      <c r="G883" t="str">
        <f>VLOOKUP(Tabla1[[#This Row],[Delito]],Hoja2!$D$1:$E$16,2,0)</f>
        <v>Sin violencia</v>
      </c>
    </row>
    <row r="884" spans="1:7" x14ac:dyDescent="0.3">
      <c r="A884" t="s">
        <v>20</v>
      </c>
      <c r="B884" t="s">
        <v>30</v>
      </c>
      <c r="C884">
        <v>4</v>
      </c>
      <c r="D884">
        <v>8382</v>
      </c>
      <c r="E884">
        <v>822</v>
      </c>
      <c r="F884" t="str">
        <f>VLOOKUP(Tabla1[[#This Row],[Entidad]],Hoja2!$A$1:$B$33,2,0)</f>
        <v>Centro</v>
      </c>
      <c r="G884" t="str">
        <f>VLOOKUP(Tabla1[[#This Row],[Delito]],Hoja2!$D$1:$E$16,2,0)</f>
        <v>Fraude</v>
      </c>
    </row>
    <row r="885" spans="1:7" x14ac:dyDescent="0.3">
      <c r="A885" t="s">
        <v>45</v>
      </c>
      <c r="B885" t="s">
        <v>22</v>
      </c>
      <c r="C885">
        <v>6</v>
      </c>
      <c r="D885">
        <v>5570</v>
      </c>
      <c r="E885">
        <v>1068</v>
      </c>
      <c r="F885" t="str">
        <f>VLOOKUP(Tabla1[[#This Row],[Entidad]],Hoja2!$A$1:$B$33,2,0)</f>
        <v>Norte</v>
      </c>
      <c r="G885" t="str">
        <f>VLOOKUP(Tabla1[[#This Row],[Delito]],Hoja2!$D$1:$E$16,2,0)</f>
        <v>Violencia</v>
      </c>
    </row>
    <row r="886" spans="1:7" x14ac:dyDescent="0.3">
      <c r="A886" t="s">
        <v>12</v>
      </c>
      <c r="B886" t="s">
        <v>22</v>
      </c>
      <c r="C886">
        <v>2</v>
      </c>
      <c r="D886">
        <v>0</v>
      </c>
      <c r="E886">
        <v>0</v>
      </c>
      <c r="F886" t="str">
        <f>VLOOKUP(Tabla1[[#This Row],[Entidad]],Hoja2!$A$1:$B$33,2,0)</f>
        <v>Norte</v>
      </c>
      <c r="G886" t="str">
        <f>VLOOKUP(Tabla1[[#This Row],[Delito]],Hoja2!$D$1:$E$16,2,0)</f>
        <v>Otros</v>
      </c>
    </row>
    <row r="887" spans="1:7" x14ac:dyDescent="0.3">
      <c r="A887" t="s">
        <v>8</v>
      </c>
      <c r="B887" t="s">
        <v>38</v>
      </c>
      <c r="C887">
        <v>6</v>
      </c>
      <c r="D887">
        <v>3557</v>
      </c>
      <c r="E887">
        <v>0</v>
      </c>
      <c r="F887" t="str">
        <f>VLOOKUP(Tabla1[[#This Row],[Entidad]],Hoja2!$A$1:$B$33,2,0)</f>
        <v>Norte</v>
      </c>
      <c r="G887" t="str">
        <f>VLOOKUP(Tabla1[[#This Row],[Delito]],Hoja2!$D$1:$E$16,2,0)</f>
        <v>Fraude</v>
      </c>
    </row>
    <row r="888" spans="1:7" x14ac:dyDescent="0.3">
      <c r="A888" t="s">
        <v>24</v>
      </c>
      <c r="B888" t="s">
        <v>25</v>
      </c>
      <c r="C888">
        <v>6</v>
      </c>
      <c r="D888">
        <v>0</v>
      </c>
      <c r="E888">
        <v>0</v>
      </c>
      <c r="F888" t="str">
        <f>VLOOKUP(Tabla1[[#This Row],[Entidad]],Hoja2!$A$1:$B$33,2,0)</f>
        <v>Centro</v>
      </c>
      <c r="G888" t="str">
        <f>VLOOKUP(Tabla1[[#This Row],[Delito]],Hoja2!$D$1:$E$16,2,0)</f>
        <v>Violencia</v>
      </c>
    </row>
    <row r="889" spans="1:7" x14ac:dyDescent="0.3">
      <c r="A889" t="s">
        <v>31</v>
      </c>
      <c r="B889" t="s">
        <v>41</v>
      </c>
      <c r="C889">
        <v>6</v>
      </c>
      <c r="D889">
        <v>97461</v>
      </c>
      <c r="E889">
        <v>9537</v>
      </c>
      <c r="F889" t="str">
        <f>VLOOKUP(Tabla1[[#This Row],[Entidad]],Hoja2!$A$1:$B$33,2,0)</f>
        <v>Centro</v>
      </c>
      <c r="G889" t="str">
        <f>VLOOKUP(Tabla1[[#This Row],[Delito]],Hoja2!$D$1:$E$16,2,0)</f>
        <v>Robo general</v>
      </c>
    </row>
    <row r="890" spans="1:7" x14ac:dyDescent="0.3">
      <c r="A890" t="s">
        <v>48</v>
      </c>
      <c r="B890" t="s">
        <v>26</v>
      </c>
      <c r="C890">
        <v>2</v>
      </c>
      <c r="D890">
        <v>6603</v>
      </c>
      <c r="E890">
        <v>242</v>
      </c>
      <c r="F890" t="str">
        <f>VLOOKUP(Tabla1[[#This Row],[Entidad]],Hoja2!$A$1:$B$33,2,0)</f>
        <v>Norte-Occidente</v>
      </c>
      <c r="G890" t="str">
        <f>VLOOKUP(Tabla1[[#This Row],[Delito]],Hoja2!$D$1:$E$16,2,0)</f>
        <v>Robo de vehículo</v>
      </c>
    </row>
    <row r="891" spans="1:7" x14ac:dyDescent="0.3">
      <c r="A891" t="s">
        <v>20</v>
      </c>
      <c r="B891" t="s">
        <v>42</v>
      </c>
      <c r="C891">
        <v>6</v>
      </c>
      <c r="D891">
        <v>7413</v>
      </c>
      <c r="E891">
        <v>0</v>
      </c>
      <c r="F891" t="str">
        <f>VLOOKUP(Tabla1[[#This Row],[Entidad]],Hoja2!$A$1:$B$33,2,0)</f>
        <v>Sur</v>
      </c>
      <c r="G891" t="str">
        <f>VLOOKUP(Tabla1[[#This Row],[Delito]],Hoja2!$D$1:$E$16,2,0)</f>
        <v>Fraude</v>
      </c>
    </row>
    <row r="892" spans="1:7" x14ac:dyDescent="0.3">
      <c r="A892" t="s">
        <v>17</v>
      </c>
      <c r="B892" t="s">
        <v>18</v>
      </c>
      <c r="C892">
        <v>5</v>
      </c>
      <c r="D892">
        <v>25435</v>
      </c>
      <c r="E892">
        <v>4033</v>
      </c>
      <c r="F892" t="str">
        <f>VLOOKUP(Tabla1[[#This Row],[Entidad]],Hoja2!$A$1:$B$33,2,0)</f>
        <v>Sur</v>
      </c>
      <c r="G892" t="str">
        <f>VLOOKUP(Tabla1[[#This Row],[Delito]],Hoja2!$D$1:$E$16,2,0)</f>
        <v>Sin violencia</v>
      </c>
    </row>
    <row r="893" spans="1:7" x14ac:dyDescent="0.3">
      <c r="A893" t="s">
        <v>49</v>
      </c>
      <c r="B893" t="s">
        <v>4</v>
      </c>
      <c r="C893">
        <v>3</v>
      </c>
      <c r="D893">
        <v>119</v>
      </c>
      <c r="E893">
        <v>119</v>
      </c>
      <c r="F893" t="str">
        <f>VLOOKUP(Tabla1[[#This Row],[Entidad]],Hoja2!$A$1:$B$33,2,0)</f>
        <v>Centro</v>
      </c>
      <c r="G893" t="str">
        <f>VLOOKUP(Tabla1[[#This Row],[Delito]],Hoja2!$D$1:$E$16,2,0)</f>
        <v>Robo de vehículo</v>
      </c>
    </row>
    <row r="894" spans="1:7" x14ac:dyDescent="0.3">
      <c r="A894" t="s">
        <v>47</v>
      </c>
      <c r="B894" t="s">
        <v>35</v>
      </c>
      <c r="C894">
        <v>4</v>
      </c>
      <c r="D894">
        <v>20570</v>
      </c>
      <c r="E894">
        <v>4988</v>
      </c>
      <c r="F894" t="str">
        <f>VLOOKUP(Tabla1[[#This Row],[Entidad]],Hoja2!$A$1:$B$33,2,0)</f>
        <v>Centro-Norte</v>
      </c>
      <c r="G894" t="str">
        <f>VLOOKUP(Tabla1[[#This Row],[Delito]],Hoja2!$D$1:$E$16,2,0)</f>
        <v>Robo general</v>
      </c>
    </row>
    <row r="895" spans="1:7" x14ac:dyDescent="0.3">
      <c r="A895" t="s">
        <v>10</v>
      </c>
      <c r="B895" t="s">
        <v>26</v>
      </c>
      <c r="C895">
        <v>2</v>
      </c>
      <c r="D895">
        <v>6583</v>
      </c>
      <c r="E895">
        <v>0</v>
      </c>
      <c r="F895" t="str">
        <f>VLOOKUP(Tabla1[[#This Row],[Entidad]],Hoja2!$A$1:$B$33,2,0)</f>
        <v>Norte-Occidente</v>
      </c>
      <c r="G895" t="str">
        <f>VLOOKUP(Tabla1[[#This Row],[Delito]],Hoja2!$D$1:$E$16,2,0)</f>
        <v>Otros</v>
      </c>
    </row>
    <row r="896" spans="1:7" x14ac:dyDescent="0.3">
      <c r="A896" t="s">
        <v>12</v>
      </c>
      <c r="B896" t="s">
        <v>36</v>
      </c>
      <c r="C896">
        <v>2</v>
      </c>
      <c r="D896">
        <v>0</v>
      </c>
      <c r="E896">
        <v>0</v>
      </c>
      <c r="F896" t="str">
        <f>VLOOKUP(Tabla1[[#This Row],[Entidad]],Hoja2!$A$1:$B$33,2,0)</f>
        <v>Sur</v>
      </c>
      <c r="G896" t="str">
        <f>VLOOKUP(Tabla1[[#This Row],[Delito]],Hoja2!$D$1:$E$16,2,0)</f>
        <v>Otros</v>
      </c>
    </row>
    <row r="897" spans="1:7" x14ac:dyDescent="0.3">
      <c r="A897" t="s">
        <v>15</v>
      </c>
      <c r="B897" t="s">
        <v>21</v>
      </c>
      <c r="C897">
        <v>5</v>
      </c>
      <c r="D897">
        <v>5460</v>
      </c>
      <c r="E897">
        <v>0</v>
      </c>
      <c r="F897" t="str">
        <f>VLOOKUP(Tabla1[[#This Row],[Entidad]],Hoja2!$A$1:$B$33,2,0)</f>
        <v>Norte-Occidente</v>
      </c>
      <c r="G897" t="str">
        <f>VLOOKUP(Tabla1[[#This Row],[Delito]],Hoja2!$D$1:$E$16,2,0)</f>
        <v>Sexual</v>
      </c>
    </row>
    <row r="898" spans="1:7" x14ac:dyDescent="0.3">
      <c r="A898" t="s">
        <v>20</v>
      </c>
      <c r="B898" t="s">
        <v>21</v>
      </c>
      <c r="C898">
        <v>6</v>
      </c>
      <c r="D898">
        <v>5174</v>
      </c>
      <c r="E898">
        <v>0</v>
      </c>
      <c r="F898" t="str">
        <f>VLOOKUP(Tabla1[[#This Row],[Entidad]],Hoja2!$A$1:$B$33,2,0)</f>
        <v>Norte-Occidente</v>
      </c>
      <c r="G898" t="str">
        <f>VLOOKUP(Tabla1[[#This Row],[Delito]],Hoja2!$D$1:$E$16,2,0)</f>
        <v>Fraude</v>
      </c>
    </row>
    <row r="899" spans="1:7" x14ac:dyDescent="0.3">
      <c r="A899" t="s">
        <v>5</v>
      </c>
      <c r="B899" t="s">
        <v>7</v>
      </c>
      <c r="C899">
        <v>4</v>
      </c>
      <c r="D899">
        <v>2531</v>
      </c>
      <c r="E899">
        <v>0</v>
      </c>
      <c r="F899" t="str">
        <f>VLOOKUP(Tabla1[[#This Row],[Entidad]],Hoja2!$A$1:$B$33,2,0)</f>
        <v>Sur</v>
      </c>
      <c r="G899" t="str">
        <f>VLOOKUP(Tabla1[[#This Row],[Delito]],Hoja2!$D$1:$E$16,2,0)</f>
        <v>Robo general</v>
      </c>
    </row>
    <row r="900" spans="1:7" x14ac:dyDescent="0.3">
      <c r="A900" t="s">
        <v>24</v>
      </c>
      <c r="B900" t="s">
        <v>13</v>
      </c>
      <c r="C900">
        <v>1</v>
      </c>
      <c r="D900">
        <v>0</v>
      </c>
      <c r="E900">
        <v>0</v>
      </c>
      <c r="F900" t="str">
        <f>VLOOKUP(Tabla1[[#This Row],[Entidad]],Hoja2!$A$1:$B$33,2,0)</f>
        <v>Norte-Occidente</v>
      </c>
      <c r="G900" t="str">
        <f>VLOOKUP(Tabla1[[#This Row],[Delito]],Hoja2!$D$1:$E$16,2,0)</f>
        <v>Violencia</v>
      </c>
    </row>
    <row r="901" spans="1:7" x14ac:dyDescent="0.3">
      <c r="A901" t="s">
        <v>48</v>
      </c>
      <c r="B901" t="s">
        <v>36</v>
      </c>
      <c r="C901">
        <v>3</v>
      </c>
      <c r="D901">
        <v>12534</v>
      </c>
      <c r="E901">
        <v>0</v>
      </c>
      <c r="F901" t="str">
        <f>VLOOKUP(Tabla1[[#This Row],[Entidad]],Hoja2!$A$1:$B$33,2,0)</f>
        <v>Sur</v>
      </c>
      <c r="G901" t="str">
        <f>VLOOKUP(Tabla1[[#This Row],[Delito]],Hoja2!$D$1:$E$16,2,0)</f>
        <v>Robo de vehículo</v>
      </c>
    </row>
    <row r="902" spans="1:7" x14ac:dyDescent="0.3">
      <c r="A902" t="s">
        <v>49</v>
      </c>
      <c r="B902" t="s">
        <v>9</v>
      </c>
      <c r="C902">
        <v>4</v>
      </c>
      <c r="D902">
        <v>2723</v>
      </c>
      <c r="E902">
        <v>1772</v>
      </c>
      <c r="F902" t="str">
        <f>VLOOKUP(Tabla1[[#This Row],[Entidad]],Hoja2!$A$1:$B$33,2,0)</f>
        <v>Centro</v>
      </c>
      <c r="G902" t="str">
        <f>VLOOKUP(Tabla1[[#This Row],[Delito]],Hoja2!$D$1:$E$16,2,0)</f>
        <v>Robo de vehículo</v>
      </c>
    </row>
    <row r="903" spans="1:7" x14ac:dyDescent="0.3">
      <c r="A903" t="s">
        <v>20</v>
      </c>
      <c r="B903" t="s">
        <v>26</v>
      </c>
      <c r="C903">
        <v>1</v>
      </c>
      <c r="D903">
        <v>4253</v>
      </c>
      <c r="E903">
        <v>0</v>
      </c>
      <c r="F903" t="str">
        <f>VLOOKUP(Tabla1[[#This Row],[Entidad]],Hoja2!$A$1:$B$33,2,0)</f>
        <v>Norte-Occidente</v>
      </c>
      <c r="G903" t="str">
        <f>VLOOKUP(Tabla1[[#This Row],[Delito]],Hoja2!$D$1:$E$16,2,0)</f>
        <v>Fraude</v>
      </c>
    </row>
    <row r="904" spans="1:7" x14ac:dyDescent="0.3">
      <c r="A904" t="s">
        <v>8</v>
      </c>
      <c r="B904" t="s">
        <v>34</v>
      </c>
      <c r="C904">
        <v>1</v>
      </c>
      <c r="D904">
        <v>9571</v>
      </c>
      <c r="E904">
        <v>0</v>
      </c>
      <c r="F904" t="str">
        <f>VLOOKUP(Tabla1[[#This Row],[Entidad]],Hoja2!$A$1:$B$33,2,0)</f>
        <v>Norte</v>
      </c>
      <c r="G904" t="str">
        <f>VLOOKUP(Tabla1[[#This Row],[Delito]],Hoja2!$D$1:$E$16,2,0)</f>
        <v>Fraude</v>
      </c>
    </row>
    <row r="905" spans="1:7" x14ac:dyDescent="0.3">
      <c r="A905" t="s">
        <v>31</v>
      </c>
      <c r="B905" t="s">
        <v>13</v>
      </c>
      <c r="C905">
        <v>4</v>
      </c>
      <c r="D905">
        <v>2176</v>
      </c>
      <c r="E905">
        <v>558</v>
      </c>
      <c r="F905" t="str">
        <f>VLOOKUP(Tabla1[[#This Row],[Entidad]],Hoja2!$A$1:$B$33,2,0)</f>
        <v>Norte-Occidente</v>
      </c>
      <c r="G905" t="str">
        <f>VLOOKUP(Tabla1[[#This Row],[Delito]],Hoja2!$D$1:$E$16,2,0)</f>
        <v>Robo general</v>
      </c>
    </row>
    <row r="906" spans="1:7" x14ac:dyDescent="0.3">
      <c r="A906" t="s">
        <v>46</v>
      </c>
      <c r="B906" t="s">
        <v>11</v>
      </c>
      <c r="C906">
        <v>1</v>
      </c>
      <c r="D906">
        <v>20204</v>
      </c>
      <c r="E906">
        <v>2535</v>
      </c>
      <c r="F906" t="str">
        <f>VLOOKUP(Tabla1[[#This Row],[Entidad]],Hoja2!$A$1:$B$33,2,0)</f>
        <v>Centro</v>
      </c>
      <c r="G906" t="str">
        <f>VLOOKUP(Tabla1[[#This Row],[Delito]],Hoja2!$D$1:$E$16,2,0)</f>
        <v>Sin violencia</v>
      </c>
    </row>
    <row r="907" spans="1:7" x14ac:dyDescent="0.3">
      <c r="A907" t="s">
        <v>48</v>
      </c>
      <c r="B907" t="s">
        <v>35</v>
      </c>
      <c r="C907">
        <v>2</v>
      </c>
      <c r="D907">
        <v>53390</v>
      </c>
      <c r="E907">
        <v>6238</v>
      </c>
      <c r="F907" t="str">
        <f>VLOOKUP(Tabla1[[#This Row],[Entidad]],Hoja2!$A$1:$B$33,2,0)</f>
        <v>Centro-Norte</v>
      </c>
      <c r="G907" t="str">
        <f>VLOOKUP(Tabla1[[#This Row],[Delito]],Hoja2!$D$1:$E$16,2,0)</f>
        <v>Robo de vehículo</v>
      </c>
    </row>
    <row r="908" spans="1:7" x14ac:dyDescent="0.3">
      <c r="A908" t="s">
        <v>20</v>
      </c>
      <c r="B908" t="s">
        <v>9</v>
      </c>
      <c r="C908">
        <v>1</v>
      </c>
      <c r="D908">
        <v>6100</v>
      </c>
      <c r="E908">
        <v>0</v>
      </c>
      <c r="F908" t="str">
        <f>VLOOKUP(Tabla1[[#This Row],[Entidad]],Hoja2!$A$1:$B$33,2,0)</f>
        <v>Centro</v>
      </c>
      <c r="G908" t="str">
        <f>VLOOKUP(Tabla1[[#This Row],[Delito]],Hoja2!$D$1:$E$16,2,0)</f>
        <v>Fraude</v>
      </c>
    </row>
    <row r="909" spans="1:7" x14ac:dyDescent="0.3">
      <c r="A909" t="s">
        <v>12</v>
      </c>
      <c r="B909" t="s">
        <v>44</v>
      </c>
      <c r="C909">
        <v>2</v>
      </c>
      <c r="D909">
        <v>614</v>
      </c>
      <c r="E909">
        <v>0</v>
      </c>
      <c r="F909" t="str">
        <f>VLOOKUP(Tabla1[[#This Row],[Entidad]],Hoja2!$A$1:$B$33,2,0)</f>
        <v>Sur</v>
      </c>
      <c r="G909" t="str">
        <f>VLOOKUP(Tabla1[[#This Row],[Delito]],Hoja2!$D$1:$E$16,2,0)</f>
        <v>Otros</v>
      </c>
    </row>
    <row r="910" spans="1:7" x14ac:dyDescent="0.3">
      <c r="A910" t="s">
        <v>46</v>
      </c>
      <c r="B910" t="s">
        <v>13</v>
      </c>
      <c r="C910">
        <v>2</v>
      </c>
      <c r="D910">
        <v>12252</v>
      </c>
      <c r="E910">
        <v>0</v>
      </c>
      <c r="F910" t="str">
        <f>VLOOKUP(Tabla1[[#This Row],[Entidad]],Hoja2!$A$1:$B$33,2,0)</f>
        <v>Norte-Occidente</v>
      </c>
      <c r="G910" t="str">
        <f>VLOOKUP(Tabla1[[#This Row],[Delito]],Hoja2!$D$1:$E$16,2,0)</f>
        <v>Sin violencia</v>
      </c>
    </row>
    <row r="911" spans="1:7" x14ac:dyDescent="0.3">
      <c r="A911" t="s">
        <v>12</v>
      </c>
      <c r="B911" t="s">
        <v>43</v>
      </c>
      <c r="C911">
        <v>2</v>
      </c>
      <c r="D911">
        <v>0</v>
      </c>
      <c r="E911">
        <v>0</v>
      </c>
      <c r="F911" t="str">
        <f>VLOOKUP(Tabla1[[#This Row],[Entidad]],Hoja2!$A$1:$B$33,2,0)</f>
        <v>Sur</v>
      </c>
      <c r="G911" t="str">
        <f>VLOOKUP(Tabla1[[#This Row],[Delito]],Hoja2!$D$1:$E$16,2,0)</f>
        <v>Otros</v>
      </c>
    </row>
    <row r="912" spans="1:7" x14ac:dyDescent="0.3">
      <c r="A912" t="s">
        <v>48</v>
      </c>
      <c r="B912" t="s">
        <v>44</v>
      </c>
      <c r="C912">
        <v>2</v>
      </c>
      <c r="D912">
        <v>4837</v>
      </c>
      <c r="E912">
        <v>223</v>
      </c>
      <c r="F912" t="str">
        <f>VLOOKUP(Tabla1[[#This Row],[Entidad]],Hoja2!$A$1:$B$33,2,0)</f>
        <v>Sur</v>
      </c>
      <c r="G912" t="str">
        <f>VLOOKUP(Tabla1[[#This Row],[Delito]],Hoja2!$D$1:$E$16,2,0)</f>
        <v>Robo de vehículo</v>
      </c>
    </row>
    <row r="913" spans="1:7" x14ac:dyDescent="0.3">
      <c r="A913" t="s">
        <v>50</v>
      </c>
      <c r="B913" t="s">
        <v>7</v>
      </c>
      <c r="C913">
        <v>5</v>
      </c>
      <c r="D913">
        <v>0</v>
      </c>
      <c r="E913">
        <v>0</v>
      </c>
      <c r="F913" t="str">
        <f>VLOOKUP(Tabla1[[#This Row],[Entidad]],Hoja2!$A$1:$B$33,2,0)</f>
        <v>Sur</v>
      </c>
      <c r="G913" t="str">
        <f>VLOOKUP(Tabla1[[#This Row],[Delito]],Hoja2!$D$1:$E$16,2,0)</f>
        <v>Sexual</v>
      </c>
    </row>
    <row r="914" spans="1:7" x14ac:dyDescent="0.3">
      <c r="A914" t="s">
        <v>49</v>
      </c>
      <c r="B914" t="s">
        <v>23</v>
      </c>
      <c r="C914">
        <v>2</v>
      </c>
      <c r="D914">
        <v>9982</v>
      </c>
      <c r="E914">
        <v>6806</v>
      </c>
      <c r="F914" t="str">
        <f>VLOOKUP(Tabla1[[#This Row],[Entidad]],Hoja2!$A$1:$B$33,2,0)</f>
        <v>Centro</v>
      </c>
      <c r="G914" t="str">
        <f>VLOOKUP(Tabla1[[#This Row],[Delito]],Hoja2!$D$1:$E$16,2,0)</f>
        <v>Robo de vehículo</v>
      </c>
    </row>
    <row r="915" spans="1:7" x14ac:dyDescent="0.3">
      <c r="A915" t="s">
        <v>15</v>
      </c>
      <c r="B915" t="s">
        <v>7</v>
      </c>
      <c r="C915">
        <v>1</v>
      </c>
      <c r="D915">
        <v>2702</v>
      </c>
      <c r="E915">
        <v>0</v>
      </c>
      <c r="F915" t="str">
        <f>VLOOKUP(Tabla1[[#This Row],[Entidad]],Hoja2!$A$1:$B$33,2,0)</f>
        <v>Sur</v>
      </c>
      <c r="G915" t="str">
        <f>VLOOKUP(Tabla1[[#This Row],[Delito]],Hoja2!$D$1:$E$16,2,0)</f>
        <v>Sexual</v>
      </c>
    </row>
    <row r="916" spans="1:7" x14ac:dyDescent="0.3">
      <c r="A916" t="s">
        <v>17</v>
      </c>
      <c r="B916" t="s">
        <v>29</v>
      </c>
      <c r="C916">
        <v>5</v>
      </c>
      <c r="D916">
        <v>17827</v>
      </c>
      <c r="E916">
        <v>1577</v>
      </c>
      <c r="F916" t="str">
        <f>VLOOKUP(Tabla1[[#This Row],[Entidad]],Hoja2!$A$1:$B$33,2,0)</f>
        <v>Sur</v>
      </c>
      <c r="G916" t="str">
        <f>VLOOKUP(Tabla1[[#This Row],[Delito]],Hoja2!$D$1:$E$16,2,0)</f>
        <v>Sin violencia</v>
      </c>
    </row>
    <row r="917" spans="1:7" x14ac:dyDescent="0.3">
      <c r="A917" t="s">
        <v>49</v>
      </c>
      <c r="B917" t="s">
        <v>28</v>
      </c>
      <c r="C917">
        <v>5</v>
      </c>
      <c r="D917">
        <v>298</v>
      </c>
      <c r="E917">
        <v>298</v>
      </c>
      <c r="F917" t="str">
        <f>VLOOKUP(Tabla1[[#This Row],[Entidad]],Hoja2!$A$1:$B$33,2,0)</f>
        <v>Norte-Occidente</v>
      </c>
      <c r="G917" t="str">
        <f>VLOOKUP(Tabla1[[#This Row],[Delito]],Hoja2!$D$1:$E$16,2,0)</f>
        <v>Robo de vehículo</v>
      </c>
    </row>
    <row r="918" spans="1:7" x14ac:dyDescent="0.3">
      <c r="A918" t="s">
        <v>8</v>
      </c>
      <c r="B918" t="s">
        <v>4</v>
      </c>
      <c r="C918">
        <v>2</v>
      </c>
      <c r="D918">
        <v>3323</v>
      </c>
      <c r="E918">
        <v>411</v>
      </c>
      <c r="F918" t="str">
        <f>VLOOKUP(Tabla1[[#This Row],[Entidad]],Hoja2!$A$1:$B$33,2,0)</f>
        <v>Centro</v>
      </c>
      <c r="G918" t="str">
        <f>VLOOKUP(Tabla1[[#This Row],[Delito]],Hoja2!$D$1:$E$16,2,0)</f>
        <v>Fraude</v>
      </c>
    </row>
    <row r="919" spans="1:7" x14ac:dyDescent="0.3">
      <c r="A919" t="s">
        <v>20</v>
      </c>
      <c r="B919" t="s">
        <v>32</v>
      </c>
      <c r="C919">
        <v>3</v>
      </c>
      <c r="D919">
        <v>10039</v>
      </c>
      <c r="E919">
        <v>0</v>
      </c>
      <c r="F919" t="str">
        <f>VLOOKUP(Tabla1[[#This Row],[Entidad]],Hoja2!$A$1:$B$33,2,0)</f>
        <v>Centro-Norte</v>
      </c>
      <c r="G919" t="str">
        <f>VLOOKUP(Tabla1[[#This Row],[Delito]],Hoja2!$D$1:$E$16,2,0)</f>
        <v>Fraude</v>
      </c>
    </row>
    <row r="920" spans="1:7" x14ac:dyDescent="0.3">
      <c r="A920" t="s">
        <v>17</v>
      </c>
      <c r="B920" t="s">
        <v>40</v>
      </c>
      <c r="C920">
        <v>6</v>
      </c>
      <c r="D920">
        <v>24827</v>
      </c>
      <c r="E920">
        <v>4653</v>
      </c>
      <c r="F920" t="str">
        <f>VLOOKUP(Tabla1[[#This Row],[Entidad]],Hoja2!$A$1:$B$33,2,0)</f>
        <v>Norte</v>
      </c>
      <c r="G920" t="str">
        <f>VLOOKUP(Tabla1[[#This Row],[Delito]],Hoja2!$D$1:$E$16,2,0)</f>
        <v>Sin violencia</v>
      </c>
    </row>
    <row r="921" spans="1:7" x14ac:dyDescent="0.3">
      <c r="A921" t="s">
        <v>24</v>
      </c>
      <c r="B921" t="s">
        <v>33</v>
      </c>
      <c r="C921">
        <v>6</v>
      </c>
      <c r="D921">
        <v>395</v>
      </c>
      <c r="E921">
        <v>0</v>
      </c>
      <c r="F921" t="str">
        <f>VLOOKUP(Tabla1[[#This Row],[Entidad]],Hoja2!$A$1:$B$33,2,0)</f>
        <v>Norte</v>
      </c>
      <c r="G921" t="str">
        <f>VLOOKUP(Tabla1[[#This Row],[Delito]],Hoja2!$D$1:$E$16,2,0)</f>
        <v>Violencia</v>
      </c>
    </row>
    <row r="922" spans="1:7" x14ac:dyDescent="0.3">
      <c r="A922" t="s">
        <v>12</v>
      </c>
      <c r="B922" t="s">
        <v>28</v>
      </c>
      <c r="C922">
        <v>1</v>
      </c>
      <c r="D922">
        <v>0</v>
      </c>
      <c r="E922">
        <v>0</v>
      </c>
      <c r="F922" t="str">
        <f>VLOOKUP(Tabla1[[#This Row],[Entidad]],Hoja2!$A$1:$B$33,2,0)</f>
        <v>Norte-Occidente</v>
      </c>
      <c r="G922" t="str">
        <f>VLOOKUP(Tabla1[[#This Row],[Delito]],Hoja2!$D$1:$E$16,2,0)</f>
        <v>Otros</v>
      </c>
    </row>
    <row r="923" spans="1:7" x14ac:dyDescent="0.3">
      <c r="A923" t="s">
        <v>10</v>
      </c>
      <c r="B923" t="s">
        <v>38</v>
      </c>
      <c r="C923">
        <v>6</v>
      </c>
      <c r="D923">
        <v>9473</v>
      </c>
      <c r="E923">
        <v>0</v>
      </c>
      <c r="F923" t="str">
        <f>VLOOKUP(Tabla1[[#This Row],[Entidad]],Hoja2!$A$1:$B$33,2,0)</f>
        <v>Norte</v>
      </c>
      <c r="G923" t="str">
        <f>VLOOKUP(Tabla1[[#This Row],[Delito]],Hoja2!$D$1:$E$16,2,0)</f>
        <v>Otros</v>
      </c>
    </row>
    <row r="924" spans="1:7" x14ac:dyDescent="0.3">
      <c r="A924" t="s">
        <v>45</v>
      </c>
      <c r="B924" t="s">
        <v>21</v>
      </c>
      <c r="C924">
        <v>1</v>
      </c>
      <c r="D924">
        <v>0</v>
      </c>
      <c r="E924">
        <v>0</v>
      </c>
      <c r="F924" t="str">
        <f>VLOOKUP(Tabla1[[#This Row],[Entidad]],Hoja2!$A$1:$B$33,2,0)</f>
        <v>Norte-Occidente</v>
      </c>
      <c r="G924" t="str">
        <f>VLOOKUP(Tabla1[[#This Row],[Delito]],Hoja2!$D$1:$E$16,2,0)</f>
        <v>Violencia</v>
      </c>
    </row>
    <row r="925" spans="1:7" x14ac:dyDescent="0.3">
      <c r="A925" t="s">
        <v>12</v>
      </c>
      <c r="B925" t="s">
        <v>11</v>
      </c>
      <c r="C925">
        <v>3</v>
      </c>
      <c r="D925">
        <v>1534</v>
      </c>
      <c r="E925">
        <v>0</v>
      </c>
      <c r="F925" t="str">
        <f>VLOOKUP(Tabla1[[#This Row],[Entidad]],Hoja2!$A$1:$B$33,2,0)</f>
        <v>Centro</v>
      </c>
      <c r="G925" t="str">
        <f>VLOOKUP(Tabla1[[#This Row],[Delito]],Hoja2!$D$1:$E$16,2,0)</f>
        <v>Otros</v>
      </c>
    </row>
    <row r="926" spans="1:7" x14ac:dyDescent="0.3">
      <c r="A926" t="s">
        <v>49</v>
      </c>
      <c r="B926" t="s">
        <v>11</v>
      </c>
      <c r="C926">
        <v>2</v>
      </c>
      <c r="D926">
        <v>1028</v>
      </c>
      <c r="E926">
        <v>705</v>
      </c>
      <c r="F926" t="str">
        <f>VLOOKUP(Tabla1[[#This Row],[Entidad]],Hoja2!$A$1:$B$33,2,0)</f>
        <v>Centro</v>
      </c>
      <c r="G926" t="str">
        <f>VLOOKUP(Tabla1[[#This Row],[Delito]],Hoja2!$D$1:$E$16,2,0)</f>
        <v>Robo de vehículo</v>
      </c>
    </row>
    <row r="927" spans="1:7" x14ac:dyDescent="0.3">
      <c r="A927" t="s">
        <v>5</v>
      </c>
      <c r="B927" t="s">
        <v>32</v>
      </c>
      <c r="C927">
        <v>4</v>
      </c>
      <c r="D927">
        <v>1096</v>
      </c>
      <c r="E927">
        <v>524</v>
      </c>
      <c r="F927" t="str">
        <f>VLOOKUP(Tabla1[[#This Row],[Entidad]],Hoja2!$A$1:$B$33,2,0)</f>
        <v>Centro-Norte</v>
      </c>
      <c r="G927" t="str">
        <f>VLOOKUP(Tabla1[[#This Row],[Delito]],Hoja2!$D$1:$E$16,2,0)</f>
        <v>Robo general</v>
      </c>
    </row>
    <row r="928" spans="1:7" x14ac:dyDescent="0.3">
      <c r="A928" t="s">
        <v>31</v>
      </c>
      <c r="B928" t="s">
        <v>6</v>
      </c>
      <c r="C928">
        <v>2</v>
      </c>
      <c r="D928">
        <v>6772</v>
      </c>
      <c r="E928">
        <v>1982</v>
      </c>
      <c r="F928" t="str">
        <f>VLOOKUP(Tabla1[[#This Row],[Entidad]],Hoja2!$A$1:$B$33,2,0)</f>
        <v>Centro-Norte</v>
      </c>
      <c r="G928" t="str">
        <f>VLOOKUP(Tabla1[[#This Row],[Delito]],Hoja2!$D$1:$E$16,2,0)</f>
        <v>Robo general</v>
      </c>
    </row>
    <row r="929" spans="1:7" x14ac:dyDescent="0.3">
      <c r="A929" t="s">
        <v>31</v>
      </c>
      <c r="B929" t="s">
        <v>27</v>
      </c>
      <c r="C929">
        <v>3</v>
      </c>
      <c r="D929">
        <v>522301</v>
      </c>
      <c r="E929">
        <v>15055</v>
      </c>
      <c r="F929" t="str">
        <f>VLOOKUP(Tabla1[[#This Row],[Entidad]],Hoja2!$A$1:$B$33,2,0)</f>
        <v>Centro</v>
      </c>
      <c r="G929" t="str">
        <f>VLOOKUP(Tabla1[[#This Row],[Delito]],Hoja2!$D$1:$E$16,2,0)</f>
        <v>Robo general</v>
      </c>
    </row>
    <row r="930" spans="1:7" x14ac:dyDescent="0.3">
      <c r="A930" t="s">
        <v>48</v>
      </c>
      <c r="B930" t="s">
        <v>35</v>
      </c>
      <c r="C930">
        <v>4</v>
      </c>
      <c r="D930">
        <v>25823</v>
      </c>
      <c r="E930">
        <v>1456</v>
      </c>
      <c r="F930" t="str">
        <f>VLOOKUP(Tabla1[[#This Row],[Entidad]],Hoja2!$A$1:$B$33,2,0)</f>
        <v>Centro-Norte</v>
      </c>
      <c r="G930" t="str">
        <f>VLOOKUP(Tabla1[[#This Row],[Delito]],Hoja2!$D$1:$E$16,2,0)</f>
        <v>Robo de vehículo</v>
      </c>
    </row>
    <row r="931" spans="1:7" x14ac:dyDescent="0.3">
      <c r="A931" t="s">
        <v>47</v>
      </c>
      <c r="B931" t="s">
        <v>16</v>
      </c>
      <c r="C931">
        <v>1</v>
      </c>
      <c r="D931">
        <v>2426</v>
      </c>
      <c r="E931">
        <v>547</v>
      </c>
      <c r="F931" t="str">
        <f>VLOOKUP(Tabla1[[#This Row],[Entidad]],Hoja2!$A$1:$B$33,2,0)</f>
        <v>Norte-Occidente</v>
      </c>
      <c r="G931" t="str">
        <f>VLOOKUP(Tabla1[[#This Row],[Delito]],Hoja2!$D$1:$E$16,2,0)</f>
        <v>Robo general</v>
      </c>
    </row>
    <row r="932" spans="1:7" x14ac:dyDescent="0.3">
      <c r="A932" t="s">
        <v>10</v>
      </c>
      <c r="B932" t="s">
        <v>23</v>
      </c>
      <c r="C932">
        <v>6</v>
      </c>
      <c r="D932">
        <v>65225</v>
      </c>
      <c r="E932">
        <v>2570</v>
      </c>
      <c r="F932" t="str">
        <f>VLOOKUP(Tabla1[[#This Row],[Entidad]],Hoja2!$A$1:$B$33,2,0)</f>
        <v>Centro</v>
      </c>
      <c r="G932" t="str">
        <f>VLOOKUP(Tabla1[[#This Row],[Delito]],Hoja2!$D$1:$E$16,2,0)</f>
        <v>Otros</v>
      </c>
    </row>
    <row r="933" spans="1:7" x14ac:dyDescent="0.3">
      <c r="A933" t="s">
        <v>10</v>
      </c>
      <c r="B933" t="s">
        <v>22</v>
      </c>
      <c r="C933">
        <v>5</v>
      </c>
      <c r="D933">
        <v>6834</v>
      </c>
      <c r="E933">
        <v>277</v>
      </c>
      <c r="F933" t="str">
        <f>VLOOKUP(Tabla1[[#This Row],[Entidad]],Hoja2!$A$1:$B$33,2,0)</f>
        <v>Norte</v>
      </c>
      <c r="G933" t="str">
        <f>VLOOKUP(Tabla1[[#This Row],[Delito]],Hoja2!$D$1:$E$16,2,0)</f>
        <v>Otros</v>
      </c>
    </row>
    <row r="934" spans="1:7" x14ac:dyDescent="0.3">
      <c r="A934" t="s">
        <v>10</v>
      </c>
      <c r="B934" t="s">
        <v>38</v>
      </c>
      <c r="C934">
        <v>4</v>
      </c>
      <c r="D934">
        <v>8608</v>
      </c>
      <c r="E934">
        <v>0</v>
      </c>
      <c r="F934" t="str">
        <f>VLOOKUP(Tabla1[[#This Row],[Entidad]],Hoja2!$A$1:$B$33,2,0)</f>
        <v>Norte</v>
      </c>
      <c r="G934" t="str">
        <f>VLOOKUP(Tabla1[[#This Row],[Delito]],Hoja2!$D$1:$E$16,2,0)</f>
        <v>Otros</v>
      </c>
    </row>
    <row r="935" spans="1:7" x14ac:dyDescent="0.3">
      <c r="A935" t="s">
        <v>8</v>
      </c>
      <c r="B935" t="s">
        <v>9</v>
      </c>
      <c r="C935">
        <v>2</v>
      </c>
      <c r="D935">
        <v>10690</v>
      </c>
      <c r="E935">
        <v>718</v>
      </c>
      <c r="F935" t="str">
        <f>VLOOKUP(Tabla1[[#This Row],[Entidad]],Hoja2!$A$1:$B$33,2,0)</f>
        <v>Centro</v>
      </c>
      <c r="G935" t="str">
        <f>VLOOKUP(Tabla1[[#This Row],[Delito]],Hoja2!$D$1:$E$16,2,0)</f>
        <v>Fraude</v>
      </c>
    </row>
    <row r="936" spans="1:7" x14ac:dyDescent="0.3">
      <c r="A936" t="s">
        <v>20</v>
      </c>
      <c r="B936" t="s">
        <v>25</v>
      </c>
      <c r="C936">
        <v>5</v>
      </c>
      <c r="D936">
        <v>3191</v>
      </c>
      <c r="E936">
        <v>204</v>
      </c>
      <c r="F936" t="str">
        <f>VLOOKUP(Tabla1[[#This Row],[Entidad]],Hoja2!$A$1:$B$33,2,0)</f>
        <v>Centro</v>
      </c>
      <c r="G936" t="str">
        <f>VLOOKUP(Tabla1[[#This Row],[Delito]],Hoja2!$D$1:$E$16,2,0)</f>
        <v>Fraude</v>
      </c>
    </row>
    <row r="937" spans="1:7" x14ac:dyDescent="0.3">
      <c r="A937" t="s">
        <v>24</v>
      </c>
      <c r="B937" t="s">
        <v>30</v>
      </c>
      <c r="C937">
        <v>4</v>
      </c>
      <c r="D937">
        <v>2274</v>
      </c>
      <c r="E937">
        <v>0</v>
      </c>
      <c r="F937" t="str">
        <f>VLOOKUP(Tabla1[[#This Row],[Entidad]],Hoja2!$A$1:$B$33,2,0)</f>
        <v>Centro</v>
      </c>
      <c r="G937" t="str">
        <f>VLOOKUP(Tabla1[[#This Row],[Delito]],Hoja2!$D$1:$E$16,2,0)</f>
        <v>Violencia</v>
      </c>
    </row>
    <row r="938" spans="1:7" x14ac:dyDescent="0.3">
      <c r="A938" t="s">
        <v>49</v>
      </c>
      <c r="B938" t="s">
        <v>36</v>
      </c>
      <c r="C938">
        <v>6</v>
      </c>
      <c r="D938">
        <v>1970</v>
      </c>
      <c r="E938">
        <v>1152</v>
      </c>
      <c r="F938" t="str">
        <f>VLOOKUP(Tabla1[[#This Row],[Entidad]],Hoja2!$A$1:$B$33,2,0)</f>
        <v>Sur</v>
      </c>
      <c r="G938" t="str">
        <f>VLOOKUP(Tabla1[[#This Row],[Delito]],Hoja2!$D$1:$E$16,2,0)</f>
        <v>Robo de vehículo</v>
      </c>
    </row>
    <row r="939" spans="1:7" x14ac:dyDescent="0.3">
      <c r="A939" t="s">
        <v>47</v>
      </c>
      <c r="B939" t="s">
        <v>11</v>
      </c>
      <c r="C939">
        <v>5</v>
      </c>
      <c r="D939">
        <v>5043</v>
      </c>
      <c r="E939">
        <v>1123</v>
      </c>
      <c r="F939" t="str">
        <f>VLOOKUP(Tabla1[[#This Row],[Entidad]],Hoja2!$A$1:$B$33,2,0)</f>
        <v>Centro</v>
      </c>
      <c r="G939" t="str">
        <f>VLOOKUP(Tabla1[[#This Row],[Delito]],Hoja2!$D$1:$E$16,2,0)</f>
        <v>Robo general</v>
      </c>
    </row>
    <row r="940" spans="1:7" x14ac:dyDescent="0.3">
      <c r="A940" t="s">
        <v>12</v>
      </c>
      <c r="B940" t="s">
        <v>42</v>
      </c>
      <c r="C940">
        <v>2</v>
      </c>
      <c r="D940">
        <v>168</v>
      </c>
      <c r="E940">
        <v>0</v>
      </c>
      <c r="F940" t="str">
        <f>VLOOKUP(Tabla1[[#This Row],[Entidad]],Hoja2!$A$1:$B$33,2,0)</f>
        <v>Sur</v>
      </c>
      <c r="G940" t="str">
        <f>VLOOKUP(Tabla1[[#This Row],[Delito]],Hoja2!$D$1:$E$16,2,0)</f>
        <v>Otros</v>
      </c>
    </row>
    <row r="941" spans="1:7" x14ac:dyDescent="0.3">
      <c r="A941" t="s">
        <v>46</v>
      </c>
      <c r="B941" t="s">
        <v>23</v>
      </c>
      <c r="C941">
        <v>1</v>
      </c>
      <c r="D941">
        <v>74663</v>
      </c>
      <c r="E941">
        <v>7013</v>
      </c>
      <c r="F941" t="str">
        <f>VLOOKUP(Tabla1[[#This Row],[Entidad]],Hoja2!$A$1:$B$33,2,0)</f>
        <v>Centro</v>
      </c>
      <c r="G941" t="str">
        <f>VLOOKUP(Tabla1[[#This Row],[Delito]],Hoja2!$D$1:$E$16,2,0)</f>
        <v>Sin violencia</v>
      </c>
    </row>
    <row r="942" spans="1:7" x14ac:dyDescent="0.3">
      <c r="A942" t="s">
        <v>5</v>
      </c>
      <c r="B942" t="s">
        <v>28</v>
      </c>
      <c r="C942">
        <v>4</v>
      </c>
      <c r="D942">
        <v>88</v>
      </c>
      <c r="E942">
        <v>0</v>
      </c>
      <c r="F942" t="str">
        <f>VLOOKUP(Tabla1[[#This Row],[Entidad]],Hoja2!$A$1:$B$33,2,0)</f>
        <v>Norte-Occidente</v>
      </c>
      <c r="G942" t="str">
        <f>VLOOKUP(Tabla1[[#This Row],[Delito]],Hoja2!$D$1:$E$16,2,0)</f>
        <v>Robo general</v>
      </c>
    </row>
    <row r="943" spans="1:7" x14ac:dyDescent="0.3">
      <c r="A943" t="s">
        <v>8</v>
      </c>
      <c r="B943" t="s">
        <v>16</v>
      </c>
      <c r="C943">
        <v>3</v>
      </c>
      <c r="D943">
        <v>1598</v>
      </c>
      <c r="E943">
        <v>0</v>
      </c>
      <c r="F943" t="str">
        <f>VLOOKUP(Tabla1[[#This Row],[Entidad]],Hoja2!$A$1:$B$33,2,0)</f>
        <v>Norte-Occidente</v>
      </c>
      <c r="G943" t="str">
        <f>VLOOKUP(Tabla1[[#This Row],[Delito]],Hoja2!$D$1:$E$16,2,0)</f>
        <v>Fraude</v>
      </c>
    </row>
    <row r="944" spans="1:7" x14ac:dyDescent="0.3">
      <c r="A944" t="s">
        <v>49</v>
      </c>
      <c r="B944" t="s">
        <v>34</v>
      </c>
      <c r="C944">
        <v>5</v>
      </c>
      <c r="D944">
        <v>1837</v>
      </c>
      <c r="E944">
        <v>1483</v>
      </c>
      <c r="F944" t="str">
        <f>VLOOKUP(Tabla1[[#This Row],[Entidad]],Hoja2!$A$1:$B$33,2,0)</f>
        <v>Norte</v>
      </c>
      <c r="G944" t="str">
        <f>VLOOKUP(Tabla1[[#This Row],[Delito]],Hoja2!$D$1:$E$16,2,0)</f>
        <v>Robo de vehículo</v>
      </c>
    </row>
    <row r="945" spans="1:7" x14ac:dyDescent="0.3">
      <c r="A945" t="s">
        <v>5</v>
      </c>
      <c r="B945" t="s">
        <v>33</v>
      </c>
      <c r="C945">
        <v>5</v>
      </c>
      <c r="D945">
        <v>4134</v>
      </c>
      <c r="E945">
        <v>2171</v>
      </c>
      <c r="F945" t="str">
        <f>VLOOKUP(Tabla1[[#This Row],[Entidad]],Hoja2!$A$1:$B$33,2,0)</f>
        <v>Norte</v>
      </c>
      <c r="G945" t="str">
        <f>VLOOKUP(Tabla1[[#This Row],[Delito]],Hoja2!$D$1:$E$16,2,0)</f>
        <v>Robo general</v>
      </c>
    </row>
    <row r="946" spans="1:7" x14ac:dyDescent="0.3">
      <c r="A946" t="s">
        <v>31</v>
      </c>
      <c r="B946" t="s">
        <v>25</v>
      </c>
      <c r="C946">
        <v>2</v>
      </c>
      <c r="D946">
        <v>22569</v>
      </c>
      <c r="E946">
        <v>440</v>
      </c>
      <c r="F946" t="str">
        <f>VLOOKUP(Tabla1[[#This Row],[Entidad]],Hoja2!$A$1:$B$33,2,0)</f>
        <v>Centro</v>
      </c>
      <c r="G946" t="str">
        <f>VLOOKUP(Tabla1[[#This Row],[Delito]],Hoja2!$D$1:$E$16,2,0)</f>
        <v>Robo general</v>
      </c>
    </row>
    <row r="947" spans="1:7" x14ac:dyDescent="0.3">
      <c r="A947" t="s">
        <v>12</v>
      </c>
      <c r="B947" t="s">
        <v>7</v>
      </c>
      <c r="C947">
        <v>2</v>
      </c>
      <c r="D947">
        <v>0</v>
      </c>
      <c r="E947">
        <v>0</v>
      </c>
      <c r="F947" t="str">
        <f>VLOOKUP(Tabla1[[#This Row],[Entidad]],Hoja2!$A$1:$B$33,2,0)</f>
        <v>Sur</v>
      </c>
      <c r="G947" t="str">
        <f>VLOOKUP(Tabla1[[#This Row],[Delito]],Hoja2!$D$1:$E$16,2,0)</f>
        <v>Otros</v>
      </c>
    </row>
    <row r="948" spans="1:7" x14ac:dyDescent="0.3">
      <c r="A948" t="s">
        <v>5</v>
      </c>
      <c r="B948" t="s">
        <v>16</v>
      </c>
      <c r="C948">
        <v>1</v>
      </c>
      <c r="D948">
        <v>375</v>
      </c>
      <c r="E948">
        <v>0</v>
      </c>
      <c r="F948" t="str">
        <f>VLOOKUP(Tabla1[[#This Row],[Entidad]],Hoja2!$A$1:$B$33,2,0)</f>
        <v>Norte-Occidente</v>
      </c>
      <c r="G948" t="str">
        <f>VLOOKUP(Tabla1[[#This Row],[Delito]],Hoja2!$D$1:$E$16,2,0)</f>
        <v>Robo general</v>
      </c>
    </row>
    <row r="949" spans="1:7" x14ac:dyDescent="0.3">
      <c r="A949" t="s">
        <v>50</v>
      </c>
      <c r="B949" t="s">
        <v>23</v>
      </c>
      <c r="C949">
        <v>5</v>
      </c>
      <c r="D949">
        <v>487</v>
      </c>
      <c r="E949">
        <v>0</v>
      </c>
      <c r="F949" t="str">
        <f>VLOOKUP(Tabla1[[#This Row],[Entidad]],Hoja2!$A$1:$B$33,2,0)</f>
        <v>Centro</v>
      </c>
      <c r="G949" t="str">
        <f>VLOOKUP(Tabla1[[#This Row],[Delito]],Hoja2!$D$1:$E$16,2,0)</f>
        <v>Sexual</v>
      </c>
    </row>
    <row r="950" spans="1:7" x14ac:dyDescent="0.3">
      <c r="A950" t="s">
        <v>20</v>
      </c>
      <c r="B950" t="s">
        <v>23</v>
      </c>
      <c r="C950">
        <v>6</v>
      </c>
      <c r="D950">
        <v>52064</v>
      </c>
      <c r="E950">
        <v>1686</v>
      </c>
      <c r="F950" t="str">
        <f>VLOOKUP(Tabla1[[#This Row],[Entidad]],Hoja2!$A$1:$B$33,2,0)</f>
        <v>Centro</v>
      </c>
      <c r="G950" t="str">
        <f>VLOOKUP(Tabla1[[#This Row],[Delito]],Hoja2!$D$1:$E$16,2,0)</f>
        <v>Fraude</v>
      </c>
    </row>
    <row r="951" spans="1:7" x14ac:dyDescent="0.3">
      <c r="A951" t="s">
        <v>8</v>
      </c>
      <c r="B951" t="s">
        <v>36</v>
      </c>
      <c r="C951">
        <v>5</v>
      </c>
      <c r="D951">
        <v>4964</v>
      </c>
      <c r="E951">
        <v>0</v>
      </c>
      <c r="F951" t="str">
        <f>VLOOKUP(Tabla1[[#This Row],[Entidad]],Hoja2!$A$1:$B$33,2,0)</f>
        <v>Sur</v>
      </c>
      <c r="G951" t="str">
        <f>VLOOKUP(Tabla1[[#This Row],[Delito]],Hoja2!$D$1:$E$16,2,0)</f>
        <v>Fraude</v>
      </c>
    </row>
    <row r="952" spans="1:7" x14ac:dyDescent="0.3">
      <c r="A952" t="s">
        <v>20</v>
      </c>
      <c r="B952" t="s">
        <v>36</v>
      </c>
      <c r="C952">
        <v>4</v>
      </c>
      <c r="D952">
        <v>4786</v>
      </c>
      <c r="E952">
        <v>0</v>
      </c>
      <c r="F952" t="str">
        <f>VLOOKUP(Tabla1[[#This Row],[Entidad]],Hoja2!$A$1:$B$33,2,0)</f>
        <v>Sur</v>
      </c>
      <c r="G952" t="str">
        <f>VLOOKUP(Tabla1[[#This Row],[Delito]],Hoja2!$D$1:$E$16,2,0)</f>
        <v>Fraude</v>
      </c>
    </row>
    <row r="953" spans="1:7" x14ac:dyDescent="0.3">
      <c r="A953" t="s">
        <v>49</v>
      </c>
      <c r="B953" t="s">
        <v>35</v>
      </c>
      <c r="C953">
        <v>2</v>
      </c>
      <c r="D953">
        <v>10008</v>
      </c>
      <c r="E953">
        <v>8461</v>
      </c>
      <c r="F953" t="str">
        <f>VLOOKUP(Tabla1[[#This Row],[Entidad]],Hoja2!$A$1:$B$33,2,0)</f>
        <v>Centro-Norte</v>
      </c>
      <c r="G953" t="str">
        <f>VLOOKUP(Tabla1[[#This Row],[Delito]],Hoja2!$D$1:$E$16,2,0)</f>
        <v>Robo de vehículo</v>
      </c>
    </row>
    <row r="954" spans="1:7" x14ac:dyDescent="0.3">
      <c r="A954" t="s">
        <v>45</v>
      </c>
      <c r="B954" t="s">
        <v>40</v>
      </c>
      <c r="C954">
        <v>3</v>
      </c>
      <c r="D954">
        <v>3505</v>
      </c>
      <c r="E954">
        <v>0</v>
      </c>
      <c r="F954" t="str">
        <f>VLOOKUP(Tabla1[[#This Row],[Entidad]],Hoja2!$A$1:$B$33,2,0)</f>
        <v>Norte</v>
      </c>
      <c r="G954" t="str">
        <f>VLOOKUP(Tabla1[[#This Row],[Delito]],Hoja2!$D$1:$E$16,2,0)</f>
        <v>Violencia</v>
      </c>
    </row>
    <row r="955" spans="1:7" x14ac:dyDescent="0.3">
      <c r="A955" t="s">
        <v>50</v>
      </c>
      <c r="B955" t="s">
        <v>44</v>
      </c>
      <c r="C955">
        <v>1</v>
      </c>
      <c r="D955">
        <v>0</v>
      </c>
      <c r="E955">
        <v>0</v>
      </c>
      <c r="F955" t="str">
        <f>VLOOKUP(Tabla1[[#This Row],[Entidad]],Hoja2!$A$1:$B$33,2,0)</f>
        <v>Sur</v>
      </c>
      <c r="G955" t="str">
        <f>VLOOKUP(Tabla1[[#This Row],[Delito]],Hoja2!$D$1:$E$16,2,0)</f>
        <v>Sexual</v>
      </c>
    </row>
    <row r="956" spans="1:7" x14ac:dyDescent="0.3">
      <c r="A956" t="s">
        <v>20</v>
      </c>
      <c r="B956" t="s">
        <v>27</v>
      </c>
      <c r="C956">
        <v>5</v>
      </c>
      <c r="D956">
        <v>12275</v>
      </c>
      <c r="E956">
        <v>4023</v>
      </c>
      <c r="F956" t="str">
        <f>VLOOKUP(Tabla1[[#This Row],[Entidad]],Hoja2!$A$1:$B$33,2,0)</f>
        <v>Centro</v>
      </c>
      <c r="G956" t="str">
        <f>VLOOKUP(Tabla1[[#This Row],[Delito]],Hoja2!$D$1:$E$16,2,0)</f>
        <v>Fraude</v>
      </c>
    </row>
    <row r="957" spans="1:7" x14ac:dyDescent="0.3">
      <c r="A957" t="s">
        <v>31</v>
      </c>
      <c r="B957" t="s">
        <v>26</v>
      </c>
      <c r="C957">
        <v>6</v>
      </c>
      <c r="D957">
        <v>14939</v>
      </c>
      <c r="E957">
        <v>1312</v>
      </c>
      <c r="F957" t="str">
        <f>VLOOKUP(Tabla1[[#This Row],[Entidad]],Hoja2!$A$1:$B$33,2,0)</f>
        <v>Norte-Occidente</v>
      </c>
      <c r="G957" t="str">
        <f>VLOOKUP(Tabla1[[#This Row],[Delito]],Hoja2!$D$1:$E$16,2,0)</f>
        <v>Robo general</v>
      </c>
    </row>
    <row r="958" spans="1:7" x14ac:dyDescent="0.3">
      <c r="A958" t="s">
        <v>50</v>
      </c>
      <c r="B958" t="s">
        <v>40</v>
      </c>
      <c r="C958">
        <v>6</v>
      </c>
      <c r="D958">
        <v>0</v>
      </c>
      <c r="E958">
        <v>0</v>
      </c>
      <c r="F958" t="str">
        <f>VLOOKUP(Tabla1[[#This Row],[Entidad]],Hoja2!$A$1:$B$33,2,0)</f>
        <v>Norte</v>
      </c>
      <c r="G958" t="str">
        <f>VLOOKUP(Tabla1[[#This Row],[Delito]],Hoja2!$D$1:$E$16,2,0)</f>
        <v>Sexual</v>
      </c>
    </row>
    <row r="959" spans="1:7" x14ac:dyDescent="0.3">
      <c r="A959" t="s">
        <v>15</v>
      </c>
      <c r="B959" t="s">
        <v>6</v>
      </c>
      <c r="C959">
        <v>3</v>
      </c>
      <c r="D959">
        <v>18616</v>
      </c>
      <c r="E959">
        <v>0</v>
      </c>
      <c r="F959" t="str">
        <f>VLOOKUP(Tabla1[[#This Row],[Entidad]],Hoja2!$A$1:$B$33,2,0)</f>
        <v>Centro-Norte</v>
      </c>
      <c r="G959" t="str">
        <f>VLOOKUP(Tabla1[[#This Row],[Delito]],Hoja2!$D$1:$E$16,2,0)</f>
        <v>Sexual</v>
      </c>
    </row>
    <row r="960" spans="1:7" x14ac:dyDescent="0.3">
      <c r="A960" t="s">
        <v>49</v>
      </c>
      <c r="B960" t="s">
        <v>25</v>
      </c>
      <c r="C960">
        <v>1</v>
      </c>
      <c r="D960">
        <v>1424</v>
      </c>
      <c r="E960">
        <v>1013</v>
      </c>
      <c r="F960" t="str">
        <f>VLOOKUP(Tabla1[[#This Row],[Entidad]],Hoja2!$A$1:$B$33,2,0)</f>
        <v>Centro</v>
      </c>
      <c r="G960" t="str">
        <f>VLOOKUP(Tabla1[[#This Row],[Delito]],Hoja2!$D$1:$E$16,2,0)</f>
        <v>Robo de vehículo</v>
      </c>
    </row>
    <row r="961" spans="1:7" x14ac:dyDescent="0.3">
      <c r="A961" t="s">
        <v>12</v>
      </c>
      <c r="B961" t="s">
        <v>33</v>
      </c>
      <c r="C961">
        <v>2</v>
      </c>
      <c r="D961">
        <v>0</v>
      </c>
      <c r="E961">
        <v>0</v>
      </c>
      <c r="F961" t="str">
        <f>VLOOKUP(Tabla1[[#This Row],[Entidad]],Hoja2!$A$1:$B$33,2,0)</f>
        <v>Norte</v>
      </c>
      <c r="G961" t="str">
        <f>VLOOKUP(Tabla1[[#This Row],[Delito]],Hoja2!$D$1:$E$16,2,0)</f>
        <v>Otros</v>
      </c>
    </row>
    <row r="962" spans="1:7" x14ac:dyDescent="0.3">
      <c r="A962" t="s">
        <v>17</v>
      </c>
      <c r="B962" t="s">
        <v>39</v>
      </c>
      <c r="C962">
        <v>3</v>
      </c>
      <c r="D962">
        <v>1536</v>
      </c>
      <c r="E962">
        <v>0</v>
      </c>
      <c r="F962" t="str">
        <f>VLOOKUP(Tabla1[[#This Row],[Entidad]],Hoja2!$A$1:$B$33,2,0)</f>
        <v>Sur</v>
      </c>
      <c r="G962" t="str">
        <f>VLOOKUP(Tabla1[[#This Row],[Delito]],Hoja2!$D$1:$E$16,2,0)</f>
        <v>Sin violencia</v>
      </c>
    </row>
    <row r="963" spans="1:7" x14ac:dyDescent="0.3">
      <c r="A963" t="s">
        <v>48</v>
      </c>
      <c r="B963" t="s">
        <v>34</v>
      </c>
      <c r="C963">
        <v>2</v>
      </c>
      <c r="D963">
        <v>24740</v>
      </c>
      <c r="E963">
        <v>1142</v>
      </c>
      <c r="F963" t="str">
        <f>VLOOKUP(Tabla1[[#This Row],[Entidad]],Hoja2!$A$1:$B$33,2,0)</f>
        <v>Norte</v>
      </c>
      <c r="G963" t="str">
        <f>VLOOKUP(Tabla1[[#This Row],[Delito]],Hoja2!$D$1:$E$16,2,0)</f>
        <v>Robo de vehículo</v>
      </c>
    </row>
    <row r="964" spans="1:7" x14ac:dyDescent="0.3">
      <c r="A964" t="s">
        <v>48</v>
      </c>
      <c r="B964" t="s">
        <v>6</v>
      </c>
      <c r="C964">
        <v>6</v>
      </c>
      <c r="D964">
        <v>11486</v>
      </c>
      <c r="E964">
        <v>464</v>
      </c>
      <c r="F964" t="str">
        <f>VLOOKUP(Tabla1[[#This Row],[Entidad]],Hoja2!$A$1:$B$33,2,0)</f>
        <v>Centro-Norte</v>
      </c>
      <c r="G964" t="str">
        <f>VLOOKUP(Tabla1[[#This Row],[Delito]],Hoja2!$D$1:$E$16,2,0)</f>
        <v>Robo de vehículo</v>
      </c>
    </row>
    <row r="965" spans="1:7" x14ac:dyDescent="0.3">
      <c r="A965" t="s">
        <v>10</v>
      </c>
      <c r="B965" t="s">
        <v>30</v>
      </c>
      <c r="C965">
        <v>2</v>
      </c>
      <c r="D965">
        <v>35568</v>
      </c>
      <c r="E965">
        <v>0</v>
      </c>
      <c r="F965" t="str">
        <f>VLOOKUP(Tabla1[[#This Row],[Entidad]],Hoja2!$A$1:$B$33,2,0)</f>
        <v>Centro</v>
      </c>
      <c r="G965" t="str">
        <f>VLOOKUP(Tabla1[[#This Row],[Delito]],Hoja2!$D$1:$E$16,2,0)</f>
        <v>Otros</v>
      </c>
    </row>
    <row r="966" spans="1:7" x14ac:dyDescent="0.3">
      <c r="A966" t="s">
        <v>5</v>
      </c>
      <c r="B966" t="s">
        <v>13</v>
      </c>
      <c r="C966">
        <v>3</v>
      </c>
      <c r="D966">
        <v>2334</v>
      </c>
      <c r="E966">
        <v>0</v>
      </c>
      <c r="F966" t="str">
        <f>VLOOKUP(Tabla1[[#This Row],[Entidad]],Hoja2!$A$1:$B$33,2,0)</f>
        <v>Norte-Occidente</v>
      </c>
      <c r="G966" t="str">
        <f>VLOOKUP(Tabla1[[#This Row],[Delito]],Hoja2!$D$1:$E$16,2,0)</f>
        <v>Robo general</v>
      </c>
    </row>
    <row r="967" spans="1:7" x14ac:dyDescent="0.3">
      <c r="A967" t="s">
        <v>49</v>
      </c>
      <c r="B967" t="s">
        <v>14</v>
      </c>
      <c r="C967">
        <v>5</v>
      </c>
      <c r="D967">
        <v>638</v>
      </c>
      <c r="E967">
        <v>190</v>
      </c>
      <c r="F967" t="str">
        <f>VLOOKUP(Tabla1[[#This Row],[Entidad]],Hoja2!$A$1:$B$33,2,0)</f>
        <v>Centro-Norte</v>
      </c>
      <c r="G967" t="str">
        <f>VLOOKUP(Tabla1[[#This Row],[Delito]],Hoja2!$D$1:$E$16,2,0)</f>
        <v>Robo de vehículo</v>
      </c>
    </row>
    <row r="968" spans="1:7" x14ac:dyDescent="0.3">
      <c r="A968" t="s">
        <v>49</v>
      </c>
      <c r="B968" t="s">
        <v>7</v>
      </c>
      <c r="C968">
        <v>4</v>
      </c>
      <c r="D968">
        <v>0</v>
      </c>
      <c r="E968">
        <v>0</v>
      </c>
      <c r="F968" t="str">
        <f>VLOOKUP(Tabla1[[#This Row],[Entidad]],Hoja2!$A$1:$B$33,2,0)</f>
        <v>Sur</v>
      </c>
      <c r="G968" t="str">
        <f>VLOOKUP(Tabla1[[#This Row],[Delito]],Hoja2!$D$1:$E$16,2,0)</f>
        <v>Robo de vehículo</v>
      </c>
    </row>
    <row r="969" spans="1:7" x14ac:dyDescent="0.3">
      <c r="A969" t="s">
        <v>12</v>
      </c>
      <c r="B969" t="s">
        <v>27</v>
      </c>
      <c r="C969">
        <v>3</v>
      </c>
      <c r="D969">
        <v>0</v>
      </c>
      <c r="E969">
        <v>0</v>
      </c>
      <c r="F969" t="str">
        <f>VLOOKUP(Tabla1[[#This Row],[Entidad]],Hoja2!$A$1:$B$33,2,0)</f>
        <v>Centro</v>
      </c>
      <c r="G969" t="str">
        <f>VLOOKUP(Tabla1[[#This Row],[Delito]],Hoja2!$D$1:$E$16,2,0)</f>
        <v>Otros</v>
      </c>
    </row>
    <row r="970" spans="1:7" x14ac:dyDescent="0.3">
      <c r="A970" t="s">
        <v>47</v>
      </c>
      <c r="B970" t="s">
        <v>25</v>
      </c>
      <c r="C970">
        <v>1</v>
      </c>
      <c r="D970">
        <v>5803</v>
      </c>
      <c r="E970">
        <v>439</v>
      </c>
      <c r="F970" t="str">
        <f>VLOOKUP(Tabla1[[#This Row],[Entidad]],Hoja2!$A$1:$B$33,2,0)</f>
        <v>Centro</v>
      </c>
      <c r="G970" t="str">
        <f>VLOOKUP(Tabla1[[#This Row],[Delito]],Hoja2!$D$1:$E$16,2,0)</f>
        <v>Robo general</v>
      </c>
    </row>
    <row r="971" spans="1:7" x14ac:dyDescent="0.3">
      <c r="A971" t="s">
        <v>10</v>
      </c>
      <c r="B971" t="s">
        <v>28</v>
      </c>
      <c r="C971">
        <v>4</v>
      </c>
      <c r="D971">
        <v>2603</v>
      </c>
      <c r="E971">
        <v>253</v>
      </c>
      <c r="F971" t="str">
        <f>VLOOKUP(Tabla1[[#This Row],[Entidad]],Hoja2!$A$1:$B$33,2,0)</f>
        <v>Norte-Occidente</v>
      </c>
      <c r="G971" t="str">
        <f>VLOOKUP(Tabla1[[#This Row],[Delito]],Hoja2!$D$1:$E$16,2,0)</f>
        <v>Otros</v>
      </c>
    </row>
    <row r="972" spans="1:7" x14ac:dyDescent="0.3">
      <c r="A972" t="s">
        <v>49</v>
      </c>
      <c r="B972" t="s">
        <v>19</v>
      </c>
      <c r="C972">
        <v>4</v>
      </c>
      <c r="D972">
        <v>1138</v>
      </c>
      <c r="E972">
        <v>1138</v>
      </c>
      <c r="F972" t="str">
        <f>VLOOKUP(Tabla1[[#This Row],[Entidad]],Hoja2!$A$1:$B$33,2,0)</f>
        <v>Norte</v>
      </c>
      <c r="G972" t="str">
        <f>VLOOKUP(Tabla1[[#This Row],[Delito]],Hoja2!$D$1:$E$16,2,0)</f>
        <v>Robo de vehículo</v>
      </c>
    </row>
    <row r="973" spans="1:7" x14ac:dyDescent="0.3">
      <c r="A973" t="s">
        <v>47</v>
      </c>
      <c r="B973" t="s">
        <v>42</v>
      </c>
      <c r="C973">
        <v>3</v>
      </c>
      <c r="D973">
        <v>7777</v>
      </c>
      <c r="E973">
        <v>1583</v>
      </c>
      <c r="F973" t="str">
        <f>VLOOKUP(Tabla1[[#This Row],[Entidad]],Hoja2!$A$1:$B$33,2,0)</f>
        <v>Sur</v>
      </c>
      <c r="G973" t="str">
        <f>VLOOKUP(Tabla1[[#This Row],[Delito]],Hoja2!$D$1:$E$16,2,0)</f>
        <v>Robo general</v>
      </c>
    </row>
    <row r="974" spans="1:7" x14ac:dyDescent="0.3">
      <c r="A974" t="s">
        <v>8</v>
      </c>
      <c r="B974" t="s">
        <v>29</v>
      </c>
      <c r="C974">
        <v>4</v>
      </c>
      <c r="D974">
        <v>7638</v>
      </c>
      <c r="E974">
        <v>0</v>
      </c>
      <c r="F974" t="str">
        <f>VLOOKUP(Tabla1[[#This Row],[Entidad]],Hoja2!$A$1:$B$33,2,0)</f>
        <v>Sur</v>
      </c>
      <c r="G974" t="str">
        <f>VLOOKUP(Tabla1[[#This Row],[Delito]],Hoja2!$D$1:$E$16,2,0)</f>
        <v>Fraude</v>
      </c>
    </row>
    <row r="975" spans="1:7" x14ac:dyDescent="0.3">
      <c r="A975" t="s">
        <v>15</v>
      </c>
      <c r="B975" t="s">
        <v>43</v>
      </c>
      <c r="C975">
        <v>6</v>
      </c>
      <c r="D975">
        <v>8727</v>
      </c>
      <c r="E975">
        <v>733</v>
      </c>
      <c r="F975" t="str">
        <f>VLOOKUP(Tabla1[[#This Row],[Entidad]],Hoja2!$A$1:$B$33,2,0)</f>
        <v>Sur</v>
      </c>
      <c r="G975" t="str">
        <f>VLOOKUP(Tabla1[[#This Row],[Delito]],Hoja2!$D$1:$E$16,2,0)</f>
        <v>Sexual</v>
      </c>
    </row>
    <row r="976" spans="1:7" x14ac:dyDescent="0.3">
      <c r="A976" t="s">
        <v>8</v>
      </c>
      <c r="B976" t="s">
        <v>19</v>
      </c>
      <c r="C976">
        <v>4</v>
      </c>
      <c r="D976">
        <v>11377</v>
      </c>
      <c r="E976">
        <v>0</v>
      </c>
      <c r="F976" t="str">
        <f>VLOOKUP(Tabla1[[#This Row],[Entidad]],Hoja2!$A$1:$B$33,2,0)</f>
        <v>Norte</v>
      </c>
      <c r="G976" t="str">
        <f>VLOOKUP(Tabla1[[#This Row],[Delito]],Hoja2!$D$1:$E$16,2,0)</f>
        <v>Fraude</v>
      </c>
    </row>
    <row r="977" spans="1:7" x14ac:dyDescent="0.3">
      <c r="A977" t="s">
        <v>12</v>
      </c>
      <c r="B977" t="s">
        <v>7</v>
      </c>
      <c r="C977">
        <v>6</v>
      </c>
      <c r="D977">
        <v>2432</v>
      </c>
      <c r="E977">
        <v>0</v>
      </c>
      <c r="F977" t="str">
        <f>VLOOKUP(Tabla1[[#This Row],[Entidad]],Hoja2!$A$1:$B$33,2,0)</f>
        <v>Sur</v>
      </c>
      <c r="G977" t="str">
        <f>VLOOKUP(Tabla1[[#This Row],[Delito]],Hoja2!$D$1:$E$16,2,0)</f>
        <v>Otros</v>
      </c>
    </row>
    <row r="978" spans="1:7" x14ac:dyDescent="0.3">
      <c r="A978" t="s">
        <v>24</v>
      </c>
      <c r="B978" t="s">
        <v>35</v>
      </c>
      <c r="C978">
        <v>1</v>
      </c>
      <c r="D978">
        <v>0</v>
      </c>
      <c r="E978">
        <v>0</v>
      </c>
      <c r="F978" t="str">
        <f>VLOOKUP(Tabla1[[#This Row],[Entidad]],Hoja2!$A$1:$B$33,2,0)</f>
        <v>Centro-Norte</v>
      </c>
      <c r="G978" t="str">
        <f>VLOOKUP(Tabla1[[#This Row],[Delito]],Hoja2!$D$1:$E$16,2,0)</f>
        <v>Violencia</v>
      </c>
    </row>
    <row r="979" spans="1:7" x14ac:dyDescent="0.3">
      <c r="A979" t="s">
        <v>50</v>
      </c>
      <c r="B979" t="s">
        <v>23</v>
      </c>
      <c r="C979">
        <v>2</v>
      </c>
      <c r="D979">
        <v>1005</v>
      </c>
      <c r="E979">
        <v>0</v>
      </c>
      <c r="F979" t="str">
        <f>VLOOKUP(Tabla1[[#This Row],[Entidad]],Hoja2!$A$1:$B$33,2,0)</f>
        <v>Centro</v>
      </c>
      <c r="G979" t="str">
        <f>VLOOKUP(Tabla1[[#This Row],[Delito]],Hoja2!$D$1:$E$16,2,0)</f>
        <v>Sexual</v>
      </c>
    </row>
    <row r="980" spans="1:7" x14ac:dyDescent="0.3">
      <c r="A980" t="s">
        <v>49</v>
      </c>
      <c r="B980" t="s">
        <v>19</v>
      </c>
      <c r="C980">
        <v>1</v>
      </c>
      <c r="D980">
        <v>1839</v>
      </c>
      <c r="E980">
        <v>883</v>
      </c>
      <c r="F980" t="str">
        <f>VLOOKUP(Tabla1[[#This Row],[Entidad]],Hoja2!$A$1:$B$33,2,0)</f>
        <v>Norte</v>
      </c>
      <c r="G980" t="str">
        <f>VLOOKUP(Tabla1[[#This Row],[Delito]],Hoja2!$D$1:$E$16,2,0)</f>
        <v>Robo de vehículo</v>
      </c>
    </row>
    <row r="981" spans="1:7" x14ac:dyDescent="0.3">
      <c r="A981" t="s">
        <v>5</v>
      </c>
      <c r="B981" t="s">
        <v>29</v>
      </c>
      <c r="C981">
        <v>4</v>
      </c>
      <c r="D981">
        <v>3857</v>
      </c>
      <c r="E981">
        <v>0</v>
      </c>
      <c r="F981" t="str">
        <f>VLOOKUP(Tabla1[[#This Row],[Entidad]],Hoja2!$A$1:$B$33,2,0)</f>
        <v>Sur</v>
      </c>
      <c r="G981" t="str">
        <f>VLOOKUP(Tabla1[[#This Row],[Delito]],Hoja2!$D$1:$E$16,2,0)</f>
        <v>Robo general</v>
      </c>
    </row>
    <row r="982" spans="1:7" x14ac:dyDescent="0.3">
      <c r="A982" t="s">
        <v>47</v>
      </c>
      <c r="B982" t="s">
        <v>6</v>
      </c>
      <c r="C982">
        <v>5</v>
      </c>
      <c r="D982">
        <v>5376</v>
      </c>
      <c r="E982">
        <v>0</v>
      </c>
      <c r="F982" t="str">
        <f>VLOOKUP(Tabla1[[#This Row],[Entidad]],Hoja2!$A$1:$B$33,2,0)</f>
        <v>Centro-Norte</v>
      </c>
      <c r="G982" t="str">
        <f>VLOOKUP(Tabla1[[#This Row],[Delito]],Hoja2!$D$1:$E$16,2,0)</f>
        <v>Robo general</v>
      </c>
    </row>
    <row r="983" spans="1:7" x14ac:dyDescent="0.3">
      <c r="A983" t="s">
        <v>12</v>
      </c>
      <c r="B983" t="s">
        <v>42</v>
      </c>
      <c r="C983">
        <v>1</v>
      </c>
      <c r="D983">
        <v>0</v>
      </c>
      <c r="E983">
        <v>0</v>
      </c>
      <c r="F983" t="str">
        <f>VLOOKUP(Tabla1[[#This Row],[Entidad]],Hoja2!$A$1:$B$33,2,0)</f>
        <v>Sur</v>
      </c>
      <c r="G983" t="str">
        <f>VLOOKUP(Tabla1[[#This Row],[Delito]],Hoja2!$D$1:$E$16,2,0)</f>
        <v>Otros</v>
      </c>
    </row>
    <row r="984" spans="1:7" x14ac:dyDescent="0.3">
      <c r="A984" t="s">
        <v>49</v>
      </c>
      <c r="B984" t="s">
        <v>27</v>
      </c>
      <c r="C984">
        <v>6</v>
      </c>
      <c r="D984">
        <v>45037</v>
      </c>
      <c r="E984">
        <v>35062</v>
      </c>
      <c r="F984" t="str">
        <f>VLOOKUP(Tabla1[[#This Row],[Entidad]],Hoja2!$A$1:$B$33,2,0)</f>
        <v>Centro</v>
      </c>
      <c r="G984" t="str">
        <f>VLOOKUP(Tabla1[[#This Row],[Delito]],Hoja2!$D$1:$E$16,2,0)</f>
        <v>Robo de vehículo</v>
      </c>
    </row>
    <row r="985" spans="1:7" x14ac:dyDescent="0.3">
      <c r="A985" t="s">
        <v>50</v>
      </c>
      <c r="B985" t="s">
        <v>11</v>
      </c>
      <c r="C985">
        <v>2</v>
      </c>
      <c r="D985">
        <v>284</v>
      </c>
      <c r="E985">
        <v>0</v>
      </c>
      <c r="F985" t="str">
        <f>VLOOKUP(Tabla1[[#This Row],[Entidad]],Hoja2!$A$1:$B$33,2,0)</f>
        <v>Centro</v>
      </c>
      <c r="G985" t="str">
        <f>VLOOKUP(Tabla1[[#This Row],[Delito]],Hoja2!$D$1:$E$16,2,0)</f>
        <v>Sexual</v>
      </c>
    </row>
    <row r="986" spans="1:7" x14ac:dyDescent="0.3">
      <c r="A986" t="s">
        <v>17</v>
      </c>
      <c r="B986" t="s">
        <v>34</v>
      </c>
      <c r="C986">
        <v>5</v>
      </c>
      <c r="D986">
        <v>20818</v>
      </c>
      <c r="E986">
        <v>5706</v>
      </c>
      <c r="F986" t="str">
        <f>VLOOKUP(Tabla1[[#This Row],[Entidad]],Hoja2!$A$1:$B$33,2,0)</f>
        <v>Norte</v>
      </c>
      <c r="G986" t="str">
        <f>VLOOKUP(Tabla1[[#This Row],[Delito]],Hoja2!$D$1:$E$16,2,0)</f>
        <v>Sin violencia</v>
      </c>
    </row>
    <row r="987" spans="1:7" x14ac:dyDescent="0.3">
      <c r="A987" t="s">
        <v>17</v>
      </c>
      <c r="B987" t="s">
        <v>33</v>
      </c>
      <c r="C987">
        <v>1</v>
      </c>
      <c r="D987">
        <v>2204</v>
      </c>
      <c r="E987">
        <v>0</v>
      </c>
      <c r="F987" t="str">
        <f>VLOOKUP(Tabla1[[#This Row],[Entidad]],Hoja2!$A$1:$B$33,2,0)</f>
        <v>Norte</v>
      </c>
      <c r="G987" t="str">
        <f>VLOOKUP(Tabla1[[#This Row],[Delito]],Hoja2!$D$1:$E$16,2,0)</f>
        <v>Sin violencia</v>
      </c>
    </row>
    <row r="988" spans="1:7" x14ac:dyDescent="0.3">
      <c r="A988" t="s">
        <v>48</v>
      </c>
      <c r="B988" t="s">
        <v>6</v>
      </c>
      <c r="C988">
        <v>4</v>
      </c>
      <c r="D988">
        <v>10284</v>
      </c>
      <c r="E988">
        <v>858</v>
      </c>
      <c r="F988" t="str">
        <f>VLOOKUP(Tabla1[[#This Row],[Entidad]],Hoja2!$A$1:$B$33,2,0)</f>
        <v>Centro-Norte</v>
      </c>
      <c r="G988" t="str">
        <f>VLOOKUP(Tabla1[[#This Row],[Delito]],Hoja2!$D$1:$E$16,2,0)</f>
        <v>Robo de vehículo</v>
      </c>
    </row>
    <row r="989" spans="1:7" x14ac:dyDescent="0.3">
      <c r="A989" t="s">
        <v>45</v>
      </c>
      <c r="B989" t="s">
        <v>21</v>
      </c>
      <c r="C989">
        <v>4</v>
      </c>
      <c r="D989">
        <v>506</v>
      </c>
      <c r="E989">
        <v>0</v>
      </c>
      <c r="F989" t="str">
        <f>VLOOKUP(Tabla1[[#This Row],[Entidad]],Hoja2!$A$1:$B$33,2,0)</f>
        <v>Norte-Occidente</v>
      </c>
      <c r="G989" t="str">
        <f>VLOOKUP(Tabla1[[#This Row],[Delito]],Hoja2!$D$1:$E$16,2,0)</f>
        <v>Violencia</v>
      </c>
    </row>
    <row r="990" spans="1:7" x14ac:dyDescent="0.3">
      <c r="A990" t="s">
        <v>8</v>
      </c>
      <c r="B990" t="s">
        <v>21</v>
      </c>
      <c r="C990">
        <v>5</v>
      </c>
      <c r="D990">
        <v>5143</v>
      </c>
      <c r="E990">
        <v>256</v>
      </c>
      <c r="F990" t="str">
        <f>VLOOKUP(Tabla1[[#This Row],[Entidad]],Hoja2!$A$1:$B$33,2,0)</f>
        <v>Norte-Occidente</v>
      </c>
      <c r="G990" t="str">
        <f>VLOOKUP(Tabla1[[#This Row],[Delito]],Hoja2!$D$1:$E$16,2,0)</f>
        <v>Fraude</v>
      </c>
    </row>
    <row r="991" spans="1:7" x14ac:dyDescent="0.3">
      <c r="A991" t="s">
        <v>50</v>
      </c>
      <c r="B991" t="s">
        <v>29</v>
      </c>
      <c r="C991">
        <v>2</v>
      </c>
      <c r="D991">
        <v>273</v>
      </c>
      <c r="E991">
        <v>0</v>
      </c>
      <c r="F991" t="str">
        <f>VLOOKUP(Tabla1[[#This Row],[Entidad]],Hoja2!$A$1:$B$33,2,0)</f>
        <v>Sur</v>
      </c>
      <c r="G991" t="str">
        <f>VLOOKUP(Tabla1[[#This Row],[Delito]],Hoja2!$D$1:$E$16,2,0)</f>
        <v>Sexual</v>
      </c>
    </row>
    <row r="992" spans="1:7" x14ac:dyDescent="0.3">
      <c r="A992" t="s">
        <v>24</v>
      </c>
      <c r="B992" t="s">
        <v>9</v>
      </c>
      <c r="C992">
        <v>5</v>
      </c>
      <c r="D992">
        <v>0</v>
      </c>
      <c r="E992">
        <v>0</v>
      </c>
      <c r="F992" t="str">
        <f>VLOOKUP(Tabla1[[#This Row],[Entidad]],Hoja2!$A$1:$B$33,2,0)</f>
        <v>Centro</v>
      </c>
      <c r="G992" t="str">
        <f>VLOOKUP(Tabla1[[#This Row],[Delito]],Hoja2!$D$1:$E$16,2,0)</f>
        <v>Violencia</v>
      </c>
    </row>
    <row r="993" spans="1:7" x14ac:dyDescent="0.3">
      <c r="A993" t="s">
        <v>5</v>
      </c>
      <c r="B993" t="s">
        <v>37</v>
      </c>
      <c r="C993">
        <v>5</v>
      </c>
      <c r="D993">
        <v>967</v>
      </c>
      <c r="E993">
        <v>77</v>
      </c>
      <c r="F993" t="str">
        <f>VLOOKUP(Tabla1[[#This Row],[Entidad]],Hoja2!$A$1:$B$33,2,0)</f>
        <v>Centro-Norte</v>
      </c>
      <c r="G993" t="str">
        <f>VLOOKUP(Tabla1[[#This Row],[Delito]],Hoja2!$D$1:$E$16,2,0)</f>
        <v>Robo general</v>
      </c>
    </row>
    <row r="994" spans="1:7" x14ac:dyDescent="0.3">
      <c r="A994" t="s">
        <v>50</v>
      </c>
      <c r="B994" t="s">
        <v>19</v>
      </c>
      <c r="C994">
        <v>4</v>
      </c>
      <c r="D994">
        <v>0</v>
      </c>
      <c r="E994">
        <v>0</v>
      </c>
      <c r="F994" t="str">
        <f>VLOOKUP(Tabla1[[#This Row],[Entidad]],Hoja2!$A$1:$B$33,2,0)</f>
        <v>Norte</v>
      </c>
      <c r="G994" t="str">
        <f>VLOOKUP(Tabla1[[#This Row],[Delito]],Hoja2!$D$1:$E$16,2,0)</f>
        <v>Sexual</v>
      </c>
    </row>
    <row r="995" spans="1:7" x14ac:dyDescent="0.3">
      <c r="A995" t="s">
        <v>20</v>
      </c>
      <c r="B995" t="s">
        <v>23</v>
      </c>
      <c r="C995">
        <v>1</v>
      </c>
      <c r="D995">
        <v>31284</v>
      </c>
      <c r="E995">
        <v>0</v>
      </c>
      <c r="F995" t="str">
        <f>VLOOKUP(Tabla1[[#This Row],[Entidad]],Hoja2!$A$1:$B$33,2,0)</f>
        <v>Centro</v>
      </c>
      <c r="G995" t="str">
        <f>VLOOKUP(Tabla1[[#This Row],[Delito]],Hoja2!$D$1:$E$16,2,0)</f>
        <v>Fraude</v>
      </c>
    </row>
    <row r="996" spans="1:7" x14ac:dyDescent="0.3">
      <c r="A996" t="s">
        <v>5</v>
      </c>
      <c r="B996" t="s">
        <v>34</v>
      </c>
      <c r="C996">
        <v>3</v>
      </c>
      <c r="D996">
        <v>3306</v>
      </c>
      <c r="E996">
        <v>0</v>
      </c>
      <c r="F996" t="str">
        <f>VLOOKUP(Tabla1[[#This Row],[Entidad]],Hoja2!$A$1:$B$33,2,0)</f>
        <v>Norte</v>
      </c>
      <c r="G996" t="str">
        <f>VLOOKUP(Tabla1[[#This Row],[Delito]],Hoja2!$D$1:$E$16,2,0)</f>
        <v>Robo general</v>
      </c>
    </row>
    <row r="997" spans="1:7" x14ac:dyDescent="0.3">
      <c r="A997" t="s">
        <v>45</v>
      </c>
      <c r="B997" t="s">
        <v>41</v>
      </c>
      <c r="C997">
        <v>1</v>
      </c>
      <c r="D997">
        <v>2569</v>
      </c>
      <c r="E997">
        <v>0</v>
      </c>
      <c r="F997" t="str">
        <f>VLOOKUP(Tabla1[[#This Row],[Entidad]],Hoja2!$A$1:$B$33,2,0)</f>
        <v>Centro</v>
      </c>
      <c r="G997" t="str">
        <f>VLOOKUP(Tabla1[[#This Row],[Delito]],Hoja2!$D$1:$E$16,2,0)</f>
        <v>Violencia</v>
      </c>
    </row>
    <row r="998" spans="1:7" x14ac:dyDescent="0.3">
      <c r="A998" t="s">
        <v>48</v>
      </c>
      <c r="B998" t="s">
        <v>4</v>
      </c>
      <c r="C998">
        <v>4</v>
      </c>
      <c r="D998">
        <v>1748</v>
      </c>
      <c r="E998">
        <v>149</v>
      </c>
      <c r="F998" t="str">
        <f>VLOOKUP(Tabla1[[#This Row],[Entidad]],Hoja2!$A$1:$B$33,2,0)</f>
        <v>Centro</v>
      </c>
      <c r="G998" t="str">
        <f>VLOOKUP(Tabla1[[#This Row],[Delito]],Hoja2!$D$1:$E$16,2,0)</f>
        <v>Robo de vehículo</v>
      </c>
    </row>
    <row r="999" spans="1:7" x14ac:dyDescent="0.3">
      <c r="A999" t="s">
        <v>50</v>
      </c>
      <c r="B999" t="s">
        <v>4</v>
      </c>
      <c r="C999">
        <v>3</v>
      </c>
      <c r="D999">
        <v>0</v>
      </c>
      <c r="E999">
        <v>0</v>
      </c>
      <c r="F999" t="str">
        <f>VLOOKUP(Tabla1[[#This Row],[Entidad]],Hoja2!$A$1:$B$33,2,0)</f>
        <v>Centro</v>
      </c>
      <c r="G999" t="str">
        <f>VLOOKUP(Tabla1[[#This Row],[Delito]],Hoja2!$D$1:$E$16,2,0)</f>
        <v>Sexual</v>
      </c>
    </row>
    <row r="1000" spans="1:7" x14ac:dyDescent="0.3">
      <c r="A1000" t="s">
        <v>20</v>
      </c>
      <c r="B1000" t="s">
        <v>34</v>
      </c>
      <c r="C1000">
        <v>3</v>
      </c>
      <c r="D1000">
        <v>8443</v>
      </c>
      <c r="E1000">
        <v>0</v>
      </c>
      <c r="F1000" t="str">
        <f>VLOOKUP(Tabla1[[#This Row],[Entidad]],Hoja2!$A$1:$B$33,2,0)</f>
        <v>Norte</v>
      </c>
      <c r="G1000" t="str">
        <f>VLOOKUP(Tabla1[[#This Row],[Delito]],Hoja2!$D$1:$E$16,2,0)</f>
        <v>Fraude</v>
      </c>
    </row>
    <row r="1001" spans="1:7" x14ac:dyDescent="0.3">
      <c r="A1001" t="s">
        <v>8</v>
      </c>
      <c r="B1001" t="s">
        <v>7</v>
      </c>
      <c r="C1001">
        <v>5</v>
      </c>
      <c r="D1001">
        <v>10466</v>
      </c>
      <c r="E1001">
        <v>405</v>
      </c>
      <c r="F1001" t="str">
        <f>VLOOKUP(Tabla1[[#This Row],[Entidad]],Hoja2!$A$1:$B$33,2,0)</f>
        <v>Sur</v>
      </c>
      <c r="G1001" t="str">
        <f>VLOOKUP(Tabla1[[#This Row],[Delito]],Hoja2!$D$1:$E$16,2,0)</f>
        <v>Fraude</v>
      </c>
    </row>
    <row r="1002" spans="1:7" x14ac:dyDescent="0.3">
      <c r="A1002" t="s">
        <v>50</v>
      </c>
      <c r="B1002" t="s">
        <v>16</v>
      </c>
      <c r="C1002">
        <v>2</v>
      </c>
      <c r="D1002">
        <v>0</v>
      </c>
      <c r="E1002">
        <v>0</v>
      </c>
      <c r="F1002" t="str">
        <f>VLOOKUP(Tabla1[[#This Row],[Entidad]],Hoja2!$A$1:$B$33,2,0)</f>
        <v>Norte-Occidente</v>
      </c>
      <c r="G1002" t="str">
        <f>VLOOKUP(Tabla1[[#This Row],[Delito]],Hoja2!$D$1:$E$16,2,0)</f>
        <v>Sexual</v>
      </c>
    </row>
    <row r="1003" spans="1:7" x14ac:dyDescent="0.3">
      <c r="A1003" t="s">
        <v>5</v>
      </c>
      <c r="B1003" t="s">
        <v>13</v>
      </c>
      <c r="C1003">
        <v>6</v>
      </c>
      <c r="D1003">
        <v>1646</v>
      </c>
      <c r="E1003">
        <v>0</v>
      </c>
      <c r="F1003" t="str">
        <f>VLOOKUP(Tabla1[[#This Row],[Entidad]],Hoja2!$A$1:$B$33,2,0)</f>
        <v>Norte-Occidente</v>
      </c>
      <c r="G1003" t="str">
        <f>VLOOKUP(Tabla1[[#This Row],[Delito]],Hoja2!$D$1:$E$16,2,0)</f>
        <v>Robo general</v>
      </c>
    </row>
    <row r="1004" spans="1:7" x14ac:dyDescent="0.3">
      <c r="A1004" t="s">
        <v>15</v>
      </c>
      <c r="B1004" t="s">
        <v>23</v>
      </c>
      <c r="C1004">
        <v>2</v>
      </c>
      <c r="D1004">
        <v>45871</v>
      </c>
      <c r="E1004">
        <v>1098</v>
      </c>
      <c r="F1004" t="str">
        <f>VLOOKUP(Tabla1[[#This Row],[Entidad]],Hoja2!$A$1:$B$33,2,0)</f>
        <v>Centro</v>
      </c>
      <c r="G1004" t="str">
        <f>VLOOKUP(Tabla1[[#This Row],[Delito]],Hoja2!$D$1:$E$16,2,0)</f>
        <v>Sexual</v>
      </c>
    </row>
    <row r="1005" spans="1:7" x14ac:dyDescent="0.3">
      <c r="A1005" t="s">
        <v>47</v>
      </c>
      <c r="B1005" t="s">
        <v>22</v>
      </c>
      <c r="C1005">
        <v>5</v>
      </c>
      <c r="D1005">
        <v>8687</v>
      </c>
      <c r="E1005">
        <v>1447</v>
      </c>
      <c r="F1005" t="str">
        <f>VLOOKUP(Tabla1[[#This Row],[Entidad]],Hoja2!$A$1:$B$33,2,0)</f>
        <v>Norte</v>
      </c>
      <c r="G1005" t="str">
        <f>VLOOKUP(Tabla1[[#This Row],[Delito]],Hoja2!$D$1:$E$16,2,0)</f>
        <v>Robo general</v>
      </c>
    </row>
    <row r="1006" spans="1:7" x14ac:dyDescent="0.3">
      <c r="A1006" t="s">
        <v>24</v>
      </c>
      <c r="B1006" t="s">
        <v>19</v>
      </c>
      <c r="C1006">
        <v>1</v>
      </c>
      <c r="D1006">
        <v>0</v>
      </c>
      <c r="E1006">
        <v>0</v>
      </c>
      <c r="F1006" t="str">
        <f>VLOOKUP(Tabla1[[#This Row],[Entidad]],Hoja2!$A$1:$B$33,2,0)</f>
        <v>Norte</v>
      </c>
      <c r="G1006" t="str">
        <f>VLOOKUP(Tabla1[[#This Row],[Delito]],Hoja2!$D$1:$E$16,2,0)</f>
        <v>Violencia</v>
      </c>
    </row>
    <row r="1007" spans="1:7" x14ac:dyDescent="0.3">
      <c r="A1007" t="s">
        <v>17</v>
      </c>
      <c r="B1007" t="s">
        <v>34</v>
      </c>
      <c r="C1007">
        <v>3</v>
      </c>
      <c r="D1007">
        <v>18865</v>
      </c>
      <c r="E1007">
        <v>1598</v>
      </c>
      <c r="F1007" t="str">
        <f>VLOOKUP(Tabla1[[#This Row],[Entidad]],Hoja2!$A$1:$B$33,2,0)</f>
        <v>Norte</v>
      </c>
      <c r="G1007" t="str">
        <f>VLOOKUP(Tabla1[[#This Row],[Delito]],Hoja2!$D$1:$E$16,2,0)</f>
        <v>Sin violencia</v>
      </c>
    </row>
    <row r="1008" spans="1:7" x14ac:dyDescent="0.3">
      <c r="A1008" t="s">
        <v>8</v>
      </c>
      <c r="B1008" t="s">
        <v>41</v>
      </c>
      <c r="C1008">
        <v>5</v>
      </c>
      <c r="D1008">
        <v>15851</v>
      </c>
      <c r="E1008">
        <v>3465</v>
      </c>
      <c r="F1008" t="str">
        <f>VLOOKUP(Tabla1[[#This Row],[Entidad]],Hoja2!$A$1:$B$33,2,0)</f>
        <v>Centro</v>
      </c>
      <c r="G1008" t="str">
        <f>VLOOKUP(Tabla1[[#This Row],[Delito]],Hoja2!$D$1:$E$16,2,0)</f>
        <v>Fraude</v>
      </c>
    </row>
    <row r="1009" spans="1:7" x14ac:dyDescent="0.3">
      <c r="A1009" t="s">
        <v>12</v>
      </c>
      <c r="B1009" t="s">
        <v>43</v>
      </c>
      <c r="C1009">
        <v>6</v>
      </c>
      <c r="D1009">
        <v>0</v>
      </c>
      <c r="E1009">
        <v>0</v>
      </c>
      <c r="F1009" t="str">
        <f>VLOOKUP(Tabla1[[#This Row],[Entidad]],Hoja2!$A$1:$B$33,2,0)</f>
        <v>Sur</v>
      </c>
      <c r="G1009" t="str">
        <f>VLOOKUP(Tabla1[[#This Row],[Delito]],Hoja2!$D$1:$E$16,2,0)</f>
        <v>Otros</v>
      </c>
    </row>
    <row r="1010" spans="1:7" x14ac:dyDescent="0.3">
      <c r="A1010" t="s">
        <v>49</v>
      </c>
      <c r="B1010" t="s">
        <v>42</v>
      </c>
      <c r="C1010">
        <v>6</v>
      </c>
      <c r="D1010">
        <v>429</v>
      </c>
      <c r="E1010">
        <v>429</v>
      </c>
      <c r="F1010" t="str">
        <f>VLOOKUP(Tabla1[[#This Row],[Entidad]],Hoja2!$A$1:$B$33,2,0)</f>
        <v>Sur</v>
      </c>
      <c r="G1010" t="str">
        <f>VLOOKUP(Tabla1[[#This Row],[Delito]],Hoja2!$D$1:$E$16,2,0)</f>
        <v>Robo de vehículo</v>
      </c>
    </row>
    <row r="1011" spans="1:7" x14ac:dyDescent="0.3">
      <c r="A1011" t="s">
        <v>45</v>
      </c>
      <c r="B1011" t="s">
        <v>11</v>
      </c>
      <c r="C1011">
        <v>5</v>
      </c>
      <c r="D1011">
        <v>5150</v>
      </c>
      <c r="E1011">
        <v>556</v>
      </c>
      <c r="F1011" t="str">
        <f>VLOOKUP(Tabla1[[#This Row],[Entidad]],Hoja2!$A$1:$B$33,2,0)</f>
        <v>Centro</v>
      </c>
      <c r="G1011" t="str">
        <f>VLOOKUP(Tabla1[[#This Row],[Delito]],Hoja2!$D$1:$E$16,2,0)</f>
        <v>Violencia</v>
      </c>
    </row>
    <row r="1012" spans="1:7" x14ac:dyDescent="0.3">
      <c r="A1012" t="s">
        <v>17</v>
      </c>
      <c r="B1012" t="s">
        <v>43</v>
      </c>
      <c r="C1012">
        <v>6</v>
      </c>
      <c r="D1012">
        <v>10751</v>
      </c>
      <c r="E1012">
        <v>1512</v>
      </c>
      <c r="F1012" t="str">
        <f>VLOOKUP(Tabla1[[#This Row],[Entidad]],Hoja2!$A$1:$B$33,2,0)</f>
        <v>Sur</v>
      </c>
      <c r="G1012" t="str">
        <f>VLOOKUP(Tabla1[[#This Row],[Delito]],Hoja2!$D$1:$E$16,2,0)</f>
        <v>Sin violencia</v>
      </c>
    </row>
    <row r="1013" spans="1:7" x14ac:dyDescent="0.3">
      <c r="A1013" t="s">
        <v>46</v>
      </c>
      <c r="B1013" t="s">
        <v>41</v>
      </c>
      <c r="C1013">
        <v>4</v>
      </c>
      <c r="D1013">
        <v>29466</v>
      </c>
      <c r="E1013">
        <v>0</v>
      </c>
      <c r="F1013" t="str">
        <f>VLOOKUP(Tabla1[[#This Row],[Entidad]],Hoja2!$A$1:$B$33,2,0)</f>
        <v>Centro</v>
      </c>
      <c r="G1013" t="str">
        <f>VLOOKUP(Tabla1[[#This Row],[Delito]],Hoja2!$D$1:$E$16,2,0)</f>
        <v>Sin violencia</v>
      </c>
    </row>
    <row r="1014" spans="1:7" x14ac:dyDescent="0.3">
      <c r="A1014" t="s">
        <v>50</v>
      </c>
      <c r="B1014" t="s">
        <v>19</v>
      </c>
      <c r="C1014">
        <v>5</v>
      </c>
      <c r="D1014">
        <v>0</v>
      </c>
      <c r="E1014">
        <v>0</v>
      </c>
      <c r="F1014" t="str">
        <f>VLOOKUP(Tabla1[[#This Row],[Entidad]],Hoja2!$A$1:$B$33,2,0)</f>
        <v>Norte</v>
      </c>
      <c r="G1014" t="str">
        <f>VLOOKUP(Tabla1[[#This Row],[Delito]],Hoja2!$D$1:$E$16,2,0)</f>
        <v>Sexual</v>
      </c>
    </row>
    <row r="1015" spans="1:7" x14ac:dyDescent="0.3">
      <c r="A1015" t="s">
        <v>17</v>
      </c>
      <c r="B1015" t="s">
        <v>37</v>
      </c>
      <c r="C1015">
        <v>5</v>
      </c>
      <c r="D1015">
        <v>8749</v>
      </c>
      <c r="E1015">
        <v>6670</v>
      </c>
      <c r="F1015" t="str">
        <f>VLOOKUP(Tabla1[[#This Row],[Entidad]],Hoja2!$A$1:$B$33,2,0)</f>
        <v>Centro-Norte</v>
      </c>
      <c r="G1015" t="str">
        <f>VLOOKUP(Tabla1[[#This Row],[Delito]],Hoja2!$D$1:$E$16,2,0)</f>
        <v>Sin violencia</v>
      </c>
    </row>
    <row r="1016" spans="1:7" x14ac:dyDescent="0.3">
      <c r="A1016" t="s">
        <v>48</v>
      </c>
      <c r="B1016" t="s">
        <v>6</v>
      </c>
      <c r="C1016">
        <v>2</v>
      </c>
      <c r="D1016">
        <v>8124</v>
      </c>
      <c r="E1016">
        <v>1247</v>
      </c>
      <c r="F1016" t="str">
        <f>VLOOKUP(Tabla1[[#This Row],[Entidad]],Hoja2!$A$1:$B$33,2,0)</f>
        <v>Centro-Norte</v>
      </c>
      <c r="G1016" t="str">
        <f>VLOOKUP(Tabla1[[#This Row],[Delito]],Hoja2!$D$1:$E$16,2,0)</f>
        <v>Robo de vehículo</v>
      </c>
    </row>
    <row r="1017" spans="1:7" x14ac:dyDescent="0.3">
      <c r="A1017" t="s">
        <v>47</v>
      </c>
      <c r="B1017" t="s">
        <v>33</v>
      </c>
      <c r="C1017">
        <v>2</v>
      </c>
      <c r="D1017">
        <v>10861</v>
      </c>
      <c r="E1017">
        <v>2575</v>
      </c>
      <c r="F1017" t="str">
        <f>VLOOKUP(Tabla1[[#This Row],[Entidad]],Hoja2!$A$1:$B$33,2,0)</f>
        <v>Norte</v>
      </c>
      <c r="G1017" t="str">
        <f>VLOOKUP(Tabla1[[#This Row],[Delito]],Hoja2!$D$1:$E$16,2,0)</f>
        <v>Robo general</v>
      </c>
    </row>
    <row r="1018" spans="1:7" x14ac:dyDescent="0.3">
      <c r="A1018" t="s">
        <v>12</v>
      </c>
      <c r="B1018" t="s">
        <v>27</v>
      </c>
      <c r="C1018">
        <v>1</v>
      </c>
      <c r="D1018">
        <v>0</v>
      </c>
      <c r="E1018">
        <v>0</v>
      </c>
      <c r="F1018" t="str">
        <f>VLOOKUP(Tabla1[[#This Row],[Entidad]],Hoja2!$A$1:$B$33,2,0)</f>
        <v>Centro</v>
      </c>
      <c r="G1018" t="str">
        <f>VLOOKUP(Tabla1[[#This Row],[Delito]],Hoja2!$D$1:$E$16,2,0)</f>
        <v>Otros</v>
      </c>
    </row>
    <row r="1019" spans="1:7" x14ac:dyDescent="0.3">
      <c r="A1019" t="s">
        <v>15</v>
      </c>
      <c r="B1019" t="s">
        <v>43</v>
      </c>
      <c r="C1019">
        <v>4</v>
      </c>
      <c r="D1019">
        <v>8144</v>
      </c>
      <c r="E1019">
        <v>0</v>
      </c>
      <c r="F1019" t="str">
        <f>VLOOKUP(Tabla1[[#This Row],[Entidad]],Hoja2!$A$1:$B$33,2,0)</f>
        <v>Sur</v>
      </c>
      <c r="G1019" t="str">
        <f>VLOOKUP(Tabla1[[#This Row],[Delito]],Hoja2!$D$1:$E$16,2,0)</f>
        <v>Sexual</v>
      </c>
    </row>
    <row r="1020" spans="1:7" x14ac:dyDescent="0.3">
      <c r="A1020" t="s">
        <v>15</v>
      </c>
      <c r="B1020" t="s">
        <v>37</v>
      </c>
      <c r="C1020">
        <v>6</v>
      </c>
      <c r="D1020">
        <v>1511</v>
      </c>
      <c r="E1020">
        <v>387</v>
      </c>
      <c r="F1020" t="str">
        <f>VLOOKUP(Tabla1[[#This Row],[Entidad]],Hoja2!$A$1:$B$33,2,0)</f>
        <v>Centro-Norte</v>
      </c>
      <c r="G1020" t="str">
        <f>VLOOKUP(Tabla1[[#This Row],[Delito]],Hoja2!$D$1:$E$16,2,0)</f>
        <v>Sexual</v>
      </c>
    </row>
    <row r="1021" spans="1:7" x14ac:dyDescent="0.3">
      <c r="A1021" t="s">
        <v>48</v>
      </c>
      <c r="B1021" t="s">
        <v>13</v>
      </c>
      <c r="C1021">
        <v>2</v>
      </c>
      <c r="D1021">
        <v>4872</v>
      </c>
      <c r="E1021">
        <v>236</v>
      </c>
      <c r="F1021" t="str">
        <f>VLOOKUP(Tabla1[[#This Row],[Entidad]],Hoja2!$A$1:$B$33,2,0)</f>
        <v>Norte-Occidente</v>
      </c>
      <c r="G1021" t="str">
        <f>VLOOKUP(Tabla1[[#This Row],[Delito]],Hoja2!$D$1:$E$16,2,0)</f>
        <v>Robo de vehículo</v>
      </c>
    </row>
    <row r="1022" spans="1:7" x14ac:dyDescent="0.3">
      <c r="A1022" t="s">
        <v>48</v>
      </c>
      <c r="B1022" t="s">
        <v>43</v>
      </c>
      <c r="C1022">
        <v>5</v>
      </c>
      <c r="D1022">
        <v>4398</v>
      </c>
      <c r="E1022">
        <v>333</v>
      </c>
      <c r="F1022" t="str">
        <f>VLOOKUP(Tabla1[[#This Row],[Entidad]],Hoja2!$A$1:$B$33,2,0)</f>
        <v>Sur</v>
      </c>
      <c r="G1022" t="str">
        <f>VLOOKUP(Tabla1[[#This Row],[Delito]],Hoja2!$D$1:$E$16,2,0)</f>
        <v>Robo de vehículo</v>
      </c>
    </row>
    <row r="1023" spans="1:7" x14ac:dyDescent="0.3">
      <c r="A1023" t="s">
        <v>20</v>
      </c>
      <c r="B1023" t="s">
        <v>9</v>
      </c>
      <c r="C1023">
        <v>6</v>
      </c>
      <c r="D1023">
        <v>8160</v>
      </c>
      <c r="E1023">
        <v>670</v>
      </c>
      <c r="F1023" t="str">
        <f>VLOOKUP(Tabla1[[#This Row],[Entidad]],Hoja2!$A$1:$B$33,2,0)</f>
        <v>Centro</v>
      </c>
      <c r="G1023" t="str">
        <f>VLOOKUP(Tabla1[[#This Row],[Delito]],Hoja2!$D$1:$E$16,2,0)</f>
        <v>Fraude</v>
      </c>
    </row>
    <row r="1024" spans="1:7" x14ac:dyDescent="0.3">
      <c r="A1024" t="s">
        <v>49</v>
      </c>
      <c r="B1024" t="s">
        <v>9</v>
      </c>
      <c r="C1024">
        <v>2</v>
      </c>
      <c r="D1024">
        <v>2143</v>
      </c>
      <c r="E1024">
        <v>964</v>
      </c>
      <c r="F1024" t="str">
        <f>VLOOKUP(Tabla1[[#This Row],[Entidad]],Hoja2!$A$1:$B$33,2,0)</f>
        <v>Centro</v>
      </c>
      <c r="G1024" t="str">
        <f>VLOOKUP(Tabla1[[#This Row],[Delito]],Hoja2!$D$1:$E$16,2,0)</f>
        <v>Robo de vehículo</v>
      </c>
    </row>
    <row r="1025" spans="1:7" x14ac:dyDescent="0.3">
      <c r="A1025" t="s">
        <v>47</v>
      </c>
      <c r="B1025" t="s">
        <v>27</v>
      </c>
      <c r="C1025">
        <v>2</v>
      </c>
      <c r="D1025">
        <v>23202</v>
      </c>
      <c r="E1025">
        <v>5412</v>
      </c>
      <c r="F1025" t="str">
        <f>VLOOKUP(Tabla1[[#This Row],[Entidad]],Hoja2!$A$1:$B$33,2,0)</f>
        <v>Centro</v>
      </c>
      <c r="G1025" t="str">
        <f>VLOOKUP(Tabla1[[#This Row],[Delito]],Hoja2!$D$1:$E$16,2,0)</f>
        <v>Robo general</v>
      </c>
    </row>
    <row r="1026" spans="1:7" x14ac:dyDescent="0.3">
      <c r="A1026" t="s">
        <v>17</v>
      </c>
      <c r="B1026" t="s">
        <v>13</v>
      </c>
      <c r="C1026">
        <v>5</v>
      </c>
      <c r="D1026">
        <v>3300</v>
      </c>
      <c r="E1026">
        <v>0</v>
      </c>
      <c r="F1026" t="str">
        <f>VLOOKUP(Tabla1[[#This Row],[Entidad]],Hoja2!$A$1:$B$33,2,0)</f>
        <v>Norte-Occidente</v>
      </c>
      <c r="G1026" t="str">
        <f>VLOOKUP(Tabla1[[#This Row],[Delito]],Hoja2!$D$1:$E$16,2,0)</f>
        <v>Sin violencia</v>
      </c>
    </row>
    <row r="1027" spans="1:7" x14ac:dyDescent="0.3">
      <c r="A1027" t="s">
        <v>12</v>
      </c>
      <c r="B1027" t="s">
        <v>6</v>
      </c>
      <c r="C1027">
        <v>3</v>
      </c>
      <c r="D1027">
        <v>748</v>
      </c>
      <c r="E1027">
        <v>0</v>
      </c>
      <c r="F1027" t="str">
        <f>VLOOKUP(Tabla1[[#This Row],[Entidad]],Hoja2!$A$1:$B$33,2,0)</f>
        <v>Centro-Norte</v>
      </c>
      <c r="G1027" t="str">
        <f>VLOOKUP(Tabla1[[#This Row],[Delito]],Hoja2!$D$1:$E$16,2,0)</f>
        <v>Otros</v>
      </c>
    </row>
    <row r="1028" spans="1:7" x14ac:dyDescent="0.3">
      <c r="A1028" t="s">
        <v>20</v>
      </c>
      <c r="B1028" t="s">
        <v>42</v>
      </c>
      <c r="C1028">
        <v>4</v>
      </c>
      <c r="D1028">
        <v>4266</v>
      </c>
      <c r="E1028">
        <v>0</v>
      </c>
      <c r="F1028" t="str">
        <f>VLOOKUP(Tabla1[[#This Row],[Entidad]],Hoja2!$A$1:$B$33,2,0)</f>
        <v>Sur</v>
      </c>
      <c r="G1028" t="str">
        <f>VLOOKUP(Tabla1[[#This Row],[Delito]],Hoja2!$D$1:$E$16,2,0)</f>
        <v>Fraude</v>
      </c>
    </row>
    <row r="1029" spans="1:7" x14ac:dyDescent="0.3">
      <c r="A1029" t="s">
        <v>24</v>
      </c>
      <c r="B1029" t="s">
        <v>18</v>
      </c>
      <c r="C1029">
        <v>4</v>
      </c>
      <c r="D1029">
        <v>0</v>
      </c>
      <c r="E1029">
        <v>0</v>
      </c>
      <c r="F1029" t="str">
        <f>VLOOKUP(Tabla1[[#This Row],[Entidad]],Hoja2!$A$1:$B$33,2,0)</f>
        <v>Sur</v>
      </c>
      <c r="G1029" t="str">
        <f>VLOOKUP(Tabla1[[#This Row],[Delito]],Hoja2!$D$1:$E$16,2,0)</f>
        <v>Violencia</v>
      </c>
    </row>
    <row r="1030" spans="1:7" x14ac:dyDescent="0.3">
      <c r="A1030" t="s">
        <v>10</v>
      </c>
      <c r="B1030" t="s">
        <v>41</v>
      </c>
      <c r="C1030">
        <v>1</v>
      </c>
      <c r="D1030">
        <v>19995</v>
      </c>
      <c r="E1030">
        <v>439</v>
      </c>
      <c r="F1030" t="str">
        <f>VLOOKUP(Tabla1[[#This Row],[Entidad]],Hoja2!$A$1:$B$33,2,0)</f>
        <v>Centro</v>
      </c>
      <c r="G1030" t="str">
        <f>VLOOKUP(Tabla1[[#This Row],[Delito]],Hoja2!$D$1:$E$16,2,0)</f>
        <v>Otros</v>
      </c>
    </row>
    <row r="1031" spans="1:7" x14ac:dyDescent="0.3">
      <c r="A1031" t="s">
        <v>15</v>
      </c>
      <c r="B1031" t="s">
        <v>26</v>
      </c>
      <c r="C1031">
        <v>2</v>
      </c>
      <c r="D1031">
        <v>2900</v>
      </c>
      <c r="E1031">
        <v>0</v>
      </c>
      <c r="F1031" t="str">
        <f>VLOOKUP(Tabla1[[#This Row],[Entidad]],Hoja2!$A$1:$B$33,2,0)</f>
        <v>Norte-Occidente</v>
      </c>
      <c r="G1031" t="str">
        <f>VLOOKUP(Tabla1[[#This Row],[Delito]],Hoja2!$D$1:$E$16,2,0)</f>
        <v>Sexual</v>
      </c>
    </row>
    <row r="1032" spans="1:7" x14ac:dyDescent="0.3">
      <c r="A1032" t="s">
        <v>47</v>
      </c>
      <c r="B1032" t="s">
        <v>42</v>
      </c>
      <c r="C1032">
        <v>2</v>
      </c>
      <c r="D1032">
        <v>11807</v>
      </c>
      <c r="E1032">
        <v>2373</v>
      </c>
      <c r="F1032" t="str">
        <f>VLOOKUP(Tabla1[[#This Row],[Entidad]],Hoja2!$A$1:$B$33,2,0)</f>
        <v>Sur</v>
      </c>
      <c r="G1032" t="str">
        <f>VLOOKUP(Tabla1[[#This Row],[Delito]],Hoja2!$D$1:$E$16,2,0)</f>
        <v>Robo general</v>
      </c>
    </row>
    <row r="1033" spans="1:7" x14ac:dyDescent="0.3">
      <c r="A1033" t="s">
        <v>10</v>
      </c>
      <c r="B1033" t="s">
        <v>11</v>
      </c>
      <c r="C1033">
        <v>3</v>
      </c>
      <c r="D1033">
        <v>6378</v>
      </c>
      <c r="E1033">
        <v>0</v>
      </c>
      <c r="F1033" t="str">
        <f>VLOOKUP(Tabla1[[#This Row],[Entidad]],Hoja2!$A$1:$B$33,2,0)</f>
        <v>Centro</v>
      </c>
      <c r="G1033" t="str">
        <f>VLOOKUP(Tabla1[[#This Row],[Delito]],Hoja2!$D$1:$E$16,2,0)</f>
        <v>Otros</v>
      </c>
    </row>
    <row r="1034" spans="1:7" x14ac:dyDescent="0.3">
      <c r="A1034" t="s">
        <v>24</v>
      </c>
      <c r="B1034" t="s">
        <v>33</v>
      </c>
      <c r="C1034">
        <v>5</v>
      </c>
      <c r="D1034">
        <v>0</v>
      </c>
      <c r="E1034">
        <v>0</v>
      </c>
      <c r="F1034" t="str">
        <f>VLOOKUP(Tabla1[[#This Row],[Entidad]],Hoja2!$A$1:$B$33,2,0)</f>
        <v>Norte</v>
      </c>
      <c r="G1034" t="str">
        <f>VLOOKUP(Tabla1[[#This Row],[Delito]],Hoja2!$D$1:$E$16,2,0)</f>
        <v>Violencia</v>
      </c>
    </row>
    <row r="1035" spans="1:7" x14ac:dyDescent="0.3">
      <c r="A1035" t="s">
        <v>24</v>
      </c>
      <c r="B1035" t="s">
        <v>30</v>
      </c>
      <c r="C1035">
        <v>6</v>
      </c>
      <c r="D1035">
        <v>0</v>
      </c>
      <c r="E1035">
        <v>0</v>
      </c>
      <c r="F1035" t="str">
        <f>VLOOKUP(Tabla1[[#This Row],[Entidad]],Hoja2!$A$1:$B$33,2,0)</f>
        <v>Centro</v>
      </c>
      <c r="G1035" t="str">
        <f>VLOOKUP(Tabla1[[#This Row],[Delito]],Hoja2!$D$1:$E$16,2,0)</f>
        <v>Violencia</v>
      </c>
    </row>
    <row r="1036" spans="1:7" x14ac:dyDescent="0.3">
      <c r="A1036" t="s">
        <v>31</v>
      </c>
      <c r="B1036" t="s">
        <v>35</v>
      </c>
      <c r="C1036">
        <v>4</v>
      </c>
      <c r="D1036">
        <v>37122</v>
      </c>
      <c r="E1036">
        <v>3674</v>
      </c>
      <c r="F1036" t="str">
        <f>VLOOKUP(Tabla1[[#This Row],[Entidad]],Hoja2!$A$1:$B$33,2,0)</f>
        <v>Centro-Norte</v>
      </c>
      <c r="G1036" t="str">
        <f>VLOOKUP(Tabla1[[#This Row],[Delito]],Hoja2!$D$1:$E$16,2,0)</f>
        <v>Robo general</v>
      </c>
    </row>
    <row r="1037" spans="1:7" x14ac:dyDescent="0.3">
      <c r="A1037" t="s">
        <v>12</v>
      </c>
      <c r="B1037" t="s">
        <v>22</v>
      </c>
      <c r="C1037">
        <v>1</v>
      </c>
      <c r="D1037">
        <v>0</v>
      </c>
      <c r="E1037">
        <v>0</v>
      </c>
      <c r="F1037" t="str">
        <f>VLOOKUP(Tabla1[[#This Row],[Entidad]],Hoja2!$A$1:$B$33,2,0)</f>
        <v>Norte</v>
      </c>
      <c r="G1037" t="str">
        <f>VLOOKUP(Tabla1[[#This Row],[Delito]],Hoja2!$D$1:$E$16,2,0)</f>
        <v>Otros</v>
      </c>
    </row>
    <row r="1038" spans="1:7" x14ac:dyDescent="0.3">
      <c r="A1038" t="s">
        <v>15</v>
      </c>
      <c r="B1038" t="s">
        <v>4</v>
      </c>
      <c r="C1038">
        <v>3</v>
      </c>
      <c r="D1038">
        <v>1632</v>
      </c>
      <c r="E1038">
        <v>0</v>
      </c>
      <c r="F1038" t="str">
        <f>VLOOKUP(Tabla1[[#This Row],[Entidad]],Hoja2!$A$1:$B$33,2,0)</f>
        <v>Centro</v>
      </c>
      <c r="G1038" t="str">
        <f>VLOOKUP(Tabla1[[#This Row],[Delito]],Hoja2!$D$1:$E$16,2,0)</f>
        <v>Sexual</v>
      </c>
    </row>
    <row r="1039" spans="1:7" x14ac:dyDescent="0.3">
      <c r="A1039" t="s">
        <v>15</v>
      </c>
      <c r="B1039" t="s">
        <v>27</v>
      </c>
      <c r="C1039">
        <v>5</v>
      </c>
      <c r="D1039">
        <v>75775</v>
      </c>
      <c r="E1039">
        <v>1507</v>
      </c>
      <c r="F1039" t="str">
        <f>VLOOKUP(Tabla1[[#This Row],[Entidad]],Hoja2!$A$1:$B$33,2,0)</f>
        <v>Centro</v>
      </c>
      <c r="G1039" t="str">
        <f>VLOOKUP(Tabla1[[#This Row],[Delito]],Hoja2!$D$1:$E$16,2,0)</f>
        <v>Sexual</v>
      </c>
    </row>
    <row r="1040" spans="1:7" x14ac:dyDescent="0.3">
      <c r="A1040" t="s">
        <v>10</v>
      </c>
      <c r="B1040" t="s">
        <v>16</v>
      </c>
      <c r="C1040">
        <v>2</v>
      </c>
      <c r="D1040">
        <v>2523</v>
      </c>
      <c r="E1040">
        <v>189</v>
      </c>
      <c r="F1040" t="str">
        <f>VLOOKUP(Tabla1[[#This Row],[Entidad]],Hoja2!$A$1:$B$33,2,0)</f>
        <v>Norte-Occidente</v>
      </c>
      <c r="G1040" t="str">
        <f>VLOOKUP(Tabla1[[#This Row],[Delito]],Hoja2!$D$1:$E$16,2,0)</f>
        <v>Otros</v>
      </c>
    </row>
    <row r="1041" spans="1:7" x14ac:dyDescent="0.3">
      <c r="A1041" t="s">
        <v>24</v>
      </c>
      <c r="B1041" t="s">
        <v>38</v>
      </c>
      <c r="C1041">
        <v>1</v>
      </c>
      <c r="D1041">
        <v>0</v>
      </c>
      <c r="E1041">
        <v>0</v>
      </c>
      <c r="F1041" t="str">
        <f>VLOOKUP(Tabla1[[#This Row],[Entidad]],Hoja2!$A$1:$B$33,2,0)</f>
        <v>Norte</v>
      </c>
      <c r="G1041" t="str">
        <f>VLOOKUP(Tabla1[[#This Row],[Delito]],Hoja2!$D$1:$E$16,2,0)</f>
        <v>Violencia</v>
      </c>
    </row>
    <row r="1042" spans="1:7" x14ac:dyDescent="0.3">
      <c r="A1042" t="s">
        <v>20</v>
      </c>
      <c r="B1042" t="s">
        <v>29</v>
      </c>
      <c r="C1042">
        <v>2</v>
      </c>
      <c r="D1042">
        <v>5182</v>
      </c>
      <c r="E1042">
        <v>2140</v>
      </c>
      <c r="F1042" t="str">
        <f>VLOOKUP(Tabla1[[#This Row],[Entidad]],Hoja2!$A$1:$B$33,2,0)</f>
        <v>Sur</v>
      </c>
      <c r="G1042" t="str">
        <f>VLOOKUP(Tabla1[[#This Row],[Delito]],Hoja2!$D$1:$E$16,2,0)</f>
        <v>Fraude</v>
      </c>
    </row>
    <row r="1043" spans="1:7" x14ac:dyDescent="0.3">
      <c r="A1043" t="s">
        <v>12</v>
      </c>
      <c r="B1043" t="s">
        <v>19</v>
      </c>
      <c r="C1043">
        <v>3</v>
      </c>
      <c r="D1043">
        <v>0</v>
      </c>
      <c r="E1043">
        <v>0</v>
      </c>
      <c r="F1043" t="str">
        <f>VLOOKUP(Tabla1[[#This Row],[Entidad]],Hoja2!$A$1:$B$33,2,0)</f>
        <v>Norte</v>
      </c>
      <c r="G1043" t="str">
        <f>VLOOKUP(Tabla1[[#This Row],[Delito]],Hoja2!$D$1:$E$16,2,0)</f>
        <v>Otros</v>
      </c>
    </row>
    <row r="1044" spans="1:7" x14ac:dyDescent="0.3">
      <c r="A1044" t="s">
        <v>45</v>
      </c>
      <c r="B1044" t="s">
        <v>44</v>
      </c>
      <c r="C1044">
        <v>3</v>
      </c>
      <c r="D1044">
        <v>2371</v>
      </c>
      <c r="E1044">
        <v>456</v>
      </c>
      <c r="F1044" t="str">
        <f>VLOOKUP(Tabla1[[#This Row],[Entidad]],Hoja2!$A$1:$B$33,2,0)</f>
        <v>Sur</v>
      </c>
      <c r="G1044" t="str">
        <f>VLOOKUP(Tabla1[[#This Row],[Delito]],Hoja2!$D$1:$E$16,2,0)</f>
        <v>Violencia</v>
      </c>
    </row>
    <row r="1045" spans="1:7" x14ac:dyDescent="0.3">
      <c r="A1045" t="s">
        <v>24</v>
      </c>
      <c r="B1045" t="s">
        <v>23</v>
      </c>
      <c r="C1045">
        <v>1</v>
      </c>
      <c r="D1045">
        <v>0</v>
      </c>
      <c r="E1045">
        <v>0</v>
      </c>
      <c r="F1045" t="str">
        <f>VLOOKUP(Tabla1[[#This Row],[Entidad]],Hoja2!$A$1:$B$33,2,0)</f>
        <v>Centro</v>
      </c>
      <c r="G1045" t="str">
        <f>VLOOKUP(Tabla1[[#This Row],[Delito]],Hoja2!$D$1:$E$16,2,0)</f>
        <v>Violencia</v>
      </c>
    </row>
    <row r="1046" spans="1:7" x14ac:dyDescent="0.3">
      <c r="A1046" t="s">
        <v>47</v>
      </c>
      <c r="B1046" t="s">
        <v>28</v>
      </c>
      <c r="C1046">
        <v>5</v>
      </c>
      <c r="D1046">
        <v>3854</v>
      </c>
      <c r="E1046">
        <v>659</v>
      </c>
      <c r="F1046" t="str">
        <f>VLOOKUP(Tabla1[[#This Row],[Entidad]],Hoja2!$A$1:$B$33,2,0)</f>
        <v>Norte-Occidente</v>
      </c>
      <c r="G1046" t="str">
        <f>VLOOKUP(Tabla1[[#This Row],[Delito]],Hoja2!$D$1:$E$16,2,0)</f>
        <v>Robo general</v>
      </c>
    </row>
    <row r="1047" spans="1:7" x14ac:dyDescent="0.3">
      <c r="A1047" t="s">
        <v>17</v>
      </c>
      <c r="B1047" t="s">
        <v>32</v>
      </c>
      <c r="C1047">
        <v>2</v>
      </c>
      <c r="D1047">
        <v>10983</v>
      </c>
      <c r="E1047">
        <v>4487</v>
      </c>
      <c r="F1047" t="str">
        <f>VLOOKUP(Tabla1[[#This Row],[Entidad]],Hoja2!$A$1:$B$33,2,0)</f>
        <v>Centro-Norte</v>
      </c>
      <c r="G1047" t="str">
        <f>VLOOKUP(Tabla1[[#This Row],[Delito]],Hoja2!$D$1:$E$16,2,0)</f>
        <v>Sin violencia</v>
      </c>
    </row>
    <row r="1048" spans="1:7" x14ac:dyDescent="0.3">
      <c r="A1048" t="s">
        <v>50</v>
      </c>
      <c r="B1048" t="s">
        <v>33</v>
      </c>
      <c r="C1048">
        <v>2</v>
      </c>
      <c r="D1048">
        <v>0</v>
      </c>
      <c r="E1048">
        <v>0</v>
      </c>
      <c r="F1048" t="str">
        <f>VLOOKUP(Tabla1[[#This Row],[Entidad]],Hoja2!$A$1:$B$33,2,0)</f>
        <v>Norte</v>
      </c>
      <c r="G1048" t="str">
        <f>VLOOKUP(Tabla1[[#This Row],[Delito]],Hoja2!$D$1:$E$16,2,0)</f>
        <v>Sexual</v>
      </c>
    </row>
    <row r="1049" spans="1:7" x14ac:dyDescent="0.3">
      <c r="A1049" t="s">
        <v>49</v>
      </c>
      <c r="B1049" t="s">
        <v>4</v>
      </c>
      <c r="C1049">
        <v>4</v>
      </c>
      <c r="D1049">
        <v>1693</v>
      </c>
      <c r="E1049">
        <v>979</v>
      </c>
      <c r="F1049" t="str">
        <f>VLOOKUP(Tabla1[[#This Row],[Entidad]],Hoja2!$A$1:$B$33,2,0)</f>
        <v>Centro</v>
      </c>
      <c r="G1049" t="str">
        <f>VLOOKUP(Tabla1[[#This Row],[Delito]],Hoja2!$D$1:$E$16,2,0)</f>
        <v>Robo de vehículo</v>
      </c>
    </row>
    <row r="1050" spans="1:7" x14ac:dyDescent="0.3">
      <c r="A1050" t="s">
        <v>31</v>
      </c>
      <c r="B1050" t="s">
        <v>42</v>
      </c>
      <c r="C1050">
        <v>3</v>
      </c>
      <c r="D1050">
        <v>13168</v>
      </c>
      <c r="E1050">
        <v>770</v>
      </c>
      <c r="F1050" t="str">
        <f>VLOOKUP(Tabla1[[#This Row],[Entidad]],Hoja2!$A$1:$B$33,2,0)</f>
        <v>Sur</v>
      </c>
      <c r="G1050" t="str">
        <f>VLOOKUP(Tabla1[[#This Row],[Delito]],Hoja2!$D$1:$E$16,2,0)</f>
        <v>Robo general</v>
      </c>
    </row>
    <row r="1051" spans="1:7" x14ac:dyDescent="0.3">
      <c r="A1051" t="s">
        <v>8</v>
      </c>
      <c r="B1051" t="s">
        <v>29</v>
      </c>
      <c r="C1051">
        <v>6</v>
      </c>
      <c r="D1051">
        <v>10195</v>
      </c>
      <c r="E1051">
        <v>430</v>
      </c>
      <c r="F1051" t="str">
        <f>VLOOKUP(Tabla1[[#This Row],[Entidad]],Hoja2!$A$1:$B$33,2,0)</f>
        <v>Sur</v>
      </c>
      <c r="G1051" t="str">
        <f>VLOOKUP(Tabla1[[#This Row],[Delito]],Hoja2!$D$1:$E$16,2,0)</f>
        <v>Fraude</v>
      </c>
    </row>
    <row r="1052" spans="1:7" x14ac:dyDescent="0.3">
      <c r="A1052" t="s">
        <v>8</v>
      </c>
      <c r="B1052" t="s">
        <v>39</v>
      </c>
      <c r="C1052">
        <v>4</v>
      </c>
      <c r="D1052">
        <v>1488</v>
      </c>
      <c r="E1052">
        <v>436</v>
      </c>
      <c r="F1052" t="str">
        <f>VLOOKUP(Tabla1[[#This Row],[Entidad]],Hoja2!$A$1:$B$33,2,0)</f>
        <v>Sur</v>
      </c>
      <c r="G1052" t="str">
        <f>VLOOKUP(Tabla1[[#This Row],[Delito]],Hoja2!$D$1:$E$16,2,0)</f>
        <v>Fraude</v>
      </c>
    </row>
    <row r="1053" spans="1:7" x14ac:dyDescent="0.3">
      <c r="A1053" t="s">
        <v>50</v>
      </c>
      <c r="B1053" t="s">
        <v>21</v>
      </c>
      <c r="C1053">
        <v>4</v>
      </c>
      <c r="D1053">
        <v>0</v>
      </c>
      <c r="E1053">
        <v>0</v>
      </c>
      <c r="F1053" t="str">
        <f>VLOOKUP(Tabla1[[#This Row],[Entidad]],Hoja2!$A$1:$B$33,2,0)</f>
        <v>Norte-Occidente</v>
      </c>
      <c r="G1053" t="str">
        <f>VLOOKUP(Tabla1[[#This Row],[Delito]],Hoja2!$D$1:$E$16,2,0)</f>
        <v>Sexual</v>
      </c>
    </row>
    <row r="1054" spans="1:7" x14ac:dyDescent="0.3">
      <c r="A1054" t="s">
        <v>15</v>
      </c>
      <c r="B1054" t="s">
        <v>44</v>
      </c>
      <c r="C1054">
        <v>3</v>
      </c>
      <c r="D1054">
        <v>3872</v>
      </c>
      <c r="E1054">
        <v>0</v>
      </c>
      <c r="F1054" t="str">
        <f>VLOOKUP(Tabla1[[#This Row],[Entidad]],Hoja2!$A$1:$B$33,2,0)</f>
        <v>Sur</v>
      </c>
      <c r="G1054" t="str">
        <f>VLOOKUP(Tabla1[[#This Row],[Delito]],Hoja2!$D$1:$E$16,2,0)</f>
        <v>Sexual</v>
      </c>
    </row>
    <row r="1055" spans="1:7" x14ac:dyDescent="0.3">
      <c r="A1055" t="s">
        <v>48</v>
      </c>
      <c r="B1055" t="s">
        <v>36</v>
      </c>
      <c r="C1055">
        <v>5</v>
      </c>
      <c r="D1055">
        <v>12026</v>
      </c>
      <c r="E1055">
        <v>0</v>
      </c>
      <c r="F1055" t="str">
        <f>VLOOKUP(Tabla1[[#This Row],[Entidad]],Hoja2!$A$1:$B$33,2,0)</f>
        <v>Sur</v>
      </c>
      <c r="G1055" t="str">
        <f>VLOOKUP(Tabla1[[#This Row],[Delito]],Hoja2!$D$1:$E$16,2,0)</f>
        <v>Robo de vehículo</v>
      </c>
    </row>
    <row r="1056" spans="1:7" x14ac:dyDescent="0.3">
      <c r="A1056" t="s">
        <v>10</v>
      </c>
      <c r="B1056" t="s">
        <v>18</v>
      </c>
      <c r="C1056">
        <v>2</v>
      </c>
      <c r="D1056">
        <v>10728</v>
      </c>
      <c r="E1056">
        <v>960</v>
      </c>
      <c r="F1056" t="str">
        <f>VLOOKUP(Tabla1[[#This Row],[Entidad]],Hoja2!$A$1:$B$33,2,0)</f>
        <v>Sur</v>
      </c>
      <c r="G1056" t="str">
        <f>VLOOKUP(Tabla1[[#This Row],[Delito]],Hoja2!$D$1:$E$16,2,0)</f>
        <v>Otros</v>
      </c>
    </row>
    <row r="1057" spans="1:7" x14ac:dyDescent="0.3">
      <c r="A1057" t="s">
        <v>50</v>
      </c>
      <c r="B1057" t="s">
        <v>28</v>
      </c>
      <c r="C1057">
        <v>3</v>
      </c>
      <c r="D1057">
        <v>0</v>
      </c>
      <c r="E1057">
        <v>0</v>
      </c>
      <c r="F1057" t="str">
        <f>VLOOKUP(Tabla1[[#This Row],[Entidad]],Hoja2!$A$1:$B$33,2,0)</f>
        <v>Norte-Occidente</v>
      </c>
      <c r="G1057" t="str">
        <f>VLOOKUP(Tabla1[[#This Row],[Delito]],Hoja2!$D$1:$E$16,2,0)</f>
        <v>Sexual</v>
      </c>
    </row>
    <row r="1058" spans="1:7" x14ac:dyDescent="0.3">
      <c r="A1058" t="s">
        <v>46</v>
      </c>
      <c r="B1058" t="s">
        <v>7</v>
      </c>
      <c r="C1058">
        <v>1</v>
      </c>
      <c r="D1058">
        <v>5608</v>
      </c>
      <c r="E1058">
        <v>403</v>
      </c>
      <c r="F1058" t="str">
        <f>VLOOKUP(Tabla1[[#This Row],[Entidad]],Hoja2!$A$1:$B$33,2,0)</f>
        <v>Sur</v>
      </c>
      <c r="G1058" t="str">
        <f>VLOOKUP(Tabla1[[#This Row],[Delito]],Hoja2!$D$1:$E$16,2,0)</f>
        <v>Sin violencia</v>
      </c>
    </row>
    <row r="1059" spans="1:7" x14ac:dyDescent="0.3">
      <c r="A1059" t="s">
        <v>5</v>
      </c>
      <c r="B1059" t="s">
        <v>27</v>
      </c>
      <c r="C1059">
        <v>6</v>
      </c>
      <c r="D1059">
        <v>18811</v>
      </c>
      <c r="E1059">
        <v>0</v>
      </c>
      <c r="F1059" t="str">
        <f>VLOOKUP(Tabla1[[#This Row],[Entidad]],Hoja2!$A$1:$B$33,2,0)</f>
        <v>Centro</v>
      </c>
      <c r="G1059" t="str">
        <f>VLOOKUP(Tabla1[[#This Row],[Delito]],Hoja2!$D$1:$E$16,2,0)</f>
        <v>Robo general</v>
      </c>
    </row>
    <row r="1060" spans="1:7" x14ac:dyDescent="0.3">
      <c r="A1060" t="s">
        <v>8</v>
      </c>
      <c r="B1060" t="s">
        <v>7</v>
      </c>
      <c r="C1060">
        <v>4</v>
      </c>
      <c r="D1060">
        <v>6797</v>
      </c>
      <c r="E1060">
        <v>355</v>
      </c>
      <c r="F1060" t="str">
        <f>VLOOKUP(Tabla1[[#This Row],[Entidad]],Hoja2!$A$1:$B$33,2,0)</f>
        <v>Sur</v>
      </c>
      <c r="G1060" t="str">
        <f>VLOOKUP(Tabla1[[#This Row],[Delito]],Hoja2!$D$1:$E$16,2,0)</f>
        <v>Fraude</v>
      </c>
    </row>
    <row r="1061" spans="1:7" x14ac:dyDescent="0.3">
      <c r="A1061" t="s">
        <v>12</v>
      </c>
      <c r="B1061" t="s">
        <v>43</v>
      </c>
      <c r="C1061">
        <v>5</v>
      </c>
      <c r="D1061">
        <v>0</v>
      </c>
      <c r="E1061">
        <v>0</v>
      </c>
      <c r="F1061" t="str">
        <f>VLOOKUP(Tabla1[[#This Row],[Entidad]],Hoja2!$A$1:$B$33,2,0)</f>
        <v>Sur</v>
      </c>
      <c r="G1061" t="str">
        <f>VLOOKUP(Tabla1[[#This Row],[Delito]],Hoja2!$D$1:$E$16,2,0)</f>
        <v>Otros</v>
      </c>
    </row>
    <row r="1062" spans="1:7" x14ac:dyDescent="0.3">
      <c r="A1062" t="s">
        <v>5</v>
      </c>
      <c r="B1062" t="s">
        <v>39</v>
      </c>
      <c r="C1062">
        <v>5</v>
      </c>
      <c r="D1062">
        <v>1949</v>
      </c>
      <c r="E1062">
        <v>0</v>
      </c>
      <c r="F1062" t="str">
        <f>VLOOKUP(Tabla1[[#This Row],[Entidad]],Hoja2!$A$1:$B$33,2,0)</f>
        <v>Sur</v>
      </c>
      <c r="G1062" t="str">
        <f>VLOOKUP(Tabla1[[#This Row],[Delito]],Hoja2!$D$1:$E$16,2,0)</f>
        <v>Robo general</v>
      </c>
    </row>
    <row r="1063" spans="1:7" x14ac:dyDescent="0.3">
      <c r="A1063" t="s">
        <v>49</v>
      </c>
      <c r="B1063" t="s">
        <v>27</v>
      </c>
      <c r="C1063">
        <v>2</v>
      </c>
      <c r="D1063">
        <v>21477</v>
      </c>
      <c r="E1063">
        <v>14303</v>
      </c>
      <c r="F1063" t="str">
        <f>VLOOKUP(Tabla1[[#This Row],[Entidad]],Hoja2!$A$1:$B$33,2,0)</f>
        <v>Centro</v>
      </c>
      <c r="G1063" t="str">
        <f>VLOOKUP(Tabla1[[#This Row],[Delito]],Hoja2!$D$1:$E$16,2,0)</f>
        <v>Robo de vehículo</v>
      </c>
    </row>
    <row r="1064" spans="1:7" x14ac:dyDescent="0.3">
      <c r="A1064" t="s">
        <v>20</v>
      </c>
      <c r="B1064" t="s">
        <v>43</v>
      </c>
      <c r="C1064">
        <v>3</v>
      </c>
      <c r="D1064">
        <v>7274</v>
      </c>
      <c r="E1064">
        <v>1057</v>
      </c>
      <c r="F1064" t="str">
        <f>VLOOKUP(Tabla1[[#This Row],[Entidad]],Hoja2!$A$1:$B$33,2,0)</f>
        <v>Sur</v>
      </c>
      <c r="G1064" t="str">
        <f>VLOOKUP(Tabla1[[#This Row],[Delito]],Hoja2!$D$1:$E$16,2,0)</f>
        <v>Fraude</v>
      </c>
    </row>
    <row r="1065" spans="1:7" x14ac:dyDescent="0.3">
      <c r="A1065" t="s">
        <v>10</v>
      </c>
      <c r="B1065" t="s">
        <v>43</v>
      </c>
      <c r="C1065">
        <v>6</v>
      </c>
      <c r="D1065">
        <v>5064</v>
      </c>
      <c r="E1065">
        <v>0</v>
      </c>
      <c r="F1065" t="str">
        <f>VLOOKUP(Tabla1[[#This Row],[Entidad]],Hoja2!$A$1:$B$33,2,0)</f>
        <v>Sur</v>
      </c>
      <c r="G1065" t="str">
        <f>VLOOKUP(Tabla1[[#This Row],[Delito]],Hoja2!$D$1:$E$16,2,0)</f>
        <v>Otros</v>
      </c>
    </row>
    <row r="1066" spans="1:7" x14ac:dyDescent="0.3">
      <c r="A1066" t="s">
        <v>24</v>
      </c>
      <c r="B1066" t="s">
        <v>18</v>
      </c>
      <c r="C1066">
        <v>5</v>
      </c>
      <c r="D1066">
        <v>0</v>
      </c>
      <c r="E1066">
        <v>0</v>
      </c>
      <c r="F1066" t="str">
        <f>VLOOKUP(Tabla1[[#This Row],[Entidad]],Hoja2!$A$1:$B$33,2,0)</f>
        <v>Sur</v>
      </c>
      <c r="G1066" t="str">
        <f>VLOOKUP(Tabla1[[#This Row],[Delito]],Hoja2!$D$1:$E$16,2,0)</f>
        <v>Violencia</v>
      </c>
    </row>
    <row r="1067" spans="1:7" x14ac:dyDescent="0.3">
      <c r="A1067" t="s">
        <v>46</v>
      </c>
      <c r="B1067" t="s">
        <v>22</v>
      </c>
      <c r="C1067">
        <v>4</v>
      </c>
      <c r="D1067">
        <v>29077</v>
      </c>
      <c r="E1067">
        <v>580</v>
      </c>
      <c r="F1067" t="str">
        <f>VLOOKUP(Tabla1[[#This Row],[Entidad]],Hoja2!$A$1:$B$33,2,0)</f>
        <v>Norte</v>
      </c>
      <c r="G1067" t="str">
        <f>VLOOKUP(Tabla1[[#This Row],[Delito]],Hoja2!$D$1:$E$16,2,0)</f>
        <v>Sin violencia</v>
      </c>
    </row>
    <row r="1068" spans="1:7" x14ac:dyDescent="0.3">
      <c r="A1068" t="s">
        <v>17</v>
      </c>
      <c r="B1068" t="s">
        <v>18</v>
      </c>
      <c r="C1068">
        <v>4</v>
      </c>
      <c r="D1068">
        <v>7832</v>
      </c>
      <c r="E1068">
        <v>1705</v>
      </c>
      <c r="F1068" t="str">
        <f>VLOOKUP(Tabla1[[#This Row],[Entidad]],Hoja2!$A$1:$B$33,2,0)</f>
        <v>Sur</v>
      </c>
      <c r="G1068" t="str">
        <f>VLOOKUP(Tabla1[[#This Row],[Delito]],Hoja2!$D$1:$E$16,2,0)</f>
        <v>Sin violencia</v>
      </c>
    </row>
    <row r="1069" spans="1:7" x14ac:dyDescent="0.3">
      <c r="A1069" t="s">
        <v>5</v>
      </c>
      <c r="B1069" t="s">
        <v>18</v>
      </c>
      <c r="C1069">
        <v>6</v>
      </c>
      <c r="D1069">
        <v>8762</v>
      </c>
      <c r="E1069">
        <v>955</v>
      </c>
      <c r="F1069" t="str">
        <f>VLOOKUP(Tabla1[[#This Row],[Entidad]],Hoja2!$A$1:$B$33,2,0)</f>
        <v>Sur</v>
      </c>
      <c r="G1069" t="str">
        <f>VLOOKUP(Tabla1[[#This Row],[Delito]],Hoja2!$D$1:$E$16,2,0)</f>
        <v>Robo general</v>
      </c>
    </row>
    <row r="1070" spans="1:7" x14ac:dyDescent="0.3">
      <c r="A1070" t="s">
        <v>48</v>
      </c>
      <c r="B1070" t="s">
        <v>42</v>
      </c>
      <c r="C1070">
        <v>1</v>
      </c>
      <c r="D1070">
        <v>5673</v>
      </c>
      <c r="E1070">
        <v>709</v>
      </c>
      <c r="F1070" t="str">
        <f>VLOOKUP(Tabla1[[#This Row],[Entidad]],Hoja2!$A$1:$B$33,2,0)</f>
        <v>Sur</v>
      </c>
      <c r="G1070" t="str">
        <f>VLOOKUP(Tabla1[[#This Row],[Delito]],Hoja2!$D$1:$E$16,2,0)</f>
        <v>Robo de vehículo</v>
      </c>
    </row>
    <row r="1071" spans="1:7" x14ac:dyDescent="0.3">
      <c r="A1071" t="s">
        <v>8</v>
      </c>
      <c r="B1071" t="s">
        <v>18</v>
      </c>
      <c r="C1071">
        <v>4</v>
      </c>
      <c r="D1071">
        <v>7058</v>
      </c>
      <c r="E1071">
        <v>0</v>
      </c>
      <c r="F1071" t="str">
        <f>VLOOKUP(Tabla1[[#This Row],[Entidad]],Hoja2!$A$1:$B$33,2,0)</f>
        <v>Sur</v>
      </c>
      <c r="G1071" t="str">
        <f>VLOOKUP(Tabla1[[#This Row],[Delito]],Hoja2!$D$1:$E$16,2,0)</f>
        <v>Fraude</v>
      </c>
    </row>
    <row r="1072" spans="1:7" x14ac:dyDescent="0.3">
      <c r="A1072" t="s">
        <v>50</v>
      </c>
      <c r="B1072" t="s">
        <v>26</v>
      </c>
      <c r="C1072">
        <v>5</v>
      </c>
      <c r="D1072">
        <v>469</v>
      </c>
      <c r="E1072">
        <v>0</v>
      </c>
      <c r="F1072" t="str">
        <f>VLOOKUP(Tabla1[[#This Row],[Entidad]],Hoja2!$A$1:$B$33,2,0)</f>
        <v>Norte-Occidente</v>
      </c>
      <c r="G1072" t="str">
        <f>VLOOKUP(Tabla1[[#This Row],[Delito]],Hoja2!$D$1:$E$16,2,0)</f>
        <v>Sexual</v>
      </c>
    </row>
    <row r="1073" spans="1:7" x14ac:dyDescent="0.3">
      <c r="A1073" t="s">
        <v>12</v>
      </c>
      <c r="B1073" t="s">
        <v>43</v>
      </c>
      <c r="C1073">
        <v>4</v>
      </c>
      <c r="D1073">
        <v>966</v>
      </c>
      <c r="E1073">
        <v>0</v>
      </c>
      <c r="F1073" t="str">
        <f>VLOOKUP(Tabla1[[#This Row],[Entidad]],Hoja2!$A$1:$B$33,2,0)</f>
        <v>Sur</v>
      </c>
      <c r="G1073" t="str">
        <f>VLOOKUP(Tabla1[[#This Row],[Delito]],Hoja2!$D$1:$E$16,2,0)</f>
        <v>Otros</v>
      </c>
    </row>
    <row r="1074" spans="1:7" x14ac:dyDescent="0.3">
      <c r="A1074" t="s">
        <v>5</v>
      </c>
      <c r="B1074" t="s">
        <v>22</v>
      </c>
      <c r="C1074">
        <v>6</v>
      </c>
      <c r="D1074">
        <v>2852</v>
      </c>
      <c r="E1074">
        <v>0</v>
      </c>
      <c r="F1074" t="str">
        <f>VLOOKUP(Tabla1[[#This Row],[Entidad]],Hoja2!$A$1:$B$33,2,0)</f>
        <v>Norte</v>
      </c>
      <c r="G1074" t="str">
        <f>VLOOKUP(Tabla1[[#This Row],[Delito]],Hoja2!$D$1:$E$16,2,0)</f>
        <v>Robo general</v>
      </c>
    </row>
    <row r="1075" spans="1:7" x14ac:dyDescent="0.3">
      <c r="A1075" t="s">
        <v>8</v>
      </c>
      <c r="B1075" t="s">
        <v>32</v>
      </c>
      <c r="C1075">
        <v>3</v>
      </c>
      <c r="D1075">
        <v>5871</v>
      </c>
      <c r="E1075">
        <v>0</v>
      </c>
      <c r="F1075" t="str">
        <f>VLOOKUP(Tabla1[[#This Row],[Entidad]],Hoja2!$A$1:$B$33,2,0)</f>
        <v>Centro-Norte</v>
      </c>
      <c r="G1075" t="str">
        <f>VLOOKUP(Tabla1[[#This Row],[Delito]],Hoja2!$D$1:$E$16,2,0)</f>
        <v>Fraude</v>
      </c>
    </row>
    <row r="1076" spans="1:7" x14ac:dyDescent="0.3">
      <c r="A1076" t="s">
        <v>46</v>
      </c>
      <c r="B1076" t="s">
        <v>43</v>
      </c>
      <c r="C1076">
        <v>2</v>
      </c>
      <c r="D1076">
        <v>14184</v>
      </c>
      <c r="E1076">
        <v>645</v>
      </c>
      <c r="F1076" t="str">
        <f>VLOOKUP(Tabla1[[#This Row],[Entidad]],Hoja2!$A$1:$B$33,2,0)</f>
        <v>Sur</v>
      </c>
      <c r="G1076" t="str">
        <f>VLOOKUP(Tabla1[[#This Row],[Delito]],Hoja2!$D$1:$E$16,2,0)</f>
        <v>Sin violencia</v>
      </c>
    </row>
    <row r="1077" spans="1:7" x14ac:dyDescent="0.3">
      <c r="A1077" t="s">
        <v>50</v>
      </c>
      <c r="B1077" t="s">
        <v>22</v>
      </c>
      <c r="C1077">
        <v>6</v>
      </c>
      <c r="D1077">
        <v>593</v>
      </c>
      <c r="E1077">
        <v>0</v>
      </c>
      <c r="F1077" t="str">
        <f>VLOOKUP(Tabla1[[#This Row],[Entidad]],Hoja2!$A$1:$B$33,2,0)</f>
        <v>Norte</v>
      </c>
      <c r="G1077" t="str">
        <f>VLOOKUP(Tabla1[[#This Row],[Delito]],Hoja2!$D$1:$E$16,2,0)</f>
        <v>Sexual</v>
      </c>
    </row>
    <row r="1078" spans="1:7" x14ac:dyDescent="0.3">
      <c r="A1078" t="s">
        <v>17</v>
      </c>
      <c r="B1078" t="s">
        <v>28</v>
      </c>
      <c r="C1078">
        <v>3</v>
      </c>
      <c r="D1078">
        <v>1789</v>
      </c>
      <c r="E1078">
        <v>0</v>
      </c>
      <c r="F1078" t="str">
        <f>VLOOKUP(Tabla1[[#This Row],[Entidad]],Hoja2!$A$1:$B$33,2,0)</f>
        <v>Norte-Occidente</v>
      </c>
      <c r="G1078" t="str">
        <f>VLOOKUP(Tabla1[[#This Row],[Delito]],Hoja2!$D$1:$E$16,2,0)</f>
        <v>Sin violencia</v>
      </c>
    </row>
    <row r="1079" spans="1:7" x14ac:dyDescent="0.3">
      <c r="A1079" t="s">
        <v>47</v>
      </c>
      <c r="B1079" t="s">
        <v>33</v>
      </c>
      <c r="C1079">
        <v>4</v>
      </c>
      <c r="D1079">
        <v>11243</v>
      </c>
      <c r="E1079">
        <v>1831</v>
      </c>
      <c r="F1079" t="str">
        <f>VLOOKUP(Tabla1[[#This Row],[Entidad]],Hoja2!$A$1:$B$33,2,0)</f>
        <v>Norte</v>
      </c>
      <c r="G1079" t="str">
        <f>VLOOKUP(Tabla1[[#This Row],[Delito]],Hoja2!$D$1:$E$16,2,0)</f>
        <v>Robo general</v>
      </c>
    </row>
    <row r="1080" spans="1:7" x14ac:dyDescent="0.3">
      <c r="A1080" t="s">
        <v>46</v>
      </c>
      <c r="B1080" t="s">
        <v>22</v>
      </c>
      <c r="C1080">
        <v>6</v>
      </c>
      <c r="D1080">
        <v>19734</v>
      </c>
      <c r="E1080">
        <v>0</v>
      </c>
      <c r="F1080" t="str">
        <f>VLOOKUP(Tabla1[[#This Row],[Entidad]],Hoja2!$A$1:$B$33,2,0)</f>
        <v>Norte</v>
      </c>
      <c r="G1080" t="str">
        <f>VLOOKUP(Tabla1[[#This Row],[Delito]],Hoja2!$D$1:$E$16,2,0)</f>
        <v>Sin violencia</v>
      </c>
    </row>
    <row r="1081" spans="1:7" x14ac:dyDescent="0.3">
      <c r="A1081" t="s">
        <v>31</v>
      </c>
      <c r="B1081" t="s">
        <v>9</v>
      </c>
      <c r="C1081">
        <v>3</v>
      </c>
      <c r="D1081">
        <v>15555</v>
      </c>
      <c r="E1081">
        <v>2397</v>
      </c>
      <c r="F1081" t="str">
        <f>VLOOKUP(Tabla1[[#This Row],[Entidad]],Hoja2!$A$1:$B$33,2,0)</f>
        <v>Centro</v>
      </c>
      <c r="G1081" t="str">
        <f>VLOOKUP(Tabla1[[#This Row],[Delito]],Hoja2!$D$1:$E$16,2,0)</f>
        <v>Robo general</v>
      </c>
    </row>
    <row r="1082" spans="1:7" x14ac:dyDescent="0.3">
      <c r="A1082" t="s">
        <v>12</v>
      </c>
      <c r="B1082" t="s">
        <v>23</v>
      </c>
      <c r="C1082">
        <v>6</v>
      </c>
      <c r="D1082">
        <v>0</v>
      </c>
      <c r="E1082">
        <v>0</v>
      </c>
      <c r="F1082" t="str">
        <f>VLOOKUP(Tabla1[[#This Row],[Entidad]],Hoja2!$A$1:$B$33,2,0)</f>
        <v>Centro</v>
      </c>
      <c r="G1082" t="str">
        <f>VLOOKUP(Tabla1[[#This Row],[Delito]],Hoja2!$D$1:$E$16,2,0)</f>
        <v>Otros</v>
      </c>
    </row>
    <row r="1083" spans="1:7" x14ac:dyDescent="0.3">
      <c r="A1083" t="s">
        <v>50</v>
      </c>
      <c r="B1083" t="s">
        <v>11</v>
      </c>
      <c r="C1083">
        <v>1</v>
      </c>
      <c r="D1083">
        <v>0</v>
      </c>
      <c r="E1083">
        <v>0</v>
      </c>
      <c r="F1083" t="str">
        <f>VLOOKUP(Tabla1[[#This Row],[Entidad]],Hoja2!$A$1:$B$33,2,0)</f>
        <v>Centro</v>
      </c>
      <c r="G1083" t="str">
        <f>VLOOKUP(Tabla1[[#This Row],[Delito]],Hoja2!$D$1:$E$16,2,0)</f>
        <v>Sexual</v>
      </c>
    </row>
    <row r="1084" spans="1:7" x14ac:dyDescent="0.3">
      <c r="A1084" t="s">
        <v>31</v>
      </c>
      <c r="B1084" t="s">
        <v>23</v>
      </c>
      <c r="C1084">
        <v>6</v>
      </c>
      <c r="D1084">
        <v>388631</v>
      </c>
      <c r="E1084">
        <v>16845</v>
      </c>
      <c r="F1084" t="str">
        <f>VLOOKUP(Tabla1[[#This Row],[Entidad]],Hoja2!$A$1:$B$33,2,0)</f>
        <v>Centro</v>
      </c>
      <c r="G1084" t="str">
        <f>VLOOKUP(Tabla1[[#This Row],[Delito]],Hoja2!$D$1:$E$16,2,0)</f>
        <v>Robo general</v>
      </c>
    </row>
    <row r="1085" spans="1:7" x14ac:dyDescent="0.3">
      <c r="A1085" t="s">
        <v>46</v>
      </c>
      <c r="B1085" t="s">
        <v>16</v>
      </c>
      <c r="C1085">
        <v>2</v>
      </c>
      <c r="D1085">
        <v>6524</v>
      </c>
      <c r="E1085">
        <v>719</v>
      </c>
      <c r="F1085" t="str">
        <f>VLOOKUP(Tabla1[[#This Row],[Entidad]],Hoja2!$A$1:$B$33,2,0)</f>
        <v>Norte-Occidente</v>
      </c>
      <c r="G1085" t="str">
        <f>VLOOKUP(Tabla1[[#This Row],[Delito]],Hoja2!$D$1:$E$16,2,0)</f>
        <v>Sin violencia</v>
      </c>
    </row>
    <row r="1086" spans="1:7" x14ac:dyDescent="0.3">
      <c r="A1086" t="s">
        <v>31</v>
      </c>
      <c r="B1086" t="s">
        <v>36</v>
      </c>
      <c r="C1086">
        <v>2</v>
      </c>
      <c r="D1086">
        <v>31674</v>
      </c>
      <c r="E1086">
        <v>1836</v>
      </c>
      <c r="F1086" t="str">
        <f>VLOOKUP(Tabla1[[#This Row],[Entidad]],Hoja2!$A$1:$B$33,2,0)</f>
        <v>Sur</v>
      </c>
      <c r="G1086" t="str">
        <f>VLOOKUP(Tabla1[[#This Row],[Delito]],Hoja2!$D$1:$E$16,2,0)</f>
        <v>Robo general</v>
      </c>
    </row>
    <row r="1087" spans="1:7" x14ac:dyDescent="0.3">
      <c r="A1087" t="s">
        <v>46</v>
      </c>
      <c r="B1087" t="s">
        <v>6</v>
      </c>
      <c r="C1087">
        <v>3</v>
      </c>
      <c r="D1087">
        <v>11600</v>
      </c>
      <c r="E1087">
        <v>2116</v>
      </c>
      <c r="F1087" t="str">
        <f>VLOOKUP(Tabla1[[#This Row],[Entidad]],Hoja2!$A$1:$B$33,2,0)</f>
        <v>Centro-Norte</v>
      </c>
      <c r="G1087" t="str">
        <f>VLOOKUP(Tabla1[[#This Row],[Delito]],Hoja2!$D$1:$E$16,2,0)</f>
        <v>Sin violencia</v>
      </c>
    </row>
    <row r="1088" spans="1:7" x14ac:dyDescent="0.3">
      <c r="A1088" t="s">
        <v>48</v>
      </c>
      <c r="B1088" t="s">
        <v>29</v>
      </c>
      <c r="C1088">
        <v>6</v>
      </c>
      <c r="D1088">
        <v>5025</v>
      </c>
      <c r="E1088">
        <v>772</v>
      </c>
      <c r="F1088" t="str">
        <f>VLOOKUP(Tabla1[[#This Row],[Entidad]],Hoja2!$A$1:$B$33,2,0)</f>
        <v>Sur</v>
      </c>
      <c r="G1088" t="str">
        <f>VLOOKUP(Tabla1[[#This Row],[Delito]],Hoja2!$D$1:$E$16,2,0)</f>
        <v>Robo de vehículo</v>
      </c>
    </row>
    <row r="1089" spans="1:7" x14ac:dyDescent="0.3">
      <c r="A1089" t="s">
        <v>47</v>
      </c>
      <c r="B1089" t="s">
        <v>33</v>
      </c>
      <c r="C1089">
        <v>3</v>
      </c>
      <c r="D1089">
        <v>14127</v>
      </c>
      <c r="E1089">
        <v>3176</v>
      </c>
      <c r="F1089" t="str">
        <f>VLOOKUP(Tabla1[[#This Row],[Entidad]],Hoja2!$A$1:$B$33,2,0)</f>
        <v>Norte</v>
      </c>
      <c r="G1089" t="str">
        <f>VLOOKUP(Tabla1[[#This Row],[Delito]],Hoja2!$D$1:$E$16,2,0)</f>
        <v>Robo general</v>
      </c>
    </row>
    <row r="1090" spans="1:7" x14ac:dyDescent="0.3">
      <c r="A1090" t="s">
        <v>48</v>
      </c>
      <c r="B1090" t="s">
        <v>44</v>
      </c>
      <c r="C1090">
        <v>6</v>
      </c>
      <c r="D1090">
        <v>5440</v>
      </c>
      <c r="E1090">
        <v>599</v>
      </c>
      <c r="F1090" t="str">
        <f>VLOOKUP(Tabla1[[#This Row],[Entidad]],Hoja2!$A$1:$B$33,2,0)</f>
        <v>Sur</v>
      </c>
      <c r="G1090" t="str">
        <f>VLOOKUP(Tabla1[[#This Row],[Delito]],Hoja2!$D$1:$E$16,2,0)</f>
        <v>Robo de vehículo</v>
      </c>
    </row>
    <row r="1091" spans="1:7" x14ac:dyDescent="0.3">
      <c r="A1091" t="s">
        <v>46</v>
      </c>
      <c r="B1091" t="s">
        <v>33</v>
      </c>
      <c r="C1091">
        <v>4</v>
      </c>
      <c r="D1091">
        <v>15791</v>
      </c>
      <c r="E1091">
        <v>1121</v>
      </c>
      <c r="F1091" t="str">
        <f>VLOOKUP(Tabla1[[#This Row],[Entidad]],Hoja2!$A$1:$B$33,2,0)</f>
        <v>Norte</v>
      </c>
      <c r="G1091" t="str">
        <f>VLOOKUP(Tabla1[[#This Row],[Delito]],Hoja2!$D$1:$E$16,2,0)</f>
        <v>Sin violencia</v>
      </c>
    </row>
    <row r="1092" spans="1:7" x14ac:dyDescent="0.3">
      <c r="A1092" t="s">
        <v>15</v>
      </c>
      <c r="B1092" t="s">
        <v>6</v>
      </c>
      <c r="C1092">
        <v>5</v>
      </c>
      <c r="D1092">
        <v>4564</v>
      </c>
      <c r="E1092">
        <v>0</v>
      </c>
      <c r="F1092" t="str">
        <f>VLOOKUP(Tabla1[[#This Row],[Entidad]],Hoja2!$A$1:$B$33,2,0)</f>
        <v>Centro-Norte</v>
      </c>
      <c r="G1092" t="str">
        <f>VLOOKUP(Tabla1[[#This Row],[Delito]],Hoja2!$D$1:$E$16,2,0)</f>
        <v>Sexual</v>
      </c>
    </row>
    <row r="1093" spans="1:7" x14ac:dyDescent="0.3">
      <c r="A1093" t="s">
        <v>17</v>
      </c>
      <c r="B1093" t="s">
        <v>38</v>
      </c>
      <c r="C1093">
        <v>6</v>
      </c>
      <c r="D1093">
        <v>4571</v>
      </c>
      <c r="E1093">
        <v>391</v>
      </c>
      <c r="F1093" t="str">
        <f>VLOOKUP(Tabla1[[#This Row],[Entidad]],Hoja2!$A$1:$B$33,2,0)</f>
        <v>Norte</v>
      </c>
      <c r="G1093" t="str">
        <f>VLOOKUP(Tabla1[[#This Row],[Delito]],Hoja2!$D$1:$E$16,2,0)</f>
        <v>Sin violencia</v>
      </c>
    </row>
    <row r="1094" spans="1:7" x14ac:dyDescent="0.3">
      <c r="A1094" t="s">
        <v>10</v>
      </c>
      <c r="B1094" t="s">
        <v>19</v>
      </c>
      <c r="C1094">
        <v>3</v>
      </c>
      <c r="D1094">
        <v>10471</v>
      </c>
      <c r="E1094">
        <v>1440</v>
      </c>
      <c r="F1094" t="str">
        <f>VLOOKUP(Tabla1[[#This Row],[Entidad]],Hoja2!$A$1:$B$33,2,0)</f>
        <v>Norte</v>
      </c>
      <c r="G1094" t="str">
        <f>VLOOKUP(Tabla1[[#This Row],[Delito]],Hoja2!$D$1:$E$16,2,0)</f>
        <v>Otros</v>
      </c>
    </row>
    <row r="1095" spans="1:7" x14ac:dyDescent="0.3">
      <c r="A1095" t="s">
        <v>49</v>
      </c>
      <c r="B1095" t="s">
        <v>43</v>
      </c>
      <c r="C1095">
        <v>3</v>
      </c>
      <c r="D1095">
        <v>0</v>
      </c>
      <c r="E1095">
        <v>0</v>
      </c>
      <c r="F1095" t="str">
        <f>VLOOKUP(Tabla1[[#This Row],[Entidad]],Hoja2!$A$1:$B$33,2,0)</f>
        <v>Sur</v>
      </c>
      <c r="G1095" t="str">
        <f>VLOOKUP(Tabla1[[#This Row],[Delito]],Hoja2!$D$1:$E$16,2,0)</f>
        <v>Robo de vehículo</v>
      </c>
    </row>
    <row r="1096" spans="1:7" x14ac:dyDescent="0.3">
      <c r="A1096" t="s">
        <v>47</v>
      </c>
      <c r="B1096" t="s">
        <v>34</v>
      </c>
      <c r="C1096">
        <v>6</v>
      </c>
      <c r="D1096">
        <v>20382</v>
      </c>
      <c r="E1096">
        <v>1576</v>
      </c>
      <c r="F1096" t="str">
        <f>VLOOKUP(Tabla1[[#This Row],[Entidad]],Hoja2!$A$1:$B$33,2,0)</f>
        <v>Norte</v>
      </c>
      <c r="G1096" t="str">
        <f>VLOOKUP(Tabla1[[#This Row],[Delito]],Hoja2!$D$1:$E$16,2,0)</f>
        <v>Robo general</v>
      </c>
    </row>
    <row r="1097" spans="1:7" x14ac:dyDescent="0.3">
      <c r="A1097" t="s">
        <v>46</v>
      </c>
      <c r="B1097" t="s">
        <v>27</v>
      </c>
      <c r="C1097">
        <v>5</v>
      </c>
      <c r="D1097">
        <v>105561</v>
      </c>
      <c r="E1097">
        <v>4631</v>
      </c>
      <c r="F1097" t="str">
        <f>VLOOKUP(Tabla1[[#This Row],[Entidad]],Hoja2!$A$1:$B$33,2,0)</f>
        <v>Centro</v>
      </c>
      <c r="G1097" t="str">
        <f>VLOOKUP(Tabla1[[#This Row],[Delito]],Hoja2!$D$1:$E$16,2,0)</f>
        <v>Sin violencia</v>
      </c>
    </row>
    <row r="1098" spans="1:7" x14ac:dyDescent="0.3">
      <c r="A1098" t="s">
        <v>10</v>
      </c>
      <c r="B1098" t="s">
        <v>38</v>
      </c>
      <c r="C1098">
        <v>3</v>
      </c>
      <c r="D1098">
        <v>6516</v>
      </c>
      <c r="E1098">
        <v>0</v>
      </c>
      <c r="F1098" t="str">
        <f>VLOOKUP(Tabla1[[#This Row],[Entidad]],Hoja2!$A$1:$B$33,2,0)</f>
        <v>Norte</v>
      </c>
      <c r="G1098" t="str">
        <f>VLOOKUP(Tabla1[[#This Row],[Delito]],Hoja2!$D$1:$E$16,2,0)</f>
        <v>Otros</v>
      </c>
    </row>
    <row r="1099" spans="1:7" x14ac:dyDescent="0.3">
      <c r="A1099" t="s">
        <v>47</v>
      </c>
      <c r="B1099" t="s">
        <v>19</v>
      </c>
      <c r="C1099">
        <v>4</v>
      </c>
      <c r="D1099">
        <v>12010</v>
      </c>
      <c r="E1099">
        <v>746</v>
      </c>
      <c r="F1099" t="str">
        <f>VLOOKUP(Tabla1[[#This Row],[Entidad]],Hoja2!$A$1:$B$33,2,0)</f>
        <v>Norte</v>
      </c>
      <c r="G1099" t="str">
        <f>VLOOKUP(Tabla1[[#This Row],[Delito]],Hoja2!$D$1:$E$16,2,0)</f>
        <v>Robo general</v>
      </c>
    </row>
    <row r="1100" spans="1:7" x14ac:dyDescent="0.3">
      <c r="A1100" t="s">
        <v>12</v>
      </c>
      <c r="B1100" t="s">
        <v>7</v>
      </c>
      <c r="C1100">
        <v>1</v>
      </c>
      <c r="D1100">
        <v>1548</v>
      </c>
      <c r="E1100">
        <v>0</v>
      </c>
      <c r="F1100" t="str">
        <f>VLOOKUP(Tabla1[[#This Row],[Entidad]],Hoja2!$A$1:$B$33,2,0)</f>
        <v>Sur</v>
      </c>
      <c r="G1100" t="str">
        <f>VLOOKUP(Tabla1[[#This Row],[Delito]],Hoja2!$D$1:$E$16,2,0)</f>
        <v>Otros</v>
      </c>
    </row>
    <row r="1101" spans="1:7" x14ac:dyDescent="0.3">
      <c r="A1101" t="s">
        <v>24</v>
      </c>
      <c r="B1101" t="s">
        <v>9</v>
      </c>
      <c r="C1101">
        <v>1</v>
      </c>
      <c r="D1101">
        <v>0</v>
      </c>
      <c r="E1101">
        <v>0</v>
      </c>
      <c r="F1101" t="str">
        <f>VLOOKUP(Tabla1[[#This Row],[Entidad]],Hoja2!$A$1:$B$33,2,0)</f>
        <v>Centro</v>
      </c>
      <c r="G1101" t="str">
        <f>VLOOKUP(Tabla1[[#This Row],[Delito]],Hoja2!$D$1:$E$16,2,0)</f>
        <v>Violencia</v>
      </c>
    </row>
    <row r="1102" spans="1:7" x14ac:dyDescent="0.3">
      <c r="A1102" t="s">
        <v>17</v>
      </c>
      <c r="B1102" t="s">
        <v>39</v>
      </c>
      <c r="C1102">
        <v>6</v>
      </c>
      <c r="D1102">
        <v>2897</v>
      </c>
      <c r="E1102">
        <v>1237</v>
      </c>
      <c r="F1102" t="str">
        <f>VLOOKUP(Tabla1[[#This Row],[Entidad]],Hoja2!$A$1:$B$33,2,0)</f>
        <v>Sur</v>
      </c>
      <c r="G1102" t="str">
        <f>VLOOKUP(Tabla1[[#This Row],[Delito]],Hoja2!$D$1:$E$16,2,0)</f>
        <v>Sin violencia</v>
      </c>
    </row>
    <row r="1103" spans="1:7" x14ac:dyDescent="0.3">
      <c r="A1103" t="s">
        <v>20</v>
      </c>
      <c r="B1103" t="s">
        <v>40</v>
      </c>
      <c r="C1103">
        <v>2</v>
      </c>
      <c r="D1103">
        <v>11941</v>
      </c>
      <c r="E1103">
        <v>0</v>
      </c>
      <c r="F1103" t="str">
        <f>VLOOKUP(Tabla1[[#This Row],[Entidad]],Hoja2!$A$1:$B$33,2,0)</f>
        <v>Norte</v>
      </c>
      <c r="G1103" t="str">
        <f>VLOOKUP(Tabla1[[#This Row],[Delito]],Hoja2!$D$1:$E$16,2,0)</f>
        <v>Fraude</v>
      </c>
    </row>
    <row r="1104" spans="1:7" x14ac:dyDescent="0.3">
      <c r="A1104" t="s">
        <v>47</v>
      </c>
      <c r="B1104" t="s">
        <v>39</v>
      </c>
      <c r="C1104">
        <v>5</v>
      </c>
      <c r="D1104">
        <v>2144</v>
      </c>
      <c r="E1104">
        <v>654</v>
      </c>
      <c r="F1104" t="str">
        <f>VLOOKUP(Tabla1[[#This Row],[Entidad]],Hoja2!$A$1:$B$33,2,0)</f>
        <v>Sur</v>
      </c>
      <c r="G1104" t="str">
        <f>VLOOKUP(Tabla1[[#This Row],[Delito]],Hoja2!$D$1:$E$16,2,0)</f>
        <v>Robo general</v>
      </c>
    </row>
    <row r="1105" spans="1:7" x14ac:dyDescent="0.3">
      <c r="A1105" t="s">
        <v>50</v>
      </c>
      <c r="B1105" t="s">
        <v>22</v>
      </c>
      <c r="C1105">
        <v>1</v>
      </c>
      <c r="D1105">
        <v>0</v>
      </c>
      <c r="E1105">
        <v>0</v>
      </c>
      <c r="F1105" t="str">
        <f>VLOOKUP(Tabla1[[#This Row],[Entidad]],Hoja2!$A$1:$B$33,2,0)</f>
        <v>Norte</v>
      </c>
      <c r="G1105" t="str">
        <f>VLOOKUP(Tabla1[[#This Row],[Delito]],Hoja2!$D$1:$E$16,2,0)</f>
        <v>Sexual</v>
      </c>
    </row>
    <row r="1106" spans="1:7" x14ac:dyDescent="0.3">
      <c r="A1106" t="s">
        <v>49</v>
      </c>
      <c r="B1106" t="s">
        <v>38</v>
      </c>
      <c r="C1106">
        <v>6</v>
      </c>
      <c r="D1106">
        <v>740</v>
      </c>
      <c r="E1106">
        <v>740</v>
      </c>
      <c r="F1106" t="str">
        <f>VLOOKUP(Tabla1[[#This Row],[Entidad]],Hoja2!$A$1:$B$33,2,0)</f>
        <v>Norte</v>
      </c>
      <c r="G1106" t="str">
        <f>VLOOKUP(Tabla1[[#This Row],[Delito]],Hoja2!$D$1:$E$16,2,0)</f>
        <v>Robo de vehículo</v>
      </c>
    </row>
    <row r="1107" spans="1:7" x14ac:dyDescent="0.3">
      <c r="A1107" t="s">
        <v>45</v>
      </c>
      <c r="B1107" t="s">
        <v>39</v>
      </c>
      <c r="C1107">
        <v>6</v>
      </c>
      <c r="D1107">
        <v>716</v>
      </c>
      <c r="E1107">
        <v>0</v>
      </c>
      <c r="F1107" t="str">
        <f>VLOOKUP(Tabla1[[#This Row],[Entidad]],Hoja2!$A$1:$B$33,2,0)</f>
        <v>Sur</v>
      </c>
      <c r="G1107" t="str">
        <f>VLOOKUP(Tabla1[[#This Row],[Delito]],Hoja2!$D$1:$E$16,2,0)</f>
        <v>Violencia</v>
      </c>
    </row>
    <row r="1108" spans="1:7" x14ac:dyDescent="0.3">
      <c r="A1108" t="s">
        <v>20</v>
      </c>
      <c r="B1108" t="s">
        <v>19</v>
      </c>
      <c r="C1108">
        <v>4</v>
      </c>
      <c r="D1108">
        <v>11869</v>
      </c>
      <c r="E1108">
        <v>0</v>
      </c>
      <c r="F1108" t="str">
        <f>VLOOKUP(Tabla1[[#This Row],[Entidad]],Hoja2!$A$1:$B$33,2,0)</f>
        <v>Norte</v>
      </c>
      <c r="G1108" t="str">
        <f>VLOOKUP(Tabla1[[#This Row],[Delito]],Hoja2!$D$1:$E$16,2,0)</f>
        <v>Fraude</v>
      </c>
    </row>
    <row r="1109" spans="1:7" x14ac:dyDescent="0.3">
      <c r="A1109" t="s">
        <v>10</v>
      </c>
      <c r="B1109" t="s">
        <v>25</v>
      </c>
      <c r="C1109">
        <v>3</v>
      </c>
      <c r="D1109">
        <v>8553</v>
      </c>
      <c r="E1109">
        <v>204</v>
      </c>
      <c r="F1109" t="str">
        <f>VLOOKUP(Tabla1[[#This Row],[Entidad]],Hoja2!$A$1:$B$33,2,0)</f>
        <v>Centro</v>
      </c>
      <c r="G1109" t="str">
        <f>VLOOKUP(Tabla1[[#This Row],[Delito]],Hoja2!$D$1:$E$16,2,0)</f>
        <v>Otros</v>
      </c>
    </row>
    <row r="1110" spans="1:7" x14ac:dyDescent="0.3">
      <c r="A1110" t="s">
        <v>8</v>
      </c>
      <c r="B1110" t="s">
        <v>6</v>
      </c>
      <c r="C1110">
        <v>3</v>
      </c>
      <c r="D1110">
        <v>13361</v>
      </c>
      <c r="E1110">
        <v>1007</v>
      </c>
      <c r="F1110" t="str">
        <f>VLOOKUP(Tabla1[[#This Row],[Entidad]],Hoja2!$A$1:$B$33,2,0)</f>
        <v>Centro-Norte</v>
      </c>
      <c r="G1110" t="str">
        <f>VLOOKUP(Tabla1[[#This Row],[Delito]],Hoja2!$D$1:$E$16,2,0)</f>
        <v>Fraude</v>
      </c>
    </row>
    <row r="1111" spans="1:7" x14ac:dyDescent="0.3">
      <c r="A1111" t="s">
        <v>31</v>
      </c>
      <c r="B1111" t="s">
        <v>14</v>
      </c>
      <c r="C1111">
        <v>4</v>
      </c>
      <c r="D1111">
        <v>3575</v>
      </c>
      <c r="E1111">
        <v>0</v>
      </c>
      <c r="F1111" t="str">
        <f>VLOOKUP(Tabla1[[#This Row],[Entidad]],Hoja2!$A$1:$B$33,2,0)</f>
        <v>Centro-Norte</v>
      </c>
      <c r="G1111" t="str">
        <f>VLOOKUP(Tabla1[[#This Row],[Delito]],Hoja2!$D$1:$E$16,2,0)</f>
        <v>Robo general</v>
      </c>
    </row>
    <row r="1112" spans="1:7" x14ac:dyDescent="0.3">
      <c r="A1112" t="s">
        <v>31</v>
      </c>
      <c r="B1112" t="s">
        <v>28</v>
      </c>
      <c r="C1112">
        <v>2</v>
      </c>
      <c r="D1112">
        <v>1843</v>
      </c>
      <c r="E1112">
        <v>0</v>
      </c>
      <c r="F1112" t="str">
        <f>VLOOKUP(Tabla1[[#This Row],[Entidad]],Hoja2!$A$1:$B$33,2,0)</f>
        <v>Norte-Occidente</v>
      </c>
      <c r="G1112" t="str">
        <f>VLOOKUP(Tabla1[[#This Row],[Delito]],Hoja2!$D$1:$E$16,2,0)</f>
        <v>Robo general</v>
      </c>
    </row>
    <row r="1113" spans="1:7" x14ac:dyDescent="0.3">
      <c r="A1113" t="s">
        <v>5</v>
      </c>
      <c r="B1113" t="s">
        <v>36</v>
      </c>
      <c r="C1113">
        <v>6</v>
      </c>
      <c r="D1113">
        <v>9642</v>
      </c>
      <c r="E1113">
        <v>0</v>
      </c>
      <c r="F1113" t="str">
        <f>VLOOKUP(Tabla1[[#This Row],[Entidad]],Hoja2!$A$1:$B$33,2,0)</f>
        <v>Sur</v>
      </c>
      <c r="G1113" t="str">
        <f>VLOOKUP(Tabla1[[#This Row],[Delito]],Hoja2!$D$1:$E$16,2,0)</f>
        <v>Robo general</v>
      </c>
    </row>
    <row r="1114" spans="1:7" x14ac:dyDescent="0.3">
      <c r="A1114" t="s">
        <v>49</v>
      </c>
      <c r="B1114" t="s">
        <v>13</v>
      </c>
      <c r="C1114">
        <v>1</v>
      </c>
      <c r="D1114">
        <v>924</v>
      </c>
      <c r="E1114">
        <v>409</v>
      </c>
      <c r="F1114" t="str">
        <f>VLOOKUP(Tabla1[[#This Row],[Entidad]],Hoja2!$A$1:$B$33,2,0)</f>
        <v>Norte-Occidente</v>
      </c>
      <c r="G1114" t="str">
        <f>VLOOKUP(Tabla1[[#This Row],[Delito]],Hoja2!$D$1:$E$16,2,0)</f>
        <v>Robo de vehículo</v>
      </c>
    </row>
    <row r="1115" spans="1:7" x14ac:dyDescent="0.3">
      <c r="A1115" t="s">
        <v>15</v>
      </c>
      <c r="B1115" t="s">
        <v>35</v>
      </c>
      <c r="C1115">
        <v>6</v>
      </c>
      <c r="D1115">
        <v>36215</v>
      </c>
      <c r="E1115">
        <v>0</v>
      </c>
      <c r="F1115" t="str">
        <f>VLOOKUP(Tabla1[[#This Row],[Entidad]],Hoja2!$A$1:$B$33,2,0)</f>
        <v>Centro-Norte</v>
      </c>
      <c r="G1115" t="str">
        <f>VLOOKUP(Tabla1[[#This Row],[Delito]],Hoja2!$D$1:$E$16,2,0)</f>
        <v>Sexual</v>
      </c>
    </row>
    <row r="1116" spans="1:7" x14ac:dyDescent="0.3">
      <c r="A1116" t="s">
        <v>8</v>
      </c>
      <c r="B1116" t="s">
        <v>19</v>
      </c>
      <c r="C1116">
        <v>2</v>
      </c>
      <c r="D1116">
        <v>4640</v>
      </c>
      <c r="E1116">
        <v>0</v>
      </c>
      <c r="F1116" t="str">
        <f>VLOOKUP(Tabla1[[#This Row],[Entidad]],Hoja2!$A$1:$B$33,2,0)</f>
        <v>Norte</v>
      </c>
      <c r="G1116" t="str">
        <f>VLOOKUP(Tabla1[[#This Row],[Delito]],Hoja2!$D$1:$E$16,2,0)</f>
        <v>Fraude</v>
      </c>
    </row>
    <row r="1117" spans="1:7" x14ac:dyDescent="0.3">
      <c r="A1117" t="s">
        <v>47</v>
      </c>
      <c r="B1117" t="s">
        <v>40</v>
      </c>
      <c r="C1117">
        <v>6</v>
      </c>
      <c r="D1117">
        <v>24790</v>
      </c>
      <c r="E1117">
        <v>3669</v>
      </c>
      <c r="F1117" t="str">
        <f>VLOOKUP(Tabla1[[#This Row],[Entidad]],Hoja2!$A$1:$B$33,2,0)</f>
        <v>Norte</v>
      </c>
      <c r="G1117" t="str">
        <f>VLOOKUP(Tabla1[[#This Row],[Delito]],Hoja2!$D$1:$E$16,2,0)</f>
        <v>Robo general</v>
      </c>
    </row>
    <row r="1118" spans="1:7" x14ac:dyDescent="0.3">
      <c r="A1118" t="s">
        <v>45</v>
      </c>
      <c r="B1118" t="s">
        <v>33</v>
      </c>
      <c r="C1118">
        <v>5</v>
      </c>
      <c r="D1118">
        <v>3182</v>
      </c>
      <c r="E1118">
        <v>1627</v>
      </c>
      <c r="F1118" t="str">
        <f>VLOOKUP(Tabla1[[#This Row],[Entidad]],Hoja2!$A$1:$B$33,2,0)</f>
        <v>Norte</v>
      </c>
      <c r="G1118" t="str">
        <f>VLOOKUP(Tabla1[[#This Row],[Delito]],Hoja2!$D$1:$E$16,2,0)</f>
        <v>Violencia</v>
      </c>
    </row>
    <row r="1119" spans="1:7" x14ac:dyDescent="0.3">
      <c r="A1119" t="s">
        <v>47</v>
      </c>
      <c r="B1119" t="s">
        <v>21</v>
      </c>
      <c r="C1119">
        <v>4</v>
      </c>
      <c r="D1119">
        <v>5044</v>
      </c>
      <c r="E1119">
        <v>1032</v>
      </c>
      <c r="F1119" t="str">
        <f>VLOOKUP(Tabla1[[#This Row],[Entidad]],Hoja2!$A$1:$B$33,2,0)</f>
        <v>Norte-Occidente</v>
      </c>
      <c r="G1119" t="str">
        <f>VLOOKUP(Tabla1[[#This Row],[Delito]],Hoja2!$D$1:$E$16,2,0)</f>
        <v>Robo general</v>
      </c>
    </row>
    <row r="1120" spans="1:7" x14ac:dyDescent="0.3">
      <c r="A1120" t="s">
        <v>8</v>
      </c>
      <c r="B1120" t="s">
        <v>37</v>
      </c>
      <c r="C1120">
        <v>4</v>
      </c>
      <c r="D1120">
        <v>1530</v>
      </c>
      <c r="E1120">
        <v>347</v>
      </c>
      <c r="F1120" t="str">
        <f>VLOOKUP(Tabla1[[#This Row],[Entidad]],Hoja2!$A$1:$B$33,2,0)</f>
        <v>Centro-Norte</v>
      </c>
      <c r="G1120" t="str">
        <f>VLOOKUP(Tabla1[[#This Row],[Delito]],Hoja2!$D$1:$E$16,2,0)</f>
        <v>Fraude</v>
      </c>
    </row>
    <row r="1121" spans="1:7" x14ac:dyDescent="0.3">
      <c r="A1121" t="s">
        <v>15</v>
      </c>
      <c r="B1121" t="s">
        <v>7</v>
      </c>
      <c r="C1121">
        <v>4</v>
      </c>
      <c r="D1121">
        <v>5101</v>
      </c>
      <c r="E1121">
        <v>0</v>
      </c>
      <c r="F1121" t="str">
        <f>VLOOKUP(Tabla1[[#This Row],[Entidad]],Hoja2!$A$1:$B$33,2,0)</f>
        <v>Sur</v>
      </c>
      <c r="G1121" t="str">
        <f>VLOOKUP(Tabla1[[#This Row],[Delito]],Hoja2!$D$1:$E$16,2,0)</f>
        <v>Sexual</v>
      </c>
    </row>
    <row r="1122" spans="1:7" x14ac:dyDescent="0.3">
      <c r="A1122" t="s">
        <v>46</v>
      </c>
      <c r="B1122" t="s">
        <v>36</v>
      </c>
      <c r="C1122">
        <v>6</v>
      </c>
      <c r="D1122">
        <v>34065</v>
      </c>
      <c r="E1122">
        <v>0</v>
      </c>
      <c r="F1122" t="str">
        <f>VLOOKUP(Tabla1[[#This Row],[Entidad]],Hoja2!$A$1:$B$33,2,0)</f>
        <v>Sur</v>
      </c>
      <c r="G1122" t="str">
        <f>VLOOKUP(Tabla1[[#This Row],[Delito]],Hoja2!$D$1:$E$16,2,0)</f>
        <v>Sin violencia</v>
      </c>
    </row>
    <row r="1123" spans="1:7" x14ac:dyDescent="0.3">
      <c r="A1123" t="s">
        <v>15</v>
      </c>
      <c r="B1123" t="s">
        <v>21</v>
      </c>
      <c r="C1123">
        <v>1</v>
      </c>
      <c r="D1123">
        <v>1617</v>
      </c>
      <c r="E1123">
        <v>0</v>
      </c>
      <c r="F1123" t="str">
        <f>VLOOKUP(Tabla1[[#This Row],[Entidad]],Hoja2!$A$1:$B$33,2,0)</f>
        <v>Norte-Occidente</v>
      </c>
      <c r="G1123" t="str">
        <f>VLOOKUP(Tabla1[[#This Row],[Delito]],Hoja2!$D$1:$E$16,2,0)</f>
        <v>Sexual</v>
      </c>
    </row>
    <row r="1124" spans="1:7" x14ac:dyDescent="0.3">
      <c r="A1124" t="s">
        <v>47</v>
      </c>
      <c r="B1124" t="s">
        <v>21</v>
      </c>
      <c r="C1124">
        <v>1</v>
      </c>
      <c r="D1124">
        <v>4009</v>
      </c>
      <c r="E1124">
        <v>950</v>
      </c>
      <c r="F1124" t="str">
        <f>VLOOKUP(Tabla1[[#This Row],[Entidad]],Hoja2!$A$1:$B$33,2,0)</f>
        <v>Norte-Occidente</v>
      </c>
      <c r="G1124" t="str">
        <f>VLOOKUP(Tabla1[[#This Row],[Delito]],Hoja2!$D$1:$E$16,2,0)</f>
        <v>Robo general</v>
      </c>
    </row>
    <row r="1125" spans="1:7" x14ac:dyDescent="0.3">
      <c r="A1125" t="s">
        <v>48</v>
      </c>
      <c r="B1125" t="s">
        <v>37</v>
      </c>
      <c r="C1125">
        <v>5</v>
      </c>
      <c r="D1125">
        <v>1554</v>
      </c>
      <c r="E1125">
        <v>282</v>
      </c>
      <c r="F1125" t="str">
        <f>VLOOKUP(Tabla1[[#This Row],[Entidad]],Hoja2!$A$1:$B$33,2,0)</f>
        <v>Centro-Norte</v>
      </c>
      <c r="G1125" t="str">
        <f>VLOOKUP(Tabla1[[#This Row],[Delito]],Hoja2!$D$1:$E$16,2,0)</f>
        <v>Robo de vehículo</v>
      </c>
    </row>
    <row r="1126" spans="1:7" x14ac:dyDescent="0.3">
      <c r="A1126" t="s">
        <v>24</v>
      </c>
      <c r="B1126" t="s">
        <v>27</v>
      </c>
      <c r="C1126">
        <v>2</v>
      </c>
      <c r="D1126">
        <v>0</v>
      </c>
      <c r="E1126">
        <v>0</v>
      </c>
      <c r="F1126" t="str">
        <f>VLOOKUP(Tabla1[[#This Row],[Entidad]],Hoja2!$A$1:$B$33,2,0)</f>
        <v>Centro</v>
      </c>
      <c r="G1126" t="str">
        <f>VLOOKUP(Tabla1[[#This Row],[Delito]],Hoja2!$D$1:$E$16,2,0)</f>
        <v>Violencia</v>
      </c>
    </row>
    <row r="1127" spans="1:7" x14ac:dyDescent="0.3">
      <c r="A1127" t="s">
        <v>48</v>
      </c>
      <c r="B1127" t="s">
        <v>28</v>
      </c>
      <c r="C1127">
        <v>1</v>
      </c>
      <c r="D1127">
        <v>2712</v>
      </c>
      <c r="E1127">
        <v>550</v>
      </c>
      <c r="F1127" t="str">
        <f>VLOOKUP(Tabla1[[#This Row],[Entidad]],Hoja2!$A$1:$B$33,2,0)</f>
        <v>Norte-Occidente</v>
      </c>
      <c r="G1127" t="str">
        <f>VLOOKUP(Tabla1[[#This Row],[Delito]],Hoja2!$D$1:$E$16,2,0)</f>
        <v>Robo de vehículo</v>
      </c>
    </row>
    <row r="1128" spans="1:7" x14ac:dyDescent="0.3">
      <c r="A1128" t="s">
        <v>48</v>
      </c>
      <c r="B1128" t="s">
        <v>18</v>
      </c>
      <c r="C1128">
        <v>1</v>
      </c>
      <c r="D1128">
        <v>4705</v>
      </c>
      <c r="E1128">
        <v>0</v>
      </c>
      <c r="F1128" t="str">
        <f>VLOOKUP(Tabla1[[#This Row],[Entidad]],Hoja2!$A$1:$B$33,2,0)</f>
        <v>Sur</v>
      </c>
      <c r="G1128" t="str">
        <f>VLOOKUP(Tabla1[[#This Row],[Delito]],Hoja2!$D$1:$E$16,2,0)</f>
        <v>Robo de vehículo</v>
      </c>
    </row>
    <row r="1129" spans="1:7" x14ac:dyDescent="0.3">
      <c r="A1129" t="s">
        <v>31</v>
      </c>
      <c r="B1129" t="s">
        <v>41</v>
      </c>
      <c r="C1129">
        <v>2</v>
      </c>
      <c r="D1129">
        <v>83403</v>
      </c>
      <c r="E1129">
        <v>12162</v>
      </c>
      <c r="F1129" t="str">
        <f>VLOOKUP(Tabla1[[#This Row],[Entidad]],Hoja2!$A$1:$B$33,2,0)</f>
        <v>Centro</v>
      </c>
      <c r="G1129" t="str">
        <f>VLOOKUP(Tabla1[[#This Row],[Delito]],Hoja2!$D$1:$E$16,2,0)</f>
        <v>Robo general</v>
      </c>
    </row>
    <row r="1130" spans="1:7" x14ac:dyDescent="0.3">
      <c r="A1130" t="s">
        <v>46</v>
      </c>
      <c r="B1130" t="s">
        <v>26</v>
      </c>
      <c r="C1130">
        <v>5</v>
      </c>
      <c r="D1130">
        <v>15627</v>
      </c>
      <c r="E1130">
        <v>0</v>
      </c>
      <c r="F1130" t="str">
        <f>VLOOKUP(Tabla1[[#This Row],[Entidad]],Hoja2!$A$1:$B$33,2,0)</f>
        <v>Norte-Occidente</v>
      </c>
      <c r="G1130" t="str">
        <f>VLOOKUP(Tabla1[[#This Row],[Delito]],Hoja2!$D$1:$E$16,2,0)</f>
        <v>Sin violencia</v>
      </c>
    </row>
    <row r="1131" spans="1:7" x14ac:dyDescent="0.3">
      <c r="A1131" t="s">
        <v>17</v>
      </c>
      <c r="B1131" t="s">
        <v>16</v>
      </c>
      <c r="C1131">
        <v>1</v>
      </c>
      <c r="D1131">
        <v>2604</v>
      </c>
      <c r="E1131">
        <v>201</v>
      </c>
      <c r="F1131" t="str">
        <f>VLOOKUP(Tabla1[[#This Row],[Entidad]],Hoja2!$A$1:$B$33,2,0)</f>
        <v>Norte-Occidente</v>
      </c>
      <c r="G1131" t="str">
        <f>VLOOKUP(Tabla1[[#This Row],[Delito]],Hoja2!$D$1:$E$16,2,0)</f>
        <v>Sin violencia</v>
      </c>
    </row>
    <row r="1132" spans="1:7" x14ac:dyDescent="0.3">
      <c r="A1132" t="s">
        <v>12</v>
      </c>
      <c r="B1132" t="s">
        <v>38</v>
      </c>
      <c r="C1132">
        <v>2</v>
      </c>
      <c r="D1132">
        <v>0</v>
      </c>
      <c r="E1132">
        <v>0</v>
      </c>
      <c r="F1132" t="str">
        <f>VLOOKUP(Tabla1[[#This Row],[Entidad]],Hoja2!$A$1:$B$33,2,0)</f>
        <v>Norte</v>
      </c>
      <c r="G1132" t="str">
        <f>VLOOKUP(Tabla1[[#This Row],[Delito]],Hoja2!$D$1:$E$16,2,0)</f>
        <v>Otros</v>
      </c>
    </row>
    <row r="1133" spans="1:7" x14ac:dyDescent="0.3">
      <c r="A1133" t="s">
        <v>12</v>
      </c>
      <c r="B1133" t="s">
        <v>13</v>
      </c>
      <c r="C1133">
        <v>1</v>
      </c>
      <c r="D1133">
        <v>0</v>
      </c>
      <c r="E1133">
        <v>0</v>
      </c>
      <c r="F1133" t="str">
        <f>VLOOKUP(Tabla1[[#This Row],[Entidad]],Hoja2!$A$1:$B$33,2,0)</f>
        <v>Norte-Occidente</v>
      </c>
      <c r="G1133" t="str">
        <f>VLOOKUP(Tabla1[[#This Row],[Delito]],Hoja2!$D$1:$E$16,2,0)</f>
        <v>Otros</v>
      </c>
    </row>
    <row r="1134" spans="1:7" x14ac:dyDescent="0.3">
      <c r="A1134" t="s">
        <v>24</v>
      </c>
      <c r="B1134" t="s">
        <v>25</v>
      </c>
      <c r="C1134">
        <v>3</v>
      </c>
      <c r="D1134">
        <v>0</v>
      </c>
      <c r="E1134">
        <v>0</v>
      </c>
      <c r="F1134" t="str">
        <f>VLOOKUP(Tabla1[[#This Row],[Entidad]],Hoja2!$A$1:$B$33,2,0)</f>
        <v>Centro</v>
      </c>
      <c r="G1134" t="str">
        <f>VLOOKUP(Tabla1[[#This Row],[Delito]],Hoja2!$D$1:$E$16,2,0)</f>
        <v>Violencia</v>
      </c>
    </row>
    <row r="1135" spans="1:7" x14ac:dyDescent="0.3">
      <c r="A1135" t="s">
        <v>50</v>
      </c>
      <c r="B1135" t="s">
        <v>38</v>
      </c>
      <c r="C1135">
        <v>2</v>
      </c>
      <c r="D1135">
        <v>0</v>
      </c>
      <c r="E1135">
        <v>0</v>
      </c>
      <c r="F1135" t="str">
        <f>VLOOKUP(Tabla1[[#This Row],[Entidad]],Hoja2!$A$1:$B$33,2,0)</f>
        <v>Norte</v>
      </c>
      <c r="G1135" t="str">
        <f>VLOOKUP(Tabla1[[#This Row],[Delito]],Hoja2!$D$1:$E$16,2,0)</f>
        <v>Sexual</v>
      </c>
    </row>
    <row r="1136" spans="1:7" x14ac:dyDescent="0.3">
      <c r="A1136" t="s">
        <v>50</v>
      </c>
      <c r="B1136" t="s">
        <v>35</v>
      </c>
      <c r="C1136">
        <v>5</v>
      </c>
      <c r="D1136">
        <v>2233</v>
      </c>
      <c r="E1136">
        <v>0</v>
      </c>
      <c r="F1136" t="str">
        <f>VLOOKUP(Tabla1[[#This Row],[Entidad]],Hoja2!$A$1:$B$33,2,0)</f>
        <v>Centro-Norte</v>
      </c>
      <c r="G1136" t="str">
        <f>VLOOKUP(Tabla1[[#This Row],[Delito]],Hoja2!$D$1:$E$16,2,0)</f>
        <v>Sexual</v>
      </c>
    </row>
    <row r="1137" spans="1:7" x14ac:dyDescent="0.3">
      <c r="A1137" t="s">
        <v>17</v>
      </c>
      <c r="B1137" t="s">
        <v>35</v>
      </c>
      <c r="C1137">
        <v>1</v>
      </c>
      <c r="D1137">
        <v>33968</v>
      </c>
      <c r="E1137">
        <v>0</v>
      </c>
      <c r="F1137" t="str">
        <f>VLOOKUP(Tabla1[[#This Row],[Entidad]],Hoja2!$A$1:$B$33,2,0)</f>
        <v>Centro-Norte</v>
      </c>
      <c r="G1137" t="str">
        <f>VLOOKUP(Tabla1[[#This Row],[Delito]],Hoja2!$D$1:$E$16,2,0)</f>
        <v>Sin violencia</v>
      </c>
    </row>
    <row r="1138" spans="1:7" x14ac:dyDescent="0.3">
      <c r="A1138" t="s">
        <v>31</v>
      </c>
      <c r="B1138" t="s">
        <v>38</v>
      </c>
      <c r="C1138">
        <v>3</v>
      </c>
      <c r="D1138">
        <v>8696</v>
      </c>
      <c r="E1138">
        <v>520</v>
      </c>
      <c r="F1138" t="str">
        <f>VLOOKUP(Tabla1[[#This Row],[Entidad]],Hoja2!$A$1:$B$33,2,0)</f>
        <v>Norte</v>
      </c>
      <c r="G1138" t="str">
        <f>VLOOKUP(Tabla1[[#This Row],[Delito]],Hoja2!$D$1:$E$16,2,0)</f>
        <v>Robo general</v>
      </c>
    </row>
    <row r="1139" spans="1:7" x14ac:dyDescent="0.3">
      <c r="A1139" t="s">
        <v>31</v>
      </c>
      <c r="B1139" t="s">
        <v>35</v>
      </c>
      <c r="C1139">
        <v>3</v>
      </c>
      <c r="D1139">
        <v>42735</v>
      </c>
      <c r="E1139">
        <v>2200</v>
      </c>
      <c r="F1139" t="str">
        <f>VLOOKUP(Tabla1[[#This Row],[Entidad]],Hoja2!$A$1:$B$33,2,0)</f>
        <v>Centro-Norte</v>
      </c>
      <c r="G1139" t="str">
        <f>VLOOKUP(Tabla1[[#This Row],[Delito]],Hoja2!$D$1:$E$16,2,0)</f>
        <v>Robo general</v>
      </c>
    </row>
    <row r="1140" spans="1:7" x14ac:dyDescent="0.3">
      <c r="A1140" t="s">
        <v>5</v>
      </c>
      <c r="B1140" t="s">
        <v>30</v>
      </c>
      <c r="C1140">
        <v>2</v>
      </c>
      <c r="D1140">
        <v>6301</v>
      </c>
      <c r="E1140">
        <v>0</v>
      </c>
      <c r="F1140" t="str">
        <f>VLOOKUP(Tabla1[[#This Row],[Entidad]],Hoja2!$A$1:$B$33,2,0)</f>
        <v>Centro</v>
      </c>
      <c r="G1140" t="str">
        <f>VLOOKUP(Tabla1[[#This Row],[Delito]],Hoja2!$D$1:$E$16,2,0)</f>
        <v>Robo general</v>
      </c>
    </row>
    <row r="1141" spans="1:7" x14ac:dyDescent="0.3">
      <c r="A1141" t="s">
        <v>48</v>
      </c>
      <c r="B1141" t="s">
        <v>21</v>
      </c>
      <c r="C1141">
        <v>2</v>
      </c>
      <c r="D1141">
        <v>4681</v>
      </c>
      <c r="E1141">
        <v>670</v>
      </c>
      <c r="F1141" t="str">
        <f>VLOOKUP(Tabla1[[#This Row],[Entidad]],Hoja2!$A$1:$B$33,2,0)</f>
        <v>Norte-Occidente</v>
      </c>
      <c r="G1141" t="str">
        <f>VLOOKUP(Tabla1[[#This Row],[Delito]],Hoja2!$D$1:$E$16,2,0)</f>
        <v>Robo de vehículo</v>
      </c>
    </row>
    <row r="1142" spans="1:7" x14ac:dyDescent="0.3">
      <c r="A1142" t="s">
        <v>17</v>
      </c>
      <c r="B1142" t="s">
        <v>9</v>
      </c>
      <c r="C1142">
        <v>6</v>
      </c>
      <c r="D1142">
        <v>7372</v>
      </c>
      <c r="E1142">
        <v>548</v>
      </c>
      <c r="F1142" t="str">
        <f>VLOOKUP(Tabla1[[#This Row],[Entidad]],Hoja2!$A$1:$B$33,2,0)</f>
        <v>Centro</v>
      </c>
      <c r="G1142" t="str">
        <f>VLOOKUP(Tabla1[[#This Row],[Delito]],Hoja2!$D$1:$E$16,2,0)</f>
        <v>Sin violencia</v>
      </c>
    </row>
    <row r="1143" spans="1:7" x14ac:dyDescent="0.3">
      <c r="A1143" t="s">
        <v>20</v>
      </c>
      <c r="B1143" t="s">
        <v>16</v>
      </c>
      <c r="C1143">
        <v>1</v>
      </c>
      <c r="D1143">
        <v>1697</v>
      </c>
      <c r="E1143">
        <v>0</v>
      </c>
      <c r="F1143" t="str">
        <f>VLOOKUP(Tabla1[[#This Row],[Entidad]],Hoja2!$A$1:$B$33,2,0)</f>
        <v>Norte-Occidente</v>
      </c>
      <c r="G1143" t="str">
        <f>VLOOKUP(Tabla1[[#This Row],[Delito]],Hoja2!$D$1:$E$16,2,0)</f>
        <v>Fraude</v>
      </c>
    </row>
    <row r="1144" spans="1:7" x14ac:dyDescent="0.3">
      <c r="A1144" t="s">
        <v>50</v>
      </c>
      <c r="B1144" t="s">
        <v>27</v>
      </c>
      <c r="C1144">
        <v>2</v>
      </c>
      <c r="D1144">
        <v>6042</v>
      </c>
      <c r="E1144">
        <v>0</v>
      </c>
      <c r="F1144" t="str">
        <f>VLOOKUP(Tabla1[[#This Row],[Entidad]],Hoja2!$A$1:$B$33,2,0)</f>
        <v>Centro</v>
      </c>
      <c r="G1144" t="str">
        <f>VLOOKUP(Tabla1[[#This Row],[Delito]],Hoja2!$D$1:$E$16,2,0)</f>
        <v>Sexual</v>
      </c>
    </row>
    <row r="1145" spans="1:7" x14ac:dyDescent="0.3">
      <c r="A1145" t="s">
        <v>46</v>
      </c>
      <c r="B1145" t="s">
        <v>25</v>
      </c>
      <c r="C1145">
        <v>1</v>
      </c>
      <c r="D1145">
        <v>15215</v>
      </c>
      <c r="E1145">
        <v>1043</v>
      </c>
      <c r="F1145" t="str">
        <f>VLOOKUP(Tabla1[[#This Row],[Entidad]],Hoja2!$A$1:$B$33,2,0)</f>
        <v>Centro</v>
      </c>
      <c r="G1145" t="str">
        <f>VLOOKUP(Tabla1[[#This Row],[Delito]],Hoja2!$D$1:$E$16,2,0)</f>
        <v>Sin violencia</v>
      </c>
    </row>
    <row r="1146" spans="1:7" x14ac:dyDescent="0.3">
      <c r="A1146" t="s">
        <v>49</v>
      </c>
      <c r="B1146" t="s">
        <v>18</v>
      </c>
      <c r="C1146">
        <v>3</v>
      </c>
      <c r="D1146">
        <v>1544</v>
      </c>
      <c r="E1146">
        <v>1162</v>
      </c>
      <c r="F1146" t="str">
        <f>VLOOKUP(Tabla1[[#This Row],[Entidad]],Hoja2!$A$1:$B$33,2,0)</f>
        <v>Sur</v>
      </c>
      <c r="G1146" t="str">
        <f>VLOOKUP(Tabla1[[#This Row],[Delito]],Hoja2!$D$1:$E$16,2,0)</f>
        <v>Robo de vehículo</v>
      </c>
    </row>
    <row r="1147" spans="1:7" x14ac:dyDescent="0.3">
      <c r="A1147" t="s">
        <v>5</v>
      </c>
      <c r="B1147" t="s">
        <v>41</v>
      </c>
      <c r="C1147">
        <v>2</v>
      </c>
      <c r="D1147">
        <v>6682</v>
      </c>
      <c r="E1147">
        <v>4932</v>
      </c>
      <c r="F1147" t="str">
        <f>VLOOKUP(Tabla1[[#This Row],[Entidad]],Hoja2!$A$1:$B$33,2,0)</f>
        <v>Centro</v>
      </c>
      <c r="G1147" t="str">
        <f>VLOOKUP(Tabla1[[#This Row],[Delito]],Hoja2!$D$1:$E$16,2,0)</f>
        <v>Robo general</v>
      </c>
    </row>
    <row r="1148" spans="1:7" x14ac:dyDescent="0.3">
      <c r="A1148" t="s">
        <v>31</v>
      </c>
      <c r="B1148" t="s">
        <v>22</v>
      </c>
      <c r="C1148">
        <v>6</v>
      </c>
      <c r="D1148">
        <v>13222</v>
      </c>
      <c r="E1148">
        <v>437</v>
      </c>
      <c r="F1148" t="str">
        <f>VLOOKUP(Tabla1[[#This Row],[Entidad]],Hoja2!$A$1:$B$33,2,0)</f>
        <v>Norte</v>
      </c>
      <c r="G1148" t="str">
        <f>VLOOKUP(Tabla1[[#This Row],[Delito]],Hoja2!$D$1:$E$16,2,0)</f>
        <v>Robo general</v>
      </c>
    </row>
    <row r="1149" spans="1:7" x14ac:dyDescent="0.3">
      <c r="A1149" t="s">
        <v>12</v>
      </c>
      <c r="B1149" t="s">
        <v>39</v>
      </c>
      <c r="C1149">
        <v>5</v>
      </c>
      <c r="D1149">
        <v>0</v>
      </c>
      <c r="E1149">
        <v>0</v>
      </c>
      <c r="F1149" t="str">
        <f>VLOOKUP(Tabla1[[#This Row],[Entidad]],Hoja2!$A$1:$B$33,2,0)</f>
        <v>Sur</v>
      </c>
      <c r="G1149" t="str">
        <f>VLOOKUP(Tabla1[[#This Row],[Delito]],Hoja2!$D$1:$E$16,2,0)</f>
        <v>Otros</v>
      </c>
    </row>
    <row r="1150" spans="1:7" x14ac:dyDescent="0.3">
      <c r="A1150" t="s">
        <v>48</v>
      </c>
      <c r="B1150" t="s">
        <v>42</v>
      </c>
      <c r="C1150">
        <v>5</v>
      </c>
      <c r="D1150">
        <v>4132</v>
      </c>
      <c r="E1150">
        <v>897</v>
      </c>
      <c r="F1150" t="str">
        <f>VLOOKUP(Tabla1[[#This Row],[Entidad]],Hoja2!$A$1:$B$33,2,0)</f>
        <v>Sur</v>
      </c>
      <c r="G1150" t="str">
        <f>VLOOKUP(Tabla1[[#This Row],[Delito]],Hoja2!$D$1:$E$16,2,0)</f>
        <v>Robo de vehículo</v>
      </c>
    </row>
    <row r="1151" spans="1:7" x14ac:dyDescent="0.3">
      <c r="A1151" t="s">
        <v>10</v>
      </c>
      <c r="B1151" t="s">
        <v>19</v>
      </c>
      <c r="C1151">
        <v>2</v>
      </c>
      <c r="D1151">
        <v>3238</v>
      </c>
      <c r="E1151">
        <v>0</v>
      </c>
      <c r="F1151" t="str">
        <f>VLOOKUP(Tabla1[[#This Row],[Entidad]],Hoja2!$A$1:$B$33,2,0)</f>
        <v>Norte</v>
      </c>
      <c r="G1151" t="str">
        <f>VLOOKUP(Tabla1[[#This Row],[Delito]],Hoja2!$D$1:$E$16,2,0)</f>
        <v>Otros</v>
      </c>
    </row>
    <row r="1152" spans="1:7" x14ac:dyDescent="0.3">
      <c r="A1152" t="s">
        <v>50</v>
      </c>
      <c r="B1152" t="s">
        <v>23</v>
      </c>
      <c r="C1152">
        <v>6</v>
      </c>
      <c r="D1152">
        <v>1223</v>
      </c>
      <c r="E1152">
        <v>551</v>
      </c>
      <c r="F1152" t="str">
        <f>VLOOKUP(Tabla1[[#This Row],[Entidad]],Hoja2!$A$1:$B$33,2,0)</f>
        <v>Centro</v>
      </c>
      <c r="G1152" t="str">
        <f>VLOOKUP(Tabla1[[#This Row],[Delito]],Hoja2!$D$1:$E$16,2,0)</f>
        <v>Sexual</v>
      </c>
    </row>
    <row r="1153" spans="1:7" x14ac:dyDescent="0.3">
      <c r="A1153" t="s">
        <v>20</v>
      </c>
      <c r="B1153" t="s">
        <v>38</v>
      </c>
      <c r="C1153">
        <v>6</v>
      </c>
      <c r="D1153">
        <v>10349</v>
      </c>
      <c r="E1153">
        <v>498</v>
      </c>
      <c r="F1153" t="str">
        <f>VLOOKUP(Tabla1[[#This Row],[Entidad]],Hoja2!$A$1:$B$33,2,0)</f>
        <v>Norte</v>
      </c>
      <c r="G1153" t="str">
        <f>VLOOKUP(Tabla1[[#This Row],[Delito]],Hoja2!$D$1:$E$16,2,0)</f>
        <v>Fraude</v>
      </c>
    </row>
    <row r="1154" spans="1:7" x14ac:dyDescent="0.3">
      <c r="A1154" t="s">
        <v>17</v>
      </c>
      <c r="B1154" t="s">
        <v>33</v>
      </c>
      <c r="C1154">
        <v>2</v>
      </c>
      <c r="D1154">
        <v>6561</v>
      </c>
      <c r="E1154">
        <v>1235</v>
      </c>
      <c r="F1154" t="str">
        <f>VLOOKUP(Tabla1[[#This Row],[Entidad]],Hoja2!$A$1:$B$33,2,0)</f>
        <v>Norte</v>
      </c>
      <c r="G1154" t="str">
        <f>VLOOKUP(Tabla1[[#This Row],[Delito]],Hoja2!$D$1:$E$16,2,0)</f>
        <v>Sin violencia</v>
      </c>
    </row>
    <row r="1155" spans="1:7" x14ac:dyDescent="0.3">
      <c r="A1155" t="s">
        <v>50</v>
      </c>
      <c r="B1155" t="s">
        <v>35</v>
      </c>
      <c r="C1155">
        <v>3</v>
      </c>
      <c r="D1155">
        <v>2100</v>
      </c>
      <c r="E1155">
        <v>2100</v>
      </c>
      <c r="F1155" t="str">
        <f>VLOOKUP(Tabla1[[#This Row],[Entidad]],Hoja2!$A$1:$B$33,2,0)</f>
        <v>Centro-Norte</v>
      </c>
      <c r="G1155" t="str">
        <f>VLOOKUP(Tabla1[[#This Row],[Delito]],Hoja2!$D$1:$E$16,2,0)</f>
        <v>Sexual</v>
      </c>
    </row>
    <row r="1156" spans="1:7" x14ac:dyDescent="0.3">
      <c r="A1156" t="s">
        <v>47</v>
      </c>
      <c r="B1156" t="s">
        <v>4</v>
      </c>
      <c r="C1156">
        <v>4</v>
      </c>
      <c r="D1156">
        <v>2776</v>
      </c>
      <c r="E1156">
        <v>891</v>
      </c>
      <c r="F1156" t="str">
        <f>VLOOKUP(Tabla1[[#This Row],[Entidad]],Hoja2!$A$1:$B$33,2,0)</f>
        <v>Centro</v>
      </c>
      <c r="G1156" t="str">
        <f>VLOOKUP(Tabla1[[#This Row],[Delito]],Hoja2!$D$1:$E$16,2,0)</f>
        <v>Robo general</v>
      </c>
    </row>
    <row r="1157" spans="1:7" x14ac:dyDescent="0.3">
      <c r="A1157" t="s">
        <v>31</v>
      </c>
      <c r="B1157" t="s">
        <v>38</v>
      </c>
      <c r="C1157">
        <v>6</v>
      </c>
      <c r="D1157">
        <v>16370</v>
      </c>
      <c r="E1157">
        <v>635</v>
      </c>
      <c r="F1157" t="str">
        <f>VLOOKUP(Tabla1[[#This Row],[Entidad]],Hoja2!$A$1:$B$33,2,0)</f>
        <v>Norte</v>
      </c>
      <c r="G1157" t="str">
        <f>VLOOKUP(Tabla1[[#This Row],[Delito]],Hoja2!$D$1:$E$16,2,0)</f>
        <v>Robo general</v>
      </c>
    </row>
    <row r="1158" spans="1:7" x14ac:dyDescent="0.3">
      <c r="A1158" t="s">
        <v>15</v>
      </c>
      <c r="B1158" t="s">
        <v>39</v>
      </c>
      <c r="C1158">
        <v>5</v>
      </c>
      <c r="D1158">
        <v>571</v>
      </c>
      <c r="E1158">
        <v>0</v>
      </c>
      <c r="F1158" t="str">
        <f>VLOOKUP(Tabla1[[#This Row],[Entidad]],Hoja2!$A$1:$B$33,2,0)</f>
        <v>Sur</v>
      </c>
      <c r="G1158" t="str">
        <f>VLOOKUP(Tabla1[[#This Row],[Delito]],Hoja2!$D$1:$E$16,2,0)</f>
        <v>Sexual</v>
      </c>
    </row>
    <row r="1159" spans="1:7" x14ac:dyDescent="0.3">
      <c r="A1159" t="s">
        <v>20</v>
      </c>
      <c r="B1159" t="s">
        <v>33</v>
      </c>
      <c r="C1159">
        <v>1</v>
      </c>
      <c r="D1159">
        <v>10424</v>
      </c>
      <c r="E1159">
        <v>383</v>
      </c>
      <c r="F1159" t="str">
        <f>VLOOKUP(Tabla1[[#This Row],[Entidad]],Hoja2!$A$1:$B$33,2,0)</f>
        <v>Norte</v>
      </c>
      <c r="G1159" t="str">
        <f>VLOOKUP(Tabla1[[#This Row],[Delito]],Hoja2!$D$1:$E$16,2,0)</f>
        <v>Fraude</v>
      </c>
    </row>
    <row r="1160" spans="1:7" x14ac:dyDescent="0.3">
      <c r="A1160" t="s">
        <v>48</v>
      </c>
      <c r="B1160" t="s">
        <v>39</v>
      </c>
      <c r="C1160">
        <v>1</v>
      </c>
      <c r="D1160">
        <v>1870</v>
      </c>
      <c r="E1160">
        <v>73</v>
      </c>
      <c r="F1160" t="str">
        <f>VLOOKUP(Tabla1[[#This Row],[Entidad]],Hoja2!$A$1:$B$33,2,0)</f>
        <v>Sur</v>
      </c>
      <c r="G1160" t="str">
        <f>VLOOKUP(Tabla1[[#This Row],[Delito]],Hoja2!$D$1:$E$16,2,0)</f>
        <v>Robo de vehículo</v>
      </c>
    </row>
    <row r="1161" spans="1:7" x14ac:dyDescent="0.3">
      <c r="A1161" t="s">
        <v>15</v>
      </c>
      <c r="B1161" t="s">
        <v>40</v>
      </c>
      <c r="C1161">
        <v>1</v>
      </c>
      <c r="D1161">
        <v>10768</v>
      </c>
      <c r="E1161">
        <v>0</v>
      </c>
      <c r="F1161" t="str">
        <f>VLOOKUP(Tabla1[[#This Row],[Entidad]],Hoja2!$A$1:$B$33,2,0)</f>
        <v>Norte</v>
      </c>
      <c r="G1161" t="str">
        <f>VLOOKUP(Tabla1[[#This Row],[Delito]],Hoja2!$D$1:$E$16,2,0)</f>
        <v>Sexual</v>
      </c>
    </row>
    <row r="1162" spans="1:7" x14ac:dyDescent="0.3">
      <c r="A1162" t="s">
        <v>46</v>
      </c>
      <c r="B1162" t="s">
        <v>21</v>
      </c>
      <c r="C1162">
        <v>1</v>
      </c>
      <c r="D1162">
        <v>6054</v>
      </c>
      <c r="E1162">
        <v>580</v>
      </c>
      <c r="F1162" t="str">
        <f>VLOOKUP(Tabla1[[#This Row],[Entidad]],Hoja2!$A$1:$B$33,2,0)</f>
        <v>Norte-Occidente</v>
      </c>
      <c r="G1162" t="str">
        <f>VLOOKUP(Tabla1[[#This Row],[Delito]],Hoja2!$D$1:$E$16,2,0)</f>
        <v>Sin violencia</v>
      </c>
    </row>
    <row r="1163" spans="1:7" x14ac:dyDescent="0.3">
      <c r="A1163" t="s">
        <v>45</v>
      </c>
      <c r="B1163" t="s">
        <v>43</v>
      </c>
      <c r="C1163">
        <v>5</v>
      </c>
      <c r="D1163">
        <v>3183</v>
      </c>
      <c r="E1163">
        <v>0</v>
      </c>
      <c r="F1163" t="str">
        <f>VLOOKUP(Tabla1[[#This Row],[Entidad]],Hoja2!$A$1:$B$33,2,0)</f>
        <v>Sur</v>
      </c>
      <c r="G1163" t="str">
        <f>VLOOKUP(Tabla1[[#This Row],[Delito]],Hoja2!$D$1:$E$16,2,0)</f>
        <v>Violencia</v>
      </c>
    </row>
    <row r="1164" spans="1:7" x14ac:dyDescent="0.3">
      <c r="A1164" t="s">
        <v>17</v>
      </c>
      <c r="B1164" t="s">
        <v>37</v>
      </c>
      <c r="C1164">
        <v>2</v>
      </c>
      <c r="D1164">
        <v>3410</v>
      </c>
      <c r="E1164">
        <v>1137</v>
      </c>
      <c r="F1164" t="str">
        <f>VLOOKUP(Tabla1[[#This Row],[Entidad]],Hoja2!$A$1:$B$33,2,0)</f>
        <v>Centro-Norte</v>
      </c>
      <c r="G1164" t="str">
        <f>VLOOKUP(Tabla1[[#This Row],[Delito]],Hoja2!$D$1:$E$16,2,0)</f>
        <v>Sin violencia</v>
      </c>
    </row>
    <row r="1165" spans="1:7" x14ac:dyDescent="0.3">
      <c r="A1165" t="s">
        <v>31</v>
      </c>
      <c r="B1165" t="s">
        <v>9</v>
      </c>
      <c r="C1165">
        <v>1</v>
      </c>
      <c r="D1165">
        <v>15613</v>
      </c>
      <c r="E1165">
        <v>3210</v>
      </c>
      <c r="F1165" t="str">
        <f>VLOOKUP(Tabla1[[#This Row],[Entidad]],Hoja2!$A$1:$B$33,2,0)</f>
        <v>Centro</v>
      </c>
      <c r="G1165" t="str">
        <f>VLOOKUP(Tabla1[[#This Row],[Delito]],Hoja2!$D$1:$E$16,2,0)</f>
        <v>Robo general</v>
      </c>
    </row>
    <row r="1166" spans="1:7" x14ac:dyDescent="0.3">
      <c r="A1166" t="s">
        <v>12</v>
      </c>
      <c r="B1166" t="s">
        <v>25</v>
      </c>
      <c r="C1166">
        <v>1</v>
      </c>
      <c r="D1166">
        <v>371</v>
      </c>
      <c r="E1166">
        <v>0</v>
      </c>
      <c r="F1166" t="str">
        <f>VLOOKUP(Tabla1[[#This Row],[Entidad]],Hoja2!$A$1:$B$33,2,0)</f>
        <v>Centro</v>
      </c>
      <c r="G1166" t="str">
        <f>VLOOKUP(Tabla1[[#This Row],[Delito]],Hoja2!$D$1:$E$16,2,0)</f>
        <v>Otros</v>
      </c>
    </row>
    <row r="1167" spans="1:7" x14ac:dyDescent="0.3">
      <c r="A1167" t="s">
        <v>46</v>
      </c>
      <c r="B1167" t="s">
        <v>43</v>
      </c>
      <c r="C1167">
        <v>4</v>
      </c>
      <c r="D1167">
        <v>7054</v>
      </c>
      <c r="E1167">
        <v>0</v>
      </c>
      <c r="F1167" t="str">
        <f>VLOOKUP(Tabla1[[#This Row],[Entidad]],Hoja2!$A$1:$B$33,2,0)</f>
        <v>Sur</v>
      </c>
      <c r="G1167" t="str">
        <f>VLOOKUP(Tabla1[[#This Row],[Delito]],Hoja2!$D$1:$E$16,2,0)</f>
        <v>Sin violencia</v>
      </c>
    </row>
    <row r="1168" spans="1:7" x14ac:dyDescent="0.3">
      <c r="A1168" t="s">
        <v>48</v>
      </c>
      <c r="B1168" t="s">
        <v>14</v>
      </c>
      <c r="C1168">
        <v>3</v>
      </c>
      <c r="D1168">
        <v>14351</v>
      </c>
      <c r="E1168">
        <v>1278</v>
      </c>
      <c r="F1168" t="str">
        <f>VLOOKUP(Tabla1[[#This Row],[Entidad]],Hoja2!$A$1:$B$33,2,0)</f>
        <v>Centro-Norte</v>
      </c>
      <c r="G1168" t="str">
        <f>VLOOKUP(Tabla1[[#This Row],[Delito]],Hoja2!$D$1:$E$16,2,0)</f>
        <v>Robo de vehículo</v>
      </c>
    </row>
    <row r="1169" spans="1:7" x14ac:dyDescent="0.3">
      <c r="A1169" t="s">
        <v>10</v>
      </c>
      <c r="B1169" t="s">
        <v>35</v>
      </c>
      <c r="C1169">
        <v>6</v>
      </c>
      <c r="D1169">
        <v>30889</v>
      </c>
      <c r="E1169">
        <v>0</v>
      </c>
      <c r="F1169" t="str">
        <f>VLOOKUP(Tabla1[[#This Row],[Entidad]],Hoja2!$A$1:$B$33,2,0)</f>
        <v>Centro-Norte</v>
      </c>
      <c r="G1169" t="str">
        <f>VLOOKUP(Tabla1[[#This Row],[Delito]],Hoja2!$D$1:$E$16,2,0)</f>
        <v>Otros</v>
      </c>
    </row>
    <row r="1170" spans="1:7" x14ac:dyDescent="0.3">
      <c r="A1170" t="s">
        <v>24</v>
      </c>
      <c r="B1170" t="s">
        <v>16</v>
      </c>
      <c r="C1170">
        <v>4</v>
      </c>
      <c r="D1170">
        <v>0</v>
      </c>
      <c r="E1170">
        <v>0</v>
      </c>
      <c r="F1170" t="str">
        <f>VLOOKUP(Tabla1[[#This Row],[Entidad]],Hoja2!$A$1:$B$33,2,0)</f>
        <v>Norte-Occidente</v>
      </c>
      <c r="G1170" t="str">
        <f>VLOOKUP(Tabla1[[#This Row],[Delito]],Hoja2!$D$1:$E$16,2,0)</f>
        <v>Violencia</v>
      </c>
    </row>
    <row r="1171" spans="1:7" x14ac:dyDescent="0.3">
      <c r="A1171" t="s">
        <v>45</v>
      </c>
      <c r="B1171" t="s">
        <v>18</v>
      </c>
      <c r="C1171">
        <v>3</v>
      </c>
      <c r="D1171">
        <v>4641</v>
      </c>
      <c r="E1171">
        <v>1715</v>
      </c>
      <c r="F1171" t="str">
        <f>VLOOKUP(Tabla1[[#This Row],[Entidad]],Hoja2!$A$1:$B$33,2,0)</f>
        <v>Sur</v>
      </c>
      <c r="G1171" t="str">
        <f>VLOOKUP(Tabla1[[#This Row],[Delito]],Hoja2!$D$1:$E$16,2,0)</f>
        <v>Violencia</v>
      </c>
    </row>
    <row r="1172" spans="1:7" x14ac:dyDescent="0.3">
      <c r="A1172" t="s">
        <v>15</v>
      </c>
      <c r="B1172" t="s">
        <v>35</v>
      </c>
      <c r="C1172">
        <v>4</v>
      </c>
      <c r="D1172">
        <v>23602</v>
      </c>
      <c r="E1172">
        <v>0</v>
      </c>
      <c r="F1172" t="str">
        <f>VLOOKUP(Tabla1[[#This Row],[Entidad]],Hoja2!$A$1:$B$33,2,0)</f>
        <v>Centro-Norte</v>
      </c>
      <c r="G1172" t="str">
        <f>VLOOKUP(Tabla1[[#This Row],[Delito]],Hoja2!$D$1:$E$16,2,0)</f>
        <v>Sexual</v>
      </c>
    </row>
    <row r="1173" spans="1:7" x14ac:dyDescent="0.3">
      <c r="A1173" t="s">
        <v>17</v>
      </c>
      <c r="B1173" t="s">
        <v>30</v>
      </c>
      <c r="C1173">
        <v>3</v>
      </c>
      <c r="D1173">
        <v>32624</v>
      </c>
      <c r="E1173">
        <v>11496</v>
      </c>
      <c r="F1173" t="str">
        <f>VLOOKUP(Tabla1[[#This Row],[Entidad]],Hoja2!$A$1:$B$33,2,0)</f>
        <v>Centro</v>
      </c>
      <c r="G1173" t="str">
        <f>VLOOKUP(Tabla1[[#This Row],[Delito]],Hoja2!$D$1:$E$16,2,0)</f>
        <v>Sin violencia</v>
      </c>
    </row>
    <row r="1174" spans="1:7" x14ac:dyDescent="0.3">
      <c r="A1174" t="s">
        <v>24</v>
      </c>
      <c r="B1174" t="s">
        <v>19</v>
      </c>
      <c r="C1174">
        <v>5</v>
      </c>
      <c r="D1174">
        <v>0</v>
      </c>
      <c r="E1174">
        <v>0</v>
      </c>
      <c r="F1174" t="str">
        <f>VLOOKUP(Tabla1[[#This Row],[Entidad]],Hoja2!$A$1:$B$33,2,0)</f>
        <v>Norte</v>
      </c>
      <c r="G1174" t="str">
        <f>VLOOKUP(Tabla1[[#This Row],[Delito]],Hoja2!$D$1:$E$16,2,0)</f>
        <v>Violencia</v>
      </c>
    </row>
    <row r="1175" spans="1:7" x14ac:dyDescent="0.3">
      <c r="A1175" t="s">
        <v>20</v>
      </c>
      <c r="B1175" t="s">
        <v>11</v>
      </c>
      <c r="C1175">
        <v>5</v>
      </c>
      <c r="D1175">
        <v>3410</v>
      </c>
      <c r="E1175">
        <v>0</v>
      </c>
      <c r="F1175" t="str">
        <f>VLOOKUP(Tabla1[[#This Row],[Entidad]],Hoja2!$A$1:$B$33,2,0)</f>
        <v>Centro</v>
      </c>
      <c r="G1175" t="str">
        <f>VLOOKUP(Tabla1[[#This Row],[Delito]],Hoja2!$D$1:$E$16,2,0)</f>
        <v>Fraude</v>
      </c>
    </row>
    <row r="1176" spans="1:7" x14ac:dyDescent="0.3">
      <c r="A1176" t="s">
        <v>49</v>
      </c>
      <c r="B1176" t="s">
        <v>40</v>
      </c>
      <c r="C1176">
        <v>1</v>
      </c>
      <c r="D1176">
        <v>11516</v>
      </c>
      <c r="E1176">
        <v>8168</v>
      </c>
      <c r="F1176" t="str">
        <f>VLOOKUP(Tabla1[[#This Row],[Entidad]],Hoja2!$A$1:$B$33,2,0)</f>
        <v>Norte</v>
      </c>
      <c r="G1176" t="str">
        <f>VLOOKUP(Tabla1[[#This Row],[Delito]],Hoja2!$D$1:$E$16,2,0)</f>
        <v>Robo de vehículo</v>
      </c>
    </row>
    <row r="1177" spans="1:7" x14ac:dyDescent="0.3">
      <c r="A1177" t="s">
        <v>47</v>
      </c>
      <c r="B1177" t="s">
        <v>37</v>
      </c>
      <c r="C1177">
        <v>3</v>
      </c>
      <c r="D1177">
        <v>2816</v>
      </c>
      <c r="E1177">
        <v>312</v>
      </c>
      <c r="F1177" t="str">
        <f>VLOOKUP(Tabla1[[#This Row],[Entidad]],Hoja2!$A$1:$B$33,2,0)</f>
        <v>Centro-Norte</v>
      </c>
      <c r="G1177" t="str">
        <f>VLOOKUP(Tabla1[[#This Row],[Delito]],Hoja2!$D$1:$E$16,2,0)</f>
        <v>Robo general</v>
      </c>
    </row>
    <row r="1178" spans="1:7" x14ac:dyDescent="0.3">
      <c r="A1178" t="s">
        <v>17</v>
      </c>
      <c r="B1178" t="s">
        <v>40</v>
      </c>
      <c r="C1178">
        <v>5</v>
      </c>
      <c r="D1178">
        <v>7759</v>
      </c>
      <c r="E1178">
        <v>609</v>
      </c>
      <c r="F1178" t="str">
        <f>VLOOKUP(Tabla1[[#This Row],[Entidad]],Hoja2!$A$1:$B$33,2,0)</f>
        <v>Norte</v>
      </c>
      <c r="G1178" t="str">
        <f>VLOOKUP(Tabla1[[#This Row],[Delito]],Hoja2!$D$1:$E$16,2,0)</f>
        <v>Sin violencia</v>
      </c>
    </row>
    <row r="1179" spans="1:7" x14ac:dyDescent="0.3">
      <c r="A1179" t="s">
        <v>31</v>
      </c>
      <c r="B1179" t="s">
        <v>36</v>
      </c>
      <c r="C1179">
        <v>3</v>
      </c>
      <c r="D1179">
        <v>28454</v>
      </c>
      <c r="E1179">
        <v>4029</v>
      </c>
      <c r="F1179" t="str">
        <f>VLOOKUP(Tabla1[[#This Row],[Entidad]],Hoja2!$A$1:$B$33,2,0)</f>
        <v>Sur</v>
      </c>
      <c r="G1179" t="str">
        <f>VLOOKUP(Tabla1[[#This Row],[Delito]],Hoja2!$D$1:$E$16,2,0)</f>
        <v>Robo general</v>
      </c>
    </row>
    <row r="1180" spans="1:7" x14ac:dyDescent="0.3">
      <c r="A1180" t="s">
        <v>47</v>
      </c>
      <c r="B1180" t="s">
        <v>44</v>
      </c>
      <c r="C1180">
        <v>5</v>
      </c>
      <c r="D1180">
        <v>5318</v>
      </c>
      <c r="E1180">
        <v>1046</v>
      </c>
      <c r="F1180" t="str">
        <f>VLOOKUP(Tabla1[[#This Row],[Entidad]],Hoja2!$A$1:$B$33,2,0)</f>
        <v>Sur</v>
      </c>
      <c r="G1180" t="str">
        <f>VLOOKUP(Tabla1[[#This Row],[Delito]],Hoja2!$D$1:$E$16,2,0)</f>
        <v>Robo general</v>
      </c>
    </row>
    <row r="1181" spans="1:7" x14ac:dyDescent="0.3">
      <c r="A1181" t="s">
        <v>49</v>
      </c>
      <c r="B1181" t="s">
        <v>38</v>
      </c>
      <c r="C1181">
        <v>4</v>
      </c>
      <c r="D1181">
        <v>1244</v>
      </c>
      <c r="E1181">
        <v>1244</v>
      </c>
      <c r="F1181" t="str">
        <f>VLOOKUP(Tabla1[[#This Row],[Entidad]],Hoja2!$A$1:$B$33,2,0)</f>
        <v>Norte</v>
      </c>
      <c r="G1181" t="str">
        <f>VLOOKUP(Tabla1[[#This Row],[Delito]],Hoja2!$D$1:$E$16,2,0)</f>
        <v>Robo de vehículo</v>
      </c>
    </row>
    <row r="1182" spans="1:7" x14ac:dyDescent="0.3">
      <c r="A1182" t="s">
        <v>15</v>
      </c>
      <c r="B1182" t="s">
        <v>4</v>
      </c>
      <c r="C1182">
        <v>2</v>
      </c>
      <c r="D1182">
        <v>745</v>
      </c>
      <c r="E1182">
        <v>0</v>
      </c>
      <c r="F1182" t="str">
        <f>VLOOKUP(Tabla1[[#This Row],[Entidad]],Hoja2!$A$1:$B$33,2,0)</f>
        <v>Centro</v>
      </c>
      <c r="G1182" t="str">
        <f>VLOOKUP(Tabla1[[#This Row],[Delito]],Hoja2!$D$1:$E$16,2,0)</f>
        <v>Sexual</v>
      </c>
    </row>
    <row r="1183" spans="1:7" x14ac:dyDescent="0.3">
      <c r="A1183" t="s">
        <v>46</v>
      </c>
      <c r="B1183" t="s">
        <v>36</v>
      </c>
      <c r="C1183">
        <v>5</v>
      </c>
      <c r="D1183">
        <v>21572</v>
      </c>
      <c r="E1183">
        <v>0</v>
      </c>
      <c r="F1183" t="str">
        <f>VLOOKUP(Tabla1[[#This Row],[Entidad]],Hoja2!$A$1:$B$33,2,0)</f>
        <v>Sur</v>
      </c>
      <c r="G1183" t="str">
        <f>VLOOKUP(Tabla1[[#This Row],[Delito]],Hoja2!$D$1:$E$16,2,0)</f>
        <v>Sin violencia</v>
      </c>
    </row>
    <row r="1184" spans="1:7" x14ac:dyDescent="0.3">
      <c r="A1184" t="s">
        <v>20</v>
      </c>
      <c r="B1184" t="s">
        <v>43</v>
      </c>
      <c r="C1184">
        <v>2</v>
      </c>
      <c r="D1184">
        <v>9556</v>
      </c>
      <c r="E1184">
        <v>1633</v>
      </c>
      <c r="F1184" t="str">
        <f>VLOOKUP(Tabla1[[#This Row],[Entidad]],Hoja2!$A$1:$B$33,2,0)</f>
        <v>Sur</v>
      </c>
      <c r="G1184" t="str">
        <f>VLOOKUP(Tabla1[[#This Row],[Delito]],Hoja2!$D$1:$E$16,2,0)</f>
        <v>Fraude</v>
      </c>
    </row>
    <row r="1185" spans="1:7" x14ac:dyDescent="0.3">
      <c r="A1185" t="s">
        <v>20</v>
      </c>
      <c r="B1185" t="s">
        <v>42</v>
      </c>
      <c r="C1185">
        <v>3</v>
      </c>
      <c r="D1185">
        <v>5127</v>
      </c>
      <c r="E1185">
        <v>232</v>
      </c>
      <c r="F1185" t="str">
        <f>VLOOKUP(Tabla1[[#This Row],[Entidad]],Hoja2!$A$1:$B$33,2,0)</f>
        <v>Sur</v>
      </c>
      <c r="G1185" t="str">
        <f>VLOOKUP(Tabla1[[#This Row],[Delito]],Hoja2!$D$1:$E$16,2,0)</f>
        <v>Fraude</v>
      </c>
    </row>
    <row r="1186" spans="1:7" x14ac:dyDescent="0.3">
      <c r="A1186" t="s">
        <v>45</v>
      </c>
      <c r="B1186" t="s">
        <v>28</v>
      </c>
      <c r="C1186">
        <v>1</v>
      </c>
      <c r="D1186">
        <v>862</v>
      </c>
      <c r="E1186">
        <v>124</v>
      </c>
      <c r="F1186" t="str">
        <f>VLOOKUP(Tabla1[[#This Row],[Entidad]],Hoja2!$A$1:$B$33,2,0)</f>
        <v>Norte-Occidente</v>
      </c>
      <c r="G1186" t="str">
        <f>VLOOKUP(Tabla1[[#This Row],[Delito]],Hoja2!$D$1:$E$16,2,0)</f>
        <v>Violencia</v>
      </c>
    </row>
    <row r="1187" spans="1:7" x14ac:dyDescent="0.3">
      <c r="A1187" t="s">
        <v>50</v>
      </c>
      <c r="B1187" t="s">
        <v>4</v>
      </c>
      <c r="C1187">
        <v>2</v>
      </c>
      <c r="D1187">
        <v>0</v>
      </c>
      <c r="E1187">
        <v>0</v>
      </c>
      <c r="F1187" t="str">
        <f>VLOOKUP(Tabla1[[#This Row],[Entidad]],Hoja2!$A$1:$B$33,2,0)</f>
        <v>Centro</v>
      </c>
      <c r="G1187" t="str">
        <f>VLOOKUP(Tabla1[[#This Row],[Delito]],Hoja2!$D$1:$E$16,2,0)</f>
        <v>Sexual</v>
      </c>
    </row>
    <row r="1188" spans="1:7" x14ac:dyDescent="0.3">
      <c r="A1188" t="s">
        <v>5</v>
      </c>
      <c r="B1188" t="s">
        <v>16</v>
      </c>
      <c r="C1188">
        <v>3</v>
      </c>
      <c r="D1188">
        <v>3214</v>
      </c>
      <c r="E1188">
        <v>400</v>
      </c>
      <c r="F1188" t="str">
        <f>VLOOKUP(Tabla1[[#This Row],[Entidad]],Hoja2!$A$1:$B$33,2,0)</f>
        <v>Norte-Occidente</v>
      </c>
      <c r="G1188" t="str">
        <f>VLOOKUP(Tabla1[[#This Row],[Delito]],Hoja2!$D$1:$E$16,2,0)</f>
        <v>Robo general</v>
      </c>
    </row>
    <row r="1189" spans="1:7" x14ac:dyDescent="0.3">
      <c r="A1189" t="s">
        <v>50</v>
      </c>
      <c r="B1189" t="s">
        <v>40</v>
      </c>
      <c r="C1189">
        <v>4</v>
      </c>
      <c r="D1189">
        <v>294</v>
      </c>
      <c r="E1189">
        <v>294</v>
      </c>
      <c r="F1189" t="str">
        <f>VLOOKUP(Tabla1[[#This Row],[Entidad]],Hoja2!$A$1:$B$33,2,0)</f>
        <v>Norte</v>
      </c>
      <c r="G1189" t="str">
        <f>VLOOKUP(Tabla1[[#This Row],[Delito]],Hoja2!$D$1:$E$16,2,0)</f>
        <v>Sexual</v>
      </c>
    </row>
    <row r="1190" spans="1:7" x14ac:dyDescent="0.3">
      <c r="A1190" t="s">
        <v>48</v>
      </c>
      <c r="B1190" t="s">
        <v>44</v>
      </c>
      <c r="C1190">
        <v>1</v>
      </c>
      <c r="D1190">
        <v>7244</v>
      </c>
      <c r="E1190">
        <v>491</v>
      </c>
      <c r="F1190" t="str">
        <f>VLOOKUP(Tabla1[[#This Row],[Entidad]],Hoja2!$A$1:$B$33,2,0)</f>
        <v>Sur</v>
      </c>
      <c r="G1190" t="str">
        <f>VLOOKUP(Tabla1[[#This Row],[Delito]],Hoja2!$D$1:$E$16,2,0)</f>
        <v>Robo de vehículo</v>
      </c>
    </row>
    <row r="1191" spans="1:7" x14ac:dyDescent="0.3">
      <c r="A1191" t="s">
        <v>50</v>
      </c>
      <c r="B1191" t="s">
        <v>42</v>
      </c>
      <c r="C1191">
        <v>5</v>
      </c>
      <c r="D1191">
        <v>0</v>
      </c>
      <c r="E1191">
        <v>0</v>
      </c>
      <c r="F1191" t="str">
        <f>VLOOKUP(Tabla1[[#This Row],[Entidad]],Hoja2!$A$1:$B$33,2,0)</f>
        <v>Sur</v>
      </c>
      <c r="G1191" t="str">
        <f>VLOOKUP(Tabla1[[#This Row],[Delito]],Hoja2!$D$1:$E$16,2,0)</f>
        <v>Sexual</v>
      </c>
    </row>
    <row r="1192" spans="1:7" x14ac:dyDescent="0.3">
      <c r="A1192" t="s">
        <v>31</v>
      </c>
      <c r="B1192" t="s">
        <v>34</v>
      </c>
      <c r="C1192">
        <v>2</v>
      </c>
      <c r="D1192">
        <v>39364</v>
      </c>
      <c r="E1192">
        <v>10111</v>
      </c>
      <c r="F1192" t="str">
        <f>VLOOKUP(Tabla1[[#This Row],[Entidad]],Hoja2!$A$1:$B$33,2,0)</f>
        <v>Norte</v>
      </c>
      <c r="G1192" t="str">
        <f>VLOOKUP(Tabla1[[#This Row],[Delito]],Hoja2!$D$1:$E$16,2,0)</f>
        <v>Robo general</v>
      </c>
    </row>
    <row r="1193" spans="1:7" x14ac:dyDescent="0.3">
      <c r="A1193" t="s">
        <v>20</v>
      </c>
      <c r="B1193" t="s">
        <v>43</v>
      </c>
      <c r="C1193">
        <v>4</v>
      </c>
      <c r="D1193">
        <v>4523</v>
      </c>
      <c r="E1193">
        <v>495</v>
      </c>
      <c r="F1193" t="str">
        <f>VLOOKUP(Tabla1[[#This Row],[Entidad]],Hoja2!$A$1:$B$33,2,0)</f>
        <v>Sur</v>
      </c>
      <c r="G1193" t="str">
        <f>VLOOKUP(Tabla1[[#This Row],[Delito]],Hoja2!$D$1:$E$16,2,0)</f>
        <v>Fraude</v>
      </c>
    </row>
    <row r="1194" spans="1:7" x14ac:dyDescent="0.3">
      <c r="A1194" t="s">
        <v>46</v>
      </c>
      <c r="B1194" t="s">
        <v>22</v>
      </c>
      <c r="C1194">
        <v>5</v>
      </c>
      <c r="D1194">
        <v>18650</v>
      </c>
      <c r="E1194">
        <v>0</v>
      </c>
      <c r="F1194" t="str">
        <f>VLOOKUP(Tabla1[[#This Row],[Entidad]],Hoja2!$A$1:$B$33,2,0)</f>
        <v>Norte</v>
      </c>
      <c r="G1194" t="str">
        <f>VLOOKUP(Tabla1[[#This Row],[Delito]],Hoja2!$D$1:$E$16,2,0)</f>
        <v>Sin violencia</v>
      </c>
    </row>
    <row r="1195" spans="1:7" x14ac:dyDescent="0.3">
      <c r="A1195" t="s">
        <v>12</v>
      </c>
      <c r="B1195" t="s">
        <v>32</v>
      </c>
      <c r="C1195">
        <v>3</v>
      </c>
      <c r="D1195">
        <v>1557</v>
      </c>
      <c r="E1195">
        <v>0</v>
      </c>
      <c r="F1195" t="str">
        <f>VLOOKUP(Tabla1[[#This Row],[Entidad]],Hoja2!$A$1:$B$33,2,0)</f>
        <v>Centro-Norte</v>
      </c>
      <c r="G1195" t="str">
        <f>VLOOKUP(Tabla1[[#This Row],[Delito]],Hoja2!$D$1:$E$16,2,0)</f>
        <v>Otros</v>
      </c>
    </row>
    <row r="1196" spans="1:7" x14ac:dyDescent="0.3">
      <c r="A1196" t="s">
        <v>48</v>
      </c>
      <c r="B1196" t="s">
        <v>30</v>
      </c>
      <c r="C1196">
        <v>4</v>
      </c>
      <c r="D1196">
        <v>31588</v>
      </c>
      <c r="E1196">
        <v>2530</v>
      </c>
      <c r="F1196" t="str">
        <f>VLOOKUP(Tabla1[[#This Row],[Entidad]],Hoja2!$A$1:$B$33,2,0)</f>
        <v>Centro</v>
      </c>
      <c r="G1196" t="str">
        <f>VLOOKUP(Tabla1[[#This Row],[Delito]],Hoja2!$D$1:$E$16,2,0)</f>
        <v>Robo de vehículo</v>
      </c>
    </row>
    <row r="1197" spans="1:7" x14ac:dyDescent="0.3">
      <c r="A1197" t="s">
        <v>17</v>
      </c>
      <c r="B1197" t="s">
        <v>9</v>
      </c>
      <c r="C1197">
        <v>2</v>
      </c>
      <c r="D1197">
        <v>6551</v>
      </c>
      <c r="E1197">
        <v>3072</v>
      </c>
      <c r="F1197" t="str">
        <f>VLOOKUP(Tabla1[[#This Row],[Entidad]],Hoja2!$A$1:$B$33,2,0)</f>
        <v>Centro</v>
      </c>
      <c r="G1197" t="str">
        <f>VLOOKUP(Tabla1[[#This Row],[Delito]],Hoja2!$D$1:$E$16,2,0)</f>
        <v>Sin violencia</v>
      </c>
    </row>
    <row r="1198" spans="1:7" x14ac:dyDescent="0.3">
      <c r="A1198" t="s">
        <v>20</v>
      </c>
      <c r="B1198" t="s">
        <v>18</v>
      </c>
      <c r="C1198">
        <v>1</v>
      </c>
      <c r="D1198">
        <v>1440</v>
      </c>
      <c r="E1198">
        <v>693</v>
      </c>
      <c r="F1198" t="str">
        <f>VLOOKUP(Tabla1[[#This Row],[Entidad]],Hoja2!$A$1:$B$33,2,0)</f>
        <v>Sur</v>
      </c>
      <c r="G1198" t="str">
        <f>VLOOKUP(Tabla1[[#This Row],[Delito]],Hoja2!$D$1:$E$16,2,0)</f>
        <v>Fraude</v>
      </c>
    </row>
    <row r="1199" spans="1:7" x14ac:dyDescent="0.3">
      <c r="A1199" t="s">
        <v>45</v>
      </c>
      <c r="B1199" t="s">
        <v>26</v>
      </c>
      <c r="C1199">
        <v>1</v>
      </c>
      <c r="D1199">
        <v>6179</v>
      </c>
      <c r="E1199">
        <v>0</v>
      </c>
      <c r="F1199" t="str">
        <f>VLOOKUP(Tabla1[[#This Row],[Entidad]],Hoja2!$A$1:$B$33,2,0)</f>
        <v>Norte-Occidente</v>
      </c>
      <c r="G1199" t="str">
        <f>VLOOKUP(Tabla1[[#This Row],[Delito]],Hoja2!$D$1:$E$16,2,0)</f>
        <v>Violencia</v>
      </c>
    </row>
    <row r="1200" spans="1:7" x14ac:dyDescent="0.3">
      <c r="A1200" t="s">
        <v>46</v>
      </c>
      <c r="B1200" t="s">
        <v>34</v>
      </c>
      <c r="C1200">
        <v>5</v>
      </c>
      <c r="D1200">
        <v>25486</v>
      </c>
      <c r="E1200">
        <v>1508</v>
      </c>
      <c r="F1200" t="str">
        <f>VLOOKUP(Tabla1[[#This Row],[Entidad]],Hoja2!$A$1:$B$33,2,0)</f>
        <v>Norte</v>
      </c>
      <c r="G1200" t="str">
        <f>VLOOKUP(Tabla1[[#This Row],[Delito]],Hoja2!$D$1:$E$16,2,0)</f>
        <v>Sin violencia</v>
      </c>
    </row>
    <row r="1201" spans="1:7" x14ac:dyDescent="0.3">
      <c r="A1201" t="s">
        <v>49</v>
      </c>
      <c r="B1201" t="s">
        <v>33</v>
      </c>
      <c r="C1201">
        <v>6</v>
      </c>
      <c r="D1201">
        <v>1696</v>
      </c>
      <c r="E1201">
        <v>1490</v>
      </c>
      <c r="F1201" t="str">
        <f>VLOOKUP(Tabla1[[#This Row],[Entidad]],Hoja2!$A$1:$B$33,2,0)</f>
        <v>Norte</v>
      </c>
      <c r="G1201" t="str">
        <f>VLOOKUP(Tabla1[[#This Row],[Delito]],Hoja2!$D$1:$E$16,2,0)</f>
        <v>Robo de vehículo</v>
      </c>
    </row>
    <row r="1202" spans="1:7" x14ac:dyDescent="0.3">
      <c r="A1202" t="s">
        <v>20</v>
      </c>
      <c r="B1202" t="s">
        <v>39</v>
      </c>
      <c r="C1202">
        <v>1</v>
      </c>
      <c r="D1202">
        <v>969</v>
      </c>
      <c r="E1202">
        <v>0</v>
      </c>
      <c r="F1202" t="str">
        <f>VLOOKUP(Tabla1[[#This Row],[Entidad]],Hoja2!$A$1:$B$33,2,0)</f>
        <v>Sur</v>
      </c>
      <c r="G1202" t="str">
        <f>VLOOKUP(Tabla1[[#This Row],[Delito]],Hoja2!$D$1:$E$16,2,0)</f>
        <v>Fraude</v>
      </c>
    </row>
    <row r="1203" spans="1:7" x14ac:dyDescent="0.3">
      <c r="A1203" t="s">
        <v>8</v>
      </c>
      <c r="B1203" t="s">
        <v>22</v>
      </c>
      <c r="C1203">
        <v>2</v>
      </c>
      <c r="D1203">
        <v>10611</v>
      </c>
      <c r="E1203">
        <v>0</v>
      </c>
      <c r="F1203" t="str">
        <f>VLOOKUP(Tabla1[[#This Row],[Entidad]],Hoja2!$A$1:$B$33,2,0)</f>
        <v>Norte</v>
      </c>
      <c r="G1203" t="str">
        <f>VLOOKUP(Tabla1[[#This Row],[Delito]],Hoja2!$D$1:$E$16,2,0)</f>
        <v>Fraude</v>
      </c>
    </row>
    <row r="1204" spans="1:7" x14ac:dyDescent="0.3">
      <c r="A1204" t="s">
        <v>12</v>
      </c>
      <c r="B1204" t="s">
        <v>39</v>
      </c>
      <c r="C1204">
        <v>3</v>
      </c>
      <c r="D1204">
        <v>0</v>
      </c>
      <c r="E1204">
        <v>0</v>
      </c>
      <c r="F1204" t="str">
        <f>VLOOKUP(Tabla1[[#This Row],[Entidad]],Hoja2!$A$1:$B$33,2,0)</f>
        <v>Sur</v>
      </c>
      <c r="G1204" t="str">
        <f>VLOOKUP(Tabla1[[#This Row],[Delito]],Hoja2!$D$1:$E$16,2,0)</f>
        <v>Otros</v>
      </c>
    </row>
    <row r="1205" spans="1:7" x14ac:dyDescent="0.3">
      <c r="A1205" t="s">
        <v>24</v>
      </c>
      <c r="B1205" t="s">
        <v>38</v>
      </c>
      <c r="C1205">
        <v>4</v>
      </c>
      <c r="D1205">
        <v>0</v>
      </c>
      <c r="E1205">
        <v>0</v>
      </c>
      <c r="F1205" t="str">
        <f>VLOOKUP(Tabla1[[#This Row],[Entidad]],Hoja2!$A$1:$B$33,2,0)</f>
        <v>Norte</v>
      </c>
      <c r="G1205" t="str">
        <f>VLOOKUP(Tabla1[[#This Row],[Delito]],Hoja2!$D$1:$E$16,2,0)</f>
        <v>Violencia</v>
      </c>
    </row>
    <row r="1206" spans="1:7" x14ac:dyDescent="0.3">
      <c r="A1206" t="s">
        <v>17</v>
      </c>
      <c r="B1206" t="s">
        <v>14</v>
      </c>
      <c r="C1206">
        <v>1</v>
      </c>
      <c r="D1206">
        <v>4655</v>
      </c>
      <c r="E1206">
        <v>2130</v>
      </c>
      <c r="F1206" t="str">
        <f>VLOOKUP(Tabla1[[#This Row],[Entidad]],Hoja2!$A$1:$B$33,2,0)</f>
        <v>Centro-Norte</v>
      </c>
      <c r="G1206" t="str">
        <f>VLOOKUP(Tabla1[[#This Row],[Delito]],Hoja2!$D$1:$E$16,2,0)</f>
        <v>Sin violencia</v>
      </c>
    </row>
    <row r="1207" spans="1:7" x14ac:dyDescent="0.3">
      <c r="A1207" t="s">
        <v>47</v>
      </c>
      <c r="B1207" t="s">
        <v>21</v>
      </c>
      <c r="C1207">
        <v>5</v>
      </c>
      <c r="D1207">
        <v>2615</v>
      </c>
      <c r="E1207">
        <v>416</v>
      </c>
      <c r="F1207" t="str">
        <f>VLOOKUP(Tabla1[[#This Row],[Entidad]],Hoja2!$A$1:$B$33,2,0)</f>
        <v>Norte-Occidente</v>
      </c>
      <c r="G1207" t="str">
        <f>VLOOKUP(Tabla1[[#This Row],[Delito]],Hoja2!$D$1:$E$16,2,0)</f>
        <v>Robo general</v>
      </c>
    </row>
    <row r="1208" spans="1:7" x14ac:dyDescent="0.3">
      <c r="A1208" t="s">
        <v>8</v>
      </c>
      <c r="B1208" t="s">
        <v>43</v>
      </c>
      <c r="C1208">
        <v>1</v>
      </c>
      <c r="D1208">
        <v>7171</v>
      </c>
      <c r="E1208">
        <v>0</v>
      </c>
      <c r="F1208" t="str">
        <f>VLOOKUP(Tabla1[[#This Row],[Entidad]],Hoja2!$A$1:$B$33,2,0)</f>
        <v>Sur</v>
      </c>
      <c r="G1208" t="str">
        <f>VLOOKUP(Tabla1[[#This Row],[Delito]],Hoja2!$D$1:$E$16,2,0)</f>
        <v>Fraude</v>
      </c>
    </row>
    <row r="1209" spans="1:7" x14ac:dyDescent="0.3">
      <c r="A1209" t="s">
        <v>31</v>
      </c>
      <c r="B1209" t="s">
        <v>43</v>
      </c>
      <c r="C1209">
        <v>3</v>
      </c>
      <c r="D1209">
        <v>11832</v>
      </c>
      <c r="E1209">
        <v>2095</v>
      </c>
      <c r="F1209" t="str">
        <f>VLOOKUP(Tabla1[[#This Row],[Entidad]],Hoja2!$A$1:$B$33,2,0)</f>
        <v>Sur</v>
      </c>
      <c r="G1209" t="str">
        <f>VLOOKUP(Tabla1[[#This Row],[Delito]],Hoja2!$D$1:$E$16,2,0)</f>
        <v>Robo general</v>
      </c>
    </row>
    <row r="1210" spans="1:7" x14ac:dyDescent="0.3">
      <c r="A1210" t="s">
        <v>45</v>
      </c>
      <c r="B1210" t="s">
        <v>38</v>
      </c>
      <c r="C1210">
        <v>6</v>
      </c>
      <c r="D1210">
        <v>1984</v>
      </c>
      <c r="E1210">
        <v>442</v>
      </c>
      <c r="F1210" t="str">
        <f>VLOOKUP(Tabla1[[#This Row],[Entidad]],Hoja2!$A$1:$B$33,2,0)</f>
        <v>Norte</v>
      </c>
      <c r="G1210" t="str">
        <f>VLOOKUP(Tabla1[[#This Row],[Delito]],Hoja2!$D$1:$E$16,2,0)</f>
        <v>Violencia</v>
      </c>
    </row>
    <row r="1211" spans="1:7" x14ac:dyDescent="0.3">
      <c r="A1211" t="s">
        <v>17</v>
      </c>
      <c r="B1211" t="s">
        <v>23</v>
      </c>
      <c r="C1211">
        <v>6</v>
      </c>
      <c r="D1211">
        <v>60714</v>
      </c>
      <c r="E1211">
        <v>8813</v>
      </c>
      <c r="F1211" t="str">
        <f>VLOOKUP(Tabla1[[#This Row],[Entidad]],Hoja2!$A$1:$B$33,2,0)</f>
        <v>Centro</v>
      </c>
      <c r="G1211" t="str">
        <f>VLOOKUP(Tabla1[[#This Row],[Delito]],Hoja2!$D$1:$E$16,2,0)</f>
        <v>Sin violencia</v>
      </c>
    </row>
    <row r="1212" spans="1:7" x14ac:dyDescent="0.3">
      <c r="A1212" t="s">
        <v>20</v>
      </c>
      <c r="B1212" t="s">
        <v>18</v>
      </c>
      <c r="C1212">
        <v>3</v>
      </c>
      <c r="D1212">
        <v>9019</v>
      </c>
      <c r="E1212">
        <v>696</v>
      </c>
      <c r="F1212" t="str">
        <f>VLOOKUP(Tabla1[[#This Row],[Entidad]],Hoja2!$A$1:$B$33,2,0)</f>
        <v>Sur</v>
      </c>
      <c r="G1212" t="str">
        <f>VLOOKUP(Tabla1[[#This Row],[Delito]],Hoja2!$D$1:$E$16,2,0)</f>
        <v>Fraude</v>
      </c>
    </row>
    <row r="1213" spans="1:7" x14ac:dyDescent="0.3">
      <c r="A1213" t="s">
        <v>45</v>
      </c>
      <c r="B1213" t="s">
        <v>18</v>
      </c>
      <c r="C1213">
        <v>4</v>
      </c>
      <c r="D1213">
        <v>1211</v>
      </c>
      <c r="E1213">
        <v>0</v>
      </c>
      <c r="F1213" t="str">
        <f>VLOOKUP(Tabla1[[#This Row],[Entidad]],Hoja2!$A$1:$B$33,2,0)</f>
        <v>Sur</v>
      </c>
      <c r="G1213" t="str">
        <f>VLOOKUP(Tabla1[[#This Row],[Delito]],Hoja2!$D$1:$E$16,2,0)</f>
        <v>Violencia</v>
      </c>
    </row>
    <row r="1214" spans="1:7" x14ac:dyDescent="0.3">
      <c r="A1214" t="s">
        <v>12</v>
      </c>
      <c r="B1214" t="s">
        <v>28</v>
      </c>
      <c r="C1214">
        <v>2</v>
      </c>
      <c r="D1214">
        <v>0</v>
      </c>
      <c r="E1214">
        <v>0</v>
      </c>
      <c r="F1214" t="str">
        <f>VLOOKUP(Tabla1[[#This Row],[Entidad]],Hoja2!$A$1:$B$33,2,0)</f>
        <v>Norte-Occidente</v>
      </c>
      <c r="G1214" t="str">
        <f>VLOOKUP(Tabla1[[#This Row],[Delito]],Hoja2!$D$1:$E$16,2,0)</f>
        <v>Otros</v>
      </c>
    </row>
    <row r="1215" spans="1:7" x14ac:dyDescent="0.3">
      <c r="A1215" t="s">
        <v>48</v>
      </c>
      <c r="B1215" t="s">
        <v>34</v>
      </c>
      <c r="C1215">
        <v>1</v>
      </c>
      <c r="D1215">
        <v>26946</v>
      </c>
      <c r="E1215">
        <v>1643</v>
      </c>
      <c r="F1215" t="str">
        <f>VLOOKUP(Tabla1[[#This Row],[Entidad]],Hoja2!$A$1:$B$33,2,0)</f>
        <v>Norte</v>
      </c>
      <c r="G1215" t="str">
        <f>VLOOKUP(Tabla1[[#This Row],[Delito]],Hoja2!$D$1:$E$16,2,0)</f>
        <v>Robo de vehículo</v>
      </c>
    </row>
    <row r="1216" spans="1:7" x14ac:dyDescent="0.3">
      <c r="A1216" t="s">
        <v>45</v>
      </c>
      <c r="B1216" t="s">
        <v>16</v>
      </c>
      <c r="C1216">
        <v>5</v>
      </c>
      <c r="D1216">
        <v>442</v>
      </c>
      <c r="E1216">
        <v>0</v>
      </c>
      <c r="F1216" t="str">
        <f>VLOOKUP(Tabla1[[#This Row],[Entidad]],Hoja2!$A$1:$B$33,2,0)</f>
        <v>Norte-Occidente</v>
      </c>
      <c r="G1216" t="str">
        <f>VLOOKUP(Tabla1[[#This Row],[Delito]],Hoja2!$D$1:$E$16,2,0)</f>
        <v>Violencia</v>
      </c>
    </row>
    <row r="1217" spans="1:7" x14ac:dyDescent="0.3">
      <c r="A1217" t="s">
        <v>47</v>
      </c>
      <c r="B1217" t="s">
        <v>40</v>
      </c>
      <c r="C1217">
        <v>4</v>
      </c>
      <c r="D1217">
        <v>14617</v>
      </c>
      <c r="E1217">
        <v>2325</v>
      </c>
      <c r="F1217" t="str">
        <f>VLOOKUP(Tabla1[[#This Row],[Entidad]],Hoja2!$A$1:$B$33,2,0)</f>
        <v>Norte</v>
      </c>
      <c r="G1217" t="str">
        <f>VLOOKUP(Tabla1[[#This Row],[Delito]],Hoja2!$D$1:$E$16,2,0)</f>
        <v>Robo general</v>
      </c>
    </row>
    <row r="1218" spans="1:7" x14ac:dyDescent="0.3">
      <c r="A1218" t="s">
        <v>10</v>
      </c>
      <c r="B1218" t="s">
        <v>39</v>
      </c>
      <c r="C1218">
        <v>4</v>
      </c>
      <c r="D1218">
        <v>624</v>
      </c>
      <c r="E1218">
        <v>0</v>
      </c>
      <c r="F1218" t="str">
        <f>VLOOKUP(Tabla1[[#This Row],[Entidad]],Hoja2!$A$1:$B$33,2,0)</f>
        <v>Sur</v>
      </c>
      <c r="G1218" t="str">
        <f>VLOOKUP(Tabla1[[#This Row],[Delito]],Hoja2!$D$1:$E$16,2,0)</f>
        <v>Otros</v>
      </c>
    </row>
    <row r="1219" spans="1:7" x14ac:dyDescent="0.3">
      <c r="A1219" t="s">
        <v>48</v>
      </c>
      <c r="B1219" t="s">
        <v>44</v>
      </c>
      <c r="C1219">
        <v>5</v>
      </c>
      <c r="D1219">
        <v>1718</v>
      </c>
      <c r="E1219">
        <v>441</v>
      </c>
      <c r="F1219" t="str">
        <f>VLOOKUP(Tabla1[[#This Row],[Entidad]],Hoja2!$A$1:$B$33,2,0)</f>
        <v>Sur</v>
      </c>
      <c r="G1219" t="str">
        <f>VLOOKUP(Tabla1[[#This Row],[Delito]],Hoja2!$D$1:$E$16,2,0)</f>
        <v>Robo de vehículo</v>
      </c>
    </row>
    <row r="1220" spans="1:7" x14ac:dyDescent="0.3">
      <c r="A1220" t="s">
        <v>47</v>
      </c>
      <c r="B1220" t="s">
        <v>18</v>
      </c>
      <c r="C1220">
        <v>3</v>
      </c>
      <c r="D1220">
        <v>9712</v>
      </c>
      <c r="E1220">
        <v>1565</v>
      </c>
      <c r="F1220" t="str">
        <f>VLOOKUP(Tabla1[[#This Row],[Entidad]],Hoja2!$A$1:$B$33,2,0)</f>
        <v>Sur</v>
      </c>
      <c r="G1220" t="str">
        <f>VLOOKUP(Tabla1[[#This Row],[Delito]],Hoja2!$D$1:$E$16,2,0)</f>
        <v>Robo general</v>
      </c>
    </row>
    <row r="1221" spans="1:7" x14ac:dyDescent="0.3">
      <c r="A1221" t="s">
        <v>10</v>
      </c>
      <c r="B1221" t="s">
        <v>39</v>
      </c>
      <c r="C1221">
        <v>5</v>
      </c>
      <c r="D1221">
        <v>996</v>
      </c>
      <c r="E1221">
        <v>214</v>
      </c>
      <c r="F1221" t="str">
        <f>VLOOKUP(Tabla1[[#This Row],[Entidad]],Hoja2!$A$1:$B$33,2,0)</f>
        <v>Sur</v>
      </c>
      <c r="G1221" t="str">
        <f>VLOOKUP(Tabla1[[#This Row],[Delito]],Hoja2!$D$1:$E$16,2,0)</f>
        <v>Otros</v>
      </c>
    </row>
    <row r="1222" spans="1:7" x14ac:dyDescent="0.3">
      <c r="A1222" t="s">
        <v>8</v>
      </c>
      <c r="B1222" t="s">
        <v>11</v>
      </c>
      <c r="C1222">
        <v>4</v>
      </c>
      <c r="D1222">
        <v>8983</v>
      </c>
      <c r="E1222">
        <v>0</v>
      </c>
      <c r="F1222" t="str">
        <f>VLOOKUP(Tabla1[[#This Row],[Entidad]],Hoja2!$A$1:$B$33,2,0)</f>
        <v>Centro</v>
      </c>
      <c r="G1222" t="str">
        <f>VLOOKUP(Tabla1[[#This Row],[Delito]],Hoja2!$D$1:$E$16,2,0)</f>
        <v>Fraude</v>
      </c>
    </row>
    <row r="1223" spans="1:7" x14ac:dyDescent="0.3">
      <c r="A1223" t="s">
        <v>45</v>
      </c>
      <c r="B1223" t="s">
        <v>34</v>
      </c>
      <c r="C1223">
        <v>1</v>
      </c>
      <c r="D1223">
        <v>3613</v>
      </c>
      <c r="E1223">
        <v>0</v>
      </c>
      <c r="F1223" t="str">
        <f>VLOOKUP(Tabla1[[#This Row],[Entidad]],Hoja2!$A$1:$B$33,2,0)</f>
        <v>Norte</v>
      </c>
      <c r="G1223" t="str">
        <f>VLOOKUP(Tabla1[[#This Row],[Delito]],Hoja2!$D$1:$E$16,2,0)</f>
        <v>Violencia</v>
      </c>
    </row>
    <row r="1224" spans="1:7" x14ac:dyDescent="0.3">
      <c r="A1224" t="s">
        <v>8</v>
      </c>
      <c r="B1224" t="s">
        <v>42</v>
      </c>
      <c r="C1224">
        <v>4</v>
      </c>
      <c r="D1224">
        <v>11852</v>
      </c>
      <c r="E1224">
        <v>525</v>
      </c>
      <c r="F1224" t="str">
        <f>VLOOKUP(Tabla1[[#This Row],[Entidad]],Hoja2!$A$1:$B$33,2,0)</f>
        <v>Sur</v>
      </c>
      <c r="G1224" t="str">
        <f>VLOOKUP(Tabla1[[#This Row],[Delito]],Hoja2!$D$1:$E$16,2,0)</f>
        <v>Fraude</v>
      </c>
    </row>
    <row r="1225" spans="1:7" x14ac:dyDescent="0.3">
      <c r="A1225" t="s">
        <v>12</v>
      </c>
      <c r="B1225" t="s">
        <v>16</v>
      </c>
      <c r="C1225">
        <v>6</v>
      </c>
      <c r="D1225">
        <v>639</v>
      </c>
      <c r="E1225">
        <v>0</v>
      </c>
      <c r="F1225" t="str">
        <f>VLOOKUP(Tabla1[[#This Row],[Entidad]],Hoja2!$A$1:$B$33,2,0)</f>
        <v>Norte-Occidente</v>
      </c>
      <c r="G1225" t="str">
        <f>VLOOKUP(Tabla1[[#This Row],[Delito]],Hoja2!$D$1:$E$16,2,0)</f>
        <v>Otros</v>
      </c>
    </row>
    <row r="1226" spans="1:7" x14ac:dyDescent="0.3">
      <c r="A1226" t="s">
        <v>20</v>
      </c>
      <c r="B1226" t="s">
        <v>23</v>
      </c>
      <c r="C1226">
        <v>5</v>
      </c>
      <c r="D1226">
        <v>11583</v>
      </c>
      <c r="E1226">
        <v>568</v>
      </c>
      <c r="F1226" t="str">
        <f>VLOOKUP(Tabla1[[#This Row],[Entidad]],Hoja2!$A$1:$B$33,2,0)</f>
        <v>Centro</v>
      </c>
      <c r="G1226" t="str">
        <f>VLOOKUP(Tabla1[[#This Row],[Delito]],Hoja2!$D$1:$E$16,2,0)</f>
        <v>Fraude</v>
      </c>
    </row>
    <row r="1227" spans="1:7" x14ac:dyDescent="0.3">
      <c r="A1227" t="s">
        <v>46</v>
      </c>
      <c r="B1227" t="s">
        <v>43</v>
      </c>
      <c r="C1227">
        <v>5</v>
      </c>
      <c r="D1227">
        <v>7464</v>
      </c>
      <c r="E1227">
        <v>2061</v>
      </c>
      <c r="F1227" t="str">
        <f>VLOOKUP(Tabla1[[#This Row],[Entidad]],Hoja2!$A$1:$B$33,2,0)</f>
        <v>Sur</v>
      </c>
      <c r="G1227" t="str">
        <f>VLOOKUP(Tabla1[[#This Row],[Delito]],Hoja2!$D$1:$E$16,2,0)</f>
        <v>Sin violencia</v>
      </c>
    </row>
    <row r="1228" spans="1:7" x14ac:dyDescent="0.3">
      <c r="A1228" t="s">
        <v>31</v>
      </c>
      <c r="B1228" t="s">
        <v>44</v>
      </c>
      <c r="C1228">
        <v>1</v>
      </c>
      <c r="D1228">
        <v>17282</v>
      </c>
      <c r="E1228">
        <v>1783</v>
      </c>
      <c r="F1228" t="str">
        <f>VLOOKUP(Tabla1[[#This Row],[Entidad]],Hoja2!$A$1:$B$33,2,0)</f>
        <v>Sur</v>
      </c>
      <c r="G1228" t="str">
        <f>VLOOKUP(Tabla1[[#This Row],[Delito]],Hoja2!$D$1:$E$16,2,0)</f>
        <v>Robo general</v>
      </c>
    </row>
    <row r="1229" spans="1:7" x14ac:dyDescent="0.3">
      <c r="A1229" t="s">
        <v>15</v>
      </c>
      <c r="B1229" t="s">
        <v>33</v>
      </c>
      <c r="C1229">
        <v>3</v>
      </c>
      <c r="D1229">
        <v>3093</v>
      </c>
      <c r="E1229">
        <v>1384</v>
      </c>
      <c r="F1229" t="str">
        <f>VLOOKUP(Tabla1[[#This Row],[Entidad]],Hoja2!$A$1:$B$33,2,0)</f>
        <v>Norte</v>
      </c>
      <c r="G1229" t="str">
        <f>VLOOKUP(Tabla1[[#This Row],[Delito]],Hoja2!$D$1:$E$16,2,0)</f>
        <v>Sexual</v>
      </c>
    </row>
    <row r="1230" spans="1:7" x14ac:dyDescent="0.3">
      <c r="A1230" t="s">
        <v>24</v>
      </c>
      <c r="B1230" t="s">
        <v>7</v>
      </c>
      <c r="C1230">
        <v>3</v>
      </c>
      <c r="D1230">
        <v>0</v>
      </c>
      <c r="E1230">
        <v>0</v>
      </c>
      <c r="F1230" t="str">
        <f>VLOOKUP(Tabla1[[#This Row],[Entidad]],Hoja2!$A$1:$B$33,2,0)</f>
        <v>Sur</v>
      </c>
      <c r="G1230" t="str">
        <f>VLOOKUP(Tabla1[[#This Row],[Delito]],Hoja2!$D$1:$E$16,2,0)</f>
        <v>Violencia</v>
      </c>
    </row>
    <row r="1231" spans="1:7" x14ac:dyDescent="0.3">
      <c r="A1231" t="s">
        <v>5</v>
      </c>
      <c r="B1231" t="s">
        <v>39</v>
      </c>
      <c r="C1231">
        <v>1</v>
      </c>
      <c r="D1231">
        <v>887</v>
      </c>
      <c r="E1231">
        <v>0</v>
      </c>
      <c r="F1231" t="str">
        <f>VLOOKUP(Tabla1[[#This Row],[Entidad]],Hoja2!$A$1:$B$33,2,0)</f>
        <v>Sur</v>
      </c>
      <c r="G1231" t="str">
        <f>VLOOKUP(Tabla1[[#This Row],[Delito]],Hoja2!$D$1:$E$16,2,0)</f>
        <v>Robo general</v>
      </c>
    </row>
    <row r="1232" spans="1:7" x14ac:dyDescent="0.3">
      <c r="A1232" t="s">
        <v>45</v>
      </c>
      <c r="B1232" t="s">
        <v>13</v>
      </c>
      <c r="C1232">
        <v>6</v>
      </c>
      <c r="D1232">
        <v>2522</v>
      </c>
      <c r="E1232">
        <v>2045</v>
      </c>
      <c r="F1232" t="str">
        <f>VLOOKUP(Tabla1[[#This Row],[Entidad]],Hoja2!$A$1:$B$33,2,0)</f>
        <v>Norte-Occidente</v>
      </c>
      <c r="G1232" t="str">
        <f>VLOOKUP(Tabla1[[#This Row],[Delito]],Hoja2!$D$1:$E$16,2,0)</f>
        <v>Violencia</v>
      </c>
    </row>
    <row r="1233" spans="1:7" x14ac:dyDescent="0.3">
      <c r="A1233" t="s">
        <v>31</v>
      </c>
      <c r="B1233" t="s">
        <v>25</v>
      </c>
      <c r="C1233">
        <v>1</v>
      </c>
      <c r="D1233">
        <v>20882</v>
      </c>
      <c r="E1233">
        <v>2010</v>
      </c>
      <c r="F1233" t="str">
        <f>VLOOKUP(Tabla1[[#This Row],[Entidad]],Hoja2!$A$1:$B$33,2,0)</f>
        <v>Centro</v>
      </c>
      <c r="G1233" t="str">
        <f>VLOOKUP(Tabla1[[#This Row],[Delito]],Hoja2!$D$1:$E$16,2,0)</f>
        <v>Robo general</v>
      </c>
    </row>
    <row r="1234" spans="1:7" x14ac:dyDescent="0.3">
      <c r="A1234" t="s">
        <v>10</v>
      </c>
      <c r="B1234" t="s">
        <v>21</v>
      </c>
      <c r="C1234">
        <v>6</v>
      </c>
      <c r="D1234">
        <v>3887</v>
      </c>
      <c r="E1234">
        <v>0</v>
      </c>
      <c r="F1234" t="str">
        <f>VLOOKUP(Tabla1[[#This Row],[Entidad]],Hoja2!$A$1:$B$33,2,0)</f>
        <v>Norte-Occidente</v>
      </c>
      <c r="G1234" t="str">
        <f>VLOOKUP(Tabla1[[#This Row],[Delito]],Hoja2!$D$1:$E$16,2,0)</f>
        <v>Otros</v>
      </c>
    </row>
    <row r="1235" spans="1:7" x14ac:dyDescent="0.3">
      <c r="A1235" t="s">
        <v>10</v>
      </c>
      <c r="B1235" t="s">
        <v>44</v>
      </c>
      <c r="C1235">
        <v>3</v>
      </c>
      <c r="D1235">
        <v>2445</v>
      </c>
      <c r="E1235">
        <v>225</v>
      </c>
      <c r="F1235" t="str">
        <f>VLOOKUP(Tabla1[[#This Row],[Entidad]],Hoja2!$A$1:$B$33,2,0)</f>
        <v>Sur</v>
      </c>
      <c r="G1235" t="str">
        <f>VLOOKUP(Tabla1[[#This Row],[Delito]],Hoja2!$D$1:$E$16,2,0)</f>
        <v>Otros</v>
      </c>
    </row>
    <row r="1236" spans="1:7" x14ac:dyDescent="0.3">
      <c r="A1236" t="s">
        <v>15</v>
      </c>
      <c r="B1236" t="s">
        <v>21</v>
      </c>
      <c r="C1236">
        <v>2</v>
      </c>
      <c r="D1236">
        <v>2046</v>
      </c>
      <c r="E1236">
        <v>0</v>
      </c>
      <c r="F1236" t="str">
        <f>VLOOKUP(Tabla1[[#This Row],[Entidad]],Hoja2!$A$1:$B$33,2,0)</f>
        <v>Norte-Occidente</v>
      </c>
      <c r="G1236" t="str">
        <f>VLOOKUP(Tabla1[[#This Row],[Delito]],Hoja2!$D$1:$E$16,2,0)</f>
        <v>Sexual</v>
      </c>
    </row>
    <row r="1237" spans="1:7" x14ac:dyDescent="0.3">
      <c r="A1237" t="s">
        <v>17</v>
      </c>
      <c r="B1237" t="s">
        <v>23</v>
      </c>
      <c r="C1237">
        <v>2</v>
      </c>
      <c r="D1237">
        <v>53871</v>
      </c>
      <c r="E1237">
        <v>5784</v>
      </c>
      <c r="F1237" t="str">
        <f>VLOOKUP(Tabla1[[#This Row],[Entidad]],Hoja2!$A$1:$B$33,2,0)</f>
        <v>Centro</v>
      </c>
      <c r="G1237" t="str">
        <f>VLOOKUP(Tabla1[[#This Row],[Delito]],Hoja2!$D$1:$E$16,2,0)</f>
        <v>Sin violencia</v>
      </c>
    </row>
    <row r="1238" spans="1:7" x14ac:dyDescent="0.3">
      <c r="A1238" t="s">
        <v>24</v>
      </c>
      <c r="B1238" t="s">
        <v>41</v>
      </c>
      <c r="C1238">
        <v>4</v>
      </c>
      <c r="D1238">
        <v>2495</v>
      </c>
      <c r="E1238">
        <v>0</v>
      </c>
      <c r="F1238" t="str">
        <f>VLOOKUP(Tabla1[[#This Row],[Entidad]],Hoja2!$A$1:$B$33,2,0)</f>
        <v>Centro</v>
      </c>
      <c r="G1238" t="str">
        <f>VLOOKUP(Tabla1[[#This Row],[Delito]],Hoja2!$D$1:$E$16,2,0)</f>
        <v>Violencia</v>
      </c>
    </row>
    <row r="1239" spans="1:7" x14ac:dyDescent="0.3">
      <c r="A1239" t="s">
        <v>45</v>
      </c>
      <c r="B1239" t="s">
        <v>18</v>
      </c>
      <c r="C1239">
        <v>5</v>
      </c>
      <c r="D1239">
        <v>3057</v>
      </c>
      <c r="E1239">
        <v>0</v>
      </c>
      <c r="F1239" t="str">
        <f>VLOOKUP(Tabla1[[#This Row],[Entidad]],Hoja2!$A$1:$B$33,2,0)</f>
        <v>Sur</v>
      </c>
      <c r="G1239" t="str">
        <f>VLOOKUP(Tabla1[[#This Row],[Delito]],Hoja2!$D$1:$E$16,2,0)</f>
        <v>Violencia</v>
      </c>
    </row>
    <row r="1240" spans="1:7" x14ac:dyDescent="0.3">
      <c r="A1240" t="s">
        <v>47</v>
      </c>
      <c r="B1240" t="s">
        <v>32</v>
      </c>
      <c r="C1240">
        <v>3</v>
      </c>
      <c r="D1240">
        <v>7761</v>
      </c>
      <c r="E1240">
        <v>1495</v>
      </c>
      <c r="F1240" t="str">
        <f>VLOOKUP(Tabla1[[#This Row],[Entidad]],Hoja2!$A$1:$B$33,2,0)</f>
        <v>Centro-Norte</v>
      </c>
      <c r="G1240" t="str">
        <f>VLOOKUP(Tabla1[[#This Row],[Delito]],Hoja2!$D$1:$E$16,2,0)</f>
        <v>Robo general</v>
      </c>
    </row>
    <row r="1241" spans="1:7" x14ac:dyDescent="0.3">
      <c r="A1241" t="s">
        <v>20</v>
      </c>
      <c r="B1241" t="s">
        <v>4</v>
      </c>
      <c r="C1241">
        <v>1</v>
      </c>
      <c r="D1241">
        <v>5193</v>
      </c>
      <c r="E1241">
        <v>0</v>
      </c>
      <c r="F1241" t="str">
        <f>VLOOKUP(Tabla1[[#This Row],[Entidad]],Hoja2!$A$1:$B$33,2,0)</f>
        <v>Centro</v>
      </c>
      <c r="G1241" t="str">
        <f>VLOOKUP(Tabla1[[#This Row],[Delito]],Hoja2!$D$1:$E$16,2,0)</f>
        <v>Fraude</v>
      </c>
    </row>
    <row r="1242" spans="1:7" x14ac:dyDescent="0.3">
      <c r="A1242" t="s">
        <v>20</v>
      </c>
      <c r="B1242" t="s">
        <v>32</v>
      </c>
      <c r="C1242">
        <v>5</v>
      </c>
      <c r="D1242">
        <v>3261</v>
      </c>
      <c r="E1242">
        <v>0</v>
      </c>
      <c r="F1242" t="str">
        <f>VLOOKUP(Tabla1[[#This Row],[Entidad]],Hoja2!$A$1:$B$33,2,0)</f>
        <v>Centro-Norte</v>
      </c>
      <c r="G1242" t="str">
        <f>VLOOKUP(Tabla1[[#This Row],[Delito]],Hoja2!$D$1:$E$16,2,0)</f>
        <v>Fraude</v>
      </c>
    </row>
    <row r="1243" spans="1:7" x14ac:dyDescent="0.3">
      <c r="A1243" t="s">
        <v>20</v>
      </c>
      <c r="B1243" t="s">
        <v>37</v>
      </c>
      <c r="C1243">
        <v>5</v>
      </c>
      <c r="D1243">
        <v>2064</v>
      </c>
      <c r="E1243">
        <v>0</v>
      </c>
      <c r="F1243" t="str">
        <f>VLOOKUP(Tabla1[[#This Row],[Entidad]],Hoja2!$A$1:$B$33,2,0)</f>
        <v>Centro-Norte</v>
      </c>
      <c r="G1243" t="str">
        <f>VLOOKUP(Tabla1[[#This Row],[Delito]],Hoja2!$D$1:$E$16,2,0)</f>
        <v>Fraude</v>
      </c>
    </row>
    <row r="1244" spans="1:7" x14ac:dyDescent="0.3">
      <c r="A1244" t="s">
        <v>47</v>
      </c>
      <c r="B1244" t="s">
        <v>14</v>
      </c>
      <c r="C1244">
        <v>1</v>
      </c>
      <c r="D1244">
        <v>5620</v>
      </c>
      <c r="E1244">
        <v>2020</v>
      </c>
      <c r="F1244" t="str">
        <f>VLOOKUP(Tabla1[[#This Row],[Entidad]],Hoja2!$A$1:$B$33,2,0)</f>
        <v>Centro-Norte</v>
      </c>
      <c r="G1244" t="str">
        <f>VLOOKUP(Tabla1[[#This Row],[Delito]],Hoja2!$D$1:$E$16,2,0)</f>
        <v>Robo general</v>
      </c>
    </row>
    <row r="1245" spans="1:7" x14ac:dyDescent="0.3">
      <c r="A1245" t="s">
        <v>31</v>
      </c>
      <c r="B1245" t="s">
        <v>43</v>
      </c>
      <c r="C1245">
        <v>2</v>
      </c>
      <c r="D1245">
        <v>18672</v>
      </c>
      <c r="E1245">
        <v>2949</v>
      </c>
      <c r="F1245" t="str">
        <f>VLOOKUP(Tabla1[[#This Row],[Entidad]],Hoja2!$A$1:$B$33,2,0)</f>
        <v>Sur</v>
      </c>
      <c r="G1245" t="str">
        <f>VLOOKUP(Tabla1[[#This Row],[Delito]],Hoja2!$D$1:$E$16,2,0)</f>
        <v>Robo general</v>
      </c>
    </row>
    <row r="1246" spans="1:7" x14ac:dyDescent="0.3">
      <c r="A1246" t="s">
        <v>15</v>
      </c>
      <c r="B1246" t="s">
        <v>34</v>
      </c>
      <c r="C1246">
        <v>3</v>
      </c>
      <c r="D1246">
        <v>7490</v>
      </c>
      <c r="E1246">
        <v>0</v>
      </c>
      <c r="F1246" t="str">
        <f>VLOOKUP(Tabla1[[#This Row],[Entidad]],Hoja2!$A$1:$B$33,2,0)</f>
        <v>Norte</v>
      </c>
      <c r="G1246" t="str">
        <f>VLOOKUP(Tabla1[[#This Row],[Delito]],Hoja2!$D$1:$E$16,2,0)</f>
        <v>Sexual</v>
      </c>
    </row>
    <row r="1247" spans="1:7" x14ac:dyDescent="0.3">
      <c r="A1247" t="s">
        <v>5</v>
      </c>
      <c r="B1247" t="s">
        <v>13</v>
      </c>
      <c r="C1247">
        <v>1</v>
      </c>
      <c r="D1247">
        <v>1218</v>
      </c>
      <c r="E1247">
        <v>0</v>
      </c>
      <c r="F1247" t="str">
        <f>VLOOKUP(Tabla1[[#This Row],[Entidad]],Hoja2!$A$1:$B$33,2,0)</f>
        <v>Norte-Occidente</v>
      </c>
      <c r="G1247" t="str">
        <f>VLOOKUP(Tabla1[[#This Row],[Delito]],Hoja2!$D$1:$E$16,2,0)</f>
        <v>Robo general</v>
      </c>
    </row>
    <row r="1248" spans="1:7" x14ac:dyDescent="0.3">
      <c r="A1248" t="s">
        <v>5</v>
      </c>
      <c r="B1248" t="s">
        <v>9</v>
      </c>
      <c r="C1248">
        <v>5</v>
      </c>
      <c r="D1248">
        <v>4051</v>
      </c>
      <c r="E1248">
        <v>654</v>
      </c>
      <c r="F1248" t="str">
        <f>VLOOKUP(Tabla1[[#This Row],[Entidad]],Hoja2!$A$1:$B$33,2,0)</f>
        <v>Centro</v>
      </c>
      <c r="G1248" t="str">
        <f>VLOOKUP(Tabla1[[#This Row],[Delito]],Hoja2!$D$1:$E$16,2,0)</f>
        <v>Robo general</v>
      </c>
    </row>
    <row r="1249" spans="1:7" x14ac:dyDescent="0.3">
      <c r="A1249" t="s">
        <v>10</v>
      </c>
      <c r="B1249" t="s">
        <v>19</v>
      </c>
      <c r="C1249">
        <v>1</v>
      </c>
      <c r="D1249">
        <v>4522</v>
      </c>
      <c r="E1249">
        <v>0</v>
      </c>
      <c r="F1249" t="str">
        <f>VLOOKUP(Tabla1[[#This Row],[Entidad]],Hoja2!$A$1:$B$33,2,0)</f>
        <v>Norte</v>
      </c>
      <c r="G1249" t="str">
        <f>VLOOKUP(Tabla1[[#This Row],[Delito]],Hoja2!$D$1:$E$16,2,0)</f>
        <v>Otros</v>
      </c>
    </row>
    <row r="1250" spans="1:7" x14ac:dyDescent="0.3">
      <c r="A1250" t="s">
        <v>8</v>
      </c>
      <c r="B1250" t="s">
        <v>23</v>
      </c>
      <c r="C1250">
        <v>2</v>
      </c>
      <c r="D1250">
        <v>85376</v>
      </c>
      <c r="E1250">
        <v>2748</v>
      </c>
      <c r="F1250" t="str">
        <f>VLOOKUP(Tabla1[[#This Row],[Entidad]],Hoja2!$A$1:$B$33,2,0)</f>
        <v>Centro</v>
      </c>
      <c r="G1250" t="str">
        <f>VLOOKUP(Tabla1[[#This Row],[Delito]],Hoja2!$D$1:$E$16,2,0)</f>
        <v>Fraude</v>
      </c>
    </row>
    <row r="1251" spans="1:7" x14ac:dyDescent="0.3">
      <c r="A1251" t="s">
        <v>48</v>
      </c>
      <c r="B1251" t="s">
        <v>4</v>
      </c>
      <c r="C1251">
        <v>3</v>
      </c>
      <c r="D1251">
        <v>2832</v>
      </c>
      <c r="E1251">
        <v>140</v>
      </c>
      <c r="F1251" t="str">
        <f>VLOOKUP(Tabla1[[#This Row],[Entidad]],Hoja2!$A$1:$B$33,2,0)</f>
        <v>Centro</v>
      </c>
      <c r="G1251" t="str">
        <f>VLOOKUP(Tabla1[[#This Row],[Delito]],Hoja2!$D$1:$E$16,2,0)</f>
        <v>Robo de vehículo</v>
      </c>
    </row>
    <row r="1252" spans="1:7" x14ac:dyDescent="0.3">
      <c r="A1252" t="s">
        <v>31</v>
      </c>
      <c r="B1252" t="s">
        <v>36</v>
      </c>
      <c r="C1252">
        <v>5</v>
      </c>
      <c r="D1252">
        <v>34433</v>
      </c>
      <c r="E1252">
        <v>6436</v>
      </c>
      <c r="F1252" t="str">
        <f>VLOOKUP(Tabla1[[#This Row],[Entidad]],Hoja2!$A$1:$B$33,2,0)</f>
        <v>Sur</v>
      </c>
      <c r="G1252" t="str">
        <f>VLOOKUP(Tabla1[[#This Row],[Delito]],Hoja2!$D$1:$E$16,2,0)</f>
        <v>Robo general</v>
      </c>
    </row>
    <row r="1253" spans="1:7" x14ac:dyDescent="0.3">
      <c r="A1253" t="s">
        <v>5</v>
      </c>
      <c r="B1253" t="s">
        <v>26</v>
      </c>
      <c r="C1253">
        <v>1</v>
      </c>
      <c r="D1253">
        <v>6600</v>
      </c>
      <c r="E1253">
        <v>665</v>
      </c>
      <c r="F1253" t="str">
        <f>VLOOKUP(Tabla1[[#This Row],[Entidad]],Hoja2!$A$1:$B$33,2,0)</f>
        <v>Norte-Occidente</v>
      </c>
      <c r="G1253" t="str">
        <f>VLOOKUP(Tabla1[[#This Row],[Delito]],Hoja2!$D$1:$E$16,2,0)</f>
        <v>Robo general</v>
      </c>
    </row>
    <row r="1254" spans="1:7" x14ac:dyDescent="0.3">
      <c r="A1254" t="s">
        <v>31</v>
      </c>
      <c r="B1254" t="s">
        <v>38</v>
      </c>
      <c r="C1254">
        <v>2</v>
      </c>
      <c r="D1254">
        <v>8615</v>
      </c>
      <c r="E1254">
        <v>1533</v>
      </c>
      <c r="F1254" t="str">
        <f>VLOOKUP(Tabla1[[#This Row],[Entidad]],Hoja2!$A$1:$B$33,2,0)</f>
        <v>Norte</v>
      </c>
      <c r="G1254" t="str">
        <f>VLOOKUP(Tabla1[[#This Row],[Delito]],Hoja2!$D$1:$E$16,2,0)</f>
        <v>Robo general</v>
      </c>
    </row>
    <row r="1255" spans="1:7" x14ac:dyDescent="0.3">
      <c r="A1255" t="s">
        <v>17</v>
      </c>
      <c r="B1255" t="s">
        <v>27</v>
      </c>
      <c r="C1255">
        <v>4</v>
      </c>
      <c r="D1255">
        <v>59663</v>
      </c>
      <c r="E1255">
        <v>1399</v>
      </c>
      <c r="F1255" t="str">
        <f>VLOOKUP(Tabla1[[#This Row],[Entidad]],Hoja2!$A$1:$B$33,2,0)</f>
        <v>Centro</v>
      </c>
      <c r="G1255" t="str">
        <f>VLOOKUP(Tabla1[[#This Row],[Delito]],Hoja2!$D$1:$E$16,2,0)</f>
        <v>Sin violencia</v>
      </c>
    </row>
    <row r="1256" spans="1:7" x14ac:dyDescent="0.3">
      <c r="A1256" t="s">
        <v>45</v>
      </c>
      <c r="B1256" t="s">
        <v>25</v>
      </c>
      <c r="C1256">
        <v>2</v>
      </c>
      <c r="D1256">
        <v>196</v>
      </c>
      <c r="E1256">
        <v>196</v>
      </c>
      <c r="F1256" t="str">
        <f>VLOOKUP(Tabla1[[#This Row],[Entidad]],Hoja2!$A$1:$B$33,2,0)</f>
        <v>Centro</v>
      </c>
      <c r="G1256" t="str">
        <f>VLOOKUP(Tabla1[[#This Row],[Delito]],Hoja2!$D$1:$E$16,2,0)</f>
        <v>Violencia</v>
      </c>
    </row>
    <row r="1257" spans="1:7" x14ac:dyDescent="0.3">
      <c r="A1257" t="s">
        <v>20</v>
      </c>
      <c r="B1257" t="s">
        <v>14</v>
      </c>
      <c r="C1257">
        <v>5</v>
      </c>
      <c r="D1257">
        <v>1936</v>
      </c>
      <c r="E1257">
        <v>0</v>
      </c>
      <c r="F1257" t="str">
        <f>VLOOKUP(Tabla1[[#This Row],[Entidad]],Hoja2!$A$1:$B$33,2,0)</f>
        <v>Centro-Norte</v>
      </c>
      <c r="G1257" t="str">
        <f>VLOOKUP(Tabla1[[#This Row],[Delito]],Hoja2!$D$1:$E$16,2,0)</f>
        <v>Fraude</v>
      </c>
    </row>
    <row r="1258" spans="1:7" x14ac:dyDescent="0.3">
      <c r="A1258" t="s">
        <v>45</v>
      </c>
      <c r="B1258" t="s">
        <v>4</v>
      </c>
      <c r="C1258">
        <v>6</v>
      </c>
      <c r="D1258">
        <v>5189</v>
      </c>
      <c r="E1258">
        <v>1953</v>
      </c>
      <c r="F1258" t="str">
        <f>VLOOKUP(Tabla1[[#This Row],[Entidad]],Hoja2!$A$1:$B$33,2,0)</f>
        <v>Centro</v>
      </c>
      <c r="G1258" t="str">
        <f>VLOOKUP(Tabla1[[#This Row],[Delito]],Hoja2!$D$1:$E$16,2,0)</f>
        <v>Violencia</v>
      </c>
    </row>
    <row r="1259" spans="1:7" x14ac:dyDescent="0.3">
      <c r="A1259" t="s">
        <v>24</v>
      </c>
      <c r="B1259" t="s">
        <v>40</v>
      </c>
      <c r="C1259">
        <v>6</v>
      </c>
      <c r="D1259">
        <v>3635</v>
      </c>
      <c r="E1259">
        <v>0</v>
      </c>
      <c r="F1259" t="str">
        <f>VLOOKUP(Tabla1[[#This Row],[Entidad]],Hoja2!$A$1:$B$33,2,0)</f>
        <v>Norte</v>
      </c>
      <c r="G1259" t="str">
        <f>VLOOKUP(Tabla1[[#This Row],[Delito]],Hoja2!$D$1:$E$16,2,0)</f>
        <v>Violencia</v>
      </c>
    </row>
    <row r="1260" spans="1:7" x14ac:dyDescent="0.3">
      <c r="A1260" t="s">
        <v>48</v>
      </c>
      <c r="B1260" t="s">
        <v>30</v>
      </c>
      <c r="C1260">
        <v>6</v>
      </c>
      <c r="D1260">
        <v>48016</v>
      </c>
      <c r="E1260">
        <v>5504</v>
      </c>
      <c r="F1260" t="str">
        <f>VLOOKUP(Tabla1[[#This Row],[Entidad]],Hoja2!$A$1:$B$33,2,0)</f>
        <v>Centro</v>
      </c>
      <c r="G1260" t="str">
        <f>VLOOKUP(Tabla1[[#This Row],[Delito]],Hoja2!$D$1:$E$16,2,0)</f>
        <v>Robo de vehículo</v>
      </c>
    </row>
    <row r="1261" spans="1:7" x14ac:dyDescent="0.3">
      <c r="A1261" t="s">
        <v>47</v>
      </c>
      <c r="B1261" t="s">
        <v>27</v>
      </c>
      <c r="C1261">
        <v>5</v>
      </c>
      <c r="D1261">
        <v>22783</v>
      </c>
      <c r="E1261">
        <v>0</v>
      </c>
      <c r="F1261" t="str">
        <f>VLOOKUP(Tabla1[[#This Row],[Entidad]],Hoja2!$A$1:$B$33,2,0)</f>
        <v>Centro</v>
      </c>
      <c r="G1261" t="str">
        <f>VLOOKUP(Tabla1[[#This Row],[Delito]],Hoja2!$D$1:$E$16,2,0)</f>
        <v>Robo general</v>
      </c>
    </row>
    <row r="1262" spans="1:7" x14ac:dyDescent="0.3">
      <c r="A1262" t="s">
        <v>10</v>
      </c>
      <c r="B1262" t="s">
        <v>40</v>
      </c>
      <c r="C1262">
        <v>6</v>
      </c>
      <c r="D1262">
        <v>13819</v>
      </c>
      <c r="E1262">
        <v>367</v>
      </c>
      <c r="F1262" t="str">
        <f>VLOOKUP(Tabla1[[#This Row],[Entidad]],Hoja2!$A$1:$B$33,2,0)</f>
        <v>Norte</v>
      </c>
      <c r="G1262" t="str">
        <f>VLOOKUP(Tabla1[[#This Row],[Delito]],Hoja2!$D$1:$E$16,2,0)</f>
        <v>Otros</v>
      </c>
    </row>
    <row r="1263" spans="1:7" x14ac:dyDescent="0.3">
      <c r="A1263" t="s">
        <v>12</v>
      </c>
      <c r="B1263" t="s">
        <v>26</v>
      </c>
      <c r="C1263">
        <v>2</v>
      </c>
      <c r="D1263">
        <v>674</v>
      </c>
      <c r="E1263">
        <v>0</v>
      </c>
      <c r="F1263" t="str">
        <f>VLOOKUP(Tabla1[[#This Row],[Entidad]],Hoja2!$A$1:$B$33,2,0)</f>
        <v>Norte-Occidente</v>
      </c>
      <c r="G1263" t="str">
        <f>VLOOKUP(Tabla1[[#This Row],[Delito]],Hoja2!$D$1:$E$16,2,0)</f>
        <v>Otros</v>
      </c>
    </row>
    <row r="1264" spans="1:7" x14ac:dyDescent="0.3">
      <c r="A1264" t="s">
        <v>10</v>
      </c>
      <c r="B1264" t="s">
        <v>6</v>
      </c>
      <c r="C1264">
        <v>5</v>
      </c>
      <c r="D1264">
        <v>5705</v>
      </c>
      <c r="E1264">
        <v>0</v>
      </c>
      <c r="F1264" t="str">
        <f>VLOOKUP(Tabla1[[#This Row],[Entidad]],Hoja2!$A$1:$B$33,2,0)</f>
        <v>Centro-Norte</v>
      </c>
      <c r="G1264" t="str">
        <f>VLOOKUP(Tabla1[[#This Row],[Delito]],Hoja2!$D$1:$E$16,2,0)</f>
        <v>Otros</v>
      </c>
    </row>
    <row r="1265" spans="1:7" x14ac:dyDescent="0.3">
      <c r="A1265" t="s">
        <v>48</v>
      </c>
      <c r="B1265" t="s">
        <v>9</v>
      </c>
      <c r="C1265">
        <v>1</v>
      </c>
      <c r="D1265">
        <v>14495</v>
      </c>
      <c r="E1265">
        <v>974</v>
      </c>
      <c r="F1265" t="str">
        <f>VLOOKUP(Tabla1[[#This Row],[Entidad]],Hoja2!$A$1:$B$33,2,0)</f>
        <v>Centro</v>
      </c>
      <c r="G1265" t="str">
        <f>VLOOKUP(Tabla1[[#This Row],[Delito]],Hoja2!$D$1:$E$16,2,0)</f>
        <v>Robo de vehículo</v>
      </c>
    </row>
    <row r="1266" spans="1:7" x14ac:dyDescent="0.3">
      <c r="A1266" t="s">
        <v>5</v>
      </c>
      <c r="B1266" t="s">
        <v>43</v>
      </c>
      <c r="C1266">
        <v>3</v>
      </c>
      <c r="D1266">
        <v>5920</v>
      </c>
      <c r="E1266">
        <v>0</v>
      </c>
      <c r="F1266" t="str">
        <f>VLOOKUP(Tabla1[[#This Row],[Entidad]],Hoja2!$A$1:$B$33,2,0)</f>
        <v>Sur</v>
      </c>
      <c r="G1266" t="str">
        <f>VLOOKUP(Tabla1[[#This Row],[Delito]],Hoja2!$D$1:$E$16,2,0)</f>
        <v>Robo general</v>
      </c>
    </row>
    <row r="1267" spans="1:7" x14ac:dyDescent="0.3">
      <c r="A1267" t="s">
        <v>20</v>
      </c>
      <c r="B1267" t="s">
        <v>28</v>
      </c>
      <c r="C1267">
        <v>6</v>
      </c>
      <c r="D1267">
        <v>5017</v>
      </c>
      <c r="E1267">
        <v>0</v>
      </c>
      <c r="F1267" t="str">
        <f>VLOOKUP(Tabla1[[#This Row],[Entidad]],Hoja2!$A$1:$B$33,2,0)</f>
        <v>Norte-Occidente</v>
      </c>
      <c r="G1267" t="str">
        <f>VLOOKUP(Tabla1[[#This Row],[Delito]],Hoja2!$D$1:$E$16,2,0)</f>
        <v>Fraude</v>
      </c>
    </row>
    <row r="1268" spans="1:7" x14ac:dyDescent="0.3">
      <c r="A1268" t="s">
        <v>31</v>
      </c>
      <c r="B1268" t="s">
        <v>37</v>
      </c>
      <c r="C1268">
        <v>5</v>
      </c>
      <c r="D1268">
        <v>1324</v>
      </c>
      <c r="E1268">
        <v>822</v>
      </c>
      <c r="F1268" t="str">
        <f>VLOOKUP(Tabla1[[#This Row],[Entidad]],Hoja2!$A$1:$B$33,2,0)</f>
        <v>Centro-Norte</v>
      </c>
      <c r="G1268" t="str">
        <f>VLOOKUP(Tabla1[[#This Row],[Delito]],Hoja2!$D$1:$E$16,2,0)</f>
        <v>Robo general</v>
      </c>
    </row>
    <row r="1269" spans="1:7" x14ac:dyDescent="0.3">
      <c r="A1269" t="s">
        <v>10</v>
      </c>
      <c r="B1269" t="s">
        <v>14</v>
      </c>
      <c r="C1269">
        <v>2</v>
      </c>
      <c r="D1269">
        <v>8797</v>
      </c>
      <c r="E1269">
        <v>0</v>
      </c>
      <c r="F1269" t="str">
        <f>VLOOKUP(Tabla1[[#This Row],[Entidad]],Hoja2!$A$1:$B$33,2,0)</f>
        <v>Centro-Norte</v>
      </c>
      <c r="G1269" t="str">
        <f>VLOOKUP(Tabla1[[#This Row],[Delito]],Hoja2!$D$1:$E$16,2,0)</f>
        <v>Otros</v>
      </c>
    </row>
    <row r="1270" spans="1:7" x14ac:dyDescent="0.3">
      <c r="A1270" t="s">
        <v>50</v>
      </c>
      <c r="B1270" t="s">
        <v>6</v>
      </c>
      <c r="C1270">
        <v>6</v>
      </c>
      <c r="D1270">
        <v>0</v>
      </c>
      <c r="E1270">
        <v>0</v>
      </c>
      <c r="F1270" t="str">
        <f>VLOOKUP(Tabla1[[#This Row],[Entidad]],Hoja2!$A$1:$B$33,2,0)</f>
        <v>Centro-Norte</v>
      </c>
      <c r="G1270" t="str">
        <f>VLOOKUP(Tabla1[[#This Row],[Delito]],Hoja2!$D$1:$E$16,2,0)</f>
        <v>Sexual</v>
      </c>
    </row>
    <row r="1271" spans="1:7" x14ac:dyDescent="0.3">
      <c r="A1271" t="s">
        <v>5</v>
      </c>
      <c r="B1271" t="s">
        <v>39</v>
      </c>
      <c r="C1271">
        <v>3</v>
      </c>
      <c r="D1271">
        <v>1541</v>
      </c>
      <c r="E1271">
        <v>0</v>
      </c>
      <c r="F1271" t="str">
        <f>VLOOKUP(Tabla1[[#This Row],[Entidad]],Hoja2!$A$1:$B$33,2,0)</f>
        <v>Sur</v>
      </c>
      <c r="G1271" t="str">
        <f>VLOOKUP(Tabla1[[#This Row],[Delito]],Hoja2!$D$1:$E$16,2,0)</f>
        <v>Robo general</v>
      </c>
    </row>
    <row r="1272" spans="1:7" x14ac:dyDescent="0.3">
      <c r="A1272" t="s">
        <v>10</v>
      </c>
      <c r="B1272" t="s">
        <v>42</v>
      </c>
      <c r="C1272">
        <v>4</v>
      </c>
      <c r="D1272">
        <v>4505</v>
      </c>
      <c r="E1272">
        <v>748</v>
      </c>
      <c r="F1272" t="str">
        <f>VLOOKUP(Tabla1[[#This Row],[Entidad]],Hoja2!$A$1:$B$33,2,0)</f>
        <v>Sur</v>
      </c>
      <c r="G1272" t="str">
        <f>VLOOKUP(Tabla1[[#This Row],[Delito]],Hoja2!$D$1:$E$16,2,0)</f>
        <v>Otros</v>
      </c>
    </row>
    <row r="1273" spans="1:7" x14ac:dyDescent="0.3">
      <c r="A1273" t="s">
        <v>24</v>
      </c>
      <c r="B1273" t="s">
        <v>16</v>
      </c>
      <c r="C1273">
        <v>3</v>
      </c>
      <c r="D1273">
        <v>0</v>
      </c>
      <c r="E1273">
        <v>0</v>
      </c>
      <c r="F1273" t="str">
        <f>VLOOKUP(Tabla1[[#This Row],[Entidad]],Hoja2!$A$1:$B$33,2,0)</f>
        <v>Norte-Occidente</v>
      </c>
      <c r="G1273" t="str">
        <f>VLOOKUP(Tabla1[[#This Row],[Delito]],Hoja2!$D$1:$E$16,2,0)</f>
        <v>Violencia</v>
      </c>
    </row>
    <row r="1274" spans="1:7" x14ac:dyDescent="0.3">
      <c r="A1274" t="s">
        <v>12</v>
      </c>
      <c r="B1274" t="s">
        <v>42</v>
      </c>
      <c r="C1274">
        <v>5</v>
      </c>
      <c r="D1274">
        <v>232</v>
      </c>
      <c r="E1274">
        <v>232</v>
      </c>
      <c r="F1274" t="str">
        <f>VLOOKUP(Tabla1[[#This Row],[Entidad]],Hoja2!$A$1:$B$33,2,0)</f>
        <v>Sur</v>
      </c>
      <c r="G1274" t="str">
        <f>VLOOKUP(Tabla1[[#This Row],[Delito]],Hoja2!$D$1:$E$16,2,0)</f>
        <v>Otros</v>
      </c>
    </row>
    <row r="1275" spans="1:7" x14ac:dyDescent="0.3">
      <c r="A1275" t="s">
        <v>47</v>
      </c>
      <c r="B1275" t="s">
        <v>26</v>
      </c>
      <c r="C1275">
        <v>6</v>
      </c>
      <c r="D1275">
        <v>9833</v>
      </c>
      <c r="E1275">
        <v>1707</v>
      </c>
      <c r="F1275" t="str">
        <f>VLOOKUP(Tabla1[[#This Row],[Entidad]],Hoja2!$A$1:$B$33,2,0)</f>
        <v>Norte-Occidente</v>
      </c>
      <c r="G1275" t="str">
        <f>VLOOKUP(Tabla1[[#This Row],[Delito]],Hoja2!$D$1:$E$16,2,0)</f>
        <v>Robo general</v>
      </c>
    </row>
    <row r="1276" spans="1:7" x14ac:dyDescent="0.3">
      <c r="A1276" t="s">
        <v>47</v>
      </c>
      <c r="B1276" t="s">
        <v>26</v>
      </c>
      <c r="C1276">
        <v>2</v>
      </c>
      <c r="D1276">
        <v>6143</v>
      </c>
      <c r="E1276">
        <v>689</v>
      </c>
      <c r="F1276" t="str">
        <f>VLOOKUP(Tabla1[[#This Row],[Entidad]],Hoja2!$A$1:$B$33,2,0)</f>
        <v>Norte-Occidente</v>
      </c>
      <c r="G1276" t="str">
        <f>VLOOKUP(Tabla1[[#This Row],[Delito]],Hoja2!$D$1:$E$16,2,0)</f>
        <v>Robo general</v>
      </c>
    </row>
    <row r="1277" spans="1:7" x14ac:dyDescent="0.3">
      <c r="A1277" t="s">
        <v>17</v>
      </c>
      <c r="B1277" t="s">
        <v>44</v>
      </c>
      <c r="C1277">
        <v>2</v>
      </c>
      <c r="D1277">
        <v>7538</v>
      </c>
      <c r="E1277">
        <v>2906</v>
      </c>
      <c r="F1277" t="str">
        <f>VLOOKUP(Tabla1[[#This Row],[Entidad]],Hoja2!$A$1:$B$33,2,0)</f>
        <v>Sur</v>
      </c>
      <c r="G1277" t="str">
        <f>VLOOKUP(Tabla1[[#This Row],[Delito]],Hoja2!$D$1:$E$16,2,0)</f>
        <v>Sin violencia</v>
      </c>
    </row>
    <row r="1278" spans="1:7" x14ac:dyDescent="0.3">
      <c r="A1278" t="s">
        <v>47</v>
      </c>
      <c r="B1278" t="s">
        <v>30</v>
      </c>
      <c r="C1278">
        <v>4</v>
      </c>
      <c r="D1278">
        <v>11449</v>
      </c>
      <c r="E1278">
        <v>2682</v>
      </c>
      <c r="F1278" t="str">
        <f>VLOOKUP(Tabla1[[#This Row],[Entidad]],Hoja2!$A$1:$B$33,2,0)</f>
        <v>Centro</v>
      </c>
      <c r="G1278" t="str">
        <f>VLOOKUP(Tabla1[[#This Row],[Delito]],Hoja2!$D$1:$E$16,2,0)</f>
        <v>Robo general</v>
      </c>
    </row>
    <row r="1279" spans="1:7" x14ac:dyDescent="0.3">
      <c r="A1279" t="s">
        <v>10</v>
      </c>
      <c r="B1279" t="s">
        <v>28</v>
      </c>
      <c r="C1279">
        <v>1</v>
      </c>
      <c r="D1279">
        <v>2354</v>
      </c>
      <c r="E1279">
        <v>0</v>
      </c>
      <c r="F1279" t="str">
        <f>VLOOKUP(Tabla1[[#This Row],[Entidad]],Hoja2!$A$1:$B$33,2,0)</f>
        <v>Norte-Occidente</v>
      </c>
      <c r="G1279" t="str">
        <f>VLOOKUP(Tabla1[[#This Row],[Delito]],Hoja2!$D$1:$E$16,2,0)</f>
        <v>Otros</v>
      </c>
    </row>
    <row r="1280" spans="1:7" x14ac:dyDescent="0.3">
      <c r="A1280" t="s">
        <v>17</v>
      </c>
      <c r="B1280" t="s">
        <v>11</v>
      </c>
      <c r="C1280">
        <v>6</v>
      </c>
      <c r="D1280">
        <v>12248</v>
      </c>
      <c r="E1280">
        <v>1139</v>
      </c>
      <c r="F1280" t="str">
        <f>VLOOKUP(Tabla1[[#This Row],[Entidad]],Hoja2!$A$1:$B$33,2,0)</f>
        <v>Centro</v>
      </c>
      <c r="G1280" t="str">
        <f>VLOOKUP(Tabla1[[#This Row],[Delito]],Hoja2!$D$1:$E$16,2,0)</f>
        <v>Sin violencia</v>
      </c>
    </row>
    <row r="1281" spans="1:7" x14ac:dyDescent="0.3">
      <c r="A1281" t="s">
        <v>8</v>
      </c>
      <c r="B1281" t="s">
        <v>16</v>
      </c>
      <c r="C1281">
        <v>2</v>
      </c>
      <c r="D1281">
        <v>2011</v>
      </c>
      <c r="E1281">
        <v>0</v>
      </c>
      <c r="F1281" t="str">
        <f>VLOOKUP(Tabla1[[#This Row],[Entidad]],Hoja2!$A$1:$B$33,2,0)</f>
        <v>Norte-Occidente</v>
      </c>
      <c r="G1281" t="str">
        <f>VLOOKUP(Tabla1[[#This Row],[Delito]],Hoja2!$D$1:$E$16,2,0)</f>
        <v>Fraude</v>
      </c>
    </row>
    <row r="1282" spans="1:7" x14ac:dyDescent="0.3">
      <c r="A1282" t="s">
        <v>46</v>
      </c>
      <c r="B1282" t="s">
        <v>39</v>
      </c>
      <c r="C1282">
        <v>5</v>
      </c>
      <c r="D1282">
        <v>1402</v>
      </c>
      <c r="E1282">
        <v>0</v>
      </c>
      <c r="F1282" t="str">
        <f>VLOOKUP(Tabla1[[#This Row],[Entidad]],Hoja2!$A$1:$B$33,2,0)</f>
        <v>Sur</v>
      </c>
      <c r="G1282" t="str">
        <f>VLOOKUP(Tabla1[[#This Row],[Delito]],Hoja2!$D$1:$E$16,2,0)</f>
        <v>Sin violencia</v>
      </c>
    </row>
    <row r="1283" spans="1:7" x14ac:dyDescent="0.3">
      <c r="A1283" t="s">
        <v>12</v>
      </c>
      <c r="B1283" t="s">
        <v>42</v>
      </c>
      <c r="C1283">
        <v>3</v>
      </c>
      <c r="D1283">
        <v>0</v>
      </c>
      <c r="E1283">
        <v>0</v>
      </c>
      <c r="F1283" t="str">
        <f>VLOOKUP(Tabla1[[#This Row],[Entidad]],Hoja2!$A$1:$B$33,2,0)</f>
        <v>Sur</v>
      </c>
      <c r="G1283" t="str">
        <f>VLOOKUP(Tabla1[[#This Row],[Delito]],Hoja2!$D$1:$E$16,2,0)</f>
        <v>Otros</v>
      </c>
    </row>
    <row r="1284" spans="1:7" x14ac:dyDescent="0.3">
      <c r="A1284" t="s">
        <v>5</v>
      </c>
      <c r="B1284" t="s">
        <v>14</v>
      </c>
      <c r="C1284">
        <v>4</v>
      </c>
      <c r="D1284">
        <v>1280</v>
      </c>
      <c r="E1284">
        <v>611</v>
      </c>
      <c r="F1284" t="str">
        <f>VLOOKUP(Tabla1[[#This Row],[Entidad]],Hoja2!$A$1:$B$33,2,0)</f>
        <v>Centro-Norte</v>
      </c>
      <c r="G1284" t="str">
        <f>VLOOKUP(Tabla1[[#This Row],[Delito]],Hoja2!$D$1:$E$16,2,0)</f>
        <v>Robo general</v>
      </c>
    </row>
    <row r="1285" spans="1:7" x14ac:dyDescent="0.3">
      <c r="A1285" t="s">
        <v>50</v>
      </c>
      <c r="B1285" t="s">
        <v>33</v>
      </c>
      <c r="C1285">
        <v>3</v>
      </c>
      <c r="D1285">
        <v>0</v>
      </c>
      <c r="E1285">
        <v>0</v>
      </c>
      <c r="F1285" t="str">
        <f>VLOOKUP(Tabla1[[#This Row],[Entidad]],Hoja2!$A$1:$B$33,2,0)</f>
        <v>Norte</v>
      </c>
      <c r="G1285" t="str">
        <f>VLOOKUP(Tabla1[[#This Row],[Delito]],Hoja2!$D$1:$E$16,2,0)</f>
        <v>Sexual</v>
      </c>
    </row>
    <row r="1286" spans="1:7" x14ac:dyDescent="0.3">
      <c r="A1286" t="s">
        <v>50</v>
      </c>
      <c r="B1286" t="s">
        <v>28</v>
      </c>
      <c r="C1286">
        <v>2</v>
      </c>
      <c r="D1286">
        <v>0</v>
      </c>
      <c r="E1286">
        <v>0</v>
      </c>
      <c r="F1286" t="str">
        <f>VLOOKUP(Tabla1[[#This Row],[Entidad]],Hoja2!$A$1:$B$33,2,0)</f>
        <v>Norte-Occidente</v>
      </c>
      <c r="G1286" t="str">
        <f>VLOOKUP(Tabla1[[#This Row],[Delito]],Hoja2!$D$1:$E$16,2,0)</f>
        <v>Sexual</v>
      </c>
    </row>
    <row r="1287" spans="1:7" x14ac:dyDescent="0.3">
      <c r="A1287" t="s">
        <v>31</v>
      </c>
      <c r="B1287" t="s">
        <v>33</v>
      </c>
      <c r="C1287">
        <v>1</v>
      </c>
      <c r="D1287">
        <v>8589</v>
      </c>
      <c r="E1287">
        <v>1629</v>
      </c>
      <c r="F1287" t="str">
        <f>VLOOKUP(Tabla1[[#This Row],[Entidad]],Hoja2!$A$1:$B$33,2,0)</f>
        <v>Norte</v>
      </c>
      <c r="G1287" t="str">
        <f>VLOOKUP(Tabla1[[#This Row],[Delito]],Hoja2!$D$1:$E$16,2,0)</f>
        <v>Robo general</v>
      </c>
    </row>
    <row r="1288" spans="1:7" x14ac:dyDescent="0.3">
      <c r="A1288" t="s">
        <v>46</v>
      </c>
      <c r="B1288" t="s">
        <v>29</v>
      </c>
      <c r="C1288">
        <v>4</v>
      </c>
      <c r="D1288">
        <v>32214</v>
      </c>
      <c r="E1288">
        <v>0</v>
      </c>
      <c r="F1288" t="str">
        <f>VLOOKUP(Tabla1[[#This Row],[Entidad]],Hoja2!$A$1:$B$33,2,0)</f>
        <v>Sur</v>
      </c>
      <c r="G1288" t="str">
        <f>VLOOKUP(Tabla1[[#This Row],[Delito]],Hoja2!$D$1:$E$16,2,0)</f>
        <v>Sin violencia</v>
      </c>
    </row>
    <row r="1289" spans="1:7" x14ac:dyDescent="0.3">
      <c r="A1289" t="s">
        <v>50</v>
      </c>
      <c r="B1289" t="s">
        <v>35</v>
      </c>
      <c r="C1289">
        <v>1</v>
      </c>
      <c r="D1289">
        <v>4559</v>
      </c>
      <c r="E1289">
        <v>3277</v>
      </c>
      <c r="F1289" t="str">
        <f>VLOOKUP(Tabla1[[#This Row],[Entidad]],Hoja2!$A$1:$B$33,2,0)</f>
        <v>Centro-Norte</v>
      </c>
      <c r="G1289" t="str">
        <f>VLOOKUP(Tabla1[[#This Row],[Delito]],Hoja2!$D$1:$E$16,2,0)</f>
        <v>Sexual</v>
      </c>
    </row>
    <row r="1290" spans="1:7" x14ac:dyDescent="0.3">
      <c r="A1290" t="s">
        <v>49</v>
      </c>
      <c r="B1290" t="s">
        <v>37</v>
      </c>
      <c r="C1290">
        <v>1</v>
      </c>
      <c r="D1290">
        <v>429</v>
      </c>
      <c r="E1290">
        <v>338</v>
      </c>
      <c r="F1290" t="str">
        <f>VLOOKUP(Tabla1[[#This Row],[Entidad]],Hoja2!$A$1:$B$33,2,0)</f>
        <v>Centro-Norte</v>
      </c>
      <c r="G1290" t="str">
        <f>VLOOKUP(Tabla1[[#This Row],[Delito]],Hoja2!$D$1:$E$16,2,0)</f>
        <v>Robo de vehículo</v>
      </c>
    </row>
    <row r="1291" spans="1:7" x14ac:dyDescent="0.3">
      <c r="A1291" t="s">
        <v>50</v>
      </c>
      <c r="B1291" t="s">
        <v>23</v>
      </c>
      <c r="C1291">
        <v>4</v>
      </c>
      <c r="D1291">
        <v>1273</v>
      </c>
      <c r="E1291">
        <v>1273</v>
      </c>
      <c r="F1291" t="str">
        <f>VLOOKUP(Tabla1[[#This Row],[Entidad]],Hoja2!$A$1:$B$33,2,0)</f>
        <v>Centro</v>
      </c>
      <c r="G1291" t="str">
        <f>VLOOKUP(Tabla1[[#This Row],[Delito]],Hoja2!$D$1:$E$16,2,0)</f>
        <v>Sexual</v>
      </c>
    </row>
    <row r="1292" spans="1:7" x14ac:dyDescent="0.3">
      <c r="A1292" t="s">
        <v>45</v>
      </c>
      <c r="B1292" t="s">
        <v>21</v>
      </c>
      <c r="C1292">
        <v>2</v>
      </c>
      <c r="D1292">
        <v>1551</v>
      </c>
      <c r="E1292">
        <v>0</v>
      </c>
      <c r="F1292" t="str">
        <f>VLOOKUP(Tabla1[[#This Row],[Entidad]],Hoja2!$A$1:$B$33,2,0)</f>
        <v>Norte-Occidente</v>
      </c>
      <c r="G1292" t="str">
        <f>VLOOKUP(Tabla1[[#This Row],[Delito]],Hoja2!$D$1:$E$16,2,0)</f>
        <v>Violencia</v>
      </c>
    </row>
    <row r="1293" spans="1:7" x14ac:dyDescent="0.3">
      <c r="A1293" t="s">
        <v>31</v>
      </c>
      <c r="B1293" t="s">
        <v>21</v>
      </c>
      <c r="C1293">
        <v>3</v>
      </c>
      <c r="D1293">
        <v>3268</v>
      </c>
      <c r="E1293">
        <v>758</v>
      </c>
      <c r="F1293" t="str">
        <f>VLOOKUP(Tabla1[[#This Row],[Entidad]],Hoja2!$A$1:$B$33,2,0)</f>
        <v>Norte-Occidente</v>
      </c>
      <c r="G1293" t="str">
        <f>VLOOKUP(Tabla1[[#This Row],[Delito]],Hoja2!$D$1:$E$16,2,0)</f>
        <v>Robo general</v>
      </c>
    </row>
    <row r="1294" spans="1:7" x14ac:dyDescent="0.3">
      <c r="A1294" t="s">
        <v>50</v>
      </c>
      <c r="B1294" t="s">
        <v>33</v>
      </c>
      <c r="C1294">
        <v>1</v>
      </c>
      <c r="D1294">
        <v>187</v>
      </c>
      <c r="E1294">
        <v>187</v>
      </c>
      <c r="F1294" t="str">
        <f>VLOOKUP(Tabla1[[#This Row],[Entidad]],Hoja2!$A$1:$B$33,2,0)</f>
        <v>Norte</v>
      </c>
      <c r="G1294" t="str">
        <f>VLOOKUP(Tabla1[[#This Row],[Delito]],Hoja2!$D$1:$E$16,2,0)</f>
        <v>Sexual</v>
      </c>
    </row>
    <row r="1295" spans="1:7" x14ac:dyDescent="0.3">
      <c r="A1295" t="s">
        <v>47</v>
      </c>
      <c r="B1295" t="s">
        <v>14</v>
      </c>
      <c r="C1295">
        <v>5</v>
      </c>
      <c r="D1295">
        <v>4447</v>
      </c>
      <c r="E1295">
        <v>1223</v>
      </c>
      <c r="F1295" t="str">
        <f>VLOOKUP(Tabla1[[#This Row],[Entidad]],Hoja2!$A$1:$B$33,2,0)</f>
        <v>Centro-Norte</v>
      </c>
      <c r="G1295" t="str">
        <f>VLOOKUP(Tabla1[[#This Row],[Delito]],Hoja2!$D$1:$E$16,2,0)</f>
        <v>Robo general</v>
      </c>
    </row>
    <row r="1296" spans="1:7" x14ac:dyDescent="0.3">
      <c r="A1296" t="s">
        <v>20</v>
      </c>
      <c r="B1296" t="s">
        <v>7</v>
      </c>
      <c r="C1296">
        <v>1</v>
      </c>
      <c r="D1296">
        <v>8581</v>
      </c>
      <c r="E1296">
        <v>1175</v>
      </c>
      <c r="F1296" t="str">
        <f>VLOOKUP(Tabla1[[#This Row],[Entidad]],Hoja2!$A$1:$B$33,2,0)</f>
        <v>Sur</v>
      </c>
      <c r="G1296" t="str">
        <f>VLOOKUP(Tabla1[[#This Row],[Delito]],Hoja2!$D$1:$E$16,2,0)</f>
        <v>Fraude</v>
      </c>
    </row>
    <row r="1297" spans="1:7" x14ac:dyDescent="0.3">
      <c r="A1297" t="s">
        <v>49</v>
      </c>
      <c r="B1297" t="s">
        <v>7</v>
      </c>
      <c r="C1297">
        <v>5</v>
      </c>
      <c r="D1297">
        <v>206</v>
      </c>
      <c r="E1297">
        <v>206</v>
      </c>
      <c r="F1297" t="str">
        <f>VLOOKUP(Tabla1[[#This Row],[Entidad]],Hoja2!$A$1:$B$33,2,0)</f>
        <v>Sur</v>
      </c>
      <c r="G1297" t="str">
        <f>VLOOKUP(Tabla1[[#This Row],[Delito]],Hoja2!$D$1:$E$16,2,0)</f>
        <v>Robo de vehículo</v>
      </c>
    </row>
    <row r="1298" spans="1:7" x14ac:dyDescent="0.3">
      <c r="A1298" t="s">
        <v>8</v>
      </c>
      <c r="B1298" t="s">
        <v>7</v>
      </c>
      <c r="C1298">
        <v>2</v>
      </c>
      <c r="D1298">
        <v>6593</v>
      </c>
      <c r="E1298">
        <v>245</v>
      </c>
      <c r="F1298" t="str">
        <f>VLOOKUP(Tabla1[[#This Row],[Entidad]],Hoja2!$A$1:$B$33,2,0)</f>
        <v>Sur</v>
      </c>
      <c r="G1298" t="str">
        <f>VLOOKUP(Tabla1[[#This Row],[Delito]],Hoja2!$D$1:$E$16,2,0)</f>
        <v>Fraude</v>
      </c>
    </row>
    <row r="1299" spans="1:7" x14ac:dyDescent="0.3">
      <c r="A1299" t="s">
        <v>45</v>
      </c>
      <c r="B1299" t="s">
        <v>9</v>
      </c>
      <c r="C1299">
        <v>1</v>
      </c>
      <c r="D1299">
        <v>2681</v>
      </c>
      <c r="E1299">
        <v>170</v>
      </c>
      <c r="F1299" t="str">
        <f>VLOOKUP(Tabla1[[#This Row],[Entidad]],Hoja2!$A$1:$B$33,2,0)</f>
        <v>Centro</v>
      </c>
      <c r="G1299" t="str">
        <f>VLOOKUP(Tabla1[[#This Row],[Delito]],Hoja2!$D$1:$E$16,2,0)</f>
        <v>Violencia</v>
      </c>
    </row>
    <row r="1300" spans="1:7" x14ac:dyDescent="0.3">
      <c r="A1300" t="s">
        <v>24</v>
      </c>
      <c r="B1300" t="s">
        <v>38</v>
      </c>
      <c r="C1300">
        <v>3</v>
      </c>
      <c r="D1300">
        <v>0</v>
      </c>
      <c r="E1300">
        <v>0</v>
      </c>
      <c r="F1300" t="str">
        <f>VLOOKUP(Tabla1[[#This Row],[Entidad]],Hoja2!$A$1:$B$33,2,0)</f>
        <v>Norte</v>
      </c>
      <c r="G1300" t="str">
        <f>VLOOKUP(Tabla1[[#This Row],[Delito]],Hoja2!$D$1:$E$16,2,0)</f>
        <v>Violencia</v>
      </c>
    </row>
    <row r="1301" spans="1:7" x14ac:dyDescent="0.3">
      <c r="A1301" t="s">
        <v>10</v>
      </c>
      <c r="B1301" t="s">
        <v>7</v>
      </c>
      <c r="C1301">
        <v>5</v>
      </c>
      <c r="D1301">
        <v>3836</v>
      </c>
      <c r="E1301">
        <v>444</v>
      </c>
      <c r="F1301" t="str">
        <f>VLOOKUP(Tabla1[[#This Row],[Entidad]],Hoja2!$A$1:$B$33,2,0)</f>
        <v>Sur</v>
      </c>
      <c r="G1301" t="str">
        <f>VLOOKUP(Tabla1[[#This Row],[Delito]],Hoja2!$D$1:$E$16,2,0)</f>
        <v>Otros</v>
      </c>
    </row>
    <row r="1302" spans="1:7" x14ac:dyDescent="0.3">
      <c r="A1302" t="s">
        <v>17</v>
      </c>
      <c r="B1302" t="s">
        <v>4</v>
      </c>
      <c r="C1302">
        <v>4</v>
      </c>
      <c r="D1302">
        <v>5213</v>
      </c>
      <c r="E1302">
        <v>0</v>
      </c>
      <c r="F1302" t="str">
        <f>VLOOKUP(Tabla1[[#This Row],[Entidad]],Hoja2!$A$1:$B$33,2,0)</f>
        <v>Centro</v>
      </c>
      <c r="G1302" t="str">
        <f>VLOOKUP(Tabla1[[#This Row],[Delito]],Hoja2!$D$1:$E$16,2,0)</f>
        <v>Sin violencia</v>
      </c>
    </row>
    <row r="1303" spans="1:7" x14ac:dyDescent="0.3">
      <c r="A1303" t="s">
        <v>24</v>
      </c>
      <c r="B1303" t="s">
        <v>39</v>
      </c>
      <c r="C1303">
        <v>3</v>
      </c>
      <c r="D1303">
        <v>0</v>
      </c>
      <c r="E1303">
        <v>0</v>
      </c>
      <c r="F1303" t="str">
        <f>VLOOKUP(Tabla1[[#This Row],[Entidad]],Hoja2!$A$1:$B$33,2,0)</f>
        <v>Sur</v>
      </c>
      <c r="G1303" t="str">
        <f>VLOOKUP(Tabla1[[#This Row],[Delito]],Hoja2!$D$1:$E$16,2,0)</f>
        <v>Violencia</v>
      </c>
    </row>
    <row r="1304" spans="1:7" x14ac:dyDescent="0.3">
      <c r="A1304" t="s">
        <v>49</v>
      </c>
      <c r="B1304" t="s">
        <v>26</v>
      </c>
      <c r="C1304">
        <v>4</v>
      </c>
      <c r="D1304">
        <v>2450</v>
      </c>
      <c r="E1304">
        <v>1736</v>
      </c>
      <c r="F1304" t="str">
        <f>VLOOKUP(Tabla1[[#This Row],[Entidad]],Hoja2!$A$1:$B$33,2,0)</f>
        <v>Norte-Occidente</v>
      </c>
      <c r="G1304" t="str">
        <f>VLOOKUP(Tabla1[[#This Row],[Delito]],Hoja2!$D$1:$E$16,2,0)</f>
        <v>Robo de vehículo</v>
      </c>
    </row>
    <row r="1305" spans="1:7" x14ac:dyDescent="0.3">
      <c r="A1305" t="s">
        <v>45</v>
      </c>
      <c r="B1305" t="s">
        <v>39</v>
      </c>
      <c r="C1305">
        <v>3</v>
      </c>
      <c r="D1305">
        <v>0</v>
      </c>
      <c r="E1305">
        <v>0</v>
      </c>
      <c r="F1305" t="str">
        <f>VLOOKUP(Tabla1[[#This Row],[Entidad]],Hoja2!$A$1:$B$33,2,0)</f>
        <v>Sur</v>
      </c>
      <c r="G1305" t="str">
        <f>VLOOKUP(Tabla1[[#This Row],[Delito]],Hoja2!$D$1:$E$16,2,0)</f>
        <v>Violencia</v>
      </c>
    </row>
    <row r="1306" spans="1:7" x14ac:dyDescent="0.3">
      <c r="A1306" t="s">
        <v>47</v>
      </c>
      <c r="B1306" t="s">
        <v>34</v>
      </c>
      <c r="C1306">
        <v>4</v>
      </c>
      <c r="D1306">
        <v>19017</v>
      </c>
      <c r="E1306">
        <v>2914</v>
      </c>
      <c r="F1306" t="str">
        <f>VLOOKUP(Tabla1[[#This Row],[Entidad]],Hoja2!$A$1:$B$33,2,0)</f>
        <v>Norte</v>
      </c>
      <c r="G1306" t="str">
        <f>VLOOKUP(Tabla1[[#This Row],[Delito]],Hoja2!$D$1:$E$16,2,0)</f>
        <v>Robo general</v>
      </c>
    </row>
    <row r="1307" spans="1:7" x14ac:dyDescent="0.3">
      <c r="A1307" t="s">
        <v>24</v>
      </c>
      <c r="B1307" t="s">
        <v>28</v>
      </c>
      <c r="C1307">
        <v>2</v>
      </c>
      <c r="D1307">
        <v>0</v>
      </c>
      <c r="E1307">
        <v>0</v>
      </c>
      <c r="F1307" t="str">
        <f>VLOOKUP(Tabla1[[#This Row],[Entidad]],Hoja2!$A$1:$B$33,2,0)</f>
        <v>Norte-Occidente</v>
      </c>
      <c r="G1307" t="str">
        <f>VLOOKUP(Tabla1[[#This Row],[Delito]],Hoja2!$D$1:$E$16,2,0)</f>
        <v>Violencia</v>
      </c>
    </row>
    <row r="1308" spans="1:7" x14ac:dyDescent="0.3">
      <c r="A1308" t="s">
        <v>10</v>
      </c>
      <c r="B1308" t="s">
        <v>37</v>
      </c>
      <c r="C1308">
        <v>5</v>
      </c>
      <c r="D1308">
        <v>1481</v>
      </c>
      <c r="E1308">
        <v>66</v>
      </c>
      <c r="F1308" t="str">
        <f>VLOOKUP(Tabla1[[#This Row],[Entidad]],Hoja2!$A$1:$B$33,2,0)</f>
        <v>Centro-Norte</v>
      </c>
      <c r="G1308" t="str">
        <f>VLOOKUP(Tabla1[[#This Row],[Delito]],Hoja2!$D$1:$E$16,2,0)</f>
        <v>Otros</v>
      </c>
    </row>
    <row r="1309" spans="1:7" x14ac:dyDescent="0.3">
      <c r="A1309" t="s">
        <v>49</v>
      </c>
      <c r="B1309" t="s">
        <v>34</v>
      </c>
      <c r="C1309">
        <v>4</v>
      </c>
      <c r="D1309">
        <v>4587</v>
      </c>
      <c r="E1309">
        <v>2775</v>
      </c>
      <c r="F1309" t="str">
        <f>VLOOKUP(Tabla1[[#This Row],[Entidad]],Hoja2!$A$1:$B$33,2,0)</f>
        <v>Norte</v>
      </c>
      <c r="G1309" t="str">
        <f>VLOOKUP(Tabla1[[#This Row],[Delito]],Hoja2!$D$1:$E$16,2,0)</f>
        <v>Robo de vehículo</v>
      </c>
    </row>
    <row r="1310" spans="1:7" x14ac:dyDescent="0.3">
      <c r="A1310" t="s">
        <v>50</v>
      </c>
      <c r="B1310" t="s">
        <v>21</v>
      </c>
      <c r="C1310">
        <v>1</v>
      </c>
      <c r="D1310">
        <v>0</v>
      </c>
      <c r="E1310">
        <v>0</v>
      </c>
      <c r="F1310" t="str">
        <f>VLOOKUP(Tabla1[[#This Row],[Entidad]],Hoja2!$A$1:$B$33,2,0)</f>
        <v>Norte-Occidente</v>
      </c>
      <c r="G1310" t="str">
        <f>VLOOKUP(Tabla1[[#This Row],[Delito]],Hoja2!$D$1:$E$16,2,0)</f>
        <v>Sexual</v>
      </c>
    </row>
    <row r="1311" spans="1:7" x14ac:dyDescent="0.3">
      <c r="A1311" t="s">
        <v>45</v>
      </c>
      <c r="B1311" t="s">
        <v>27</v>
      </c>
      <c r="C1311">
        <v>1</v>
      </c>
      <c r="D1311">
        <v>25334</v>
      </c>
      <c r="E1311">
        <v>5176</v>
      </c>
      <c r="F1311" t="str">
        <f>VLOOKUP(Tabla1[[#This Row],[Entidad]],Hoja2!$A$1:$B$33,2,0)</f>
        <v>Centro</v>
      </c>
      <c r="G1311" t="str">
        <f>VLOOKUP(Tabla1[[#This Row],[Delito]],Hoja2!$D$1:$E$16,2,0)</f>
        <v>Violencia</v>
      </c>
    </row>
    <row r="1312" spans="1:7" x14ac:dyDescent="0.3">
      <c r="A1312" t="s">
        <v>5</v>
      </c>
      <c r="B1312" t="s">
        <v>44</v>
      </c>
      <c r="C1312">
        <v>3</v>
      </c>
      <c r="D1312">
        <v>6984</v>
      </c>
      <c r="E1312">
        <v>0</v>
      </c>
      <c r="F1312" t="str">
        <f>VLOOKUP(Tabla1[[#This Row],[Entidad]],Hoja2!$A$1:$B$33,2,0)</f>
        <v>Sur</v>
      </c>
      <c r="G1312" t="str">
        <f>VLOOKUP(Tabla1[[#This Row],[Delito]],Hoja2!$D$1:$E$16,2,0)</f>
        <v>Robo general</v>
      </c>
    </row>
    <row r="1313" spans="1:7" x14ac:dyDescent="0.3">
      <c r="A1313" t="s">
        <v>8</v>
      </c>
      <c r="B1313" t="s">
        <v>27</v>
      </c>
      <c r="C1313">
        <v>6</v>
      </c>
      <c r="D1313">
        <v>105763</v>
      </c>
      <c r="E1313">
        <v>4584</v>
      </c>
      <c r="F1313" t="str">
        <f>VLOOKUP(Tabla1[[#This Row],[Entidad]],Hoja2!$A$1:$B$33,2,0)</f>
        <v>Centro</v>
      </c>
      <c r="G1313" t="str">
        <f>VLOOKUP(Tabla1[[#This Row],[Delito]],Hoja2!$D$1:$E$16,2,0)</f>
        <v>Fraude</v>
      </c>
    </row>
    <row r="1314" spans="1:7" x14ac:dyDescent="0.3">
      <c r="A1314" t="s">
        <v>49</v>
      </c>
      <c r="B1314" t="s">
        <v>14</v>
      </c>
      <c r="C1314">
        <v>6</v>
      </c>
      <c r="D1314">
        <v>1647</v>
      </c>
      <c r="E1314">
        <v>837</v>
      </c>
      <c r="F1314" t="str">
        <f>VLOOKUP(Tabla1[[#This Row],[Entidad]],Hoja2!$A$1:$B$33,2,0)</f>
        <v>Centro-Norte</v>
      </c>
      <c r="G1314" t="str">
        <f>VLOOKUP(Tabla1[[#This Row],[Delito]],Hoja2!$D$1:$E$16,2,0)</f>
        <v>Robo de vehículo</v>
      </c>
    </row>
    <row r="1315" spans="1:7" x14ac:dyDescent="0.3">
      <c r="A1315" t="s">
        <v>5</v>
      </c>
      <c r="B1315" t="s">
        <v>43</v>
      </c>
      <c r="C1315">
        <v>1</v>
      </c>
      <c r="D1315">
        <v>6090</v>
      </c>
      <c r="E1315">
        <v>0</v>
      </c>
      <c r="F1315" t="str">
        <f>VLOOKUP(Tabla1[[#This Row],[Entidad]],Hoja2!$A$1:$B$33,2,0)</f>
        <v>Sur</v>
      </c>
      <c r="G1315" t="str">
        <f>VLOOKUP(Tabla1[[#This Row],[Delito]],Hoja2!$D$1:$E$16,2,0)</f>
        <v>Robo general</v>
      </c>
    </row>
    <row r="1316" spans="1:7" x14ac:dyDescent="0.3">
      <c r="A1316" t="s">
        <v>49</v>
      </c>
      <c r="B1316" t="s">
        <v>35</v>
      </c>
      <c r="C1316">
        <v>3</v>
      </c>
      <c r="D1316">
        <v>7572</v>
      </c>
      <c r="E1316">
        <v>4035</v>
      </c>
      <c r="F1316" t="str">
        <f>VLOOKUP(Tabla1[[#This Row],[Entidad]],Hoja2!$A$1:$B$33,2,0)</f>
        <v>Centro-Norte</v>
      </c>
      <c r="G1316" t="str">
        <f>VLOOKUP(Tabla1[[#This Row],[Delito]],Hoja2!$D$1:$E$16,2,0)</f>
        <v>Robo de vehículo</v>
      </c>
    </row>
    <row r="1317" spans="1:7" x14ac:dyDescent="0.3">
      <c r="A1317" t="s">
        <v>15</v>
      </c>
      <c r="B1317" t="s">
        <v>32</v>
      </c>
      <c r="C1317">
        <v>6</v>
      </c>
      <c r="D1317">
        <v>16950</v>
      </c>
      <c r="E1317">
        <v>0</v>
      </c>
      <c r="F1317" t="str">
        <f>VLOOKUP(Tabla1[[#This Row],[Entidad]],Hoja2!$A$1:$B$33,2,0)</f>
        <v>Centro-Norte</v>
      </c>
      <c r="G1317" t="str">
        <f>VLOOKUP(Tabla1[[#This Row],[Delito]],Hoja2!$D$1:$E$16,2,0)</f>
        <v>Sexual</v>
      </c>
    </row>
    <row r="1318" spans="1:7" x14ac:dyDescent="0.3">
      <c r="A1318" t="s">
        <v>49</v>
      </c>
      <c r="B1318" t="s">
        <v>28</v>
      </c>
      <c r="C1318">
        <v>6</v>
      </c>
      <c r="D1318">
        <v>178</v>
      </c>
      <c r="E1318">
        <v>87</v>
      </c>
      <c r="F1318" t="str">
        <f>VLOOKUP(Tabla1[[#This Row],[Entidad]],Hoja2!$A$1:$B$33,2,0)</f>
        <v>Norte-Occidente</v>
      </c>
      <c r="G1318" t="str">
        <f>VLOOKUP(Tabla1[[#This Row],[Delito]],Hoja2!$D$1:$E$16,2,0)</f>
        <v>Robo de vehículo</v>
      </c>
    </row>
    <row r="1319" spans="1:7" x14ac:dyDescent="0.3">
      <c r="A1319" t="s">
        <v>50</v>
      </c>
      <c r="B1319" t="s">
        <v>44</v>
      </c>
      <c r="C1319">
        <v>2</v>
      </c>
      <c r="D1319">
        <v>614</v>
      </c>
      <c r="E1319">
        <v>0</v>
      </c>
      <c r="F1319" t="str">
        <f>VLOOKUP(Tabla1[[#This Row],[Entidad]],Hoja2!$A$1:$B$33,2,0)</f>
        <v>Sur</v>
      </c>
      <c r="G1319" t="str">
        <f>VLOOKUP(Tabla1[[#This Row],[Delito]],Hoja2!$D$1:$E$16,2,0)</f>
        <v>Sexual</v>
      </c>
    </row>
    <row r="1320" spans="1:7" x14ac:dyDescent="0.3">
      <c r="A1320" t="s">
        <v>20</v>
      </c>
      <c r="B1320" t="s">
        <v>32</v>
      </c>
      <c r="C1320">
        <v>6</v>
      </c>
      <c r="D1320">
        <v>10947</v>
      </c>
      <c r="E1320">
        <v>0</v>
      </c>
      <c r="F1320" t="str">
        <f>VLOOKUP(Tabla1[[#This Row],[Entidad]],Hoja2!$A$1:$B$33,2,0)</f>
        <v>Centro-Norte</v>
      </c>
      <c r="G1320" t="str">
        <f>VLOOKUP(Tabla1[[#This Row],[Delito]],Hoja2!$D$1:$E$16,2,0)</f>
        <v>Fraude</v>
      </c>
    </row>
    <row r="1321" spans="1:7" x14ac:dyDescent="0.3">
      <c r="A1321" t="s">
        <v>17</v>
      </c>
      <c r="B1321" t="s">
        <v>44</v>
      </c>
      <c r="C1321">
        <v>3</v>
      </c>
      <c r="D1321">
        <v>9371</v>
      </c>
      <c r="E1321">
        <v>2150</v>
      </c>
      <c r="F1321" t="str">
        <f>VLOOKUP(Tabla1[[#This Row],[Entidad]],Hoja2!$A$1:$B$33,2,0)</f>
        <v>Sur</v>
      </c>
      <c r="G1321" t="str">
        <f>VLOOKUP(Tabla1[[#This Row],[Delito]],Hoja2!$D$1:$E$16,2,0)</f>
        <v>Sin violencia</v>
      </c>
    </row>
    <row r="1322" spans="1:7" x14ac:dyDescent="0.3">
      <c r="A1322" t="s">
        <v>50</v>
      </c>
      <c r="B1322" t="s">
        <v>28</v>
      </c>
      <c r="C1322">
        <v>4</v>
      </c>
      <c r="D1322">
        <v>0</v>
      </c>
      <c r="E1322">
        <v>0</v>
      </c>
      <c r="F1322" t="str">
        <f>VLOOKUP(Tabla1[[#This Row],[Entidad]],Hoja2!$A$1:$B$33,2,0)</f>
        <v>Norte-Occidente</v>
      </c>
      <c r="G1322" t="str">
        <f>VLOOKUP(Tabla1[[#This Row],[Delito]],Hoja2!$D$1:$E$16,2,0)</f>
        <v>Sexual</v>
      </c>
    </row>
    <row r="1323" spans="1:7" x14ac:dyDescent="0.3">
      <c r="A1323" t="s">
        <v>8</v>
      </c>
      <c r="B1323" t="s">
        <v>14</v>
      </c>
      <c r="C1323">
        <v>3</v>
      </c>
      <c r="D1323">
        <v>8426</v>
      </c>
      <c r="E1323">
        <v>364</v>
      </c>
      <c r="F1323" t="str">
        <f>VLOOKUP(Tabla1[[#This Row],[Entidad]],Hoja2!$A$1:$B$33,2,0)</f>
        <v>Centro-Norte</v>
      </c>
      <c r="G1323" t="str">
        <f>VLOOKUP(Tabla1[[#This Row],[Delito]],Hoja2!$D$1:$E$16,2,0)</f>
        <v>Fraude</v>
      </c>
    </row>
    <row r="1324" spans="1:7" x14ac:dyDescent="0.3">
      <c r="A1324" t="s">
        <v>15</v>
      </c>
      <c r="B1324" t="s">
        <v>44</v>
      </c>
      <c r="C1324">
        <v>4</v>
      </c>
      <c r="D1324">
        <v>4184</v>
      </c>
      <c r="E1324">
        <v>0</v>
      </c>
      <c r="F1324" t="str">
        <f>VLOOKUP(Tabla1[[#This Row],[Entidad]],Hoja2!$A$1:$B$33,2,0)</f>
        <v>Sur</v>
      </c>
      <c r="G1324" t="str">
        <f>VLOOKUP(Tabla1[[#This Row],[Delito]],Hoja2!$D$1:$E$16,2,0)</f>
        <v>Sexual</v>
      </c>
    </row>
    <row r="1325" spans="1:7" x14ac:dyDescent="0.3">
      <c r="A1325" t="s">
        <v>10</v>
      </c>
      <c r="B1325" t="s">
        <v>23</v>
      </c>
      <c r="C1325">
        <v>3</v>
      </c>
      <c r="D1325">
        <v>54280</v>
      </c>
      <c r="E1325">
        <v>0</v>
      </c>
      <c r="F1325" t="str">
        <f>VLOOKUP(Tabla1[[#This Row],[Entidad]],Hoja2!$A$1:$B$33,2,0)</f>
        <v>Centro</v>
      </c>
      <c r="G1325" t="str">
        <f>VLOOKUP(Tabla1[[#This Row],[Delito]],Hoja2!$D$1:$E$16,2,0)</f>
        <v>Otros</v>
      </c>
    </row>
    <row r="1326" spans="1:7" x14ac:dyDescent="0.3">
      <c r="A1326" t="s">
        <v>5</v>
      </c>
      <c r="B1326" t="s">
        <v>11</v>
      </c>
      <c r="C1326">
        <v>4</v>
      </c>
      <c r="D1326">
        <v>2728</v>
      </c>
      <c r="E1326">
        <v>0</v>
      </c>
      <c r="F1326" t="str">
        <f>VLOOKUP(Tabla1[[#This Row],[Entidad]],Hoja2!$A$1:$B$33,2,0)</f>
        <v>Centro</v>
      </c>
      <c r="G1326" t="str">
        <f>VLOOKUP(Tabla1[[#This Row],[Delito]],Hoja2!$D$1:$E$16,2,0)</f>
        <v>Robo general</v>
      </c>
    </row>
    <row r="1327" spans="1:7" x14ac:dyDescent="0.3">
      <c r="A1327" t="s">
        <v>5</v>
      </c>
      <c r="B1327" t="s">
        <v>9</v>
      </c>
      <c r="C1327">
        <v>1</v>
      </c>
      <c r="D1327">
        <v>740</v>
      </c>
      <c r="E1327">
        <v>416</v>
      </c>
      <c r="F1327" t="str">
        <f>VLOOKUP(Tabla1[[#This Row],[Entidad]],Hoja2!$A$1:$B$33,2,0)</f>
        <v>Centro</v>
      </c>
      <c r="G1327" t="str">
        <f>VLOOKUP(Tabla1[[#This Row],[Delito]],Hoja2!$D$1:$E$16,2,0)</f>
        <v>Robo general</v>
      </c>
    </row>
    <row r="1328" spans="1:7" x14ac:dyDescent="0.3">
      <c r="A1328" t="s">
        <v>46</v>
      </c>
      <c r="B1328" t="s">
        <v>34</v>
      </c>
      <c r="C1328">
        <v>1</v>
      </c>
      <c r="D1328">
        <v>20074</v>
      </c>
      <c r="E1328">
        <v>1864</v>
      </c>
      <c r="F1328" t="str">
        <f>VLOOKUP(Tabla1[[#This Row],[Entidad]],Hoja2!$A$1:$B$33,2,0)</f>
        <v>Norte</v>
      </c>
      <c r="G1328" t="str">
        <f>VLOOKUP(Tabla1[[#This Row],[Delito]],Hoja2!$D$1:$E$16,2,0)</f>
        <v>Sin violencia</v>
      </c>
    </row>
    <row r="1329" spans="1:7" x14ac:dyDescent="0.3">
      <c r="A1329" t="s">
        <v>49</v>
      </c>
      <c r="B1329" t="s">
        <v>32</v>
      </c>
      <c r="C1329">
        <v>6</v>
      </c>
      <c r="D1329">
        <v>1447</v>
      </c>
      <c r="E1329">
        <v>1090</v>
      </c>
      <c r="F1329" t="str">
        <f>VLOOKUP(Tabla1[[#This Row],[Entidad]],Hoja2!$A$1:$B$33,2,0)</f>
        <v>Centro-Norte</v>
      </c>
      <c r="G1329" t="str">
        <f>VLOOKUP(Tabla1[[#This Row],[Delito]],Hoja2!$D$1:$E$16,2,0)</f>
        <v>Robo de vehículo</v>
      </c>
    </row>
    <row r="1330" spans="1:7" x14ac:dyDescent="0.3">
      <c r="A1330" t="s">
        <v>45</v>
      </c>
      <c r="B1330" t="s">
        <v>23</v>
      </c>
      <c r="C1330">
        <v>2</v>
      </c>
      <c r="D1330">
        <v>49193</v>
      </c>
      <c r="E1330">
        <v>567</v>
      </c>
      <c r="F1330" t="str">
        <f>VLOOKUP(Tabla1[[#This Row],[Entidad]],Hoja2!$A$1:$B$33,2,0)</f>
        <v>Centro</v>
      </c>
      <c r="G1330" t="str">
        <f>VLOOKUP(Tabla1[[#This Row],[Delito]],Hoja2!$D$1:$E$16,2,0)</f>
        <v>Violencia</v>
      </c>
    </row>
    <row r="1331" spans="1:7" x14ac:dyDescent="0.3">
      <c r="A1331" t="s">
        <v>46</v>
      </c>
      <c r="B1331" t="s">
        <v>4</v>
      </c>
      <c r="C1331">
        <v>5</v>
      </c>
      <c r="D1331">
        <v>10928</v>
      </c>
      <c r="E1331">
        <v>0</v>
      </c>
      <c r="F1331" t="str">
        <f>VLOOKUP(Tabla1[[#This Row],[Entidad]],Hoja2!$A$1:$B$33,2,0)</f>
        <v>Centro</v>
      </c>
      <c r="G1331" t="str">
        <f>VLOOKUP(Tabla1[[#This Row],[Delito]],Hoja2!$D$1:$E$16,2,0)</f>
        <v>Sin violencia</v>
      </c>
    </row>
    <row r="1332" spans="1:7" x14ac:dyDescent="0.3">
      <c r="A1332" t="s">
        <v>10</v>
      </c>
      <c r="B1332" t="s">
        <v>9</v>
      </c>
      <c r="C1332">
        <v>6</v>
      </c>
      <c r="D1332">
        <v>14839</v>
      </c>
      <c r="E1332">
        <v>0</v>
      </c>
      <c r="F1332" t="str">
        <f>VLOOKUP(Tabla1[[#This Row],[Entidad]],Hoja2!$A$1:$B$33,2,0)</f>
        <v>Centro</v>
      </c>
      <c r="G1332" t="str">
        <f>VLOOKUP(Tabla1[[#This Row],[Delito]],Hoja2!$D$1:$E$16,2,0)</f>
        <v>Otros</v>
      </c>
    </row>
    <row r="1333" spans="1:7" x14ac:dyDescent="0.3">
      <c r="A1333" t="s">
        <v>5</v>
      </c>
      <c r="B1333" t="s">
        <v>37</v>
      </c>
      <c r="C1333">
        <v>3</v>
      </c>
      <c r="D1333">
        <v>830</v>
      </c>
      <c r="E1333">
        <v>208</v>
      </c>
      <c r="F1333" t="str">
        <f>VLOOKUP(Tabla1[[#This Row],[Entidad]],Hoja2!$A$1:$B$33,2,0)</f>
        <v>Centro-Norte</v>
      </c>
      <c r="G1333" t="str">
        <f>VLOOKUP(Tabla1[[#This Row],[Delito]],Hoja2!$D$1:$E$16,2,0)</f>
        <v>Robo general</v>
      </c>
    </row>
    <row r="1334" spans="1:7" x14ac:dyDescent="0.3">
      <c r="A1334" t="s">
        <v>15</v>
      </c>
      <c r="B1334" t="s">
        <v>32</v>
      </c>
      <c r="C1334">
        <v>1</v>
      </c>
      <c r="D1334">
        <v>18127</v>
      </c>
      <c r="E1334">
        <v>0</v>
      </c>
      <c r="F1334" t="str">
        <f>VLOOKUP(Tabla1[[#This Row],[Entidad]],Hoja2!$A$1:$B$33,2,0)</f>
        <v>Centro-Norte</v>
      </c>
      <c r="G1334" t="str">
        <f>VLOOKUP(Tabla1[[#This Row],[Delito]],Hoja2!$D$1:$E$16,2,0)</f>
        <v>Sexual</v>
      </c>
    </row>
    <row r="1335" spans="1:7" x14ac:dyDescent="0.3">
      <c r="A1335" t="s">
        <v>31</v>
      </c>
      <c r="B1335" t="s">
        <v>19</v>
      </c>
      <c r="C1335">
        <v>5</v>
      </c>
      <c r="D1335">
        <v>11271</v>
      </c>
      <c r="E1335">
        <v>507</v>
      </c>
      <c r="F1335" t="str">
        <f>VLOOKUP(Tabla1[[#This Row],[Entidad]],Hoja2!$A$1:$B$33,2,0)</f>
        <v>Norte</v>
      </c>
      <c r="G1335" t="str">
        <f>VLOOKUP(Tabla1[[#This Row],[Delito]],Hoja2!$D$1:$E$16,2,0)</f>
        <v>Robo general</v>
      </c>
    </row>
    <row r="1336" spans="1:7" x14ac:dyDescent="0.3">
      <c r="A1336" t="s">
        <v>49</v>
      </c>
      <c r="B1336" t="s">
        <v>37</v>
      </c>
      <c r="C1336">
        <v>3</v>
      </c>
      <c r="D1336">
        <v>727</v>
      </c>
      <c r="E1336">
        <v>453</v>
      </c>
      <c r="F1336" t="str">
        <f>VLOOKUP(Tabla1[[#This Row],[Entidad]],Hoja2!$A$1:$B$33,2,0)</f>
        <v>Centro-Norte</v>
      </c>
      <c r="G1336" t="str">
        <f>VLOOKUP(Tabla1[[#This Row],[Delito]],Hoja2!$D$1:$E$16,2,0)</f>
        <v>Robo de vehículo</v>
      </c>
    </row>
    <row r="1337" spans="1:7" x14ac:dyDescent="0.3">
      <c r="A1337" t="s">
        <v>24</v>
      </c>
      <c r="B1337" t="s">
        <v>27</v>
      </c>
      <c r="C1337">
        <v>6</v>
      </c>
      <c r="D1337">
        <v>0</v>
      </c>
      <c r="E1337">
        <v>0</v>
      </c>
      <c r="F1337" t="str">
        <f>VLOOKUP(Tabla1[[#This Row],[Entidad]],Hoja2!$A$1:$B$33,2,0)</f>
        <v>Centro</v>
      </c>
      <c r="G1337" t="str">
        <f>VLOOKUP(Tabla1[[#This Row],[Delito]],Hoja2!$D$1:$E$16,2,0)</f>
        <v>Violencia</v>
      </c>
    </row>
    <row r="1338" spans="1:7" x14ac:dyDescent="0.3">
      <c r="A1338" t="s">
        <v>20</v>
      </c>
      <c r="B1338" t="s">
        <v>9</v>
      </c>
      <c r="C1338">
        <v>3</v>
      </c>
      <c r="D1338">
        <v>8269</v>
      </c>
      <c r="E1338">
        <v>638</v>
      </c>
      <c r="F1338" t="str">
        <f>VLOOKUP(Tabla1[[#This Row],[Entidad]],Hoja2!$A$1:$B$33,2,0)</f>
        <v>Centro</v>
      </c>
      <c r="G1338" t="str">
        <f>VLOOKUP(Tabla1[[#This Row],[Delito]],Hoja2!$D$1:$E$16,2,0)</f>
        <v>Fraude</v>
      </c>
    </row>
    <row r="1339" spans="1:7" x14ac:dyDescent="0.3">
      <c r="A1339" t="s">
        <v>47</v>
      </c>
      <c r="B1339" t="s">
        <v>29</v>
      </c>
      <c r="C1339">
        <v>3</v>
      </c>
      <c r="D1339">
        <v>6111</v>
      </c>
      <c r="E1339">
        <v>304</v>
      </c>
      <c r="F1339" t="str">
        <f>VLOOKUP(Tabla1[[#This Row],[Entidad]],Hoja2!$A$1:$B$33,2,0)</f>
        <v>Sur</v>
      </c>
      <c r="G1339" t="str">
        <f>VLOOKUP(Tabla1[[#This Row],[Delito]],Hoja2!$D$1:$E$16,2,0)</f>
        <v>Robo general</v>
      </c>
    </row>
    <row r="1340" spans="1:7" x14ac:dyDescent="0.3">
      <c r="A1340" t="s">
        <v>50</v>
      </c>
      <c r="B1340" t="s">
        <v>23</v>
      </c>
      <c r="C1340">
        <v>1</v>
      </c>
      <c r="D1340">
        <v>0</v>
      </c>
      <c r="E1340">
        <v>0</v>
      </c>
      <c r="F1340" t="str">
        <f>VLOOKUP(Tabla1[[#This Row],[Entidad]],Hoja2!$A$1:$B$33,2,0)</f>
        <v>Centro</v>
      </c>
      <c r="G1340" t="str">
        <f>VLOOKUP(Tabla1[[#This Row],[Delito]],Hoja2!$D$1:$E$16,2,0)</f>
        <v>Sexual</v>
      </c>
    </row>
    <row r="1341" spans="1:7" x14ac:dyDescent="0.3">
      <c r="A1341" t="s">
        <v>50</v>
      </c>
      <c r="B1341" t="s">
        <v>13</v>
      </c>
      <c r="C1341">
        <v>3</v>
      </c>
      <c r="D1341">
        <v>0</v>
      </c>
      <c r="E1341">
        <v>0</v>
      </c>
      <c r="F1341" t="str">
        <f>VLOOKUP(Tabla1[[#This Row],[Entidad]],Hoja2!$A$1:$B$33,2,0)</f>
        <v>Norte-Occidente</v>
      </c>
      <c r="G1341" t="str">
        <f>VLOOKUP(Tabla1[[#This Row],[Delito]],Hoja2!$D$1:$E$16,2,0)</f>
        <v>Sexual</v>
      </c>
    </row>
    <row r="1342" spans="1:7" x14ac:dyDescent="0.3">
      <c r="A1342" t="s">
        <v>49</v>
      </c>
      <c r="B1342" t="s">
        <v>18</v>
      </c>
      <c r="C1342">
        <v>6</v>
      </c>
      <c r="D1342">
        <v>0</v>
      </c>
      <c r="E1342">
        <v>0</v>
      </c>
      <c r="F1342" t="str">
        <f>VLOOKUP(Tabla1[[#This Row],[Entidad]],Hoja2!$A$1:$B$33,2,0)</f>
        <v>Sur</v>
      </c>
      <c r="G1342" t="str">
        <f>VLOOKUP(Tabla1[[#This Row],[Delito]],Hoja2!$D$1:$E$16,2,0)</f>
        <v>Robo de vehículo</v>
      </c>
    </row>
    <row r="1343" spans="1:7" x14ac:dyDescent="0.3">
      <c r="A1343" t="s">
        <v>15</v>
      </c>
      <c r="B1343" t="s">
        <v>25</v>
      </c>
      <c r="C1343">
        <v>1</v>
      </c>
      <c r="D1343">
        <v>5960</v>
      </c>
      <c r="E1343">
        <v>1309</v>
      </c>
      <c r="F1343" t="str">
        <f>VLOOKUP(Tabla1[[#This Row],[Entidad]],Hoja2!$A$1:$B$33,2,0)</f>
        <v>Centro</v>
      </c>
      <c r="G1343" t="str">
        <f>VLOOKUP(Tabla1[[#This Row],[Delito]],Hoja2!$D$1:$E$16,2,0)</f>
        <v>Sexual</v>
      </c>
    </row>
    <row r="1344" spans="1:7" x14ac:dyDescent="0.3">
      <c r="A1344" t="s">
        <v>12</v>
      </c>
      <c r="B1344" t="s">
        <v>21</v>
      </c>
      <c r="C1344">
        <v>1</v>
      </c>
      <c r="D1344">
        <v>0</v>
      </c>
      <c r="E1344">
        <v>0</v>
      </c>
      <c r="F1344" t="str">
        <f>VLOOKUP(Tabla1[[#This Row],[Entidad]],Hoja2!$A$1:$B$33,2,0)</f>
        <v>Norte-Occidente</v>
      </c>
      <c r="G1344" t="str">
        <f>VLOOKUP(Tabla1[[#This Row],[Delito]],Hoja2!$D$1:$E$16,2,0)</f>
        <v>Otros</v>
      </c>
    </row>
    <row r="1345" spans="1:7" x14ac:dyDescent="0.3">
      <c r="A1345" t="s">
        <v>8</v>
      </c>
      <c r="B1345" t="s">
        <v>28</v>
      </c>
      <c r="C1345">
        <v>5</v>
      </c>
      <c r="D1345">
        <v>1768</v>
      </c>
      <c r="E1345">
        <v>0</v>
      </c>
      <c r="F1345" t="str">
        <f>VLOOKUP(Tabla1[[#This Row],[Entidad]],Hoja2!$A$1:$B$33,2,0)</f>
        <v>Norte-Occidente</v>
      </c>
      <c r="G1345" t="str">
        <f>VLOOKUP(Tabla1[[#This Row],[Delito]],Hoja2!$D$1:$E$16,2,0)</f>
        <v>Fraude</v>
      </c>
    </row>
    <row r="1346" spans="1:7" x14ac:dyDescent="0.3">
      <c r="A1346" t="s">
        <v>46</v>
      </c>
      <c r="B1346" t="s">
        <v>42</v>
      </c>
      <c r="C1346">
        <v>1</v>
      </c>
      <c r="D1346">
        <v>7005</v>
      </c>
      <c r="E1346">
        <v>0</v>
      </c>
      <c r="F1346" t="str">
        <f>VLOOKUP(Tabla1[[#This Row],[Entidad]],Hoja2!$A$1:$B$33,2,0)</f>
        <v>Sur</v>
      </c>
      <c r="G1346" t="str">
        <f>VLOOKUP(Tabla1[[#This Row],[Delito]],Hoja2!$D$1:$E$16,2,0)</f>
        <v>Sin violencia</v>
      </c>
    </row>
    <row r="1347" spans="1:7" x14ac:dyDescent="0.3">
      <c r="A1347" t="s">
        <v>20</v>
      </c>
      <c r="B1347" t="s">
        <v>16</v>
      </c>
      <c r="C1347">
        <v>2</v>
      </c>
      <c r="D1347">
        <v>1170</v>
      </c>
      <c r="E1347">
        <v>0</v>
      </c>
      <c r="F1347" t="str">
        <f>VLOOKUP(Tabla1[[#This Row],[Entidad]],Hoja2!$A$1:$B$33,2,0)</f>
        <v>Norte-Occidente</v>
      </c>
      <c r="G1347" t="str">
        <f>VLOOKUP(Tabla1[[#This Row],[Delito]],Hoja2!$D$1:$E$16,2,0)</f>
        <v>Fraude</v>
      </c>
    </row>
    <row r="1348" spans="1:7" x14ac:dyDescent="0.3">
      <c r="A1348" t="s">
        <v>24</v>
      </c>
      <c r="B1348" t="s">
        <v>34</v>
      </c>
      <c r="C1348">
        <v>4</v>
      </c>
      <c r="D1348">
        <v>0</v>
      </c>
      <c r="E1348">
        <v>0</v>
      </c>
      <c r="F1348" t="str">
        <f>VLOOKUP(Tabla1[[#This Row],[Entidad]],Hoja2!$A$1:$B$33,2,0)</f>
        <v>Norte</v>
      </c>
      <c r="G1348" t="str">
        <f>VLOOKUP(Tabla1[[#This Row],[Delito]],Hoja2!$D$1:$E$16,2,0)</f>
        <v>Violencia</v>
      </c>
    </row>
    <row r="1349" spans="1:7" x14ac:dyDescent="0.3">
      <c r="A1349" t="s">
        <v>10</v>
      </c>
      <c r="B1349" t="s">
        <v>43</v>
      </c>
      <c r="C1349">
        <v>2</v>
      </c>
      <c r="D1349">
        <v>7390</v>
      </c>
      <c r="E1349">
        <v>976</v>
      </c>
      <c r="F1349" t="str">
        <f>VLOOKUP(Tabla1[[#This Row],[Entidad]],Hoja2!$A$1:$B$33,2,0)</f>
        <v>Sur</v>
      </c>
      <c r="G1349" t="str">
        <f>VLOOKUP(Tabla1[[#This Row],[Delito]],Hoja2!$D$1:$E$16,2,0)</f>
        <v>Otros</v>
      </c>
    </row>
    <row r="1350" spans="1:7" x14ac:dyDescent="0.3">
      <c r="A1350" t="s">
        <v>12</v>
      </c>
      <c r="B1350" t="s">
        <v>9</v>
      </c>
      <c r="C1350">
        <v>6</v>
      </c>
      <c r="D1350">
        <v>0</v>
      </c>
      <c r="E1350">
        <v>0</v>
      </c>
      <c r="F1350" t="str">
        <f>VLOOKUP(Tabla1[[#This Row],[Entidad]],Hoja2!$A$1:$B$33,2,0)</f>
        <v>Centro</v>
      </c>
      <c r="G1350" t="str">
        <f>VLOOKUP(Tabla1[[#This Row],[Delito]],Hoja2!$D$1:$E$16,2,0)</f>
        <v>Otros</v>
      </c>
    </row>
    <row r="1351" spans="1:7" x14ac:dyDescent="0.3">
      <c r="A1351" t="s">
        <v>20</v>
      </c>
      <c r="B1351" t="s">
        <v>35</v>
      </c>
      <c r="C1351">
        <v>3</v>
      </c>
      <c r="D1351">
        <v>12227</v>
      </c>
      <c r="E1351">
        <v>0</v>
      </c>
      <c r="F1351" t="str">
        <f>VLOOKUP(Tabla1[[#This Row],[Entidad]],Hoja2!$A$1:$B$33,2,0)</f>
        <v>Centro-Norte</v>
      </c>
      <c r="G1351" t="str">
        <f>VLOOKUP(Tabla1[[#This Row],[Delito]],Hoja2!$D$1:$E$16,2,0)</f>
        <v>Fraude</v>
      </c>
    </row>
    <row r="1352" spans="1:7" x14ac:dyDescent="0.3">
      <c r="A1352" t="s">
        <v>5</v>
      </c>
      <c r="B1352" t="s">
        <v>4</v>
      </c>
      <c r="C1352">
        <v>2</v>
      </c>
      <c r="D1352">
        <v>843</v>
      </c>
      <c r="E1352">
        <v>0</v>
      </c>
      <c r="F1352" t="str">
        <f>VLOOKUP(Tabla1[[#This Row],[Entidad]],Hoja2!$A$1:$B$33,2,0)</f>
        <v>Centro</v>
      </c>
      <c r="G1352" t="str">
        <f>VLOOKUP(Tabla1[[#This Row],[Delito]],Hoja2!$D$1:$E$16,2,0)</f>
        <v>Robo general</v>
      </c>
    </row>
    <row r="1353" spans="1:7" x14ac:dyDescent="0.3">
      <c r="A1353" t="s">
        <v>5</v>
      </c>
      <c r="B1353" t="s">
        <v>16</v>
      </c>
      <c r="C1353">
        <v>4</v>
      </c>
      <c r="D1353">
        <v>1510</v>
      </c>
      <c r="E1353">
        <v>0</v>
      </c>
      <c r="F1353" t="str">
        <f>VLOOKUP(Tabla1[[#This Row],[Entidad]],Hoja2!$A$1:$B$33,2,0)</f>
        <v>Norte-Occidente</v>
      </c>
      <c r="G1353" t="str">
        <f>VLOOKUP(Tabla1[[#This Row],[Delito]],Hoja2!$D$1:$E$16,2,0)</f>
        <v>Robo general</v>
      </c>
    </row>
    <row r="1354" spans="1:7" x14ac:dyDescent="0.3">
      <c r="A1354" t="s">
        <v>20</v>
      </c>
      <c r="B1354" t="s">
        <v>21</v>
      </c>
      <c r="C1354">
        <v>5</v>
      </c>
      <c r="D1354">
        <v>1129</v>
      </c>
      <c r="E1354">
        <v>539</v>
      </c>
      <c r="F1354" t="str">
        <f>VLOOKUP(Tabla1[[#This Row],[Entidad]],Hoja2!$A$1:$B$33,2,0)</f>
        <v>Norte-Occidente</v>
      </c>
      <c r="G1354" t="str">
        <f>VLOOKUP(Tabla1[[#This Row],[Delito]],Hoja2!$D$1:$E$16,2,0)</f>
        <v>Fraude</v>
      </c>
    </row>
    <row r="1355" spans="1:7" x14ac:dyDescent="0.3">
      <c r="A1355" t="s">
        <v>47</v>
      </c>
      <c r="B1355" t="s">
        <v>4</v>
      </c>
      <c r="C1355">
        <v>1</v>
      </c>
      <c r="D1355">
        <v>4491</v>
      </c>
      <c r="E1355">
        <v>761</v>
      </c>
      <c r="F1355" t="str">
        <f>VLOOKUP(Tabla1[[#This Row],[Entidad]],Hoja2!$A$1:$B$33,2,0)</f>
        <v>Centro</v>
      </c>
      <c r="G1355" t="str">
        <f>VLOOKUP(Tabla1[[#This Row],[Delito]],Hoja2!$D$1:$E$16,2,0)</f>
        <v>Robo general</v>
      </c>
    </row>
    <row r="1356" spans="1:7" x14ac:dyDescent="0.3">
      <c r="A1356" t="s">
        <v>49</v>
      </c>
      <c r="B1356" t="s">
        <v>37</v>
      </c>
      <c r="C1356">
        <v>2</v>
      </c>
      <c r="D1356">
        <v>355</v>
      </c>
      <c r="E1356">
        <v>355</v>
      </c>
      <c r="F1356" t="str">
        <f>VLOOKUP(Tabla1[[#This Row],[Entidad]],Hoja2!$A$1:$B$33,2,0)</f>
        <v>Centro-Norte</v>
      </c>
      <c r="G1356" t="str">
        <f>VLOOKUP(Tabla1[[#This Row],[Delito]],Hoja2!$D$1:$E$16,2,0)</f>
        <v>Robo de vehículo</v>
      </c>
    </row>
    <row r="1357" spans="1:7" x14ac:dyDescent="0.3">
      <c r="A1357" t="s">
        <v>15</v>
      </c>
      <c r="B1357" t="s">
        <v>23</v>
      </c>
      <c r="C1357">
        <v>5</v>
      </c>
      <c r="D1357">
        <v>61453</v>
      </c>
      <c r="E1357">
        <v>0</v>
      </c>
      <c r="F1357" t="str">
        <f>VLOOKUP(Tabla1[[#This Row],[Entidad]],Hoja2!$A$1:$B$33,2,0)</f>
        <v>Centro</v>
      </c>
      <c r="G1357" t="str">
        <f>VLOOKUP(Tabla1[[#This Row],[Delito]],Hoja2!$D$1:$E$16,2,0)</f>
        <v>Sexual</v>
      </c>
    </row>
    <row r="1358" spans="1:7" x14ac:dyDescent="0.3">
      <c r="A1358" t="s">
        <v>46</v>
      </c>
      <c r="B1358" t="s">
        <v>7</v>
      </c>
      <c r="C1358">
        <v>3</v>
      </c>
      <c r="D1358">
        <v>6469</v>
      </c>
      <c r="E1358">
        <v>0</v>
      </c>
      <c r="F1358" t="str">
        <f>VLOOKUP(Tabla1[[#This Row],[Entidad]],Hoja2!$A$1:$B$33,2,0)</f>
        <v>Sur</v>
      </c>
      <c r="G1358" t="str">
        <f>VLOOKUP(Tabla1[[#This Row],[Delito]],Hoja2!$D$1:$E$16,2,0)</f>
        <v>Sin violencia</v>
      </c>
    </row>
    <row r="1359" spans="1:7" x14ac:dyDescent="0.3">
      <c r="A1359" t="s">
        <v>49</v>
      </c>
      <c r="B1359" t="s">
        <v>18</v>
      </c>
      <c r="C1359">
        <v>4</v>
      </c>
      <c r="D1359">
        <v>350</v>
      </c>
      <c r="E1359">
        <v>0</v>
      </c>
      <c r="F1359" t="str">
        <f>VLOOKUP(Tabla1[[#This Row],[Entidad]],Hoja2!$A$1:$B$33,2,0)</f>
        <v>Sur</v>
      </c>
      <c r="G1359" t="str">
        <f>VLOOKUP(Tabla1[[#This Row],[Delito]],Hoja2!$D$1:$E$16,2,0)</f>
        <v>Robo de vehículo</v>
      </c>
    </row>
    <row r="1360" spans="1:7" x14ac:dyDescent="0.3">
      <c r="A1360" t="s">
        <v>50</v>
      </c>
      <c r="B1360" t="s">
        <v>16</v>
      </c>
      <c r="C1360">
        <v>6</v>
      </c>
      <c r="D1360">
        <v>0</v>
      </c>
      <c r="E1360">
        <v>0</v>
      </c>
      <c r="F1360" t="str">
        <f>VLOOKUP(Tabla1[[#This Row],[Entidad]],Hoja2!$A$1:$B$33,2,0)</f>
        <v>Norte-Occidente</v>
      </c>
      <c r="G1360" t="str">
        <f>VLOOKUP(Tabla1[[#This Row],[Delito]],Hoja2!$D$1:$E$16,2,0)</f>
        <v>Sexual</v>
      </c>
    </row>
    <row r="1361" spans="1:7" x14ac:dyDescent="0.3">
      <c r="A1361" t="s">
        <v>31</v>
      </c>
      <c r="B1361" t="s">
        <v>27</v>
      </c>
      <c r="C1361">
        <v>5</v>
      </c>
      <c r="D1361">
        <v>523457</v>
      </c>
      <c r="E1361">
        <v>32641</v>
      </c>
      <c r="F1361" t="str">
        <f>VLOOKUP(Tabla1[[#This Row],[Entidad]],Hoja2!$A$1:$B$33,2,0)</f>
        <v>Centro</v>
      </c>
      <c r="G1361" t="str">
        <f>VLOOKUP(Tabla1[[#This Row],[Delito]],Hoja2!$D$1:$E$16,2,0)</f>
        <v>Robo general</v>
      </c>
    </row>
    <row r="1362" spans="1:7" x14ac:dyDescent="0.3">
      <c r="A1362" t="s">
        <v>48</v>
      </c>
      <c r="B1362" t="s">
        <v>32</v>
      </c>
      <c r="C1362">
        <v>6</v>
      </c>
      <c r="D1362">
        <v>11520</v>
      </c>
      <c r="E1362">
        <v>1033</v>
      </c>
      <c r="F1362" t="str">
        <f>VLOOKUP(Tabla1[[#This Row],[Entidad]],Hoja2!$A$1:$B$33,2,0)</f>
        <v>Centro-Norte</v>
      </c>
      <c r="G1362" t="str">
        <f>VLOOKUP(Tabla1[[#This Row],[Delito]],Hoja2!$D$1:$E$16,2,0)</f>
        <v>Robo de vehículo</v>
      </c>
    </row>
    <row r="1363" spans="1:7" x14ac:dyDescent="0.3">
      <c r="A1363" t="s">
        <v>47</v>
      </c>
      <c r="B1363" t="s">
        <v>9</v>
      </c>
      <c r="C1363">
        <v>2</v>
      </c>
      <c r="D1363">
        <v>4334</v>
      </c>
      <c r="E1363">
        <v>852</v>
      </c>
      <c r="F1363" t="str">
        <f>VLOOKUP(Tabla1[[#This Row],[Entidad]],Hoja2!$A$1:$B$33,2,0)</f>
        <v>Centro</v>
      </c>
      <c r="G1363" t="str">
        <f>VLOOKUP(Tabla1[[#This Row],[Delito]],Hoja2!$D$1:$E$16,2,0)</f>
        <v>Robo general</v>
      </c>
    </row>
    <row r="1364" spans="1:7" x14ac:dyDescent="0.3">
      <c r="A1364" t="s">
        <v>47</v>
      </c>
      <c r="B1364" t="s">
        <v>37</v>
      </c>
      <c r="C1364">
        <v>6</v>
      </c>
      <c r="D1364">
        <v>4222</v>
      </c>
      <c r="E1364">
        <v>806</v>
      </c>
      <c r="F1364" t="str">
        <f>VLOOKUP(Tabla1[[#This Row],[Entidad]],Hoja2!$A$1:$B$33,2,0)</f>
        <v>Centro-Norte</v>
      </c>
      <c r="G1364" t="str">
        <f>VLOOKUP(Tabla1[[#This Row],[Delito]],Hoja2!$D$1:$E$16,2,0)</f>
        <v>Robo general</v>
      </c>
    </row>
    <row r="1365" spans="1:7" x14ac:dyDescent="0.3">
      <c r="A1365" t="s">
        <v>17</v>
      </c>
      <c r="B1365" t="s">
        <v>4</v>
      </c>
      <c r="C1365">
        <v>6</v>
      </c>
      <c r="D1365">
        <v>7743</v>
      </c>
      <c r="E1365">
        <v>1000</v>
      </c>
      <c r="F1365" t="str">
        <f>VLOOKUP(Tabla1[[#This Row],[Entidad]],Hoja2!$A$1:$B$33,2,0)</f>
        <v>Centro</v>
      </c>
      <c r="G1365" t="str">
        <f>VLOOKUP(Tabla1[[#This Row],[Delito]],Hoja2!$D$1:$E$16,2,0)</f>
        <v>Sin violencia</v>
      </c>
    </row>
    <row r="1366" spans="1:7" x14ac:dyDescent="0.3">
      <c r="A1366" t="s">
        <v>31</v>
      </c>
      <c r="B1366" t="s">
        <v>13</v>
      </c>
      <c r="C1366">
        <v>3</v>
      </c>
      <c r="D1366">
        <v>4479</v>
      </c>
      <c r="E1366">
        <v>239</v>
      </c>
      <c r="F1366" t="str">
        <f>VLOOKUP(Tabla1[[#This Row],[Entidad]],Hoja2!$A$1:$B$33,2,0)</f>
        <v>Norte-Occidente</v>
      </c>
      <c r="G1366" t="str">
        <f>VLOOKUP(Tabla1[[#This Row],[Delito]],Hoja2!$D$1:$E$16,2,0)</f>
        <v>Robo general</v>
      </c>
    </row>
    <row r="1367" spans="1:7" x14ac:dyDescent="0.3">
      <c r="A1367" t="s">
        <v>15</v>
      </c>
      <c r="B1367" t="s">
        <v>19</v>
      </c>
      <c r="C1367">
        <v>2</v>
      </c>
      <c r="D1367">
        <v>10312</v>
      </c>
      <c r="E1367">
        <v>0</v>
      </c>
      <c r="F1367" t="str">
        <f>VLOOKUP(Tabla1[[#This Row],[Entidad]],Hoja2!$A$1:$B$33,2,0)</f>
        <v>Norte</v>
      </c>
      <c r="G1367" t="str">
        <f>VLOOKUP(Tabla1[[#This Row],[Delito]],Hoja2!$D$1:$E$16,2,0)</f>
        <v>Sexual</v>
      </c>
    </row>
    <row r="1368" spans="1:7" x14ac:dyDescent="0.3">
      <c r="A1368" t="s">
        <v>49</v>
      </c>
      <c r="B1368" t="s">
        <v>42</v>
      </c>
      <c r="C1368">
        <v>3</v>
      </c>
      <c r="D1368">
        <v>961</v>
      </c>
      <c r="E1368">
        <v>575</v>
      </c>
      <c r="F1368" t="str">
        <f>VLOOKUP(Tabla1[[#This Row],[Entidad]],Hoja2!$A$1:$B$33,2,0)</f>
        <v>Sur</v>
      </c>
      <c r="G1368" t="str">
        <f>VLOOKUP(Tabla1[[#This Row],[Delito]],Hoja2!$D$1:$E$16,2,0)</f>
        <v>Robo de vehículo</v>
      </c>
    </row>
    <row r="1369" spans="1:7" x14ac:dyDescent="0.3">
      <c r="A1369" t="s">
        <v>48</v>
      </c>
      <c r="B1369" t="s">
        <v>23</v>
      </c>
      <c r="C1369">
        <v>5</v>
      </c>
      <c r="D1369">
        <v>64679</v>
      </c>
      <c r="E1369">
        <v>4006</v>
      </c>
      <c r="F1369" t="str">
        <f>VLOOKUP(Tabla1[[#This Row],[Entidad]],Hoja2!$A$1:$B$33,2,0)</f>
        <v>Centro</v>
      </c>
      <c r="G1369" t="str">
        <f>VLOOKUP(Tabla1[[#This Row],[Delito]],Hoja2!$D$1:$E$16,2,0)</f>
        <v>Robo de vehículo</v>
      </c>
    </row>
    <row r="1370" spans="1:7" x14ac:dyDescent="0.3">
      <c r="A1370" t="s">
        <v>48</v>
      </c>
      <c r="B1370" t="s">
        <v>26</v>
      </c>
      <c r="C1370">
        <v>3</v>
      </c>
      <c r="D1370">
        <v>4871</v>
      </c>
      <c r="E1370">
        <v>0</v>
      </c>
      <c r="F1370" t="str">
        <f>VLOOKUP(Tabla1[[#This Row],[Entidad]],Hoja2!$A$1:$B$33,2,0)</f>
        <v>Norte-Occidente</v>
      </c>
      <c r="G1370" t="str">
        <f>VLOOKUP(Tabla1[[#This Row],[Delito]],Hoja2!$D$1:$E$16,2,0)</f>
        <v>Robo de vehículo</v>
      </c>
    </row>
    <row r="1371" spans="1:7" x14ac:dyDescent="0.3">
      <c r="A1371" t="s">
        <v>15</v>
      </c>
      <c r="B1371" t="s">
        <v>9</v>
      </c>
      <c r="C1371">
        <v>5</v>
      </c>
      <c r="D1371">
        <v>8981</v>
      </c>
      <c r="E1371">
        <v>738</v>
      </c>
      <c r="F1371" t="str">
        <f>VLOOKUP(Tabla1[[#This Row],[Entidad]],Hoja2!$A$1:$B$33,2,0)</f>
        <v>Centro</v>
      </c>
      <c r="G1371" t="str">
        <f>VLOOKUP(Tabla1[[#This Row],[Delito]],Hoja2!$D$1:$E$16,2,0)</f>
        <v>Sexual</v>
      </c>
    </row>
    <row r="1372" spans="1:7" x14ac:dyDescent="0.3">
      <c r="A1372" t="s">
        <v>5</v>
      </c>
      <c r="B1372" t="s">
        <v>26</v>
      </c>
      <c r="C1372">
        <v>5</v>
      </c>
      <c r="D1372">
        <v>10165</v>
      </c>
      <c r="E1372">
        <v>1667</v>
      </c>
      <c r="F1372" t="str">
        <f>VLOOKUP(Tabla1[[#This Row],[Entidad]],Hoja2!$A$1:$B$33,2,0)</f>
        <v>Norte-Occidente</v>
      </c>
      <c r="G1372" t="str">
        <f>VLOOKUP(Tabla1[[#This Row],[Delito]],Hoja2!$D$1:$E$16,2,0)</f>
        <v>Robo general</v>
      </c>
    </row>
    <row r="1373" spans="1:7" x14ac:dyDescent="0.3">
      <c r="A1373" t="s">
        <v>45</v>
      </c>
      <c r="B1373" t="s">
        <v>38</v>
      </c>
      <c r="C1373">
        <v>3</v>
      </c>
      <c r="D1373">
        <v>4968</v>
      </c>
      <c r="E1373">
        <v>1319</v>
      </c>
      <c r="F1373" t="str">
        <f>VLOOKUP(Tabla1[[#This Row],[Entidad]],Hoja2!$A$1:$B$33,2,0)</f>
        <v>Norte</v>
      </c>
      <c r="G1373" t="str">
        <f>VLOOKUP(Tabla1[[#This Row],[Delito]],Hoja2!$D$1:$E$16,2,0)</f>
        <v>Violencia</v>
      </c>
    </row>
    <row r="1374" spans="1:7" x14ac:dyDescent="0.3">
      <c r="A1374" t="s">
        <v>20</v>
      </c>
      <c r="B1374" t="s">
        <v>13</v>
      </c>
      <c r="C1374">
        <v>6</v>
      </c>
      <c r="D1374">
        <v>1809</v>
      </c>
      <c r="E1374">
        <v>0</v>
      </c>
      <c r="F1374" t="str">
        <f>VLOOKUP(Tabla1[[#This Row],[Entidad]],Hoja2!$A$1:$B$33,2,0)</f>
        <v>Norte-Occidente</v>
      </c>
      <c r="G1374" t="str">
        <f>VLOOKUP(Tabla1[[#This Row],[Delito]],Hoja2!$D$1:$E$16,2,0)</f>
        <v>Fraude</v>
      </c>
    </row>
    <row r="1375" spans="1:7" x14ac:dyDescent="0.3">
      <c r="A1375" t="s">
        <v>48</v>
      </c>
      <c r="B1375" t="s">
        <v>40</v>
      </c>
      <c r="C1375">
        <v>5</v>
      </c>
      <c r="D1375">
        <v>21564</v>
      </c>
      <c r="E1375">
        <v>1802</v>
      </c>
      <c r="F1375" t="str">
        <f>VLOOKUP(Tabla1[[#This Row],[Entidad]],Hoja2!$A$1:$B$33,2,0)</f>
        <v>Norte</v>
      </c>
      <c r="G1375" t="str">
        <f>VLOOKUP(Tabla1[[#This Row],[Delito]],Hoja2!$D$1:$E$16,2,0)</f>
        <v>Robo de vehículo</v>
      </c>
    </row>
    <row r="1376" spans="1:7" x14ac:dyDescent="0.3">
      <c r="A1376" t="s">
        <v>8</v>
      </c>
      <c r="B1376" t="s">
        <v>32</v>
      </c>
      <c r="C1376">
        <v>4</v>
      </c>
      <c r="D1376">
        <v>5977</v>
      </c>
      <c r="E1376">
        <v>342</v>
      </c>
      <c r="F1376" t="str">
        <f>VLOOKUP(Tabla1[[#This Row],[Entidad]],Hoja2!$A$1:$B$33,2,0)</f>
        <v>Centro-Norte</v>
      </c>
      <c r="G1376" t="str">
        <f>VLOOKUP(Tabla1[[#This Row],[Delito]],Hoja2!$D$1:$E$16,2,0)</f>
        <v>Fraude</v>
      </c>
    </row>
    <row r="1377" spans="1:7" x14ac:dyDescent="0.3">
      <c r="A1377" t="s">
        <v>24</v>
      </c>
      <c r="B1377" t="s">
        <v>39</v>
      </c>
      <c r="C1377">
        <v>5</v>
      </c>
      <c r="D1377">
        <v>0</v>
      </c>
      <c r="E1377">
        <v>0</v>
      </c>
      <c r="F1377" t="str">
        <f>VLOOKUP(Tabla1[[#This Row],[Entidad]],Hoja2!$A$1:$B$33,2,0)</f>
        <v>Sur</v>
      </c>
      <c r="G1377" t="str">
        <f>VLOOKUP(Tabla1[[#This Row],[Delito]],Hoja2!$D$1:$E$16,2,0)</f>
        <v>Violencia</v>
      </c>
    </row>
    <row r="1378" spans="1:7" x14ac:dyDescent="0.3">
      <c r="A1378" t="s">
        <v>8</v>
      </c>
      <c r="B1378" t="s">
        <v>19</v>
      </c>
      <c r="C1378">
        <v>5</v>
      </c>
      <c r="D1378">
        <v>7164</v>
      </c>
      <c r="E1378">
        <v>0</v>
      </c>
      <c r="F1378" t="str">
        <f>VLOOKUP(Tabla1[[#This Row],[Entidad]],Hoja2!$A$1:$B$33,2,0)</f>
        <v>Norte</v>
      </c>
      <c r="G1378" t="str">
        <f>VLOOKUP(Tabla1[[#This Row],[Delito]],Hoja2!$D$1:$E$16,2,0)</f>
        <v>Fraude</v>
      </c>
    </row>
    <row r="1379" spans="1:7" x14ac:dyDescent="0.3">
      <c r="A1379" t="s">
        <v>45</v>
      </c>
      <c r="B1379" t="s">
        <v>13</v>
      </c>
      <c r="C1379">
        <v>2</v>
      </c>
      <c r="D1379">
        <v>3339</v>
      </c>
      <c r="E1379">
        <v>1037</v>
      </c>
      <c r="F1379" t="str">
        <f>VLOOKUP(Tabla1[[#This Row],[Entidad]],Hoja2!$A$1:$B$33,2,0)</f>
        <v>Norte-Occidente</v>
      </c>
      <c r="G1379" t="str">
        <f>VLOOKUP(Tabla1[[#This Row],[Delito]],Hoja2!$D$1:$E$16,2,0)</f>
        <v>Violencia</v>
      </c>
    </row>
    <row r="1380" spans="1:7" x14ac:dyDescent="0.3">
      <c r="A1380" t="s">
        <v>17</v>
      </c>
      <c r="B1380" t="s">
        <v>29</v>
      </c>
      <c r="C1380">
        <v>2</v>
      </c>
      <c r="D1380">
        <v>11041</v>
      </c>
      <c r="E1380">
        <v>816</v>
      </c>
      <c r="F1380" t="str">
        <f>VLOOKUP(Tabla1[[#This Row],[Entidad]],Hoja2!$A$1:$B$33,2,0)</f>
        <v>Sur</v>
      </c>
      <c r="G1380" t="str">
        <f>VLOOKUP(Tabla1[[#This Row],[Delito]],Hoja2!$D$1:$E$16,2,0)</f>
        <v>Sin violencia</v>
      </c>
    </row>
    <row r="1381" spans="1:7" x14ac:dyDescent="0.3">
      <c r="A1381" t="s">
        <v>8</v>
      </c>
      <c r="B1381" t="s">
        <v>14</v>
      </c>
      <c r="C1381">
        <v>5</v>
      </c>
      <c r="D1381">
        <v>5504</v>
      </c>
      <c r="E1381">
        <v>0</v>
      </c>
      <c r="F1381" t="str">
        <f>VLOOKUP(Tabla1[[#This Row],[Entidad]],Hoja2!$A$1:$B$33,2,0)</f>
        <v>Centro-Norte</v>
      </c>
      <c r="G1381" t="str">
        <f>VLOOKUP(Tabla1[[#This Row],[Delito]],Hoja2!$D$1:$E$16,2,0)</f>
        <v>Fraude</v>
      </c>
    </row>
    <row r="1382" spans="1:7" x14ac:dyDescent="0.3">
      <c r="A1382" t="s">
        <v>12</v>
      </c>
      <c r="B1382" t="s">
        <v>6</v>
      </c>
      <c r="C1382">
        <v>5</v>
      </c>
      <c r="D1382">
        <v>0</v>
      </c>
      <c r="E1382">
        <v>0</v>
      </c>
      <c r="F1382" t="str">
        <f>VLOOKUP(Tabla1[[#This Row],[Entidad]],Hoja2!$A$1:$B$33,2,0)</f>
        <v>Centro-Norte</v>
      </c>
      <c r="G1382" t="str">
        <f>VLOOKUP(Tabla1[[#This Row],[Delito]],Hoja2!$D$1:$E$16,2,0)</f>
        <v>Otros</v>
      </c>
    </row>
    <row r="1383" spans="1:7" x14ac:dyDescent="0.3">
      <c r="A1383" t="s">
        <v>48</v>
      </c>
      <c r="B1383" t="s">
        <v>37</v>
      </c>
      <c r="C1383">
        <v>4</v>
      </c>
      <c r="D1383">
        <v>1979</v>
      </c>
      <c r="E1383">
        <v>357</v>
      </c>
      <c r="F1383" t="str">
        <f>VLOOKUP(Tabla1[[#This Row],[Entidad]],Hoja2!$A$1:$B$33,2,0)</f>
        <v>Centro-Norte</v>
      </c>
      <c r="G1383" t="str">
        <f>VLOOKUP(Tabla1[[#This Row],[Delito]],Hoja2!$D$1:$E$16,2,0)</f>
        <v>Robo de vehículo</v>
      </c>
    </row>
    <row r="1384" spans="1:7" x14ac:dyDescent="0.3">
      <c r="A1384" t="s">
        <v>5</v>
      </c>
      <c r="B1384" t="s">
        <v>9</v>
      </c>
      <c r="C1384">
        <v>4</v>
      </c>
      <c r="D1384">
        <v>3433</v>
      </c>
      <c r="E1384">
        <v>470</v>
      </c>
      <c r="F1384" t="str">
        <f>VLOOKUP(Tabla1[[#This Row],[Entidad]],Hoja2!$A$1:$B$33,2,0)</f>
        <v>Centro</v>
      </c>
      <c r="G1384" t="str">
        <f>VLOOKUP(Tabla1[[#This Row],[Delito]],Hoja2!$D$1:$E$16,2,0)</f>
        <v>Robo general</v>
      </c>
    </row>
    <row r="1385" spans="1:7" x14ac:dyDescent="0.3">
      <c r="A1385" t="s">
        <v>46</v>
      </c>
      <c r="B1385" t="s">
        <v>28</v>
      </c>
      <c r="C1385">
        <v>4</v>
      </c>
      <c r="D1385">
        <v>4159</v>
      </c>
      <c r="E1385">
        <v>878</v>
      </c>
      <c r="F1385" t="str">
        <f>VLOOKUP(Tabla1[[#This Row],[Entidad]],Hoja2!$A$1:$B$33,2,0)</f>
        <v>Norte-Occidente</v>
      </c>
      <c r="G1385" t="str">
        <f>VLOOKUP(Tabla1[[#This Row],[Delito]],Hoja2!$D$1:$E$16,2,0)</f>
        <v>Sin violencia</v>
      </c>
    </row>
    <row r="1386" spans="1:7" x14ac:dyDescent="0.3">
      <c r="A1386" t="s">
        <v>12</v>
      </c>
      <c r="B1386" t="s">
        <v>34</v>
      </c>
      <c r="C1386">
        <v>4</v>
      </c>
      <c r="D1386">
        <v>0</v>
      </c>
      <c r="E1386">
        <v>0</v>
      </c>
      <c r="F1386" t="str">
        <f>VLOOKUP(Tabla1[[#This Row],[Entidad]],Hoja2!$A$1:$B$33,2,0)</f>
        <v>Norte</v>
      </c>
      <c r="G1386" t="str">
        <f>VLOOKUP(Tabla1[[#This Row],[Delito]],Hoja2!$D$1:$E$16,2,0)</f>
        <v>Otros</v>
      </c>
    </row>
    <row r="1387" spans="1:7" x14ac:dyDescent="0.3">
      <c r="A1387" t="s">
        <v>10</v>
      </c>
      <c r="B1387" t="s">
        <v>23</v>
      </c>
      <c r="C1387">
        <v>1</v>
      </c>
      <c r="D1387">
        <v>58395</v>
      </c>
      <c r="E1387">
        <v>434</v>
      </c>
      <c r="F1387" t="str">
        <f>VLOOKUP(Tabla1[[#This Row],[Entidad]],Hoja2!$A$1:$B$33,2,0)</f>
        <v>Centro</v>
      </c>
      <c r="G1387" t="str">
        <f>VLOOKUP(Tabla1[[#This Row],[Delito]],Hoja2!$D$1:$E$16,2,0)</f>
        <v>Otros</v>
      </c>
    </row>
    <row r="1388" spans="1:7" x14ac:dyDescent="0.3">
      <c r="A1388" t="s">
        <v>12</v>
      </c>
      <c r="B1388" t="s">
        <v>14</v>
      </c>
      <c r="C1388">
        <v>6</v>
      </c>
      <c r="D1388">
        <v>1739</v>
      </c>
      <c r="E1388">
        <v>0</v>
      </c>
      <c r="F1388" t="str">
        <f>VLOOKUP(Tabla1[[#This Row],[Entidad]],Hoja2!$A$1:$B$33,2,0)</f>
        <v>Centro-Norte</v>
      </c>
      <c r="G1388" t="str">
        <f>VLOOKUP(Tabla1[[#This Row],[Delito]],Hoja2!$D$1:$E$16,2,0)</f>
        <v>Otros</v>
      </c>
    </row>
    <row r="1389" spans="1:7" x14ac:dyDescent="0.3">
      <c r="A1389" t="s">
        <v>12</v>
      </c>
      <c r="B1389" t="s">
        <v>22</v>
      </c>
      <c r="C1389">
        <v>4</v>
      </c>
      <c r="D1389">
        <v>0</v>
      </c>
      <c r="E1389">
        <v>0</v>
      </c>
      <c r="F1389" t="str">
        <f>VLOOKUP(Tabla1[[#This Row],[Entidad]],Hoja2!$A$1:$B$33,2,0)</f>
        <v>Norte</v>
      </c>
      <c r="G1389" t="str">
        <f>VLOOKUP(Tabla1[[#This Row],[Delito]],Hoja2!$D$1:$E$16,2,0)</f>
        <v>Otros</v>
      </c>
    </row>
    <row r="1390" spans="1:7" x14ac:dyDescent="0.3">
      <c r="A1390" t="s">
        <v>15</v>
      </c>
      <c r="B1390" t="s">
        <v>4</v>
      </c>
      <c r="C1390">
        <v>6</v>
      </c>
      <c r="D1390">
        <v>5046</v>
      </c>
      <c r="E1390">
        <v>0</v>
      </c>
      <c r="F1390" t="str">
        <f>VLOOKUP(Tabla1[[#This Row],[Entidad]],Hoja2!$A$1:$B$33,2,0)</f>
        <v>Centro</v>
      </c>
      <c r="G1390" t="str">
        <f>VLOOKUP(Tabla1[[#This Row],[Delito]],Hoja2!$D$1:$E$16,2,0)</f>
        <v>Sexual</v>
      </c>
    </row>
    <row r="1391" spans="1:7" x14ac:dyDescent="0.3">
      <c r="A1391" t="s">
        <v>15</v>
      </c>
      <c r="B1391" t="s">
        <v>36</v>
      </c>
      <c r="C1391">
        <v>3</v>
      </c>
      <c r="D1391">
        <v>19661</v>
      </c>
      <c r="E1391">
        <v>0</v>
      </c>
      <c r="F1391" t="str">
        <f>VLOOKUP(Tabla1[[#This Row],[Entidad]],Hoja2!$A$1:$B$33,2,0)</f>
        <v>Sur</v>
      </c>
      <c r="G1391" t="str">
        <f>VLOOKUP(Tabla1[[#This Row],[Delito]],Hoja2!$D$1:$E$16,2,0)</f>
        <v>Sexual</v>
      </c>
    </row>
    <row r="1392" spans="1:7" x14ac:dyDescent="0.3">
      <c r="A1392" t="s">
        <v>24</v>
      </c>
      <c r="B1392" t="s">
        <v>34</v>
      </c>
      <c r="C1392">
        <v>2</v>
      </c>
      <c r="D1392">
        <v>3181</v>
      </c>
      <c r="E1392">
        <v>0</v>
      </c>
      <c r="F1392" t="str">
        <f>VLOOKUP(Tabla1[[#This Row],[Entidad]],Hoja2!$A$1:$B$33,2,0)</f>
        <v>Norte</v>
      </c>
      <c r="G1392" t="str">
        <f>VLOOKUP(Tabla1[[#This Row],[Delito]],Hoja2!$D$1:$E$16,2,0)</f>
        <v>Violencia</v>
      </c>
    </row>
    <row r="1393" spans="1:7" x14ac:dyDescent="0.3">
      <c r="A1393" t="s">
        <v>15</v>
      </c>
      <c r="B1393" t="s">
        <v>9</v>
      </c>
      <c r="C1393">
        <v>3</v>
      </c>
      <c r="D1393">
        <v>7788</v>
      </c>
      <c r="E1393">
        <v>264</v>
      </c>
      <c r="F1393" t="str">
        <f>VLOOKUP(Tabla1[[#This Row],[Entidad]],Hoja2!$A$1:$B$33,2,0)</f>
        <v>Centro</v>
      </c>
      <c r="G1393" t="str">
        <f>VLOOKUP(Tabla1[[#This Row],[Delito]],Hoja2!$D$1:$E$16,2,0)</f>
        <v>Sexual</v>
      </c>
    </row>
    <row r="1394" spans="1:7" x14ac:dyDescent="0.3">
      <c r="A1394" t="s">
        <v>20</v>
      </c>
      <c r="B1394" t="s">
        <v>4</v>
      </c>
      <c r="C1394">
        <v>6</v>
      </c>
      <c r="D1394">
        <v>4658</v>
      </c>
      <c r="E1394">
        <v>0</v>
      </c>
      <c r="F1394" t="str">
        <f>VLOOKUP(Tabla1[[#This Row],[Entidad]],Hoja2!$A$1:$B$33,2,0)</f>
        <v>Centro</v>
      </c>
      <c r="G1394" t="str">
        <f>VLOOKUP(Tabla1[[#This Row],[Delito]],Hoja2!$D$1:$E$16,2,0)</f>
        <v>Fraude</v>
      </c>
    </row>
    <row r="1395" spans="1:7" x14ac:dyDescent="0.3">
      <c r="A1395" t="s">
        <v>10</v>
      </c>
      <c r="B1395" t="s">
        <v>35</v>
      </c>
      <c r="C1395">
        <v>2</v>
      </c>
      <c r="D1395">
        <v>31669</v>
      </c>
      <c r="E1395">
        <v>888</v>
      </c>
      <c r="F1395" t="str">
        <f>VLOOKUP(Tabla1[[#This Row],[Entidad]],Hoja2!$A$1:$B$33,2,0)</f>
        <v>Centro-Norte</v>
      </c>
      <c r="G1395" t="str">
        <f>VLOOKUP(Tabla1[[#This Row],[Delito]],Hoja2!$D$1:$E$16,2,0)</f>
        <v>Otros</v>
      </c>
    </row>
    <row r="1396" spans="1:7" x14ac:dyDescent="0.3">
      <c r="A1396" t="s">
        <v>10</v>
      </c>
      <c r="B1396" t="s">
        <v>19</v>
      </c>
      <c r="C1396">
        <v>4</v>
      </c>
      <c r="D1396">
        <v>6994</v>
      </c>
      <c r="E1396">
        <v>0</v>
      </c>
      <c r="F1396" t="str">
        <f>VLOOKUP(Tabla1[[#This Row],[Entidad]],Hoja2!$A$1:$B$33,2,0)</f>
        <v>Norte</v>
      </c>
      <c r="G1396" t="str">
        <f>VLOOKUP(Tabla1[[#This Row],[Delito]],Hoja2!$D$1:$E$16,2,0)</f>
        <v>Otros</v>
      </c>
    </row>
    <row r="1397" spans="1:7" x14ac:dyDescent="0.3">
      <c r="A1397" t="s">
        <v>50</v>
      </c>
      <c r="B1397" t="s">
        <v>11</v>
      </c>
      <c r="C1397">
        <v>6</v>
      </c>
      <c r="D1397">
        <v>0</v>
      </c>
      <c r="E1397">
        <v>0</v>
      </c>
      <c r="F1397" t="str">
        <f>VLOOKUP(Tabla1[[#This Row],[Entidad]],Hoja2!$A$1:$B$33,2,0)</f>
        <v>Centro</v>
      </c>
      <c r="G1397" t="str">
        <f>VLOOKUP(Tabla1[[#This Row],[Delito]],Hoja2!$D$1:$E$16,2,0)</f>
        <v>Sexual</v>
      </c>
    </row>
    <row r="1398" spans="1:7" x14ac:dyDescent="0.3">
      <c r="A1398" t="s">
        <v>15</v>
      </c>
      <c r="B1398" t="s">
        <v>23</v>
      </c>
      <c r="C1398">
        <v>6</v>
      </c>
      <c r="D1398">
        <v>75003</v>
      </c>
      <c r="E1398">
        <v>3889</v>
      </c>
      <c r="F1398" t="str">
        <f>VLOOKUP(Tabla1[[#This Row],[Entidad]],Hoja2!$A$1:$B$33,2,0)</f>
        <v>Centro</v>
      </c>
      <c r="G1398" t="str">
        <f>VLOOKUP(Tabla1[[#This Row],[Delito]],Hoja2!$D$1:$E$16,2,0)</f>
        <v>Sexual</v>
      </c>
    </row>
    <row r="1399" spans="1:7" x14ac:dyDescent="0.3">
      <c r="A1399" t="s">
        <v>49</v>
      </c>
      <c r="B1399" t="s">
        <v>4</v>
      </c>
      <c r="C1399">
        <v>2</v>
      </c>
      <c r="D1399">
        <v>599</v>
      </c>
      <c r="E1399">
        <v>403</v>
      </c>
      <c r="F1399" t="str">
        <f>VLOOKUP(Tabla1[[#This Row],[Entidad]],Hoja2!$A$1:$B$33,2,0)</f>
        <v>Centro</v>
      </c>
      <c r="G1399" t="str">
        <f>VLOOKUP(Tabla1[[#This Row],[Delito]],Hoja2!$D$1:$E$16,2,0)</f>
        <v>Robo de vehículo</v>
      </c>
    </row>
    <row r="1400" spans="1:7" x14ac:dyDescent="0.3">
      <c r="A1400" t="s">
        <v>17</v>
      </c>
      <c r="B1400" t="s">
        <v>19</v>
      </c>
      <c r="C1400">
        <v>1</v>
      </c>
      <c r="D1400">
        <v>12148</v>
      </c>
      <c r="E1400">
        <v>908</v>
      </c>
      <c r="F1400" t="str">
        <f>VLOOKUP(Tabla1[[#This Row],[Entidad]],Hoja2!$A$1:$B$33,2,0)</f>
        <v>Norte</v>
      </c>
      <c r="G1400" t="str">
        <f>VLOOKUP(Tabla1[[#This Row],[Delito]],Hoja2!$D$1:$E$16,2,0)</f>
        <v>Sin violencia</v>
      </c>
    </row>
    <row r="1401" spans="1:7" x14ac:dyDescent="0.3">
      <c r="A1401" t="s">
        <v>47</v>
      </c>
      <c r="B1401" t="s">
        <v>9</v>
      </c>
      <c r="C1401">
        <v>5</v>
      </c>
      <c r="D1401">
        <v>5320</v>
      </c>
      <c r="E1401">
        <v>804</v>
      </c>
      <c r="F1401" t="str">
        <f>VLOOKUP(Tabla1[[#This Row],[Entidad]],Hoja2!$A$1:$B$33,2,0)</f>
        <v>Centro</v>
      </c>
      <c r="G1401" t="str">
        <f>VLOOKUP(Tabla1[[#This Row],[Delito]],Hoja2!$D$1:$E$16,2,0)</f>
        <v>Robo general</v>
      </c>
    </row>
    <row r="1402" spans="1:7" x14ac:dyDescent="0.3">
      <c r="A1402" t="s">
        <v>45</v>
      </c>
      <c r="B1402" t="s">
        <v>28</v>
      </c>
      <c r="C1402">
        <v>4</v>
      </c>
      <c r="D1402">
        <v>876</v>
      </c>
      <c r="E1402">
        <v>420</v>
      </c>
      <c r="F1402" t="str">
        <f>VLOOKUP(Tabla1[[#This Row],[Entidad]],Hoja2!$A$1:$B$33,2,0)</f>
        <v>Norte-Occidente</v>
      </c>
      <c r="G1402" t="str">
        <f>VLOOKUP(Tabla1[[#This Row],[Delito]],Hoja2!$D$1:$E$16,2,0)</f>
        <v>Violencia</v>
      </c>
    </row>
    <row r="1403" spans="1:7" x14ac:dyDescent="0.3">
      <c r="A1403" t="s">
        <v>10</v>
      </c>
      <c r="B1403" t="s">
        <v>18</v>
      </c>
      <c r="C1403">
        <v>6</v>
      </c>
      <c r="D1403">
        <v>16823</v>
      </c>
      <c r="E1403">
        <v>1013</v>
      </c>
      <c r="F1403" t="str">
        <f>VLOOKUP(Tabla1[[#This Row],[Entidad]],Hoja2!$A$1:$B$33,2,0)</f>
        <v>Sur</v>
      </c>
      <c r="G1403" t="str">
        <f>VLOOKUP(Tabla1[[#This Row],[Delito]],Hoja2!$D$1:$E$16,2,0)</f>
        <v>Otros</v>
      </c>
    </row>
    <row r="1404" spans="1:7" x14ac:dyDescent="0.3">
      <c r="A1404" t="s">
        <v>47</v>
      </c>
      <c r="B1404" t="s">
        <v>7</v>
      </c>
      <c r="C1404">
        <v>4</v>
      </c>
      <c r="D1404">
        <v>3872</v>
      </c>
      <c r="E1404">
        <v>1422</v>
      </c>
      <c r="F1404" t="str">
        <f>VLOOKUP(Tabla1[[#This Row],[Entidad]],Hoja2!$A$1:$B$33,2,0)</f>
        <v>Sur</v>
      </c>
      <c r="G1404" t="str">
        <f>VLOOKUP(Tabla1[[#This Row],[Delito]],Hoja2!$D$1:$E$16,2,0)</f>
        <v>Robo general</v>
      </c>
    </row>
    <row r="1405" spans="1:7" x14ac:dyDescent="0.3">
      <c r="A1405" t="s">
        <v>47</v>
      </c>
      <c r="B1405" t="s">
        <v>7</v>
      </c>
      <c r="C1405">
        <v>3</v>
      </c>
      <c r="D1405">
        <v>4342</v>
      </c>
      <c r="E1405">
        <v>801</v>
      </c>
      <c r="F1405" t="str">
        <f>VLOOKUP(Tabla1[[#This Row],[Entidad]],Hoja2!$A$1:$B$33,2,0)</f>
        <v>Sur</v>
      </c>
      <c r="G1405" t="str">
        <f>VLOOKUP(Tabla1[[#This Row],[Delito]],Hoja2!$D$1:$E$16,2,0)</f>
        <v>Robo general</v>
      </c>
    </row>
    <row r="1406" spans="1:7" x14ac:dyDescent="0.3">
      <c r="A1406" t="s">
        <v>20</v>
      </c>
      <c r="B1406" t="s">
        <v>9</v>
      </c>
      <c r="C1406">
        <v>5</v>
      </c>
      <c r="D1406">
        <v>5216</v>
      </c>
      <c r="E1406">
        <v>982</v>
      </c>
      <c r="F1406" t="str">
        <f>VLOOKUP(Tabla1[[#This Row],[Entidad]],Hoja2!$A$1:$B$33,2,0)</f>
        <v>Centro</v>
      </c>
      <c r="G1406" t="str">
        <f>VLOOKUP(Tabla1[[#This Row],[Delito]],Hoja2!$D$1:$E$16,2,0)</f>
        <v>Fraude</v>
      </c>
    </row>
    <row r="1407" spans="1:7" x14ac:dyDescent="0.3">
      <c r="A1407" t="s">
        <v>8</v>
      </c>
      <c r="B1407" t="s">
        <v>16</v>
      </c>
      <c r="C1407">
        <v>4</v>
      </c>
      <c r="D1407">
        <v>1354</v>
      </c>
      <c r="E1407">
        <v>391</v>
      </c>
      <c r="F1407" t="str">
        <f>VLOOKUP(Tabla1[[#This Row],[Entidad]],Hoja2!$A$1:$B$33,2,0)</f>
        <v>Norte-Occidente</v>
      </c>
      <c r="G1407" t="str">
        <f>VLOOKUP(Tabla1[[#This Row],[Delito]],Hoja2!$D$1:$E$16,2,0)</f>
        <v>Fraude</v>
      </c>
    </row>
    <row r="1408" spans="1:7" x14ac:dyDescent="0.3">
      <c r="A1408" t="s">
        <v>10</v>
      </c>
      <c r="B1408" t="s">
        <v>21</v>
      </c>
      <c r="C1408">
        <v>1</v>
      </c>
      <c r="D1408">
        <v>6824</v>
      </c>
      <c r="E1408">
        <v>306</v>
      </c>
      <c r="F1408" t="str">
        <f>VLOOKUP(Tabla1[[#This Row],[Entidad]],Hoja2!$A$1:$B$33,2,0)</f>
        <v>Norte-Occidente</v>
      </c>
      <c r="G1408" t="str">
        <f>VLOOKUP(Tabla1[[#This Row],[Delito]],Hoja2!$D$1:$E$16,2,0)</f>
        <v>Otros</v>
      </c>
    </row>
    <row r="1409" spans="1:7" x14ac:dyDescent="0.3">
      <c r="A1409" t="s">
        <v>24</v>
      </c>
      <c r="B1409" t="s">
        <v>32</v>
      </c>
      <c r="C1409">
        <v>5</v>
      </c>
      <c r="D1409">
        <v>1538</v>
      </c>
      <c r="E1409">
        <v>0</v>
      </c>
      <c r="F1409" t="str">
        <f>VLOOKUP(Tabla1[[#This Row],[Entidad]],Hoja2!$A$1:$B$33,2,0)</f>
        <v>Centro-Norte</v>
      </c>
      <c r="G1409" t="str">
        <f>VLOOKUP(Tabla1[[#This Row],[Delito]],Hoja2!$D$1:$E$16,2,0)</f>
        <v>Violencia</v>
      </c>
    </row>
    <row r="1410" spans="1:7" x14ac:dyDescent="0.3">
      <c r="A1410" t="s">
        <v>5</v>
      </c>
      <c r="B1410" t="s">
        <v>29</v>
      </c>
      <c r="C1410">
        <v>1</v>
      </c>
      <c r="D1410">
        <v>2417</v>
      </c>
      <c r="E1410">
        <v>0</v>
      </c>
      <c r="F1410" t="str">
        <f>VLOOKUP(Tabla1[[#This Row],[Entidad]],Hoja2!$A$1:$B$33,2,0)</f>
        <v>Sur</v>
      </c>
      <c r="G1410" t="str">
        <f>VLOOKUP(Tabla1[[#This Row],[Delito]],Hoja2!$D$1:$E$16,2,0)</f>
        <v>Robo general</v>
      </c>
    </row>
    <row r="1411" spans="1:7" x14ac:dyDescent="0.3">
      <c r="A1411" t="s">
        <v>20</v>
      </c>
      <c r="B1411" t="s">
        <v>18</v>
      </c>
      <c r="C1411">
        <v>5</v>
      </c>
      <c r="D1411">
        <v>5128</v>
      </c>
      <c r="E1411">
        <v>0</v>
      </c>
      <c r="F1411" t="str">
        <f>VLOOKUP(Tabla1[[#This Row],[Entidad]],Hoja2!$A$1:$B$33,2,0)</f>
        <v>Sur</v>
      </c>
      <c r="G1411" t="str">
        <f>VLOOKUP(Tabla1[[#This Row],[Delito]],Hoja2!$D$1:$E$16,2,0)</f>
        <v>Fraude</v>
      </c>
    </row>
    <row r="1412" spans="1:7" x14ac:dyDescent="0.3">
      <c r="A1412" t="s">
        <v>45</v>
      </c>
      <c r="B1412" t="s">
        <v>44</v>
      </c>
      <c r="C1412">
        <v>2</v>
      </c>
      <c r="D1412">
        <v>3452</v>
      </c>
      <c r="E1412">
        <v>917</v>
      </c>
      <c r="F1412" t="str">
        <f>VLOOKUP(Tabla1[[#This Row],[Entidad]],Hoja2!$A$1:$B$33,2,0)</f>
        <v>Sur</v>
      </c>
      <c r="G1412" t="str">
        <f>VLOOKUP(Tabla1[[#This Row],[Delito]],Hoja2!$D$1:$E$16,2,0)</f>
        <v>Violencia</v>
      </c>
    </row>
    <row r="1413" spans="1:7" x14ac:dyDescent="0.3">
      <c r="A1413" t="s">
        <v>8</v>
      </c>
      <c r="B1413" t="s">
        <v>36</v>
      </c>
      <c r="C1413">
        <v>3</v>
      </c>
      <c r="D1413">
        <v>32301</v>
      </c>
      <c r="E1413">
        <v>1381</v>
      </c>
      <c r="F1413" t="str">
        <f>VLOOKUP(Tabla1[[#This Row],[Entidad]],Hoja2!$A$1:$B$33,2,0)</f>
        <v>Sur</v>
      </c>
      <c r="G1413" t="str">
        <f>VLOOKUP(Tabla1[[#This Row],[Delito]],Hoja2!$D$1:$E$16,2,0)</f>
        <v>Fraude</v>
      </c>
    </row>
    <row r="1414" spans="1:7" x14ac:dyDescent="0.3">
      <c r="A1414" t="s">
        <v>15</v>
      </c>
      <c r="B1414" t="s">
        <v>28</v>
      </c>
      <c r="C1414">
        <v>4</v>
      </c>
      <c r="D1414">
        <v>1418</v>
      </c>
      <c r="E1414">
        <v>0</v>
      </c>
      <c r="F1414" t="str">
        <f>VLOOKUP(Tabla1[[#This Row],[Entidad]],Hoja2!$A$1:$B$33,2,0)</f>
        <v>Norte-Occidente</v>
      </c>
      <c r="G1414" t="str">
        <f>VLOOKUP(Tabla1[[#This Row],[Delito]],Hoja2!$D$1:$E$16,2,0)</f>
        <v>Sexual</v>
      </c>
    </row>
    <row r="1415" spans="1:7" x14ac:dyDescent="0.3">
      <c r="A1415" t="s">
        <v>12</v>
      </c>
      <c r="B1415" t="s">
        <v>18</v>
      </c>
      <c r="C1415">
        <v>1</v>
      </c>
      <c r="D1415">
        <v>0</v>
      </c>
      <c r="E1415">
        <v>0</v>
      </c>
      <c r="F1415" t="str">
        <f>VLOOKUP(Tabla1[[#This Row],[Entidad]],Hoja2!$A$1:$B$33,2,0)</f>
        <v>Sur</v>
      </c>
      <c r="G1415" t="str">
        <f>VLOOKUP(Tabla1[[#This Row],[Delito]],Hoja2!$D$1:$E$16,2,0)</f>
        <v>Otros</v>
      </c>
    </row>
    <row r="1416" spans="1:7" x14ac:dyDescent="0.3">
      <c r="A1416" t="s">
        <v>50</v>
      </c>
      <c r="B1416" t="s">
        <v>37</v>
      </c>
      <c r="C1416">
        <v>5</v>
      </c>
      <c r="D1416">
        <v>113</v>
      </c>
      <c r="E1416">
        <v>0</v>
      </c>
      <c r="F1416" t="str">
        <f>VLOOKUP(Tabla1[[#This Row],[Entidad]],Hoja2!$A$1:$B$33,2,0)</f>
        <v>Centro-Norte</v>
      </c>
      <c r="G1416" t="str">
        <f>VLOOKUP(Tabla1[[#This Row],[Delito]],Hoja2!$D$1:$E$16,2,0)</f>
        <v>Sexual</v>
      </c>
    </row>
    <row r="1417" spans="1:7" x14ac:dyDescent="0.3">
      <c r="A1417" t="s">
        <v>5</v>
      </c>
      <c r="B1417" t="s">
        <v>42</v>
      </c>
      <c r="C1417">
        <v>4</v>
      </c>
      <c r="D1417">
        <v>2016</v>
      </c>
      <c r="E1417">
        <v>0</v>
      </c>
      <c r="F1417" t="str">
        <f>VLOOKUP(Tabla1[[#This Row],[Entidad]],Hoja2!$A$1:$B$33,2,0)</f>
        <v>Sur</v>
      </c>
      <c r="G1417" t="str">
        <f>VLOOKUP(Tabla1[[#This Row],[Delito]],Hoja2!$D$1:$E$16,2,0)</f>
        <v>Robo general</v>
      </c>
    </row>
    <row r="1418" spans="1:7" x14ac:dyDescent="0.3">
      <c r="A1418" t="s">
        <v>46</v>
      </c>
      <c r="B1418" t="s">
        <v>19</v>
      </c>
      <c r="C1418">
        <v>2</v>
      </c>
      <c r="D1418">
        <v>9900</v>
      </c>
      <c r="E1418">
        <v>0</v>
      </c>
      <c r="F1418" t="str">
        <f>VLOOKUP(Tabla1[[#This Row],[Entidad]],Hoja2!$A$1:$B$33,2,0)</f>
        <v>Norte</v>
      </c>
      <c r="G1418" t="str">
        <f>VLOOKUP(Tabla1[[#This Row],[Delito]],Hoja2!$D$1:$E$16,2,0)</f>
        <v>Sin violencia</v>
      </c>
    </row>
    <row r="1419" spans="1:7" x14ac:dyDescent="0.3">
      <c r="A1419" t="s">
        <v>31</v>
      </c>
      <c r="B1419" t="s">
        <v>32</v>
      </c>
      <c r="C1419">
        <v>1</v>
      </c>
      <c r="D1419">
        <v>13341</v>
      </c>
      <c r="E1419">
        <v>926</v>
      </c>
      <c r="F1419" t="str">
        <f>VLOOKUP(Tabla1[[#This Row],[Entidad]],Hoja2!$A$1:$B$33,2,0)</f>
        <v>Centro-Norte</v>
      </c>
      <c r="G1419" t="str">
        <f>VLOOKUP(Tabla1[[#This Row],[Delito]],Hoja2!$D$1:$E$16,2,0)</f>
        <v>Robo general</v>
      </c>
    </row>
    <row r="1420" spans="1:7" x14ac:dyDescent="0.3">
      <c r="A1420" t="s">
        <v>49</v>
      </c>
      <c r="B1420" t="s">
        <v>44</v>
      </c>
      <c r="C1420">
        <v>5</v>
      </c>
      <c r="D1420">
        <v>1005</v>
      </c>
      <c r="E1420">
        <v>762</v>
      </c>
      <c r="F1420" t="str">
        <f>VLOOKUP(Tabla1[[#This Row],[Entidad]],Hoja2!$A$1:$B$33,2,0)</f>
        <v>Sur</v>
      </c>
      <c r="G1420" t="str">
        <f>VLOOKUP(Tabla1[[#This Row],[Delito]],Hoja2!$D$1:$E$16,2,0)</f>
        <v>Robo de vehículo</v>
      </c>
    </row>
    <row r="1421" spans="1:7" x14ac:dyDescent="0.3">
      <c r="A1421" t="s">
        <v>15</v>
      </c>
      <c r="B1421" t="s">
        <v>43</v>
      </c>
      <c r="C1421">
        <v>5</v>
      </c>
      <c r="D1421">
        <v>3909</v>
      </c>
      <c r="E1421">
        <v>0</v>
      </c>
      <c r="F1421" t="str">
        <f>VLOOKUP(Tabla1[[#This Row],[Entidad]],Hoja2!$A$1:$B$33,2,0)</f>
        <v>Sur</v>
      </c>
      <c r="G1421" t="str">
        <f>VLOOKUP(Tabla1[[#This Row],[Delito]],Hoja2!$D$1:$E$16,2,0)</f>
        <v>Sexual</v>
      </c>
    </row>
    <row r="1422" spans="1:7" x14ac:dyDescent="0.3">
      <c r="A1422" t="s">
        <v>49</v>
      </c>
      <c r="B1422" t="s">
        <v>11</v>
      </c>
      <c r="C1422">
        <v>1</v>
      </c>
      <c r="D1422">
        <v>605</v>
      </c>
      <c r="E1422">
        <v>263</v>
      </c>
      <c r="F1422" t="str">
        <f>VLOOKUP(Tabla1[[#This Row],[Entidad]],Hoja2!$A$1:$B$33,2,0)</f>
        <v>Centro</v>
      </c>
      <c r="G1422" t="str">
        <f>VLOOKUP(Tabla1[[#This Row],[Delito]],Hoja2!$D$1:$E$16,2,0)</f>
        <v>Robo de vehículo</v>
      </c>
    </row>
    <row r="1423" spans="1:7" x14ac:dyDescent="0.3">
      <c r="A1423" t="s">
        <v>31</v>
      </c>
      <c r="B1423" t="s">
        <v>37</v>
      </c>
      <c r="C1423">
        <v>6</v>
      </c>
      <c r="D1423">
        <v>3164</v>
      </c>
      <c r="E1423">
        <v>203</v>
      </c>
      <c r="F1423" t="str">
        <f>VLOOKUP(Tabla1[[#This Row],[Entidad]],Hoja2!$A$1:$B$33,2,0)</f>
        <v>Centro-Norte</v>
      </c>
      <c r="G1423" t="str">
        <f>VLOOKUP(Tabla1[[#This Row],[Delito]],Hoja2!$D$1:$E$16,2,0)</f>
        <v>Robo general</v>
      </c>
    </row>
    <row r="1424" spans="1:7" x14ac:dyDescent="0.3">
      <c r="A1424" t="s">
        <v>31</v>
      </c>
      <c r="B1424" t="s">
        <v>39</v>
      </c>
      <c r="C1424">
        <v>4</v>
      </c>
      <c r="D1424">
        <v>3033</v>
      </c>
      <c r="E1424">
        <v>822</v>
      </c>
      <c r="F1424" t="str">
        <f>VLOOKUP(Tabla1[[#This Row],[Entidad]],Hoja2!$A$1:$B$33,2,0)</f>
        <v>Sur</v>
      </c>
      <c r="G1424" t="str">
        <f>VLOOKUP(Tabla1[[#This Row],[Delito]],Hoja2!$D$1:$E$16,2,0)</f>
        <v>Robo general</v>
      </c>
    </row>
    <row r="1425" spans="1:7" x14ac:dyDescent="0.3">
      <c r="A1425" t="s">
        <v>15</v>
      </c>
      <c r="B1425" t="s">
        <v>16</v>
      </c>
      <c r="C1425">
        <v>4</v>
      </c>
      <c r="D1425">
        <v>0</v>
      </c>
      <c r="E1425">
        <v>0</v>
      </c>
      <c r="F1425" t="str">
        <f>VLOOKUP(Tabla1[[#This Row],[Entidad]],Hoja2!$A$1:$B$33,2,0)</f>
        <v>Norte-Occidente</v>
      </c>
      <c r="G1425" t="str">
        <f>VLOOKUP(Tabla1[[#This Row],[Delito]],Hoja2!$D$1:$E$16,2,0)</f>
        <v>Sexual</v>
      </c>
    </row>
    <row r="1426" spans="1:7" x14ac:dyDescent="0.3">
      <c r="A1426" t="s">
        <v>5</v>
      </c>
      <c r="B1426" t="s">
        <v>43</v>
      </c>
      <c r="C1426">
        <v>6</v>
      </c>
      <c r="D1426">
        <v>10505</v>
      </c>
      <c r="E1426">
        <v>1333</v>
      </c>
      <c r="F1426" t="str">
        <f>VLOOKUP(Tabla1[[#This Row],[Entidad]],Hoja2!$A$1:$B$33,2,0)</f>
        <v>Sur</v>
      </c>
      <c r="G1426" t="str">
        <f>VLOOKUP(Tabla1[[#This Row],[Delito]],Hoja2!$D$1:$E$16,2,0)</f>
        <v>Robo general</v>
      </c>
    </row>
    <row r="1427" spans="1:7" x14ac:dyDescent="0.3">
      <c r="A1427" t="s">
        <v>24</v>
      </c>
      <c r="B1427" t="s">
        <v>16</v>
      </c>
      <c r="C1427">
        <v>2</v>
      </c>
      <c r="D1427">
        <v>0</v>
      </c>
      <c r="E1427">
        <v>0</v>
      </c>
      <c r="F1427" t="str">
        <f>VLOOKUP(Tabla1[[#This Row],[Entidad]],Hoja2!$A$1:$B$33,2,0)</f>
        <v>Norte-Occidente</v>
      </c>
      <c r="G1427" t="str">
        <f>VLOOKUP(Tabla1[[#This Row],[Delito]],Hoja2!$D$1:$E$16,2,0)</f>
        <v>Violencia</v>
      </c>
    </row>
    <row r="1428" spans="1:7" x14ac:dyDescent="0.3">
      <c r="A1428" t="s">
        <v>46</v>
      </c>
      <c r="B1428" t="s">
        <v>39</v>
      </c>
      <c r="C1428">
        <v>1</v>
      </c>
      <c r="D1428">
        <v>2148</v>
      </c>
      <c r="E1428">
        <v>382</v>
      </c>
      <c r="F1428" t="str">
        <f>VLOOKUP(Tabla1[[#This Row],[Entidad]],Hoja2!$A$1:$B$33,2,0)</f>
        <v>Sur</v>
      </c>
      <c r="G1428" t="str">
        <f>VLOOKUP(Tabla1[[#This Row],[Delito]],Hoja2!$D$1:$E$16,2,0)</f>
        <v>Sin violencia</v>
      </c>
    </row>
    <row r="1429" spans="1:7" x14ac:dyDescent="0.3">
      <c r="A1429" t="s">
        <v>49</v>
      </c>
      <c r="B1429" t="s">
        <v>6</v>
      </c>
      <c r="C1429">
        <v>4</v>
      </c>
      <c r="D1429">
        <v>1243</v>
      </c>
      <c r="E1429">
        <v>1243</v>
      </c>
      <c r="F1429" t="str">
        <f>VLOOKUP(Tabla1[[#This Row],[Entidad]],Hoja2!$A$1:$B$33,2,0)</f>
        <v>Centro-Norte</v>
      </c>
      <c r="G1429" t="str">
        <f>VLOOKUP(Tabla1[[#This Row],[Delito]],Hoja2!$D$1:$E$16,2,0)</f>
        <v>Robo de vehículo</v>
      </c>
    </row>
    <row r="1430" spans="1:7" x14ac:dyDescent="0.3">
      <c r="A1430" t="s">
        <v>31</v>
      </c>
      <c r="B1430" t="s">
        <v>33</v>
      </c>
      <c r="C1430">
        <v>5</v>
      </c>
      <c r="D1430">
        <v>10205</v>
      </c>
      <c r="E1430">
        <v>1394</v>
      </c>
      <c r="F1430" t="str">
        <f>VLOOKUP(Tabla1[[#This Row],[Entidad]],Hoja2!$A$1:$B$33,2,0)</f>
        <v>Norte</v>
      </c>
      <c r="G1430" t="str">
        <f>VLOOKUP(Tabla1[[#This Row],[Delito]],Hoja2!$D$1:$E$16,2,0)</f>
        <v>Robo general</v>
      </c>
    </row>
    <row r="1431" spans="1:7" x14ac:dyDescent="0.3">
      <c r="A1431" t="s">
        <v>45</v>
      </c>
      <c r="B1431" t="s">
        <v>14</v>
      </c>
      <c r="C1431">
        <v>6</v>
      </c>
      <c r="D1431">
        <v>2563</v>
      </c>
      <c r="E1431">
        <v>526</v>
      </c>
      <c r="F1431" t="str">
        <f>VLOOKUP(Tabla1[[#This Row],[Entidad]],Hoja2!$A$1:$B$33,2,0)</f>
        <v>Centro-Norte</v>
      </c>
      <c r="G1431" t="str">
        <f>VLOOKUP(Tabla1[[#This Row],[Delito]],Hoja2!$D$1:$E$16,2,0)</f>
        <v>Violencia</v>
      </c>
    </row>
    <row r="1432" spans="1:7" x14ac:dyDescent="0.3">
      <c r="A1432" t="s">
        <v>10</v>
      </c>
      <c r="B1432" t="s">
        <v>44</v>
      </c>
      <c r="C1432">
        <v>1</v>
      </c>
      <c r="D1432">
        <v>2268</v>
      </c>
      <c r="E1432">
        <v>0</v>
      </c>
      <c r="F1432" t="str">
        <f>VLOOKUP(Tabla1[[#This Row],[Entidad]],Hoja2!$A$1:$B$33,2,0)</f>
        <v>Sur</v>
      </c>
      <c r="G1432" t="str">
        <f>VLOOKUP(Tabla1[[#This Row],[Delito]],Hoja2!$D$1:$E$16,2,0)</f>
        <v>Otros</v>
      </c>
    </row>
    <row r="1433" spans="1:7" x14ac:dyDescent="0.3">
      <c r="A1433" t="s">
        <v>5</v>
      </c>
      <c r="B1433" t="s">
        <v>28</v>
      </c>
      <c r="C1433">
        <v>1</v>
      </c>
      <c r="D1433">
        <v>544</v>
      </c>
      <c r="E1433">
        <v>0</v>
      </c>
      <c r="F1433" t="str">
        <f>VLOOKUP(Tabla1[[#This Row],[Entidad]],Hoja2!$A$1:$B$33,2,0)</f>
        <v>Norte-Occidente</v>
      </c>
      <c r="G1433" t="str">
        <f>VLOOKUP(Tabla1[[#This Row],[Delito]],Hoja2!$D$1:$E$16,2,0)</f>
        <v>Robo general</v>
      </c>
    </row>
    <row r="1434" spans="1:7" x14ac:dyDescent="0.3">
      <c r="A1434" t="s">
        <v>24</v>
      </c>
      <c r="B1434" t="s">
        <v>42</v>
      </c>
      <c r="C1434">
        <v>6</v>
      </c>
      <c r="D1434">
        <v>0</v>
      </c>
      <c r="E1434">
        <v>0</v>
      </c>
      <c r="F1434" t="str">
        <f>VLOOKUP(Tabla1[[#This Row],[Entidad]],Hoja2!$A$1:$B$33,2,0)</f>
        <v>Sur</v>
      </c>
      <c r="G1434" t="str">
        <f>VLOOKUP(Tabla1[[#This Row],[Delito]],Hoja2!$D$1:$E$16,2,0)</f>
        <v>Violencia</v>
      </c>
    </row>
    <row r="1435" spans="1:7" x14ac:dyDescent="0.3">
      <c r="A1435" t="s">
        <v>12</v>
      </c>
      <c r="B1435" t="s">
        <v>14</v>
      </c>
      <c r="C1435">
        <v>2</v>
      </c>
      <c r="D1435">
        <v>0</v>
      </c>
      <c r="E1435">
        <v>0</v>
      </c>
      <c r="F1435" t="str">
        <f>VLOOKUP(Tabla1[[#This Row],[Entidad]],Hoja2!$A$1:$B$33,2,0)</f>
        <v>Centro-Norte</v>
      </c>
      <c r="G1435" t="str">
        <f>VLOOKUP(Tabla1[[#This Row],[Delito]],Hoja2!$D$1:$E$16,2,0)</f>
        <v>Otros</v>
      </c>
    </row>
    <row r="1436" spans="1:7" x14ac:dyDescent="0.3">
      <c r="A1436" t="s">
        <v>17</v>
      </c>
      <c r="B1436" t="s">
        <v>6</v>
      </c>
      <c r="C1436">
        <v>6</v>
      </c>
      <c r="D1436">
        <v>9195</v>
      </c>
      <c r="E1436">
        <v>3259</v>
      </c>
      <c r="F1436" t="str">
        <f>VLOOKUP(Tabla1[[#This Row],[Entidad]],Hoja2!$A$1:$B$33,2,0)</f>
        <v>Centro-Norte</v>
      </c>
      <c r="G1436" t="str">
        <f>VLOOKUP(Tabla1[[#This Row],[Delito]],Hoja2!$D$1:$E$16,2,0)</f>
        <v>Sin violencia</v>
      </c>
    </row>
    <row r="1437" spans="1:7" x14ac:dyDescent="0.3">
      <c r="A1437" t="s">
        <v>5</v>
      </c>
      <c r="B1437" t="s">
        <v>4</v>
      </c>
      <c r="C1437">
        <v>6</v>
      </c>
      <c r="D1437">
        <v>573</v>
      </c>
      <c r="E1437">
        <v>0</v>
      </c>
      <c r="F1437" t="str">
        <f>VLOOKUP(Tabla1[[#This Row],[Entidad]],Hoja2!$A$1:$B$33,2,0)</f>
        <v>Centro</v>
      </c>
      <c r="G1437" t="str">
        <f>VLOOKUP(Tabla1[[#This Row],[Delito]],Hoja2!$D$1:$E$16,2,0)</f>
        <v>Robo general</v>
      </c>
    </row>
    <row r="1438" spans="1:7" x14ac:dyDescent="0.3">
      <c r="A1438" t="s">
        <v>5</v>
      </c>
      <c r="B1438" t="s">
        <v>41</v>
      </c>
      <c r="C1438">
        <v>3</v>
      </c>
      <c r="D1438">
        <v>8815</v>
      </c>
      <c r="E1438">
        <v>2227</v>
      </c>
      <c r="F1438" t="str">
        <f>VLOOKUP(Tabla1[[#This Row],[Entidad]],Hoja2!$A$1:$B$33,2,0)</f>
        <v>Centro</v>
      </c>
      <c r="G1438" t="str">
        <f>VLOOKUP(Tabla1[[#This Row],[Delito]],Hoja2!$D$1:$E$16,2,0)</f>
        <v>Robo general</v>
      </c>
    </row>
    <row r="1439" spans="1:7" x14ac:dyDescent="0.3">
      <c r="A1439" t="s">
        <v>8</v>
      </c>
      <c r="B1439" t="s">
        <v>13</v>
      </c>
      <c r="C1439">
        <v>5</v>
      </c>
      <c r="D1439">
        <v>734</v>
      </c>
      <c r="E1439">
        <v>0</v>
      </c>
      <c r="F1439" t="str">
        <f>VLOOKUP(Tabla1[[#This Row],[Entidad]],Hoja2!$A$1:$B$33,2,0)</f>
        <v>Norte-Occidente</v>
      </c>
      <c r="G1439" t="str">
        <f>VLOOKUP(Tabla1[[#This Row],[Delito]],Hoja2!$D$1:$E$16,2,0)</f>
        <v>Fraude</v>
      </c>
    </row>
    <row r="1440" spans="1:7" x14ac:dyDescent="0.3">
      <c r="A1440" t="s">
        <v>50</v>
      </c>
      <c r="B1440" t="s">
        <v>38</v>
      </c>
      <c r="C1440">
        <v>6</v>
      </c>
      <c r="D1440">
        <v>0</v>
      </c>
      <c r="E1440">
        <v>0</v>
      </c>
      <c r="F1440" t="str">
        <f>VLOOKUP(Tabla1[[#This Row],[Entidad]],Hoja2!$A$1:$B$33,2,0)</f>
        <v>Norte</v>
      </c>
      <c r="G1440" t="str">
        <f>VLOOKUP(Tabla1[[#This Row],[Delito]],Hoja2!$D$1:$E$16,2,0)</f>
        <v>Sexual</v>
      </c>
    </row>
    <row r="1441" spans="1:7" x14ac:dyDescent="0.3">
      <c r="A1441" t="s">
        <v>15</v>
      </c>
      <c r="B1441" t="s">
        <v>39</v>
      </c>
      <c r="C1441">
        <v>6</v>
      </c>
      <c r="D1441">
        <v>506</v>
      </c>
      <c r="E1441">
        <v>0</v>
      </c>
      <c r="F1441" t="str">
        <f>VLOOKUP(Tabla1[[#This Row],[Entidad]],Hoja2!$A$1:$B$33,2,0)</f>
        <v>Sur</v>
      </c>
      <c r="G1441" t="str">
        <f>VLOOKUP(Tabla1[[#This Row],[Delito]],Hoja2!$D$1:$E$16,2,0)</f>
        <v>Sexual</v>
      </c>
    </row>
    <row r="1442" spans="1:7" x14ac:dyDescent="0.3">
      <c r="A1442" t="s">
        <v>8</v>
      </c>
      <c r="B1442" t="s">
        <v>7</v>
      </c>
      <c r="C1442">
        <v>3</v>
      </c>
      <c r="D1442">
        <v>5328</v>
      </c>
      <c r="E1442">
        <v>0</v>
      </c>
      <c r="F1442" t="str">
        <f>VLOOKUP(Tabla1[[#This Row],[Entidad]],Hoja2!$A$1:$B$33,2,0)</f>
        <v>Sur</v>
      </c>
      <c r="G1442" t="str">
        <f>VLOOKUP(Tabla1[[#This Row],[Delito]],Hoja2!$D$1:$E$16,2,0)</f>
        <v>Fraude</v>
      </c>
    </row>
    <row r="1443" spans="1:7" x14ac:dyDescent="0.3">
      <c r="A1443" t="s">
        <v>15</v>
      </c>
      <c r="B1443" t="s">
        <v>23</v>
      </c>
      <c r="C1443">
        <v>3</v>
      </c>
      <c r="D1443">
        <v>32678</v>
      </c>
      <c r="E1443">
        <v>0</v>
      </c>
      <c r="F1443" t="str">
        <f>VLOOKUP(Tabla1[[#This Row],[Entidad]],Hoja2!$A$1:$B$33,2,0)</f>
        <v>Centro</v>
      </c>
      <c r="G1443" t="str">
        <f>VLOOKUP(Tabla1[[#This Row],[Delito]],Hoja2!$D$1:$E$16,2,0)</f>
        <v>Sexual</v>
      </c>
    </row>
    <row r="1444" spans="1:7" x14ac:dyDescent="0.3">
      <c r="A1444" t="s">
        <v>48</v>
      </c>
      <c r="B1444" t="s">
        <v>39</v>
      </c>
      <c r="C1444">
        <v>3</v>
      </c>
      <c r="D1444">
        <v>1708</v>
      </c>
      <c r="E1444">
        <v>0</v>
      </c>
      <c r="F1444" t="str">
        <f>VLOOKUP(Tabla1[[#This Row],[Entidad]],Hoja2!$A$1:$B$33,2,0)</f>
        <v>Sur</v>
      </c>
      <c r="G1444" t="str">
        <f>VLOOKUP(Tabla1[[#This Row],[Delito]],Hoja2!$D$1:$E$16,2,0)</f>
        <v>Robo de vehículo</v>
      </c>
    </row>
    <row r="1445" spans="1:7" x14ac:dyDescent="0.3">
      <c r="A1445" t="s">
        <v>50</v>
      </c>
      <c r="B1445" t="s">
        <v>4</v>
      </c>
      <c r="C1445">
        <v>1</v>
      </c>
      <c r="D1445">
        <v>645</v>
      </c>
      <c r="E1445">
        <v>645</v>
      </c>
      <c r="F1445" t="str">
        <f>VLOOKUP(Tabla1[[#This Row],[Entidad]],Hoja2!$A$1:$B$33,2,0)</f>
        <v>Centro</v>
      </c>
      <c r="G1445" t="str">
        <f>VLOOKUP(Tabla1[[#This Row],[Delito]],Hoja2!$D$1:$E$16,2,0)</f>
        <v>Sexual</v>
      </c>
    </row>
    <row r="1446" spans="1:7" x14ac:dyDescent="0.3">
      <c r="A1446" t="s">
        <v>50</v>
      </c>
      <c r="B1446" t="s">
        <v>13</v>
      </c>
      <c r="C1446">
        <v>4</v>
      </c>
      <c r="D1446">
        <v>1430</v>
      </c>
      <c r="E1446">
        <v>0</v>
      </c>
      <c r="F1446" t="str">
        <f>VLOOKUP(Tabla1[[#This Row],[Entidad]],Hoja2!$A$1:$B$33,2,0)</f>
        <v>Norte-Occidente</v>
      </c>
      <c r="G1446" t="str">
        <f>VLOOKUP(Tabla1[[#This Row],[Delito]],Hoja2!$D$1:$E$16,2,0)</f>
        <v>Sexual</v>
      </c>
    </row>
    <row r="1447" spans="1:7" x14ac:dyDescent="0.3">
      <c r="A1447" t="s">
        <v>5</v>
      </c>
      <c r="B1447" t="s">
        <v>23</v>
      </c>
      <c r="C1447">
        <v>2</v>
      </c>
      <c r="D1447">
        <v>12038</v>
      </c>
      <c r="E1447">
        <v>1193</v>
      </c>
      <c r="F1447" t="str">
        <f>VLOOKUP(Tabla1[[#This Row],[Entidad]],Hoja2!$A$1:$B$33,2,0)</f>
        <v>Centro</v>
      </c>
      <c r="G1447" t="str">
        <f>VLOOKUP(Tabla1[[#This Row],[Delito]],Hoja2!$D$1:$E$16,2,0)</f>
        <v>Robo general</v>
      </c>
    </row>
    <row r="1448" spans="1:7" x14ac:dyDescent="0.3">
      <c r="A1448" t="s">
        <v>20</v>
      </c>
      <c r="B1448" t="s">
        <v>40</v>
      </c>
      <c r="C1448">
        <v>5</v>
      </c>
      <c r="D1448">
        <v>10718</v>
      </c>
      <c r="E1448">
        <v>1392</v>
      </c>
      <c r="F1448" t="str">
        <f>VLOOKUP(Tabla1[[#This Row],[Entidad]],Hoja2!$A$1:$B$33,2,0)</f>
        <v>Norte</v>
      </c>
      <c r="G1448" t="str">
        <f>VLOOKUP(Tabla1[[#This Row],[Delito]],Hoja2!$D$1:$E$16,2,0)</f>
        <v>Fraude</v>
      </c>
    </row>
    <row r="1449" spans="1:7" x14ac:dyDescent="0.3">
      <c r="A1449" t="s">
        <v>17</v>
      </c>
      <c r="B1449" t="s">
        <v>14</v>
      </c>
      <c r="C1449">
        <v>4</v>
      </c>
      <c r="D1449">
        <v>4255</v>
      </c>
      <c r="E1449">
        <v>201</v>
      </c>
      <c r="F1449" t="str">
        <f>VLOOKUP(Tabla1[[#This Row],[Entidad]],Hoja2!$A$1:$B$33,2,0)</f>
        <v>Centro-Norte</v>
      </c>
      <c r="G1449" t="str">
        <f>VLOOKUP(Tabla1[[#This Row],[Delito]],Hoja2!$D$1:$E$16,2,0)</f>
        <v>Sin violencia</v>
      </c>
    </row>
    <row r="1450" spans="1:7" x14ac:dyDescent="0.3">
      <c r="A1450" t="s">
        <v>20</v>
      </c>
      <c r="B1450" t="s">
        <v>34</v>
      </c>
      <c r="C1450">
        <v>4</v>
      </c>
      <c r="D1450">
        <v>6633</v>
      </c>
      <c r="E1450">
        <v>661</v>
      </c>
      <c r="F1450" t="str">
        <f>VLOOKUP(Tabla1[[#This Row],[Entidad]],Hoja2!$A$1:$B$33,2,0)</f>
        <v>Norte</v>
      </c>
      <c r="G1450" t="str">
        <f>VLOOKUP(Tabla1[[#This Row],[Delito]],Hoja2!$D$1:$E$16,2,0)</f>
        <v>Fraude</v>
      </c>
    </row>
    <row r="1451" spans="1:7" x14ac:dyDescent="0.3">
      <c r="A1451" t="s">
        <v>47</v>
      </c>
      <c r="B1451" t="s">
        <v>30</v>
      </c>
      <c r="C1451">
        <v>3</v>
      </c>
      <c r="D1451">
        <v>20898</v>
      </c>
      <c r="E1451">
        <v>1178</v>
      </c>
      <c r="F1451" t="str">
        <f>VLOOKUP(Tabla1[[#This Row],[Entidad]],Hoja2!$A$1:$B$33,2,0)</f>
        <v>Centro</v>
      </c>
      <c r="G1451" t="str">
        <f>VLOOKUP(Tabla1[[#This Row],[Delito]],Hoja2!$D$1:$E$16,2,0)</f>
        <v>Robo general</v>
      </c>
    </row>
    <row r="1452" spans="1:7" x14ac:dyDescent="0.3">
      <c r="A1452" t="s">
        <v>5</v>
      </c>
      <c r="B1452" t="s">
        <v>21</v>
      </c>
      <c r="C1452">
        <v>6</v>
      </c>
      <c r="D1452">
        <v>1626</v>
      </c>
      <c r="E1452">
        <v>855</v>
      </c>
      <c r="F1452" t="str">
        <f>VLOOKUP(Tabla1[[#This Row],[Entidad]],Hoja2!$A$1:$B$33,2,0)</f>
        <v>Norte-Occidente</v>
      </c>
      <c r="G1452" t="str">
        <f>VLOOKUP(Tabla1[[#This Row],[Delito]],Hoja2!$D$1:$E$16,2,0)</f>
        <v>Robo general</v>
      </c>
    </row>
    <row r="1453" spans="1:7" x14ac:dyDescent="0.3">
      <c r="A1453" t="s">
        <v>12</v>
      </c>
      <c r="B1453" t="s">
        <v>9</v>
      </c>
      <c r="C1453">
        <v>1</v>
      </c>
      <c r="D1453">
        <v>0</v>
      </c>
      <c r="E1453">
        <v>0</v>
      </c>
      <c r="F1453" t="str">
        <f>VLOOKUP(Tabla1[[#This Row],[Entidad]],Hoja2!$A$1:$B$33,2,0)</f>
        <v>Centro</v>
      </c>
      <c r="G1453" t="str">
        <f>VLOOKUP(Tabla1[[#This Row],[Delito]],Hoja2!$D$1:$E$16,2,0)</f>
        <v>Otros</v>
      </c>
    </row>
    <row r="1454" spans="1:7" x14ac:dyDescent="0.3">
      <c r="A1454" t="s">
        <v>20</v>
      </c>
      <c r="B1454" t="s">
        <v>6</v>
      </c>
      <c r="C1454">
        <v>4</v>
      </c>
      <c r="D1454">
        <v>2987</v>
      </c>
      <c r="E1454">
        <v>0</v>
      </c>
      <c r="F1454" t="str">
        <f>VLOOKUP(Tabla1[[#This Row],[Entidad]],Hoja2!$A$1:$B$33,2,0)</f>
        <v>Centro-Norte</v>
      </c>
      <c r="G1454" t="str">
        <f>VLOOKUP(Tabla1[[#This Row],[Delito]],Hoja2!$D$1:$E$16,2,0)</f>
        <v>Fraude</v>
      </c>
    </row>
    <row r="1455" spans="1:7" x14ac:dyDescent="0.3">
      <c r="A1455" t="s">
        <v>15</v>
      </c>
      <c r="B1455" t="s">
        <v>13</v>
      </c>
      <c r="C1455">
        <v>5</v>
      </c>
      <c r="D1455">
        <v>2281</v>
      </c>
      <c r="E1455">
        <v>0</v>
      </c>
      <c r="F1455" t="str">
        <f>VLOOKUP(Tabla1[[#This Row],[Entidad]],Hoja2!$A$1:$B$33,2,0)</f>
        <v>Norte-Occidente</v>
      </c>
      <c r="G1455" t="str">
        <f>VLOOKUP(Tabla1[[#This Row],[Delito]],Hoja2!$D$1:$E$16,2,0)</f>
        <v>Sexual</v>
      </c>
    </row>
    <row r="1456" spans="1:7" x14ac:dyDescent="0.3">
      <c r="A1456" t="s">
        <v>48</v>
      </c>
      <c r="B1456" t="s">
        <v>6</v>
      </c>
      <c r="C1456">
        <v>1</v>
      </c>
      <c r="D1456">
        <v>13428</v>
      </c>
      <c r="E1456">
        <v>816</v>
      </c>
      <c r="F1456" t="str">
        <f>VLOOKUP(Tabla1[[#This Row],[Entidad]],Hoja2!$A$1:$B$33,2,0)</f>
        <v>Centro-Norte</v>
      </c>
      <c r="G1456" t="str">
        <f>VLOOKUP(Tabla1[[#This Row],[Delito]],Hoja2!$D$1:$E$16,2,0)</f>
        <v>Robo de vehículo</v>
      </c>
    </row>
    <row r="1457" spans="1:7" x14ac:dyDescent="0.3">
      <c r="A1457" t="s">
        <v>49</v>
      </c>
      <c r="B1457" t="s">
        <v>29</v>
      </c>
      <c r="C1457">
        <v>1</v>
      </c>
      <c r="D1457">
        <v>1629</v>
      </c>
      <c r="E1457">
        <v>1013</v>
      </c>
      <c r="F1457" t="str">
        <f>VLOOKUP(Tabla1[[#This Row],[Entidad]],Hoja2!$A$1:$B$33,2,0)</f>
        <v>Sur</v>
      </c>
      <c r="G1457" t="str">
        <f>VLOOKUP(Tabla1[[#This Row],[Delito]],Hoja2!$D$1:$E$16,2,0)</f>
        <v>Robo de vehículo</v>
      </c>
    </row>
    <row r="1458" spans="1:7" x14ac:dyDescent="0.3">
      <c r="A1458" t="s">
        <v>12</v>
      </c>
      <c r="B1458" t="s">
        <v>38</v>
      </c>
      <c r="C1458">
        <v>3</v>
      </c>
      <c r="D1458">
        <v>810</v>
      </c>
      <c r="E1458">
        <v>0</v>
      </c>
      <c r="F1458" t="str">
        <f>VLOOKUP(Tabla1[[#This Row],[Entidad]],Hoja2!$A$1:$B$33,2,0)</f>
        <v>Norte</v>
      </c>
      <c r="G1458" t="str">
        <f>VLOOKUP(Tabla1[[#This Row],[Delito]],Hoja2!$D$1:$E$16,2,0)</f>
        <v>Otros</v>
      </c>
    </row>
    <row r="1459" spans="1:7" x14ac:dyDescent="0.3">
      <c r="A1459" t="s">
        <v>10</v>
      </c>
      <c r="B1459" t="s">
        <v>7</v>
      </c>
      <c r="C1459">
        <v>2</v>
      </c>
      <c r="D1459">
        <v>4615</v>
      </c>
      <c r="E1459">
        <v>0</v>
      </c>
      <c r="F1459" t="str">
        <f>VLOOKUP(Tabla1[[#This Row],[Entidad]],Hoja2!$A$1:$B$33,2,0)</f>
        <v>Sur</v>
      </c>
      <c r="G1459" t="str">
        <f>VLOOKUP(Tabla1[[#This Row],[Delito]],Hoja2!$D$1:$E$16,2,0)</f>
        <v>Otros</v>
      </c>
    </row>
    <row r="1460" spans="1:7" x14ac:dyDescent="0.3">
      <c r="A1460" t="s">
        <v>31</v>
      </c>
      <c r="B1460" t="s">
        <v>14</v>
      </c>
      <c r="C1460">
        <v>3</v>
      </c>
      <c r="D1460">
        <v>9931</v>
      </c>
      <c r="E1460">
        <v>474</v>
      </c>
      <c r="F1460" t="str">
        <f>VLOOKUP(Tabla1[[#This Row],[Entidad]],Hoja2!$A$1:$B$33,2,0)</f>
        <v>Centro-Norte</v>
      </c>
      <c r="G1460" t="str">
        <f>VLOOKUP(Tabla1[[#This Row],[Delito]],Hoja2!$D$1:$E$16,2,0)</f>
        <v>Robo general</v>
      </c>
    </row>
    <row r="1461" spans="1:7" x14ac:dyDescent="0.3">
      <c r="A1461" t="s">
        <v>12</v>
      </c>
      <c r="B1461" t="s">
        <v>39</v>
      </c>
      <c r="C1461">
        <v>2</v>
      </c>
      <c r="D1461">
        <v>0</v>
      </c>
      <c r="E1461">
        <v>0</v>
      </c>
      <c r="F1461" t="str">
        <f>VLOOKUP(Tabla1[[#This Row],[Entidad]],Hoja2!$A$1:$B$33,2,0)</f>
        <v>Sur</v>
      </c>
      <c r="G1461" t="str">
        <f>VLOOKUP(Tabla1[[#This Row],[Delito]],Hoja2!$D$1:$E$16,2,0)</f>
        <v>Otros</v>
      </c>
    </row>
    <row r="1462" spans="1:7" x14ac:dyDescent="0.3">
      <c r="A1462" t="s">
        <v>47</v>
      </c>
      <c r="B1462" t="s">
        <v>43</v>
      </c>
      <c r="C1462">
        <v>3</v>
      </c>
      <c r="D1462">
        <v>7781</v>
      </c>
      <c r="E1462">
        <v>778</v>
      </c>
      <c r="F1462" t="str">
        <f>VLOOKUP(Tabla1[[#This Row],[Entidad]],Hoja2!$A$1:$B$33,2,0)</f>
        <v>Sur</v>
      </c>
      <c r="G1462" t="str">
        <f>VLOOKUP(Tabla1[[#This Row],[Delito]],Hoja2!$D$1:$E$16,2,0)</f>
        <v>Robo general</v>
      </c>
    </row>
    <row r="1463" spans="1:7" x14ac:dyDescent="0.3">
      <c r="A1463" t="s">
        <v>50</v>
      </c>
      <c r="B1463" t="s">
        <v>18</v>
      </c>
      <c r="C1463">
        <v>1</v>
      </c>
      <c r="D1463">
        <v>407</v>
      </c>
      <c r="E1463">
        <v>0</v>
      </c>
      <c r="F1463" t="str">
        <f>VLOOKUP(Tabla1[[#This Row],[Entidad]],Hoja2!$A$1:$B$33,2,0)</f>
        <v>Sur</v>
      </c>
      <c r="G1463" t="str">
        <f>VLOOKUP(Tabla1[[#This Row],[Delito]],Hoja2!$D$1:$E$16,2,0)</f>
        <v>Sexual</v>
      </c>
    </row>
    <row r="1464" spans="1:7" x14ac:dyDescent="0.3">
      <c r="A1464" t="s">
        <v>5</v>
      </c>
      <c r="B1464" t="s">
        <v>26</v>
      </c>
      <c r="C1464">
        <v>3</v>
      </c>
      <c r="D1464">
        <v>14982</v>
      </c>
      <c r="E1464">
        <v>694</v>
      </c>
      <c r="F1464" t="str">
        <f>VLOOKUP(Tabla1[[#This Row],[Entidad]],Hoja2!$A$1:$B$33,2,0)</f>
        <v>Norte-Occidente</v>
      </c>
      <c r="G1464" t="str">
        <f>VLOOKUP(Tabla1[[#This Row],[Delito]],Hoja2!$D$1:$E$16,2,0)</f>
        <v>Robo general</v>
      </c>
    </row>
    <row r="1465" spans="1:7" x14ac:dyDescent="0.3">
      <c r="A1465" t="s">
        <v>45</v>
      </c>
      <c r="B1465" t="s">
        <v>9</v>
      </c>
      <c r="C1465">
        <v>6</v>
      </c>
      <c r="D1465">
        <v>3511</v>
      </c>
      <c r="E1465">
        <v>1581</v>
      </c>
      <c r="F1465" t="str">
        <f>VLOOKUP(Tabla1[[#This Row],[Entidad]],Hoja2!$A$1:$B$33,2,0)</f>
        <v>Centro</v>
      </c>
      <c r="G1465" t="str">
        <f>VLOOKUP(Tabla1[[#This Row],[Delito]],Hoja2!$D$1:$E$16,2,0)</f>
        <v>Violencia</v>
      </c>
    </row>
    <row r="1466" spans="1:7" x14ac:dyDescent="0.3">
      <c r="A1466" t="s">
        <v>46</v>
      </c>
      <c r="B1466" t="s">
        <v>14</v>
      </c>
      <c r="C1466">
        <v>6</v>
      </c>
      <c r="D1466">
        <v>9813</v>
      </c>
      <c r="E1466">
        <v>1457</v>
      </c>
      <c r="F1466" t="str">
        <f>VLOOKUP(Tabla1[[#This Row],[Entidad]],Hoja2!$A$1:$B$33,2,0)</f>
        <v>Centro-Norte</v>
      </c>
      <c r="G1466" t="str">
        <f>VLOOKUP(Tabla1[[#This Row],[Delito]],Hoja2!$D$1:$E$16,2,0)</f>
        <v>Sin violencia</v>
      </c>
    </row>
    <row r="1467" spans="1:7" x14ac:dyDescent="0.3">
      <c r="A1467" t="s">
        <v>45</v>
      </c>
      <c r="B1467" t="s">
        <v>42</v>
      </c>
      <c r="C1467">
        <v>5</v>
      </c>
      <c r="D1467">
        <v>554</v>
      </c>
      <c r="E1467">
        <v>0</v>
      </c>
      <c r="F1467" t="str">
        <f>VLOOKUP(Tabla1[[#This Row],[Entidad]],Hoja2!$A$1:$B$33,2,0)</f>
        <v>Sur</v>
      </c>
      <c r="G1467" t="str">
        <f>VLOOKUP(Tabla1[[#This Row],[Delito]],Hoja2!$D$1:$E$16,2,0)</f>
        <v>Violencia</v>
      </c>
    </row>
    <row r="1468" spans="1:7" x14ac:dyDescent="0.3">
      <c r="A1468" t="s">
        <v>17</v>
      </c>
      <c r="B1468" t="s">
        <v>6</v>
      </c>
      <c r="C1468">
        <v>5</v>
      </c>
      <c r="D1468">
        <v>6027</v>
      </c>
      <c r="E1468">
        <v>0</v>
      </c>
      <c r="F1468" t="str">
        <f>VLOOKUP(Tabla1[[#This Row],[Entidad]],Hoja2!$A$1:$B$33,2,0)</f>
        <v>Centro-Norte</v>
      </c>
      <c r="G1468" t="str">
        <f>VLOOKUP(Tabla1[[#This Row],[Delito]],Hoja2!$D$1:$E$16,2,0)</f>
        <v>Sin violencia</v>
      </c>
    </row>
    <row r="1469" spans="1:7" x14ac:dyDescent="0.3">
      <c r="A1469" t="s">
        <v>5</v>
      </c>
      <c r="B1469" t="s">
        <v>39</v>
      </c>
      <c r="C1469">
        <v>6</v>
      </c>
      <c r="D1469">
        <v>2678</v>
      </c>
      <c r="E1469">
        <v>799</v>
      </c>
      <c r="F1469" t="str">
        <f>VLOOKUP(Tabla1[[#This Row],[Entidad]],Hoja2!$A$1:$B$33,2,0)</f>
        <v>Sur</v>
      </c>
      <c r="G1469" t="str">
        <f>VLOOKUP(Tabla1[[#This Row],[Delito]],Hoja2!$D$1:$E$16,2,0)</f>
        <v>Robo general</v>
      </c>
    </row>
    <row r="1470" spans="1:7" x14ac:dyDescent="0.3">
      <c r="A1470" t="s">
        <v>45</v>
      </c>
      <c r="B1470" t="s">
        <v>7</v>
      </c>
      <c r="C1470">
        <v>5</v>
      </c>
      <c r="D1470">
        <v>0</v>
      </c>
      <c r="E1470">
        <v>0</v>
      </c>
      <c r="F1470" t="str">
        <f>VLOOKUP(Tabla1[[#This Row],[Entidad]],Hoja2!$A$1:$B$33,2,0)</f>
        <v>Sur</v>
      </c>
      <c r="G1470" t="str">
        <f>VLOOKUP(Tabla1[[#This Row],[Delito]],Hoja2!$D$1:$E$16,2,0)</f>
        <v>Violencia</v>
      </c>
    </row>
    <row r="1471" spans="1:7" x14ac:dyDescent="0.3">
      <c r="A1471" t="s">
        <v>24</v>
      </c>
      <c r="B1471" t="s">
        <v>23</v>
      </c>
      <c r="C1471">
        <v>4</v>
      </c>
      <c r="D1471">
        <v>1313</v>
      </c>
      <c r="E1471">
        <v>0</v>
      </c>
      <c r="F1471" t="str">
        <f>VLOOKUP(Tabla1[[#This Row],[Entidad]],Hoja2!$A$1:$B$33,2,0)</f>
        <v>Centro</v>
      </c>
      <c r="G1471" t="str">
        <f>VLOOKUP(Tabla1[[#This Row],[Delito]],Hoja2!$D$1:$E$16,2,0)</f>
        <v>Violencia</v>
      </c>
    </row>
    <row r="1472" spans="1:7" x14ac:dyDescent="0.3">
      <c r="A1472" t="s">
        <v>15</v>
      </c>
      <c r="B1472" t="s">
        <v>7</v>
      </c>
      <c r="C1472">
        <v>6</v>
      </c>
      <c r="D1472">
        <v>3757</v>
      </c>
      <c r="E1472">
        <v>192</v>
      </c>
      <c r="F1472" t="str">
        <f>VLOOKUP(Tabla1[[#This Row],[Entidad]],Hoja2!$A$1:$B$33,2,0)</f>
        <v>Sur</v>
      </c>
      <c r="G1472" t="str">
        <f>VLOOKUP(Tabla1[[#This Row],[Delito]],Hoja2!$D$1:$E$16,2,0)</f>
        <v>Sexual</v>
      </c>
    </row>
    <row r="1473" spans="1:7" x14ac:dyDescent="0.3">
      <c r="A1473" t="s">
        <v>49</v>
      </c>
      <c r="B1473" t="s">
        <v>38</v>
      </c>
      <c r="C1473">
        <v>1</v>
      </c>
      <c r="D1473">
        <v>2033</v>
      </c>
      <c r="E1473">
        <v>1000</v>
      </c>
      <c r="F1473" t="str">
        <f>VLOOKUP(Tabla1[[#This Row],[Entidad]],Hoja2!$A$1:$B$33,2,0)</f>
        <v>Norte</v>
      </c>
      <c r="G1473" t="str">
        <f>VLOOKUP(Tabla1[[#This Row],[Delito]],Hoja2!$D$1:$E$16,2,0)</f>
        <v>Robo de vehículo</v>
      </c>
    </row>
    <row r="1474" spans="1:7" x14ac:dyDescent="0.3">
      <c r="A1474" t="s">
        <v>45</v>
      </c>
      <c r="B1474" t="s">
        <v>44</v>
      </c>
      <c r="C1474">
        <v>1</v>
      </c>
      <c r="D1474">
        <v>2852</v>
      </c>
      <c r="E1474">
        <v>607</v>
      </c>
      <c r="F1474" t="str">
        <f>VLOOKUP(Tabla1[[#This Row],[Entidad]],Hoja2!$A$1:$B$33,2,0)</f>
        <v>Sur</v>
      </c>
      <c r="G1474" t="str">
        <f>VLOOKUP(Tabla1[[#This Row],[Delito]],Hoja2!$D$1:$E$16,2,0)</f>
        <v>Violencia</v>
      </c>
    </row>
    <row r="1475" spans="1:7" x14ac:dyDescent="0.3">
      <c r="A1475" t="s">
        <v>31</v>
      </c>
      <c r="B1475" t="s">
        <v>13</v>
      </c>
      <c r="C1475">
        <v>5</v>
      </c>
      <c r="D1475">
        <v>3556</v>
      </c>
      <c r="E1475">
        <v>1631</v>
      </c>
      <c r="F1475" t="str">
        <f>VLOOKUP(Tabla1[[#This Row],[Entidad]],Hoja2!$A$1:$B$33,2,0)</f>
        <v>Norte-Occidente</v>
      </c>
      <c r="G1475" t="str">
        <f>VLOOKUP(Tabla1[[#This Row],[Delito]],Hoja2!$D$1:$E$16,2,0)</f>
        <v>Robo general</v>
      </c>
    </row>
    <row r="1476" spans="1:7" x14ac:dyDescent="0.3">
      <c r="A1476" t="s">
        <v>8</v>
      </c>
      <c r="B1476" t="s">
        <v>35</v>
      </c>
      <c r="C1476">
        <v>6</v>
      </c>
      <c r="D1476">
        <v>56520</v>
      </c>
      <c r="E1476">
        <v>10096</v>
      </c>
      <c r="F1476" t="str">
        <f>VLOOKUP(Tabla1[[#This Row],[Entidad]],Hoja2!$A$1:$B$33,2,0)</f>
        <v>Centro-Norte</v>
      </c>
      <c r="G1476" t="str">
        <f>VLOOKUP(Tabla1[[#This Row],[Delito]],Hoja2!$D$1:$E$16,2,0)</f>
        <v>Fraude</v>
      </c>
    </row>
    <row r="1477" spans="1:7" x14ac:dyDescent="0.3">
      <c r="A1477" t="s">
        <v>46</v>
      </c>
      <c r="B1477" t="s">
        <v>37</v>
      </c>
      <c r="C1477">
        <v>5</v>
      </c>
      <c r="D1477">
        <v>1545</v>
      </c>
      <c r="E1477">
        <v>0</v>
      </c>
      <c r="F1477" t="str">
        <f>VLOOKUP(Tabla1[[#This Row],[Entidad]],Hoja2!$A$1:$B$33,2,0)</f>
        <v>Centro-Norte</v>
      </c>
      <c r="G1477" t="str">
        <f>VLOOKUP(Tabla1[[#This Row],[Delito]],Hoja2!$D$1:$E$16,2,0)</f>
        <v>Sin violencia</v>
      </c>
    </row>
    <row r="1478" spans="1:7" x14ac:dyDescent="0.3">
      <c r="A1478" t="s">
        <v>45</v>
      </c>
      <c r="B1478" t="s">
        <v>36</v>
      </c>
      <c r="C1478">
        <v>5</v>
      </c>
      <c r="D1478">
        <v>4551</v>
      </c>
      <c r="E1478">
        <v>2532</v>
      </c>
      <c r="F1478" t="str">
        <f>VLOOKUP(Tabla1[[#This Row],[Entidad]],Hoja2!$A$1:$B$33,2,0)</f>
        <v>Sur</v>
      </c>
      <c r="G1478" t="str">
        <f>VLOOKUP(Tabla1[[#This Row],[Delito]],Hoja2!$D$1:$E$16,2,0)</f>
        <v>Violencia</v>
      </c>
    </row>
    <row r="1479" spans="1:7" x14ac:dyDescent="0.3">
      <c r="A1479" t="s">
        <v>15</v>
      </c>
      <c r="B1479" t="s">
        <v>28</v>
      </c>
      <c r="C1479">
        <v>3</v>
      </c>
      <c r="D1479">
        <v>203</v>
      </c>
      <c r="E1479">
        <v>0</v>
      </c>
      <c r="F1479" t="str">
        <f>VLOOKUP(Tabla1[[#This Row],[Entidad]],Hoja2!$A$1:$B$33,2,0)</f>
        <v>Norte-Occidente</v>
      </c>
      <c r="G1479" t="str">
        <f>VLOOKUP(Tabla1[[#This Row],[Delito]],Hoja2!$D$1:$E$16,2,0)</f>
        <v>Sexual</v>
      </c>
    </row>
    <row r="1480" spans="1:7" x14ac:dyDescent="0.3">
      <c r="A1480" t="s">
        <v>49</v>
      </c>
      <c r="B1480" t="s">
        <v>40</v>
      </c>
      <c r="C1480">
        <v>5</v>
      </c>
      <c r="D1480">
        <v>6920</v>
      </c>
      <c r="E1480">
        <v>4724</v>
      </c>
      <c r="F1480" t="str">
        <f>VLOOKUP(Tabla1[[#This Row],[Entidad]],Hoja2!$A$1:$B$33,2,0)</f>
        <v>Norte</v>
      </c>
      <c r="G1480" t="str">
        <f>VLOOKUP(Tabla1[[#This Row],[Delito]],Hoja2!$D$1:$E$16,2,0)</f>
        <v>Robo de vehículo</v>
      </c>
    </row>
    <row r="1481" spans="1:7" x14ac:dyDescent="0.3">
      <c r="A1481" t="s">
        <v>48</v>
      </c>
      <c r="B1481" t="s">
        <v>22</v>
      </c>
      <c r="C1481">
        <v>2</v>
      </c>
      <c r="D1481">
        <v>8074</v>
      </c>
      <c r="E1481">
        <v>754</v>
      </c>
      <c r="F1481" t="str">
        <f>VLOOKUP(Tabla1[[#This Row],[Entidad]],Hoja2!$A$1:$B$33,2,0)</f>
        <v>Norte</v>
      </c>
      <c r="G1481" t="str">
        <f>VLOOKUP(Tabla1[[#This Row],[Delito]],Hoja2!$D$1:$E$16,2,0)</f>
        <v>Robo de vehículo</v>
      </c>
    </row>
    <row r="1482" spans="1:7" x14ac:dyDescent="0.3">
      <c r="A1482" t="s">
        <v>17</v>
      </c>
      <c r="B1482" t="s">
        <v>4</v>
      </c>
      <c r="C1482">
        <v>3</v>
      </c>
      <c r="D1482">
        <v>6528</v>
      </c>
      <c r="E1482">
        <v>251</v>
      </c>
      <c r="F1482" t="str">
        <f>VLOOKUP(Tabla1[[#This Row],[Entidad]],Hoja2!$A$1:$B$33,2,0)</f>
        <v>Centro</v>
      </c>
      <c r="G1482" t="str">
        <f>VLOOKUP(Tabla1[[#This Row],[Delito]],Hoja2!$D$1:$E$16,2,0)</f>
        <v>Sin violencia</v>
      </c>
    </row>
    <row r="1483" spans="1:7" x14ac:dyDescent="0.3">
      <c r="A1483" t="s">
        <v>47</v>
      </c>
      <c r="B1483" t="s">
        <v>13</v>
      </c>
      <c r="C1483">
        <v>3</v>
      </c>
      <c r="D1483">
        <v>3024</v>
      </c>
      <c r="E1483">
        <v>573</v>
      </c>
      <c r="F1483" t="str">
        <f>VLOOKUP(Tabla1[[#This Row],[Entidad]],Hoja2!$A$1:$B$33,2,0)</f>
        <v>Norte-Occidente</v>
      </c>
      <c r="G1483" t="str">
        <f>VLOOKUP(Tabla1[[#This Row],[Delito]],Hoja2!$D$1:$E$16,2,0)</f>
        <v>Robo general</v>
      </c>
    </row>
    <row r="1484" spans="1:7" x14ac:dyDescent="0.3">
      <c r="A1484" t="s">
        <v>10</v>
      </c>
      <c r="B1484" t="s">
        <v>13</v>
      </c>
      <c r="C1484">
        <v>5</v>
      </c>
      <c r="D1484">
        <v>2024</v>
      </c>
      <c r="E1484">
        <v>0</v>
      </c>
      <c r="F1484" t="str">
        <f>VLOOKUP(Tabla1[[#This Row],[Entidad]],Hoja2!$A$1:$B$33,2,0)</f>
        <v>Norte-Occidente</v>
      </c>
      <c r="G1484" t="str">
        <f>VLOOKUP(Tabla1[[#This Row],[Delito]],Hoja2!$D$1:$E$16,2,0)</f>
        <v>Otros</v>
      </c>
    </row>
    <row r="1485" spans="1:7" x14ac:dyDescent="0.3">
      <c r="A1485" t="s">
        <v>5</v>
      </c>
      <c r="B1485" t="s">
        <v>41</v>
      </c>
      <c r="C1485">
        <v>5</v>
      </c>
      <c r="D1485">
        <v>10943</v>
      </c>
      <c r="E1485">
        <v>0</v>
      </c>
      <c r="F1485" t="str">
        <f>VLOOKUP(Tabla1[[#This Row],[Entidad]],Hoja2!$A$1:$B$33,2,0)</f>
        <v>Centro</v>
      </c>
      <c r="G1485" t="str">
        <f>VLOOKUP(Tabla1[[#This Row],[Delito]],Hoja2!$D$1:$E$16,2,0)</f>
        <v>Robo general</v>
      </c>
    </row>
    <row r="1486" spans="1:7" x14ac:dyDescent="0.3">
      <c r="A1486" t="s">
        <v>31</v>
      </c>
      <c r="B1486" t="s">
        <v>43</v>
      </c>
      <c r="C1486">
        <v>5</v>
      </c>
      <c r="D1486">
        <v>6579</v>
      </c>
      <c r="E1486">
        <v>680</v>
      </c>
      <c r="F1486" t="str">
        <f>VLOOKUP(Tabla1[[#This Row],[Entidad]],Hoja2!$A$1:$B$33,2,0)</f>
        <v>Sur</v>
      </c>
      <c r="G1486" t="str">
        <f>VLOOKUP(Tabla1[[#This Row],[Delito]],Hoja2!$D$1:$E$16,2,0)</f>
        <v>Robo general</v>
      </c>
    </row>
    <row r="1487" spans="1:7" x14ac:dyDescent="0.3">
      <c r="A1487" t="s">
        <v>45</v>
      </c>
      <c r="B1487" t="s">
        <v>37</v>
      </c>
      <c r="C1487">
        <v>6</v>
      </c>
      <c r="D1487">
        <v>1746</v>
      </c>
      <c r="E1487">
        <v>0</v>
      </c>
      <c r="F1487" t="str">
        <f>VLOOKUP(Tabla1[[#This Row],[Entidad]],Hoja2!$A$1:$B$33,2,0)</f>
        <v>Centro-Norte</v>
      </c>
      <c r="G1487" t="str">
        <f>VLOOKUP(Tabla1[[#This Row],[Delito]],Hoja2!$D$1:$E$16,2,0)</f>
        <v>Violencia</v>
      </c>
    </row>
    <row r="1488" spans="1:7" x14ac:dyDescent="0.3">
      <c r="A1488" t="s">
        <v>20</v>
      </c>
      <c r="B1488" t="s">
        <v>41</v>
      </c>
      <c r="C1488">
        <v>4</v>
      </c>
      <c r="D1488">
        <v>4926</v>
      </c>
      <c r="E1488">
        <v>0</v>
      </c>
      <c r="F1488" t="str">
        <f>VLOOKUP(Tabla1[[#This Row],[Entidad]],Hoja2!$A$1:$B$33,2,0)</f>
        <v>Centro</v>
      </c>
      <c r="G1488" t="str">
        <f>VLOOKUP(Tabla1[[#This Row],[Delito]],Hoja2!$D$1:$E$16,2,0)</f>
        <v>Fraude</v>
      </c>
    </row>
    <row r="1489" spans="1:7" x14ac:dyDescent="0.3">
      <c r="A1489" t="s">
        <v>17</v>
      </c>
      <c r="B1489" t="s">
        <v>13</v>
      </c>
      <c r="C1489">
        <v>1</v>
      </c>
      <c r="D1489">
        <v>3973</v>
      </c>
      <c r="E1489">
        <v>679</v>
      </c>
      <c r="F1489" t="str">
        <f>VLOOKUP(Tabla1[[#This Row],[Entidad]],Hoja2!$A$1:$B$33,2,0)</f>
        <v>Norte-Occidente</v>
      </c>
      <c r="G1489" t="str">
        <f>VLOOKUP(Tabla1[[#This Row],[Delito]],Hoja2!$D$1:$E$16,2,0)</f>
        <v>Sin violencia</v>
      </c>
    </row>
    <row r="1490" spans="1:7" x14ac:dyDescent="0.3">
      <c r="A1490" t="s">
        <v>49</v>
      </c>
      <c r="B1490" t="s">
        <v>43</v>
      </c>
      <c r="C1490">
        <v>2</v>
      </c>
      <c r="D1490">
        <v>1108</v>
      </c>
      <c r="E1490">
        <v>351</v>
      </c>
      <c r="F1490" t="str">
        <f>VLOOKUP(Tabla1[[#This Row],[Entidad]],Hoja2!$A$1:$B$33,2,0)</f>
        <v>Sur</v>
      </c>
      <c r="G1490" t="str">
        <f>VLOOKUP(Tabla1[[#This Row],[Delito]],Hoja2!$D$1:$E$16,2,0)</f>
        <v>Robo de vehículo</v>
      </c>
    </row>
    <row r="1491" spans="1:7" x14ac:dyDescent="0.3">
      <c r="A1491" t="s">
        <v>10</v>
      </c>
      <c r="B1491" t="s">
        <v>11</v>
      </c>
      <c r="C1491">
        <v>2</v>
      </c>
      <c r="D1491">
        <v>8086</v>
      </c>
      <c r="E1491">
        <v>0</v>
      </c>
      <c r="F1491" t="str">
        <f>VLOOKUP(Tabla1[[#This Row],[Entidad]],Hoja2!$A$1:$B$33,2,0)</f>
        <v>Centro</v>
      </c>
      <c r="G1491" t="str">
        <f>VLOOKUP(Tabla1[[#This Row],[Delito]],Hoja2!$D$1:$E$16,2,0)</f>
        <v>Otros</v>
      </c>
    </row>
    <row r="1492" spans="1:7" x14ac:dyDescent="0.3">
      <c r="A1492" t="s">
        <v>45</v>
      </c>
      <c r="B1492" t="s">
        <v>34</v>
      </c>
      <c r="C1492">
        <v>4</v>
      </c>
      <c r="D1492">
        <v>7042</v>
      </c>
      <c r="E1492">
        <v>0</v>
      </c>
      <c r="F1492" t="str">
        <f>VLOOKUP(Tabla1[[#This Row],[Entidad]],Hoja2!$A$1:$B$33,2,0)</f>
        <v>Norte</v>
      </c>
      <c r="G1492" t="str">
        <f>VLOOKUP(Tabla1[[#This Row],[Delito]],Hoja2!$D$1:$E$16,2,0)</f>
        <v>Violencia</v>
      </c>
    </row>
    <row r="1493" spans="1:7" x14ac:dyDescent="0.3">
      <c r="A1493" t="s">
        <v>49</v>
      </c>
      <c r="B1493" t="s">
        <v>29</v>
      </c>
      <c r="C1493">
        <v>5</v>
      </c>
      <c r="D1493">
        <v>276</v>
      </c>
      <c r="E1493">
        <v>276</v>
      </c>
      <c r="F1493" t="str">
        <f>VLOOKUP(Tabla1[[#This Row],[Entidad]],Hoja2!$A$1:$B$33,2,0)</f>
        <v>Sur</v>
      </c>
      <c r="G1493" t="str">
        <f>VLOOKUP(Tabla1[[#This Row],[Delito]],Hoja2!$D$1:$E$16,2,0)</f>
        <v>Robo de vehículo</v>
      </c>
    </row>
    <row r="1494" spans="1:7" x14ac:dyDescent="0.3">
      <c r="A1494" t="s">
        <v>31</v>
      </c>
      <c r="B1494" t="s">
        <v>41</v>
      </c>
      <c r="C1494">
        <v>3</v>
      </c>
      <c r="D1494">
        <v>81705</v>
      </c>
      <c r="E1494">
        <v>10604</v>
      </c>
      <c r="F1494" t="str">
        <f>VLOOKUP(Tabla1[[#This Row],[Entidad]],Hoja2!$A$1:$B$33,2,0)</f>
        <v>Centro</v>
      </c>
      <c r="G1494" t="str">
        <f>VLOOKUP(Tabla1[[#This Row],[Delito]],Hoja2!$D$1:$E$16,2,0)</f>
        <v>Robo general</v>
      </c>
    </row>
    <row r="1495" spans="1:7" x14ac:dyDescent="0.3">
      <c r="A1495" t="s">
        <v>45</v>
      </c>
      <c r="B1495" t="s">
        <v>16</v>
      </c>
      <c r="C1495">
        <v>6</v>
      </c>
      <c r="D1495">
        <v>3178</v>
      </c>
      <c r="E1495">
        <v>751</v>
      </c>
      <c r="F1495" t="str">
        <f>VLOOKUP(Tabla1[[#This Row],[Entidad]],Hoja2!$A$1:$B$33,2,0)</f>
        <v>Norte-Occidente</v>
      </c>
      <c r="G1495" t="str">
        <f>VLOOKUP(Tabla1[[#This Row],[Delito]],Hoja2!$D$1:$E$16,2,0)</f>
        <v>Violencia</v>
      </c>
    </row>
    <row r="1496" spans="1:7" x14ac:dyDescent="0.3">
      <c r="A1496" t="s">
        <v>10</v>
      </c>
      <c r="B1496" t="s">
        <v>22</v>
      </c>
      <c r="C1496">
        <v>4</v>
      </c>
      <c r="D1496">
        <v>6579</v>
      </c>
      <c r="E1496">
        <v>0</v>
      </c>
      <c r="F1496" t="str">
        <f>VLOOKUP(Tabla1[[#This Row],[Entidad]],Hoja2!$A$1:$B$33,2,0)</f>
        <v>Norte</v>
      </c>
      <c r="G1496" t="str">
        <f>VLOOKUP(Tabla1[[#This Row],[Delito]],Hoja2!$D$1:$E$16,2,0)</f>
        <v>Otros</v>
      </c>
    </row>
    <row r="1497" spans="1:7" x14ac:dyDescent="0.3">
      <c r="A1497" t="s">
        <v>45</v>
      </c>
      <c r="B1497" t="s">
        <v>37</v>
      </c>
      <c r="C1497">
        <v>3</v>
      </c>
      <c r="D1497">
        <v>449</v>
      </c>
      <c r="E1497">
        <v>230</v>
      </c>
      <c r="F1497" t="str">
        <f>VLOOKUP(Tabla1[[#This Row],[Entidad]],Hoja2!$A$1:$B$33,2,0)</f>
        <v>Centro-Norte</v>
      </c>
      <c r="G1497" t="str">
        <f>VLOOKUP(Tabla1[[#This Row],[Delito]],Hoja2!$D$1:$E$16,2,0)</f>
        <v>Violencia</v>
      </c>
    </row>
    <row r="1498" spans="1:7" x14ac:dyDescent="0.3">
      <c r="A1498" t="s">
        <v>31</v>
      </c>
      <c r="B1498" t="s">
        <v>27</v>
      </c>
      <c r="C1498">
        <v>2</v>
      </c>
      <c r="D1498">
        <v>476536</v>
      </c>
      <c r="E1498">
        <v>25958</v>
      </c>
      <c r="F1498" t="str">
        <f>VLOOKUP(Tabla1[[#This Row],[Entidad]],Hoja2!$A$1:$B$33,2,0)</f>
        <v>Centro</v>
      </c>
      <c r="G1498" t="str">
        <f>VLOOKUP(Tabla1[[#This Row],[Delito]],Hoja2!$D$1:$E$16,2,0)</f>
        <v>Robo general</v>
      </c>
    </row>
    <row r="1499" spans="1:7" x14ac:dyDescent="0.3">
      <c r="A1499" t="s">
        <v>20</v>
      </c>
      <c r="B1499" t="s">
        <v>11</v>
      </c>
      <c r="C1499">
        <v>1</v>
      </c>
      <c r="D1499">
        <v>1272</v>
      </c>
      <c r="E1499">
        <v>0</v>
      </c>
      <c r="F1499" t="str">
        <f>VLOOKUP(Tabla1[[#This Row],[Entidad]],Hoja2!$A$1:$B$33,2,0)</f>
        <v>Centro</v>
      </c>
      <c r="G1499" t="str">
        <f>VLOOKUP(Tabla1[[#This Row],[Delito]],Hoja2!$D$1:$E$16,2,0)</f>
        <v>Fraude</v>
      </c>
    </row>
    <row r="1500" spans="1:7" x14ac:dyDescent="0.3">
      <c r="A1500" t="s">
        <v>5</v>
      </c>
      <c r="B1500" t="s">
        <v>43</v>
      </c>
      <c r="C1500">
        <v>5</v>
      </c>
      <c r="D1500">
        <v>10092</v>
      </c>
      <c r="E1500">
        <v>2959</v>
      </c>
      <c r="F1500" t="str">
        <f>VLOOKUP(Tabla1[[#This Row],[Entidad]],Hoja2!$A$1:$B$33,2,0)</f>
        <v>Sur</v>
      </c>
      <c r="G1500" t="str">
        <f>VLOOKUP(Tabla1[[#This Row],[Delito]],Hoja2!$D$1:$E$16,2,0)</f>
        <v>Robo general</v>
      </c>
    </row>
    <row r="1501" spans="1:7" x14ac:dyDescent="0.3">
      <c r="A1501" t="s">
        <v>50</v>
      </c>
      <c r="B1501" t="s">
        <v>14</v>
      </c>
      <c r="C1501">
        <v>4</v>
      </c>
      <c r="D1501">
        <v>0</v>
      </c>
      <c r="E1501">
        <v>0</v>
      </c>
      <c r="F1501" t="str">
        <f>VLOOKUP(Tabla1[[#This Row],[Entidad]],Hoja2!$A$1:$B$33,2,0)</f>
        <v>Centro-Norte</v>
      </c>
      <c r="G1501" t="str">
        <f>VLOOKUP(Tabla1[[#This Row],[Delito]],Hoja2!$D$1:$E$16,2,0)</f>
        <v>Sexual</v>
      </c>
    </row>
    <row r="1502" spans="1:7" x14ac:dyDescent="0.3">
      <c r="A1502" t="s">
        <v>15</v>
      </c>
      <c r="B1502" t="s">
        <v>42</v>
      </c>
      <c r="C1502">
        <v>5</v>
      </c>
      <c r="D1502">
        <v>5113</v>
      </c>
      <c r="E1502">
        <v>0</v>
      </c>
      <c r="F1502" t="str">
        <f>VLOOKUP(Tabla1[[#This Row],[Entidad]],Hoja2!$A$1:$B$33,2,0)</f>
        <v>Sur</v>
      </c>
      <c r="G1502" t="str">
        <f>VLOOKUP(Tabla1[[#This Row],[Delito]],Hoja2!$D$1:$E$16,2,0)</f>
        <v>Sexual</v>
      </c>
    </row>
    <row r="1503" spans="1:7" x14ac:dyDescent="0.3">
      <c r="A1503" t="s">
        <v>24</v>
      </c>
      <c r="B1503" t="s">
        <v>27</v>
      </c>
      <c r="C1503">
        <v>1</v>
      </c>
      <c r="D1503">
        <v>22418</v>
      </c>
      <c r="E1503">
        <v>0</v>
      </c>
      <c r="F1503" t="str">
        <f>VLOOKUP(Tabla1[[#This Row],[Entidad]],Hoja2!$A$1:$B$33,2,0)</f>
        <v>Centro</v>
      </c>
      <c r="G1503" t="str">
        <f>VLOOKUP(Tabla1[[#This Row],[Delito]],Hoja2!$D$1:$E$16,2,0)</f>
        <v>Violencia</v>
      </c>
    </row>
    <row r="1504" spans="1:7" x14ac:dyDescent="0.3">
      <c r="A1504" t="s">
        <v>50</v>
      </c>
      <c r="B1504" t="s">
        <v>28</v>
      </c>
      <c r="C1504">
        <v>5</v>
      </c>
      <c r="D1504">
        <v>0</v>
      </c>
      <c r="E1504">
        <v>0</v>
      </c>
      <c r="F1504" t="str">
        <f>VLOOKUP(Tabla1[[#This Row],[Entidad]],Hoja2!$A$1:$B$33,2,0)</f>
        <v>Norte-Occidente</v>
      </c>
      <c r="G1504" t="str">
        <f>VLOOKUP(Tabla1[[#This Row],[Delito]],Hoja2!$D$1:$E$16,2,0)</f>
        <v>Sexual</v>
      </c>
    </row>
    <row r="1505" spans="1:7" x14ac:dyDescent="0.3">
      <c r="A1505" t="s">
        <v>17</v>
      </c>
      <c r="B1505" t="s">
        <v>34</v>
      </c>
      <c r="C1505">
        <v>1</v>
      </c>
      <c r="D1505">
        <v>12872</v>
      </c>
      <c r="E1505">
        <v>2028</v>
      </c>
      <c r="F1505" t="str">
        <f>VLOOKUP(Tabla1[[#This Row],[Entidad]],Hoja2!$A$1:$B$33,2,0)</f>
        <v>Norte</v>
      </c>
      <c r="G1505" t="str">
        <f>VLOOKUP(Tabla1[[#This Row],[Delito]],Hoja2!$D$1:$E$16,2,0)</f>
        <v>Sin violencia</v>
      </c>
    </row>
    <row r="1506" spans="1:7" x14ac:dyDescent="0.3">
      <c r="A1506" t="s">
        <v>47</v>
      </c>
      <c r="B1506" t="s">
        <v>25</v>
      </c>
      <c r="C1506">
        <v>6</v>
      </c>
      <c r="D1506">
        <v>8715</v>
      </c>
      <c r="E1506">
        <v>685</v>
      </c>
      <c r="F1506" t="str">
        <f>VLOOKUP(Tabla1[[#This Row],[Entidad]],Hoja2!$A$1:$B$33,2,0)</f>
        <v>Centro</v>
      </c>
      <c r="G1506" t="str">
        <f>VLOOKUP(Tabla1[[#This Row],[Delito]],Hoja2!$D$1:$E$16,2,0)</f>
        <v>Robo general</v>
      </c>
    </row>
    <row r="1507" spans="1:7" x14ac:dyDescent="0.3">
      <c r="A1507" t="s">
        <v>17</v>
      </c>
      <c r="B1507" t="s">
        <v>19</v>
      </c>
      <c r="C1507">
        <v>3</v>
      </c>
      <c r="D1507">
        <v>6392</v>
      </c>
      <c r="E1507">
        <v>1473</v>
      </c>
      <c r="F1507" t="str">
        <f>VLOOKUP(Tabla1[[#This Row],[Entidad]],Hoja2!$A$1:$B$33,2,0)</f>
        <v>Norte</v>
      </c>
      <c r="G1507" t="str">
        <f>VLOOKUP(Tabla1[[#This Row],[Delito]],Hoja2!$D$1:$E$16,2,0)</f>
        <v>Sin violencia</v>
      </c>
    </row>
    <row r="1508" spans="1:7" x14ac:dyDescent="0.3">
      <c r="A1508" t="s">
        <v>17</v>
      </c>
      <c r="B1508" t="s">
        <v>32</v>
      </c>
      <c r="C1508">
        <v>3</v>
      </c>
      <c r="D1508">
        <v>10563</v>
      </c>
      <c r="E1508">
        <v>0</v>
      </c>
      <c r="F1508" t="str">
        <f>VLOOKUP(Tabla1[[#This Row],[Entidad]],Hoja2!$A$1:$B$33,2,0)</f>
        <v>Centro-Norte</v>
      </c>
      <c r="G1508" t="str">
        <f>VLOOKUP(Tabla1[[#This Row],[Delito]],Hoja2!$D$1:$E$16,2,0)</f>
        <v>Sin violencia</v>
      </c>
    </row>
    <row r="1509" spans="1:7" x14ac:dyDescent="0.3">
      <c r="A1509" t="s">
        <v>20</v>
      </c>
      <c r="B1509" t="s">
        <v>44</v>
      </c>
      <c r="C1509">
        <v>3</v>
      </c>
      <c r="D1509">
        <v>5682</v>
      </c>
      <c r="E1509">
        <v>0</v>
      </c>
      <c r="F1509" t="str">
        <f>VLOOKUP(Tabla1[[#This Row],[Entidad]],Hoja2!$A$1:$B$33,2,0)</f>
        <v>Sur</v>
      </c>
      <c r="G1509" t="str">
        <f>VLOOKUP(Tabla1[[#This Row],[Delito]],Hoja2!$D$1:$E$16,2,0)</f>
        <v>Fraude</v>
      </c>
    </row>
    <row r="1510" spans="1:7" x14ac:dyDescent="0.3">
      <c r="A1510" t="s">
        <v>20</v>
      </c>
      <c r="B1510" t="s">
        <v>13</v>
      </c>
      <c r="C1510">
        <v>2</v>
      </c>
      <c r="D1510">
        <v>4395</v>
      </c>
      <c r="E1510">
        <v>0</v>
      </c>
      <c r="F1510" t="str">
        <f>VLOOKUP(Tabla1[[#This Row],[Entidad]],Hoja2!$A$1:$B$33,2,0)</f>
        <v>Norte-Occidente</v>
      </c>
      <c r="G1510" t="str">
        <f>VLOOKUP(Tabla1[[#This Row],[Delito]],Hoja2!$D$1:$E$16,2,0)</f>
        <v>Fraude</v>
      </c>
    </row>
    <row r="1511" spans="1:7" x14ac:dyDescent="0.3">
      <c r="A1511" t="s">
        <v>50</v>
      </c>
      <c r="B1511" t="s">
        <v>6</v>
      </c>
      <c r="C1511">
        <v>1</v>
      </c>
      <c r="D1511">
        <v>0</v>
      </c>
      <c r="E1511">
        <v>0</v>
      </c>
      <c r="F1511" t="str">
        <f>VLOOKUP(Tabla1[[#This Row],[Entidad]],Hoja2!$A$1:$B$33,2,0)</f>
        <v>Centro-Norte</v>
      </c>
      <c r="G1511" t="str">
        <f>VLOOKUP(Tabla1[[#This Row],[Delito]],Hoja2!$D$1:$E$16,2,0)</f>
        <v>Sexual</v>
      </c>
    </row>
    <row r="1512" spans="1:7" x14ac:dyDescent="0.3">
      <c r="A1512" t="s">
        <v>20</v>
      </c>
      <c r="B1512" t="s">
        <v>35</v>
      </c>
      <c r="C1512">
        <v>2</v>
      </c>
      <c r="D1512">
        <v>15411</v>
      </c>
      <c r="E1512">
        <v>4979</v>
      </c>
      <c r="F1512" t="str">
        <f>VLOOKUP(Tabla1[[#This Row],[Entidad]],Hoja2!$A$1:$B$33,2,0)</f>
        <v>Centro-Norte</v>
      </c>
      <c r="G1512" t="str">
        <f>VLOOKUP(Tabla1[[#This Row],[Delito]],Hoja2!$D$1:$E$16,2,0)</f>
        <v>Fraude</v>
      </c>
    </row>
    <row r="1513" spans="1:7" x14ac:dyDescent="0.3">
      <c r="A1513" t="s">
        <v>20</v>
      </c>
      <c r="B1513" t="s">
        <v>36</v>
      </c>
      <c r="C1513">
        <v>6</v>
      </c>
      <c r="D1513">
        <v>30768</v>
      </c>
      <c r="E1513">
        <v>1576</v>
      </c>
      <c r="F1513" t="str">
        <f>VLOOKUP(Tabla1[[#This Row],[Entidad]],Hoja2!$A$1:$B$33,2,0)</f>
        <v>Sur</v>
      </c>
      <c r="G1513" t="str">
        <f>VLOOKUP(Tabla1[[#This Row],[Delito]],Hoja2!$D$1:$E$16,2,0)</f>
        <v>Fraude</v>
      </c>
    </row>
    <row r="1514" spans="1:7" x14ac:dyDescent="0.3">
      <c r="A1514" t="s">
        <v>12</v>
      </c>
      <c r="B1514" t="s">
        <v>16</v>
      </c>
      <c r="C1514">
        <v>4</v>
      </c>
      <c r="D1514">
        <v>0</v>
      </c>
      <c r="E1514">
        <v>0</v>
      </c>
      <c r="F1514" t="str">
        <f>VLOOKUP(Tabla1[[#This Row],[Entidad]],Hoja2!$A$1:$B$33,2,0)</f>
        <v>Norte-Occidente</v>
      </c>
      <c r="G1514" t="str">
        <f>VLOOKUP(Tabla1[[#This Row],[Delito]],Hoja2!$D$1:$E$16,2,0)</f>
        <v>Otros</v>
      </c>
    </row>
    <row r="1515" spans="1:7" x14ac:dyDescent="0.3">
      <c r="A1515" t="s">
        <v>17</v>
      </c>
      <c r="B1515" t="s">
        <v>6</v>
      </c>
      <c r="C1515">
        <v>2</v>
      </c>
      <c r="D1515">
        <v>1132</v>
      </c>
      <c r="E1515">
        <v>1132</v>
      </c>
      <c r="F1515" t="str">
        <f>VLOOKUP(Tabla1[[#This Row],[Entidad]],Hoja2!$A$1:$B$33,2,0)</f>
        <v>Centro-Norte</v>
      </c>
      <c r="G1515" t="str">
        <f>VLOOKUP(Tabla1[[#This Row],[Delito]],Hoja2!$D$1:$E$16,2,0)</f>
        <v>Sin violencia</v>
      </c>
    </row>
    <row r="1516" spans="1:7" x14ac:dyDescent="0.3">
      <c r="A1516" t="s">
        <v>48</v>
      </c>
      <c r="B1516" t="s">
        <v>42</v>
      </c>
      <c r="C1516">
        <v>4</v>
      </c>
      <c r="D1516">
        <v>5520</v>
      </c>
      <c r="E1516">
        <v>121</v>
      </c>
      <c r="F1516" t="str">
        <f>VLOOKUP(Tabla1[[#This Row],[Entidad]],Hoja2!$A$1:$B$33,2,0)</f>
        <v>Sur</v>
      </c>
      <c r="G1516" t="str">
        <f>VLOOKUP(Tabla1[[#This Row],[Delito]],Hoja2!$D$1:$E$16,2,0)</f>
        <v>Robo de vehículo</v>
      </c>
    </row>
    <row r="1517" spans="1:7" x14ac:dyDescent="0.3">
      <c r="A1517" t="s">
        <v>17</v>
      </c>
      <c r="B1517" t="s">
        <v>16</v>
      </c>
      <c r="C1517">
        <v>3</v>
      </c>
      <c r="D1517">
        <v>2200</v>
      </c>
      <c r="E1517">
        <v>834</v>
      </c>
      <c r="F1517" t="str">
        <f>VLOOKUP(Tabla1[[#This Row],[Entidad]],Hoja2!$A$1:$B$33,2,0)</f>
        <v>Norte-Occidente</v>
      </c>
      <c r="G1517" t="str">
        <f>VLOOKUP(Tabla1[[#This Row],[Delito]],Hoja2!$D$1:$E$16,2,0)</f>
        <v>Sin violencia</v>
      </c>
    </row>
    <row r="1518" spans="1:7" x14ac:dyDescent="0.3">
      <c r="A1518" t="s">
        <v>15</v>
      </c>
      <c r="B1518" t="s">
        <v>35</v>
      </c>
      <c r="C1518">
        <v>3</v>
      </c>
      <c r="D1518">
        <v>11041</v>
      </c>
      <c r="E1518">
        <v>0</v>
      </c>
      <c r="F1518" t="str">
        <f>VLOOKUP(Tabla1[[#This Row],[Entidad]],Hoja2!$A$1:$B$33,2,0)</f>
        <v>Centro-Norte</v>
      </c>
      <c r="G1518" t="str">
        <f>VLOOKUP(Tabla1[[#This Row],[Delito]],Hoja2!$D$1:$E$16,2,0)</f>
        <v>Sexual</v>
      </c>
    </row>
    <row r="1519" spans="1:7" x14ac:dyDescent="0.3">
      <c r="A1519" t="s">
        <v>24</v>
      </c>
      <c r="B1519" t="s">
        <v>21</v>
      </c>
      <c r="C1519">
        <v>2</v>
      </c>
      <c r="D1519">
        <v>0</v>
      </c>
      <c r="E1519">
        <v>0</v>
      </c>
      <c r="F1519" t="str">
        <f>VLOOKUP(Tabla1[[#This Row],[Entidad]],Hoja2!$A$1:$B$33,2,0)</f>
        <v>Norte-Occidente</v>
      </c>
      <c r="G1519" t="str">
        <f>VLOOKUP(Tabla1[[#This Row],[Delito]],Hoja2!$D$1:$E$16,2,0)</f>
        <v>Violencia</v>
      </c>
    </row>
    <row r="1520" spans="1:7" x14ac:dyDescent="0.3">
      <c r="A1520" t="s">
        <v>10</v>
      </c>
      <c r="B1520" t="s">
        <v>32</v>
      </c>
      <c r="C1520">
        <v>1</v>
      </c>
      <c r="D1520">
        <v>12750</v>
      </c>
      <c r="E1520">
        <v>0</v>
      </c>
      <c r="F1520" t="str">
        <f>VLOOKUP(Tabla1[[#This Row],[Entidad]],Hoja2!$A$1:$B$33,2,0)</f>
        <v>Centro-Norte</v>
      </c>
      <c r="G1520" t="str">
        <f>VLOOKUP(Tabla1[[#This Row],[Delito]],Hoja2!$D$1:$E$16,2,0)</f>
        <v>Otros</v>
      </c>
    </row>
    <row r="1521" spans="1:7" x14ac:dyDescent="0.3">
      <c r="A1521" t="s">
        <v>17</v>
      </c>
      <c r="B1521" t="s">
        <v>35</v>
      </c>
      <c r="C1521">
        <v>5</v>
      </c>
      <c r="D1521">
        <v>27983</v>
      </c>
      <c r="E1521">
        <v>3938</v>
      </c>
      <c r="F1521" t="str">
        <f>VLOOKUP(Tabla1[[#This Row],[Entidad]],Hoja2!$A$1:$B$33,2,0)</f>
        <v>Centro-Norte</v>
      </c>
      <c r="G1521" t="str">
        <f>VLOOKUP(Tabla1[[#This Row],[Delito]],Hoja2!$D$1:$E$16,2,0)</f>
        <v>Sin violencia</v>
      </c>
    </row>
    <row r="1522" spans="1:7" x14ac:dyDescent="0.3">
      <c r="A1522" t="s">
        <v>48</v>
      </c>
      <c r="B1522" t="s">
        <v>16</v>
      </c>
      <c r="C1522">
        <v>3</v>
      </c>
      <c r="D1522">
        <v>1944</v>
      </c>
      <c r="E1522">
        <v>142</v>
      </c>
      <c r="F1522" t="str">
        <f>VLOOKUP(Tabla1[[#This Row],[Entidad]],Hoja2!$A$1:$B$33,2,0)</f>
        <v>Norte-Occidente</v>
      </c>
      <c r="G1522" t="str">
        <f>VLOOKUP(Tabla1[[#This Row],[Delito]],Hoja2!$D$1:$E$16,2,0)</f>
        <v>Robo de vehículo</v>
      </c>
    </row>
    <row r="1523" spans="1:7" x14ac:dyDescent="0.3">
      <c r="A1523" t="s">
        <v>48</v>
      </c>
      <c r="B1523" t="s">
        <v>42</v>
      </c>
      <c r="C1523">
        <v>2</v>
      </c>
      <c r="D1523">
        <v>9093</v>
      </c>
      <c r="E1523">
        <v>801</v>
      </c>
      <c r="F1523" t="str">
        <f>VLOOKUP(Tabla1[[#This Row],[Entidad]],Hoja2!$A$1:$B$33,2,0)</f>
        <v>Sur</v>
      </c>
      <c r="G1523" t="str">
        <f>VLOOKUP(Tabla1[[#This Row],[Delito]],Hoja2!$D$1:$E$16,2,0)</f>
        <v>Robo de vehículo</v>
      </c>
    </row>
    <row r="1524" spans="1:7" x14ac:dyDescent="0.3">
      <c r="A1524" t="s">
        <v>10</v>
      </c>
      <c r="B1524" t="s">
        <v>36</v>
      </c>
      <c r="C1524">
        <v>3</v>
      </c>
      <c r="D1524">
        <v>11441</v>
      </c>
      <c r="E1524">
        <v>1388</v>
      </c>
      <c r="F1524" t="str">
        <f>VLOOKUP(Tabla1[[#This Row],[Entidad]],Hoja2!$A$1:$B$33,2,0)</f>
        <v>Sur</v>
      </c>
      <c r="G1524" t="str">
        <f>VLOOKUP(Tabla1[[#This Row],[Delito]],Hoja2!$D$1:$E$16,2,0)</f>
        <v>Otros</v>
      </c>
    </row>
    <row r="1525" spans="1:7" x14ac:dyDescent="0.3">
      <c r="A1525" t="s">
        <v>31</v>
      </c>
      <c r="B1525" t="s">
        <v>16</v>
      </c>
      <c r="C1525">
        <v>5</v>
      </c>
      <c r="D1525">
        <v>1930</v>
      </c>
      <c r="E1525">
        <v>732</v>
      </c>
      <c r="F1525" t="str">
        <f>VLOOKUP(Tabla1[[#This Row],[Entidad]],Hoja2!$A$1:$B$33,2,0)</f>
        <v>Norte-Occidente</v>
      </c>
      <c r="G1525" t="str">
        <f>VLOOKUP(Tabla1[[#This Row],[Delito]],Hoja2!$D$1:$E$16,2,0)</f>
        <v>Robo general</v>
      </c>
    </row>
    <row r="1526" spans="1:7" x14ac:dyDescent="0.3">
      <c r="A1526" t="s">
        <v>50</v>
      </c>
      <c r="B1526" t="s">
        <v>42</v>
      </c>
      <c r="C1526">
        <v>2</v>
      </c>
      <c r="D1526">
        <v>0</v>
      </c>
      <c r="E1526">
        <v>0</v>
      </c>
      <c r="F1526" t="str">
        <f>VLOOKUP(Tabla1[[#This Row],[Entidad]],Hoja2!$A$1:$B$33,2,0)</f>
        <v>Sur</v>
      </c>
      <c r="G1526" t="str">
        <f>VLOOKUP(Tabla1[[#This Row],[Delito]],Hoja2!$D$1:$E$16,2,0)</f>
        <v>Sexual</v>
      </c>
    </row>
    <row r="1527" spans="1:7" x14ac:dyDescent="0.3">
      <c r="A1527" t="s">
        <v>20</v>
      </c>
      <c r="B1527" t="s">
        <v>35</v>
      </c>
      <c r="C1527">
        <v>6</v>
      </c>
      <c r="D1527">
        <v>50619</v>
      </c>
      <c r="E1527">
        <v>0</v>
      </c>
      <c r="F1527" t="str">
        <f>VLOOKUP(Tabla1[[#This Row],[Entidad]],Hoja2!$A$1:$B$33,2,0)</f>
        <v>Centro-Norte</v>
      </c>
      <c r="G1527" t="str">
        <f>VLOOKUP(Tabla1[[#This Row],[Delito]],Hoja2!$D$1:$E$16,2,0)</f>
        <v>Fraude</v>
      </c>
    </row>
    <row r="1528" spans="1:7" x14ac:dyDescent="0.3">
      <c r="A1528" t="s">
        <v>24</v>
      </c>
      <c r="B1528" t="s">
        <v>30</v>
      </c>
      <c r="C1528">
        <v>2</v>
      </c>
      <c r="D1528">
        <v>0</v>
      </c>
      <c r="E1528">
        <v>0</v>
      </c>
      <c r="F1528" t="str">
        <f>VLOOKUP(Tabla1[[#This Row],[Entidad]],Hoja2!$A$1:$B$33,2,0)</f>
        <v>Centro</v>
      </c>
      <c r="G1528" t="str">
        <f>VLOOKUP(Tabla1[[#This Row],[Delito]],Hoja2!$D$1:$E$16,2,0)</f>
        <v>Violencia</v>
      </c>
    </row>
    <row r="1529" spans="1:7" x14ac:dyDescent="0.3">
      <c r="A1529" t="s">
        <v>10</v>
      </c>
      <c r="B1529" t="s">
        <v>41</v>
      </c>
      <c r="C1529">
        <v>5</v>
      </c>
      <c r="D1529">
        <v>9890</v>
      </c>
      <c r="E1529">
        <v>0</v>
      </c>
      <c r="F1529" t="str">
        <f>VLOOKUP(Tabla1[[#This Row],[Entidad]],Hoja2!$A$1:$B$33,2,0)</f>
        <v>Centro</v>
      </c>
      <c r="G1529" t="str">
        <f>VLOOKUP(Tabla1[[#This Row],[Delito]],Hoja2!$D$1:$E$16,2,0)</f>
        <v>Otros</v>
      </c>
    </row>
    <row r="1530" spans="1:7" x14ac:dyDescent="0.3">
      <c r="A1530" t="s">
        <v>8</v>
      </c>
      <c r="B1530" t="s">
        <v>4</v>
      </c>
      <c r="C1530">
        <v>3</v>
      </c>
      <c r="D1530">
        <v>6743</v>
      </c>
      <c r="E1530">
        <v>1078</v>
      </c>
      <c r="F1530" t="str">
        <f>VLOOKUP(Tabla1[[#This Row],[Entidad]],Hoja2!$A$1:$B$33,2,0)</f>
        <v>Centro</v>
      </c>
      <c r="G1530" t="str">
        <f>VLOOKUP(Tabla1[[#This Row],[Delito]],Hoja2!$D$1:$E$16,2,0)</f>
        <v>Fraude</v>
      </c>
    </row>
    <row r="1531" spans="1:7" x14ac:dyDescent="0.3">
      <c r="A1531" t="s">
        <v>31</v>
      </c>
      <c r="B1531" t="s">
        <v>9</v>
      </c>
      <c r="C1531">
        <v>6</v>
      </c>
      <c r="D1531">
        <v>12116</v>
      </c>
      <c r="E1531">
        <v>2659</v>
      </c>
      <c r="F1531" t="str">
        <f>VLOOKUP(Tabla1[[#This Row],[Entidad]],Hoja2!$A$1:$B$33,2,0)</f>
        <v>Centro</v>
      </c>
      <c r="G1531" t="str">
        <f>VLOOKUP(Tabla1[[#This Row],[Delito]],Hoja2!$D$1:$E$16,2,0)</f>
        <v>Robo general</v>
      </c>
    </row>
    <row r="1532" spans="1:7" x14ac:dyDescent="0.3">
      <c r="A1532" t="s">
        <v>46</v>
      </c>
      <c r="B1532" t="s">
        <v>19</v>
      </c>
      <c r="C1532">
        <v>6</v>
      </c>
      <c r="D1532">
        <v>24309</v>
      </c>
      <c r="E1532">
        <v>2152</v>
      </c>
      <c r="F1532" t="str">
        <f>VLOOKUP(Tabla1[[#This Row],[Entidad]],Hoja2!$A$1:$B$33,2,0)</f>
        <v>Norte</v>
      </c>
      <c r="G1532" t="str">
        <f>VLOOKUP(Tabla1[[#This Row],[Delito]],Hoja2!$D$1:$E$16,2,0)</f>
        <v>Sin violencia</v>
      </c>
    </row>
    <row r="1533" spans="1:7" x14ac:dyDescent="0.3">
      <c r="A1533" t="s">
        <v>8</v>
      </c>
      <c r="B1533" t="s">
        <v>13</v>
      </c>
      <c r="C1533">
        <v>3</v>
      </c>
      <c r="D1533">
        <v>3884</v>
      </c>
      <c r="E1533">
        <v>1716</v>
      </c>
      <c r="F1533" t="str">
        <f>VLOOKUP(Tabla1[[#This Row],[Entidad]],Hoja2!$A$1:$B$33,2,0)</f>
        <v>Norte-Occidente</v>
      </c>
      <c r="G1533" t="str">
        <f>VLOOKUP(Tabla1[[#This Row],[Delito]],Hoja2!$D$1:$E$16,2,0)</f>
        <v>Fraude</v>
      </c>
    </row>
    <row r="1534" spans="1:7" x14ac:dyDescent="0.3">
      <c r="A1534" t="s">
        <v>24</v>
      </c>
      <c r="B1534" t="s">
        <v>38</v>
      </c>
      <c r="C1534">
        <v>6</v>
      </c>
      <c r="D1534">
        <v>0</v>
      </c>
      <c r="E1534">
        <v>0</v>
      </c>
      <c r="F1534" t="str">
        <f>VLOOKUP(Tabla1[[#This Row],[Entidad]],Hoja2!$A$1:$B$33,2,0)</f>
        <v>Norte</v>
      </c>
      <c r="G1534" t="str">
        <f>VLOOKUP(Tabla1[[#This Row],[Delito]],Hoja2!$D$1:$E$16,2,0)</f>
        <v>Violencia</v>
      </c>
    </row>
    <row r="1535" spans="1:7" x14ac:dyDescent="0.3">
      <c r="A1535" t="s">
        <v>5</v>
      </c>
      <c r="B1535" t="s">
        <v>16</v>
      </c>
      <c r="C1535">
        <v>5</v>
      </c>
      <c r="D1535">
        <v>985</v>
      </c>
      <c r="E1535">
        <v>403</v>
      </c>
      <c r="F1535" t="str">
        <f>VLOOKUP(Tabla1[[#This Row],[Entidad]],Hoja2!$A$1:$B$33,2,0)</f>
        <v>Norte-Occidente</v>
      </c>
      <c r="G1535" t="str">
        <f>VLOOKUP(Tabla1[[#This Row],[Delito]],Hoja2!$D$1:$E$16,2,0)</f>
        <v>Robo general</v>
      </c>
    </row>
    <row r="1536" spans="1:7" x14ac:dyDescent="0.3">
      <c r="A1536" t="s">
        <v>46</v>
      </c>
      <c r="B1536" t="s">
        <v>34</v>
      </c>
      <c r="C1536">
        <v>6</v>
      </c>
      <c r="D1536">
        <v>22478</v>
      </c>
      <c r="E1536">
        <v>0</v>
      </c>
      <c r="F1536" t="str">
        <f>VLOOKUP(Tabla1[[#This Row],[Entidad]],Hoja2!$A$1:$B$33,2,0)</f>
        <v>Norte</v>
      </c>
      <c r="G1536" t="str">
        <f>VLOOKUP(Tabla1[[#This Row],[Delito]],Hoja2!$D$1:$E$16,2,0)</f>
        <v>Sin violencia</v>
      </c>
    </row>
    <row r="1537" spans="1:7" x14ac:dyDescent="0.3">
      <c r="A1537" t="s">
        <v>15</v>
      </c>
      <c r="B1537" t="s">
        <v>34</v>
      </c>
      <c r="C1537">
        <v>2</v>
      </c>
      <c r="D1537">
        <v>14350</v>
      </c>
      <c r="E1537">
        <v>0</v>
      </c>
      <c r="F1537" t="str">
        <f>VLOOKUP(Tabla1[[#This Row],[Entidad]],Hoja2!$A$1:$B$33,2,0)</f>
        <v>Norte</v>
      </c>
      <c r="G1537" t="str">
        <f>VLOOKUP(Tabla1[[#This Row],[Delito]],Hoja2!$D$1:$E$16,2,0)</f>
        <v>Sexual</v>
      </c>
    </row>
    <row r="1538" spans="1:7" x14ac:dyDescent="0.3">
      <c r="A1538" t="s">
        <v>48</v>
      </c>
      <c r="B1538" t="s">
        <v>27</v>
      </c>
      <c r="C1538">
        <v>2</v>
      </c>
      <c r="D1538">
        <v>67114</v>
      </c>
      <c r="E1538">
        <v>2382</v>
      </c>
      <c r="F1538" t="str">
        <f>VLOOKUP(Tabla1[[#This Row],[Entidad]],Hoja2!$A$1:$B$33,2,0)</f>
        <v>Centro</v>
      </c>
      <c r="G1538" t="str">
        <f>VLOOKUP(Tabla1[[#This Row],[Delito]],Hoja2!$D$1:$E$16,2,0)</f>
        <v>Robo de vehículo</v>
      </c>
    </row>
    <row r="1539" spans="1:7" x14ac:dyDescent="0.3">
      <c r="A1539" t="s">
        <v>12</v>
      </c>
      <c r="B1539" t="s">
        <v>37</v>
      </c>
      <c r="C1539">
        <v>2</v>
      </c>
      <c r="D1539">
        <v>0</v>
      </c>
      <c r="E1539">
        <v>0</v>
      </c>
      <c r="F1539" t="str">
        <f>VLOOKUP(Tabla1[[#This Row],[Entidad]],Hoja2!$A$1:$B$33,2,0)</f>
        <v>Centro-Norte</v>
      </c>
      <c r="G1539" t="str">
        <f>VLOOKUP(Tabla1[[#This Row],[Delito]],Hoja2!$D$1:$E$16,2,0)</f>
        <v>Otros</v>
      </c>
    </row>
    <row r="1540" spans="1:7" x14ac:dyDescent="0.3">
      <c r="A1540" t="s">
        <v>10</v>
      </c>
      <c r="B1540" t="s">
        <v>11</v>
      </c>
      <c r="C1540">
        <v>4</v>
      </c>
      <c r="D1540">
        <v>2332</v>
      </c>
      <c r="E1540">
        <v>825</v>
      </c>
      <c r="F1540" t="str">
        <f>VLOOKUP(Tabla1[[#This Row],[Entidad]],Hoja2!$A$1:$B$33,2,0)</f>
        <v>Centro</v>
      </c>
      <c r="G1540" t="str">
        <f>VLOOKUP(Tabla1[[#This Row],[Delito]],Hoja2!$D$1:$E$16,2,0)</f>
        <v>Otros</v>
      </c>
    </row>
    <row r="1541" spans="1:7" x14ac:dyDescent="0.3">
      <c r="A1541" t="s">
        <v>45</v>
      </c>
      <c r="B1541" t="s">
        <v>29</v>
      </c>
      <c r="C1541">
        <v>3</v>
      </c>
      <c r="D1541">
        <v>3043</v>
      </c>
      <c r="E1541">
        <v>1558</v>
      </c>
      <c r="F1541" t="str">
        <f>VLOOKUP(Tabla1[[#This Row],[Entidad]],Hoja2!$A$1:$B$33,2,0)</f>
        <v>Sur</v>
      </c>
      <c r="G1541" t="str">
        <f>VLOOKUP(Tabla1[[#This Row],[Delito]],Hoja2!$D$1:$E$16,2,0)</f>
        <v>Violencia</v>
      </c>
    </row>
    <row r="1542" spans="1:7" x14ac:dyDescent="0.3">
      <c r="A1542" t="s">
        <v>17</v>
      </c>
      <c r="B1542" t="s">
        <v>30</v>
      </c>
      <c r="C1542">
        <v>2</v>
      </c>
      <c r="D1542">
        <v>37380</v>
      </c>
      <c r="E1542">
        <v>12429</v>
      </c>
      <c r="F1542" t="str">
        <f>VLOOKUP(Tabla1[[#This Row],[Entidad]],Hoja2!$A$1:$B$33,2,0)</f>
        <v>Centro</v>
      </c>
      <c r="G1542" t="str">
        <f>VLOOKUP(Tabla1[[#This Row],[Delito]],Hoja2!$D$1:$E$16,2,0)</f>
        <v>Sin violencia</v>
      </c>
    </row>
    <row r="1543" spans="1:7" x14ac:dyDescent="0.3">
      <c r="A1543" t="s">
        <v>48</v>
      </c>
      <c r="B1543" t="s">
        <v>9</v>
      </c>
      <c r="C1543">
        <v>6</v>
      </c>
      <c r="D1543">
        <v>12643</v>
      </c>
      <c r="E1543">
        <v>799</v>
      </c>
      <c r="F1543" t="str">
        <f>VLOOKUP(Tabla1[[#This Row],[Entidad]],Hoja2!$A$1:$B$33,2,0)</f>
        <v>Centro</v>
      </c>
      <c r="G1543" t="str">
        <f>VLOOKUP(Tabla1[[#This Row],[Delito]],Hoja2!$D$1:$E$16,2,0)</f>
        <v>Robo de vehículo</v>
      </c>
    </row>
    <row r="1544" spans="1:7" x14ac:dyDescent="0.3">
      <c r="A1544" t="s">
        <v>20</v>
      </c>
      <c r="B1544" t="s">
        <v>37</v>
      </c>
      <c r="C1544">
        <v>3</v>
      </c>
      <c r="D1544">
        <v>2500</v>
      </c>
      <c r="E1544">
        <v>0</v>
      </c>
      <c r="F1544" t="str">
        <f>VLOOKUP(Tabla1[[#This Row],[Entidad]],Hoja2!$A$1:$B$33,2,0)</f>
        <v>Centro-Norte</v>
      </c>
      <c r="G1544" t="str">
        <f>VLOOKUP(Tabla1[[#This Row],[Delito]],Hoja2!$D$1:$E$16,2,0)</f>
        <v>Fraude</v>
      </c>
    </row>
    <row r="1545" spans="1:7" x14ac:dyDescent="0.3">
      <c r="A1545" t="s">
        <v>5</v>
      </c>
      <c r="B1545" t="s">
        <v>38</v>
      </c>
      <c r="C1545">
        <v>3</v>
      </c>
      <c r="D1545">
        <v>4385</v>
      </c>
      <c r="E1545">
        <v>0</v>
      </c>
      <c r="F1545" t="str">
        <f>VLOOKUP(Tabla1[[#This Row],[Entidad]],Hoja2!$A$1:$B$33,2,0)</f>
        <v>Norte</v>
      </c>
      <c r="G1545" t="str">
        <f>VLOOKUP(Tabla1[[#This Row],[Delito]],Hoja2!$D$1:$E$16,2,0)</f>
        <v>Robo general</v>
      </c>
    </row>
    <row r="1546" spans="1:7" x14ac:dyDescent="0.3">
      <c r="A1546" t="s">
        <v>49</v>
      </c>
      <c r="B1546" t="s">
        <v>9</v>
      </c>
      <c r="C1546">
        <v>1</v>
      </c>
      <c r="D1546">
        <v>2416</v>
      </c>
      <c r="E1546">
        <v>2173</v>
      </c>
      <c r="F1546" t="str">
        <f>VLOOKUP(Tabla1[[#This Row],[Entidad]],Hoja2!$A$1:$B$33,2,0)</f>
        <v>Centro</v>
      </c>
      <c r="G1546" t="str">
        <f>VLOOKUP(Tabla1[[#This Row],[Delito]],Hoja2!$D$1:$E$16,2,0)</f>
        <v>Robo de vehículo</v>
      </c>
    </row>
    <row r="1547" spans="1:7" x14ac:dyDescent="0.3">
      <c r="A1547" t="s">
        <v>5</v>
      </c>
      <c r="B1547" t="s">
        <v>30</v>
      </c>
      <c r="C1547">
        <v>5</v>
      </c>
      <c r="D1547">
        <v>7526</v>
      </c>
      <c r="E1547">
        <v>4498</v>
      </c>
      <c r="F1547" t="str">
        <f>VLOOKUP(Tabla1[[#This Row],[Entidad]],Hoja2!$A$1:$B$33,2,0)</f>
        <v>Centro</v>
      </c>
      <c r="G1547" t="str">
        <f>VLOOKUP(Tabla1[[#This Row],[Delito]],Hoja2!$D$1:$E$16,2,0)</f>
        <v>Robo general</v>
      </c>
    </row>
    <row r="1548" spans="1:7" x14ac:dyDescent="0.3">
      <c r="A1548" t="s">
        <v>8</v>
      </c>
      <c r="B1548" t="s">
        <v>30</v>
      </c>
      <c r="C1548">
        <v>1</v>
      </c>
      <c r="D1548">
        <v>27499</v>
      </c>
      <c r="E1548">
        <v>2763</v>
      </c>
      <c r="F1548" t="str">
        <f>VLOOKUP(Tabla1[[#This Row],[Entidad]],Hoja2!$A$1:$B$33,2,0)</f>
        <v>Centro</v>
      </c>
      <c r="G1548" t="str">
        <f>VLOOKUP(Tabla1[[#This Row],[Delito]],Hoja2!$D$1:$E$16,2,0)</f>
        <v>Fraude</v>
      </c>
    </row>
    <row r="1549" spans="1:7" x14ac:dyDescent="0.3">
      <c r="A1549" t="s">
        <v>5</v>
      </c>
      <c r="B1549" t="s">
        <v>25</v>
      </c>
      <c r="C1549">
        <v>4</v>
      </c>
      <c r="D1549">
        <v>3428</v>
      </c>
      <c r="E1549">
        <v>736</v>
      </c>
      <c r="F1549" t="str">
        <f>VLOOKUP(Tabla1[[#This Row],[Entidad]],Hoja2!$A$1:$B$33,2,0)</f>
        <v>Centro</v>
      </c>
      <c r="G1549" t="str">
        <f>VLOOKUP(Tabla1[[#This Row],[Delito]],Hoja2!$D$1:$E$16,2,0)</f>
        <v>Robo general</v>
      </c>
    </row>
    <row r="1550" spans="1:7" x14ac:dyDescent="0.3">
      <c r="A1550" t="s">
        <v>5</v>
      </c>
      <c r="B1550" t="s">
        <v>7</v>
      </c>
      <c r="C1550">
        <v>2</v>
      </c>
      <c r="D1550">
        <v>2174</v>
      </c>
      <c r="E1550">
        <v>0</v>
      </c>
      <c r="F1550" t="str">
        <f>VLOOKUP(Tabla1[[#This Row],[Entidad]],Hoja2!$A$1:$B$33,2,0)</f>
        <v>Sur</v>
      </c>
      <c r="G1550" t="str">
        <f>VLOOKUP(Tabla1[[#This Row],[Delito]],Hoja2!$D$1:$E$16,2,0)</f>
        <v>Robo general</v>
      </c>
    </row>
    <row r="1551" spans="1:7" x14ac:dyDescent="0.3">
      <c r="A1551" t="s">
        <v>20</v>
      </c>
      <c r="B1551" t="s">
        <v>30</v>
      </c>
      <c r="C1551">
        <v>6</v>
      </c>
      <c r="D1551">
        <v>15908</v>
      </c>
      <c r="E1551">
        <v>1300</v>
      </c>
      <c r="F1551" t="str">
        <f>VLOOKUP(Tabla1[[#This Row],[Entidad]],Hoja2!$A$1:$B$33,2,0)</f>
        <v>Centro</v>
      </c>
      <c r="G1551" t="str">
        <f>VLOOKUP(Tabla1[[#This Row],[Delito]],Hoja2!$D$1:$E$16,2,0)</f>
        <v>Fraude</v>
      </c>
    </row>
    <row r="1552" spans="1:7" x14ac:dyDescent="0.3">
      <c r="A1552" t="s">
        <v>31</v>
      </c>
      <c r="B1552" t="s">
        <v>30</v>
      </c>
      <c r="C1552">
        <v>4</v>
      </c>
      <c r="D1552">
        <v>57787</v>
      </c>
      <c r="E1552">
        <v>3900</v>
      </c>
      <c r="F1552" t="str">
        <f>VLOOKUP(Tabla1[[#This Row],[Entidad]],Hoja2!$A$1:$B$33,2,0)</f>
        <v>Centro</v>
      </c>
      <c r="G1552" t="str">
        <f>VLOOKUP(Tabla1[[#This Row],[Delito]],Hoja2!$D$1:$E$16,2,0)</f>
        <v>Robo general</v>
      </c>
    </row>
    <row r="1553" spans="1:7" x14ac:dyDescent="0.3">
      <c r="A1553" t="s">
        <v>46</v>
      </c>
      <c r="B1553" t="s">
        <v>28</v>
      </c>
      <c r="C1553">
        <v>6</v>
      </c>
      <c r="D1553">
        <v>1840</v>
      </c>
      <c r="E1553">
        <v>0</v>
      </c>
      <c r="F1553" t="str">
        <f>VLOOKUP(Tabla1[[#This Row],[Entidad]],Hoja2!$A$1:$B$33,2,0)</f>
        <v>Norte-Occidente</v>
      </c>
      <c r="G1553" t="str">
        <f>VLOOKUP(Tabla1[[#This Row],[Delito]],Hoja2!$D$1:$E$16,2,0)</f>
        <v>Sin violencia</v>
      </c>
    </row>
    <row r="1554" spans="1:7" x14ac:dyDescent="0.3">
      <c r="A1554" t="s">
        <v>46</v>
      </c>
      <c r="B1554" t="s">
        <v>32</v>
      </c>
      <c r="C1554">
        <v>4</v>
      </c>
      <c r="D1554">
        <v>20292</v>
      </c>
      <c r="E1554">
        <v>455</v>
      </c>
      <c r="F1554" t="str">
        <f>VLOOKUP(Tabla1[[#This Row],[Entidad]],Hoja2!$A$1:$B$33,2,0)</f>
        <v>Centro-Norte</v>
      </c>
      <c r="G1554" t="str">
        <f>VLOOKUP(Tabla1[[#This Row],[Delito]],Hoja2!$D$1:$E$16,2,0)</f>
        <v>Sin violencia</v>
      </c>
    </row>
    <row r="1555" spans="1:7" x14ac:dyDescent="0.3">
      <c r="A1555" t="s">
        <v>20</v>
      </c>
      <c r="B1555" t="s">
        <v>43</v>
      </c>
      <c r="C1555">
        <v>1</v>
      </c>
      <c r="D1555">
        <v>5838</v>
      </c>
      <c r="E1555">
        <v>0</v>
      </c>
      <c r="F1555" t="str">
        <f>VLOOKUP(Tabla1[[#This Row],[Entidad]],Hoja2!$A$1:$B$33,2,0)</f>
        <v>Sur</v>
      </c>
      <c r="G1555" t="str">
        <f>VLOOKUP(Tabla1[[#This Row],[Delito]],Hoja2!$D$1:$E$16,2,0)</f>
        <v>Fraude</v>
      </c>
    </row>
    <row r="1556" spans="1:7" x14ac:dyDescent="0.3">
      <c r="A1556" t="s">
        <v>31</v>
      </c>
      <c r="B1556" t="s">
        <v>38</v>
      </c>
      <c r="C1556">
        <v>5</v>
      </c>
      <c r="D1556">
        <v>14340</v>
      </c>
      <c r="E1556">
        <v>2642</v>
      </c>
      <c r="F1556" t="str">
        <f>VLOOKUP(Tabla1[[#This Row],[Entidad]],Hoja2!$A$1:$B$33,2,0)</f>
        <v>Norte</v>
      </c>
      <c r="G1556" t="str">
        <f>VLOOKUP(Tabla1[[#This Row],[Delito]],Hoja2!$D$1:$E$16,2,0)</f>
        <v>Robo general</v>
      </c>
    </row>
    <row r="1557" spans="1:7" x14ac:dyDescent="0.3">
      <c r="A1557" t="s">
        <v>47</v>
      </c>
      <c r="B1557" t="s">
        <v>39</v>
      </c>
      <c r="C1557">
        <v>4</v>
      </c>
      <c r="D1557">
        <v>4191</v>
      </c>
      <c r="E1557">
        <v>1245</v>
      </c>
      <c r="F1557" t="str">
        <f>VLOOKUP(Tabla1[[#This Row],[Entidad]],Hoja2!$A$1:$B$33,2,0)</f>
        <v>Sur</v>
      </c>
      <c r="G1557" t="str">
        <f>VLOOKUP(Tabla1[[#This Row],[Delito]],Hoja2!$D$1:$E$16,2,0)</f>
        <v>Robo general</v>
      </c>
    </row>
    <row r="1558" spans="1:7" x14ac:dyDescent="0.3">
      <c r="A1558" t="s">
        <v>31</v>
      </c>
      <c r="B1558" t="s">
        <v>29</v>
      </c>
      <c r="C1558">
        <v>5</v>
      </c>
      <c r="D1558">
        <v>23295</v>
      </c>
      <c r="E1558">
        <v>1750</v>
      </c>
      <c r="F1558" t="str">
        <f>VLOOKUP(Tabla1[[#This Row],[Entidad]],Hoja2!$A$1:$B$33,2,0)</f>
        <v>Sur</v>
      </c>
      <c r="G1558" t="str">
        <f>VLOOKUP(Tabla1[[#This Row],[Delito]],Hoja2!$D$1:$E$16,2,0)</f>
        <v>Robo general</v>
      </c>
    </row>
    <row r="1559" spans="1:7" x14ac:dyDescent="0.3">
      <c r="A1559" t="s">
        <v>45</v>
      </c>
      <c r="B1559" t="s">
        <v>33</v>
      </c>
      <c r="C1559">
        <v>1</v>
      </c>
      <c r="D1559">
        <v>2061</v>
      </c>
      <c r="E1559">
        <v>0</v>
      </c>
      <c r="F1559" t="str">
        <f>VLOOKUP(Tabla1[[#This Row],[Entidad]],Hoja2!$A$1:$B$33,2,0)</f>
        <v>Norte</v>
      </c>
      <c r="G1559" t="str">
        <f>VLOOKUP(Tabla1[[#This Row],[Delito]],Hoja2!$D$1:$E$16,2,0)</f>
        <v>Violencia</v>
      </c>
    </row>
    <row r="1560" spans="1:7" x14ac:dyDescent="0.3">
      <c r="A1560" t="s">
        <v>15</v>
      </c>
      <c r="B1560" t="s">
        <v>40</v>
      </c>
      <c r="C1560">
        <v>2</v>
      </c>
      <c r="D1560">
        <v>3983</v>
      </c>
      <c r="E1560">
        <v>0</v>
      </c>
      <c r="F1560" t="str">
        <f>VLOOKUP(Tabla1[[#This Row],[Entidad]],Hoja2!$A$1:$B$33,2,0)</f>
        <v>Norte</v>
      </c>
      <c r="G1560" t="str">
        <f>VLOOKUP(Tabla1[[#This Row],[Delito]],Hoja2!$D$1:$E$16,2,0)</f>
        <v>Sexual</v>
      </c>
    </row>
    <row r="1561" spans="1:7" x14ac:dyDescent="0.3">
      <c r="A1561" t="s">
        <v>10</v>
      </c>
      <c r="B1561" t="s">
        <v>42</v>
      </c>
      <c r="C1561">
        <v>1</v>
      </c>
      <c r="D1561">
        <v>3579</v>
      </c>
      <c r="E1561">
        <v>263</v>
      </c>
      <c r="F1561" t="str">
        <f>VLOOKUP(Tabla1[[#This Row],[Entidad]],Hoja2!$A$1:$B$33,2,0)</f>
        <v>Sur</v>
      </c>
      <c r="G1561" t="str">
        <f>VLOOKUP(Tabla1[[#This Row],[Delito]],Hoja2!$D$1:$E$16,2,0)</f>
        <v>Otros</v>
      </c>
    </row>
    <row r="1562" spans="1:7" x14ac:dyDescent="0.3">
      <c r="A1562" t="s">
        <v>20</v>
      </c>
      <c r="B1562" t="s">
        <v>27</v>
      </c>
      <c r="C1562">
        <v>1</v>
      </c>
      <c r="D1562">
        <v>33938</v>
      </c>
      <c r="E1562">
        <v>4976</v>
      </c>
      <c r="F1562" t="str">
        <f>VLOOKUP(Tabla1[[#This Row],[Entidad]],Hoja2!$A$1:$B$33,2,0)</f>
        <v>Centro</v>
      </c>
      <c r="G1562" t="str">
        <f>VLOOKUP(Tabla1[[#This Row],[Delito]],Hoja2!$D$1:$E$16,2,0)</f>
        <v>Fraude</v>
      </c>
    </row>
    <row r="1563" spans="1:7" x14ac:dyDescent="0.3">
      <c r="A1563" t="s">
        <v>8</v>
      </c>
      <c r="B1563" t="s">
        <v>36</v>
      </c>
      <c r="C1563">
        <v>1</v>
      </c>
      <c r="D1563">
        <v>42963</v>
      </c>
      <c r="E1563">
        <v>154</v>
      </c>
      <c r="F1563" t="str">
        <f>VLOOKUP(Tabla1[[#This Row],[Entidad]],Hoja2!$A$1:$B$33,2,0)</f>
        <v>Sur</v>
      </c>
      <c r="G1563" t="str">
        <f>VLOOKUP(Tabla1[[#This Row],[Delito]],Hoja2!$D$1:$E$16,2,0)</f>
        <v>Fraude</v>
      </c>
    </row>
    <row r="1564" spans="1:7" x14ac:dyDescent="0.3">
      <c r="A1564" t="s">
        <v>20</v>
      </c>
      <c r="B1564" t="s">
        <v>44</v>
      </c>
      <c r="C1564">
        <v>2</v>
      </c>
      <c r="D1564">
        <v>7107</v>
      </c>
      <c r="E1564">
        <v>437</v>
      </c>
      <c r="F1564" t="str">
        <f>VLOOKUP(Tabla1[[#This Row],[Entidad]],Hoja2!$A$1:$B$33,2,0)</f>
        <v>Sur</v>
      </c>
      <c r="G1564" t="str">
        <f>VLOOKUP(Tabla1[[#This Row],[Delito]],Hoja2!$D$1:$E$16,2,0)</f>
        <v>Fraude</v>
      </c>
    </row>
    <row r="1565" spans="1:7" x14ac:dyDescent="0.3">
      <c r="A1565" t="s">
        <v>8</v>
      </c>
      <c r="B1565" t="s">
        <v>26</v>
      </c>
      <c r="C1565">
        <v>3</v>
      </c>
      <c r="D1565">
        <v>6435</v>
      </c>
      <c r="E1565">
        <v>240</v>
      </c>
      <c r="F1565" t="str">
        <f>VLOOKUP(Tabla1[[#This Row],[Entidad]],Hoja2!$A$1:$B$33,2,0)</f>
        <v>Norte-Occidente</v>
      </c>
      <c r="G1565" t="str">
        <f>VLOOKUP(Tabla1[[#This Row],[Delito]],Hoja2!$D$1:$E$16,2,0)</f>
        <v>Fraude</v>
      </c>
    </row>
    <row r="1566" spans="1:7" x14ac:dyDescent="0.3">
      <c r="A1566" t="s">
        <v>20</v>
      </c>
      <c r="B1566" t="s">
        <v>22</v>
      </c>
      <c r="C1566">
        <v>3</v>
      </c>
      <c r="D1566">
        <v>6213</v>
      </c>
      <c r="E1566">
        <v>0</v>
      </c>
      <c r="F1566" t="str">
        <f>VLOOKUP(Tabla1[[#This Row],[Entidad]],Hoja2!$A$1:$B$33,2,0)</f>
        <v>Norte</v>
      </c>
      <c r="G1566" t="str">
        <f>VLOOKUP(Tabla1[[#This Row],[Delito]],Hoja2!$D$1:$E$16,2,0)</f>
        <v>Fraude</v>
      </c>
    </row>
    <row r="1567" spans="1:7" x14ac:dyDescent="0.3">
      <c r="A1567" t="s">
        <v>12</v>
      </c>
      <c r="B1567" t="s">
        <v>32</v>
      </c>
      <c r="C1567">
        <v>1</v>
      </c>
      <c r="D1567">
        <v>0</v>
      </c>
      <c r="E1567">
        <v>0</v>
      </c>
      <c r="F1567" t="str">
        <f>VLOOKUP(Tabla1[[#This Row],[Entidad]],Hoja2!$A$1:$B$33,2,0)</f>
        <v>Centro-Norte</v>
      </c>
      <c r="G1567" t="str">
        <f>VLOOKUP(Tabla1[[#This Row],[Delito]],Hoja2!$D$1:$E$16,2,0)</f>
        <v>Otros</v>
      </c>
    </row>
    <row r="1568" spans="1:7" x14ac:dyDescent="0.3">
      <c r="A1568" t="s">
        <v>5</v>
      </c>
      <c r="B1568" t="s">
        <v>36</v>
      </c>
      <c r="C1568">
        <v>2</v>
      </c>
      <c r="D1568">
        <v>3199</v>
      </c>
      <c r="E1568">
        <v>0</v>
      </c>
      <c r="F1568" t="str">
        <f>VLOOKUP(Tabla1[[#This Row],[Entidad]],Hoja2!$A$1:$B$33,2,0)</f>
        <v>Sur</v>
      </c>
      <c r="G1568" t="str">
        <f>VLOOKUP(Tabla1[[#This Row],[Delito]],Hoja2!$D$1:$E$16,2,0)</f>
        <v>Robo general</v>
      </c>
    </row>
    <row r="1569" spans="1:7" x14ac:dyDescent="0.3">
      <c r="A1569" t="s">
        <v>24</v>
      </c>
      <c r="B1569" t="s">
        <v>22</v>
      </c>
      <c r="C1569">
        <v>4</v>
      </c>
      <c r="D1569">
        <v>0</v>
      </c>
      <c r="E1569">
        <v>0</v>
      </c>
      <c r="F1569" t="str">
        <f>VLOOKUP(Tabla1[[#This Row],[Entidad]],Hoja2!$A$1:$B$33,2,0)</f>
        <v>Norte</v>
      </c>
      <c r="G1569" t="str">
        <f>VLOOKUP(Tabla1[[#This Row],[Delito]],Hoja2!$D$1:$E$16,2,0)</f>
        <v>Violencia</v>
      </c>
    </row>
    <row r="1570" spans="1:7" x14ac:dyDescent="0.3">
      <c r="A1570" t="s">
        <v>47</v>
      </c>
      <c r="B1570" t="s">
        <v>39</v>
      </c>
      <c r="C1570">
        <v>3</v>
      </c>
      <c r="D1570">
        <v>2598</v>
      </c>
      <c r="E1570">
        <v>541</v>
      </c>
      <c r="F1570" t="str">
        <f>VLOOKUP(Tabla1[[#This Row],[Entidad]],Hoja2!$A$1:$B$33,2,0)</f>
        <v>Sur</v>
      </c>
      <c r="G1570" t="str">
        <f>VLOOKUP(Tabla1[[#This Row],[Delito]],Hoja2!$D$1:$E$16,2,0)</f>
        <v>Robo general</v>
      </c>
    </row>
    <row r="1571" spans="1:7" x14ac:dyDescent="0.3">
      <c r="A1571" t="s">
        <v>49</v>
      </c>
      <c r="B1571" t="s">
        <v>13</v>
      </c>
      <c r="C1571">
        <v>6</v>
      </c>
      <c r="D1571">
        <v>1019</v>
      </c>
      <c r="E1571">
        <v>1019</v>
      </c>
      <c r="F1571" t="str">
        <f>VLOOKUP(Tabla1[[#This Row],[Entidad]],Hoja2!$A$1:$B$33,2,0)</f>
        <v>Norte-Occidente</v>
      </c>
      <c r="G1571" t="str">
        <f>VLOOKUP(Tabla1[[#This Row],[Delito]],Hoja2!$D$1:$E$16,2,0)</f>
        <v>Robo de vehículo</v>
      </c>
    </row>
    <row r="1572" spans="1:7" x14ac:dyDescent="0.3">
      <c r="A1572" t="s">
        <v>10</v>
      </c>
      <c r="B1572" t="s">
        <v>4</v>
      </c>
      <c r="C1572">
        <v>6</v>
      </c>
      <c r="D1572">
        <v>6145</v>
      </c>
      <c r="E1572">
        <v>485</v>
      </c>
      <c r="F1572" t="str">
        <f>VLOOKUP(Tabla1[[#This Row],[Entidad]],Hoja2!$A$1:$B$33,2,0)</f>
        <v>Centro</v>
      </c>
      <c r="G1572" t="str">
        <f>VLOOKUP(Tabla1[[#This Row],[Delito]],Hoja2!$D$1:$E$16,2,0)</f>
        <v>Otros</v>
      </c>
    </row>
    <row r="1573" spans="1:7" x14ac:dyDescent="0.3">
      <c r="A1573" t="s">
        <v>50</v>
      </c>
      <c r="B1573" t="s">
        <v>43</v>
      </c>
      <c r="C1573">
        <v>3</v>
      </c>
      <c r="D1573">
        <v>0</v>
      </c>
      <c r="E1573">
        <v>0</v>
      </c>
      <c r="F1573" t="str">
        <f>VLOOKUP(Tabla1[[#This Row],[Entidad]],Hoja2!$A$1:$B$33,2,0)</f>
        <v>Sur</v>
      </c>
      <c r="G1573" t="str">
        <f>VLOOKUP(Tabla1[[#This Row],[Delito]],Hoja2!$D$1:$E$16,2,0)</f>
        <v>Sexual</v>
      </c>
    </row>
    <row r="1574" spans="1:7" x14ac:dyDescent="0.3">
      <c r="A1574" t="s">
        <v>20</v>
      </c>
      <c r="B1574" t="s">
        <v>35</v>
      </c>
      <c r="C1574">
        <v>1</v>
      </c>
      <c r="D1574">
        <v>24780</v>
      </c>
      <c r="E1574">
        <v>1376</v>
      </c>
      <c r="F1574" t="str">
        <f>VLOOKUP(Tabla1[[#This Row],[Entidad]],Hoja2!$A$1:$B$33,2,0)</f>
        <v>Centro-Norte</v>
      </c>
      <c r="G1574" t="str">
        <f>VLOOKUP(Tabla1[[#This Row],[Delito]],Hoja2!$D$1:$E$16,2,0)</f>
        <v>Fraude</v>
      </c>
    </row>
    <row r="1575" spans="1:7" x14ac:dyDescent="0.3">
      <c r="A1575" t="s">
        <v>48</v>
      </c>
      <c r="B1575" t="s">
        <v>18</v>
      </c>
      <c r="C1575">
        <v>6</v>
      </c>
      <c r="D1575">
        <v>10016</v>
      </c>
      <c r="E1575">
        <v>1463</v>
      </c>
      <c r="F1575" t="str">
        <f>VLOOKUP(Tabla1[[#This Row],[Entidad]],Hoja2!$A$1:$B$33,2,0)</f>
        <v>Sur</v>
      </c>
      <c r="G1575" t="str">
        <f>VLOOKUP(Tabla1[[#This Row],[Delito]],Hoja2!$D$1:$E$16,2,0)</f>
        <v>Robo de vehículo</v>
      </c>
    </row>
    <row r="1576" spans="1:7" x14ac:dyDescent="0.3">
      <c r="A1576" t="s">
        <v>10</v>
      </c>
      <c r="B1576" t="s">
        <v>40</v>
      </c>
      <c r="C1576">
        <v>3</v>
      </c>
      <c r="D1576">
        <v>18826</v>
      </c>
      <c r="E1576">
        <v>826</v>
      </c>
      <c r="F1576" t="str">
        <f>VLOOKUP(Tabla1[[#This Row],[Entidad]],Hoja2!$A$1:$B$33,2,0)</f>
        <v>Norte</v>
      </c>
      <c r="G1576" t="str">
        <f>VLOOKUP(Tabla1[[#This Row],[Delito]],Hoja2!$D$1:$E$16,2,0)</f>
        <v>Otros</v>
      </c>
    </row>
    <row r="1577" spans="1:7" x14ac:dyDescent="0.3">
      <c r="A1577" t="s">
        <v>17</v>
      </c>
      <c r="B1577" t="s">
        <v>40</v>
      </c>
      <c r="C1577">
        <v>4</v>
      </c>
      <c r="D1577">
        <v>7989</v>
      </c>
      <c r="E1577">
        <v>0</v>
      </c>
      <c r="F1577" t="str">
        <f>VLOOKUP(Tabla1[[#This Row],[Entidad]],Hoja2!$A$1:$B$33,2,0)</f>
        <v>Norte</v>
      </c>
      <c r="G1577" t="str">
        <f>VLOOKUP(Tabla1[[#This Row],[Delito]],Hoja2!$D$1:$E$16,2,0)</f>
        <v>Sin violencia</v>
      </c>
    </row>
    <row r="1578" spans="1:7" x14ac:dyDescent="0.3">
      <c r="A1578" t="s">
        <v>31</v>
      </c>
      <c r="B1578" t="s">
        <v>6</v>
      </c>
      <c r="C1578">
        <v>1</v>
      </c>
      <c r="D1578">
        <v>22223</v>
      </c>
      <c r="E1578">
        <v>6655</v>
      </c>
      <c r="F1578" t="str">
        <f>VLOOKUP(Tabla1[[#This Row],[Entidad]],Hoja2!$A$1:$B$33,2,0)</f>
        <v>Centro-Norte</v>
      </c>
      <c r="G1578" t="str">
        <f>VLOOKUP(Tabla1[[#This Row],[Delito]],Hoja2!$D$1:$E$16,2,0)</f>
        <v>Robo general</v>
      </c>
    </row>
    <row r="1579" spans="1:7" x14ac:dyDescent="0.3">
      <c r="A1579" t="s">
        <v>24</v>
      </c>
      <c r="B1579" t="s">
        <v>4</v>
      </c>
      <c r="C1579">
        <v>2</v>
      </c>
      <c r="D1579">
        <v>0</v>
      </c>
      <c r="E1579">
        <v>0</v>
      </c>
      <c r="F1579" t="str">
        <f>VLOOKUP(Tabla1[[#This Row],[Entidad]],Hoja2!$A$1:$B$33,2,0)</f>
        <v>Centro</v>
      </c>
      <c r="G1579" t="str">
        <f>VLOOKUP(Tabla1[[#This Row],[Delito]],Hoja2!$D$1:$E$16,2,0)</f>
        <v>Violencia</v>
      </c>
    </row>
    <row r="1580" spans="1:7" x14ac:dyDescent="0.3">
      <c r="A1580" t="s">
        <v>5</v>
      </c>
      <c r="B1580" t="s">
        <v>14</v>
      </c>
      <c r="C1580">
        <v>5</v>
      </c>
      <c r="D1580">
        <v>839</v>
      </c>
      <c r="E1580">
        <v>0</v>
      </c>
      <c r="F1580" t="str">
        <f>VLOOKUP(Tabla1[[#This Row],[Entidad]],Hoja2!$A$1:$B$33,2,0)</f>
        <v>Centro-Norte</v>
      </c>
      <c r="G1580" t="str">
        <f>VLOOKUP(Tabla1[[#This Row],[Delito]],Hoja2!$D$1:$E$16,2,0)</f>
        <v>Robo general</v>
      </c>
    </row>
    <row r="1581" spans="1:7" x14ac:dyDescent="0.3">
      <c r="A1581" t="s">
        <v>24</v>
      </c>
      <c r="B1581" t="s">
        <v>18</v>
      </c>
      <c r="C1581">
        <v>2</v>
      </c>
      <c r="D1581">
        <v>0</v>
      </c>
      <c r="E1581">
        <v>0</v>
      </c>
      <c r="F1581" t="str">
        <f>VLOOKUP(Tabla1[[#This Row],[Entidad]],Hoja2!$A$1:$B$33,2,0)</f>
        <v>Sur</v>
      </c>
      <c r="G1581" t="str">
        <f>VLOOKUP(Tabla1[[#This Row],[Delito]],Hoja2!$D$1:$E$16,2,0)</f>
        <v>Violencia</v>
      </c>
    </row>
    <row r="1582" spans="1:7" x14ac:dyDescent="0.3">
      <c r="A1582" t="s">
        <v>24</v>
      </c>
      <c r="B1582" t="s">
        <v>19</v>
      </c>
      <c r="C1582">
        <v>6</v>
      </c>
      <c r="D1582">
        <v>0</v>
      </c>
      <c r="E1582">
        <v>0</v>
      </c>
      <c r="F1582" t="str">
        <f>VLOOKUP(Tabla1[[#This Row],[Entidad]],Hoja2!$A$1:$B$33,2,0)</f>
        <v>Norte</v>
      </c>
      <c r="G1582" t="str">
        <f>VLOOKUP(Tabla1[[#This Row],[Delito]],Hoja2!$D$1:$E$16,2,0)</f>
        <v>Violencia</v>
      </c>
    </row>
    <row r="1583" spans="1:7" x14ac:dyDescent="0.3">
      <c r="A1583" t="s">
        <v>47</v>
      </c>
      <c r="B1583" t="s">
        <v>25</v>
      </c>
      <c r="C1583">
        <v>2</v>
      </c>
      <c r="D1583">
        <v>6220</v>
      </c>
      <c r="E1583">
        <v>1370</v>
      </c>
      <c r="F1583" t="str">
        <f>VLOOKUP(Tabla1[[#This Row],[Entidad]],Hoja2!$A$1:$B$33,2,0)</f>
        <v>Centro</v>
      </c>
      <c r="G1583" t="str">
        <f>VLOOKUP(Tabla1[[#This Row],[Delito]],Hoja2!$D$1:$E$16,2,0)</f>
        <v>Robo general</v>
      </c>
    </row>
    <row r="1584" spans="1:7" x14ac:dyDescent="0.3">
      <c r="A1584" t="s">
        <v>8</v>
      </c>
      <c r="B1584" t="s">
        <v>16</v>
      </c>
      <c r="C1584">
        <v>6</v>
      </c>
      <c r="D1584">
        <v>2481</v>
      </c>
      <c r="E1584">
        <v>0</v>
      </c>
      <c r="F1584" t="str">
        <f>VLOOKUP(Tabla1[[#This Row],[Entidad]],Hoja2!$A$1:$B$33,2,0)</f>
        <v>Norte-Occidente</v>
      </c>
      <c r="G1584" t="str">
        <f>VLOOKUP(Tabla1[[#This Row],[Delito]],Hoja2!$D$1:$E$16,2,0)</f>
        <v>Fraude</v>
      </c>
    </row>
    <row r="1585" spans="1:7" x14ac:dyDescent="0.3">
      <c r="A1585" t="s">
        <v>8</v>
      </c>
      <c r="B1585" t="s">
        <v>27</v>
      </c>
      <c r="C1585">
        <v>3</v>
      </c>
      <c r="D1585">
        <v>95736</v>
      </c>
      <c r="E1585">
        <v>584</v>
      </c>
      <c r="F1585" t="str">
        <f>VLOOKUP(Tabla1[[#This Row],[Entidad]],Hoja2!$A$1:$B$33,2,0)</f>
        <v>Centro</v>
      </c>
      <c r="G1585" t="str">
        <f>VLOOKUP(Tabla1[[#This Row],[Delito]],Hoja2!$D$1:$E$16,2,0)</f>
        <v>Fraude</v>
      </c>
    </row>
    <row r="1586" spans="1:7" x14ac:dyDescent="0.3">
      <c r="A1586" t="s">
        <v>15</v>
      </c>
      <c r="B1586" t="s">
        <v>42</v>
      </c>
      <c r="C1586">
        <v>1</v>
      </c>
      <c r="D1586">
        <v>8019</v>
      </c>
      <c r="E1586">
        <v>0</v>
      </c>
      <c r="F1586" t="str">
        <f>VLOOKUP(Tabla1[[#This Row],[Entidad]],Hoja2!$A$1:$B$33,2,0)</f>
        <v>Sur</v>
      </c>
      <c r="G1586" t="str">
        <f>VLOOKUP(Tabla1[[#This Row],[Delito]],Hoja2!$D$1:$E$16,2,0)</f>
        <v>Sexual</v>
      </c>
    </row>
    <row r="1587" spans="1:7" x14ac:dyDescent="0.3">
      <c r="A1587" t="s">
        <v>48</v>
      </c>
      <c r="B1587" t="s">
        <v>16</v>
      </c>
      <c r="C1587">
        <v>1</v>
      </c>
      <c r="D1587">
        <v>1405</v>
      </c>
      <c r="E1587">
        <v>222</v>
      </c>
      <c r="F1587" t="str">
        <f>VLOOKUP(Tabla1[[#This Row],[Entidad]],Hoja2!$A$1:$B$33,2,0)</f>
        <v>Norte-Occidente</v>
      </c>
      <c r="G1587" t="str">
        <f>VLOOKUP(Tabla1[[#This Row],[Delito]],Hoja2!$D$1:$E$16,2,0)</f>
        <v>Robo de vehículo</v>
      </c>
    </row>
    <row r="1588" spans="1:7" x14ac:dyDescent="0.3">
      <c r="A1588" t="s">
        <v>50</v>
      </c>
      <c r="B1588" t="s">
        <v>36</v>
      </c>
      <c r="C1588">
        <v>1</v>
      </c>
      <c r="D1588">
        <v>0</v>
      </c>
      <c r="E1588">
        <v>0</v>
      </c>
      <c r="F1588" t="str">
        <f>VLOOKUP(Tabla1[[#This Row],[Entidad]],Hoja2!$A$1:$B$33,2,0)</f>
        <v>Sur</v>
      </c>
      <c r="G1588" t="str">
        <f>VLOOKUP(Tabla1[[#This Row],[Delito]],Hoja2!$D$1:$E$16,2,0)</f>
        <v>Sexual</v>
      </c>
    </row>
    <row r="1589" spans="1:7" x14ac:dyDescent="0.3">
      <c r="A1589" t="s">
        <v>17</v>
      </c>
      <c r="B1589" t="s">
        <v>36</v>
      </c>
      <c r="C1589">
        <v>2</v>
      </c>
      <c r="D1589">
        <v>11074</v>
      </c>
      <c r="E1589">
        <v>724</v>
      </c>
      <c r="F1589" t="str">
        <f>VLOOKUP(Tabla1[[#This Row],[Entidad]],Hoja2!$A$1:$B$33,2,0)</f>
        <v>Sur</v>
      </c>
      <c r="G1589" t="str">
        <f>VLOOKUP(Tabla1[[#This Row],[Delito]],Hoja2!$D$1:$E$16,2,0)</f>
        <v>Sin violencia</v>
      </c>
    </row>
    <row r="1590" spans="1:7" x14ac:dyDescent="0.3">
      <c r="A1590" t="s">
        <v>12</v>
      </c>
      <c r="B1590" t="s">
        <v>30</v>
      </c>
      <c r="C1590">
        <v>1</v>
      </c>
      <c r="D1590">
        <v>5743</v>
      </c>
      <c r="E1590">
        <v>0</v>
      </c>
      <c r="F1590" t="str">
        <f>VLOOKUP(Tabla1[[#This Row],[Entidad]],Hoja2!$A$1:$B$33,2,0)</f>
        <v>Centro</v>
      </c>
      <c r="G1590" t="str">
        <f>VLOOKUP(Tabla1[[#This Row],[Delito]],Hoja2!$D$1:$E$16,2,0)</f>
        <v>Otros</v>
      </c>
    </row>
    <row r="1591" spans="1:7" x14ac:dyDescent="0.3">
      <c r="A1591" t="s">
        <v>20</v>
      </c>
      <c r="B1591" t="s">
        <v>39</v>
      </c>
      <c r="C1591">
        <v>2</v>
      </c>
      <c r="D1591">
        <v>653</v>
      </c>
      <c r="E1591">
        <v>0</v>
      </c>
      <c r="F1591" t="str">
        <f>VLOOKUP(Tabla1[[#This Row],[Entidad]],Hoja2!$A$1:$B$33,2,0)</f>
        <v>Sur</v>
      </c>
      <c r="G1591" t="str">
        <f>VLOOKUP(Tabla1[[#This Row],[Delito]],Hoja2!$D$1:$E$16,2,0)</f>
        <v>Fraude</v>
      </c>
    </row>
    <row r="1592" spans="1:7" x14ac:dyDescent="0.3">
      <c r="A1592" t="s">
        <v>12</v>
      </c>
      <c r="B1592" t="s">
        <v>40</v>
      </c>
      <c r="C1592">
        <v>4</v>
      </c>
      <c r="D1592">
        <v>0</v>
      </c>
      <c r="E1592">
        <v>0</v>
      </c>
      <c r="F1592" t="str">
        <f>VLOOKUP(Tabla1[[#This Row],[Entidad]],Hoja2!$A$1:$B$33,2,0)</f>
        <v>Norte</v>
      </c>
      <c r="G1592" t="str">
        <f>VLOOKUP(Tabla1[[#This Row],[Delito]],Hoja2!$D$1:$E$16,2,0)</f>
        <v>Otros</v>
      </c>
    </row>
    <row r="1593" spans="1:7" x14ac:dyDescent="0.3">
      <c r="A1593" t="s">
        <v>31</v>
      </c>
      <c r="B1593" t="s">
        <v>27</v>
      </c>
      <c r="C1593">
        <v>4</v>
      </c>
      <c r="D1593">
        <v>413578</v>
      </c>
      <c r="E1593">
        <v>12883</v>
      </c>
      <c r="F1593" t="str">
        <f>VLOOKUP(Tabla1[[#This Row],[Entidad]],Hoja2!$A$1:$B$33,2,0)</f>
        <v>Centro</v>
      </c>
      <c r="G1593" t="str">
        <f>VLOOKUP(Tabla1[[#This Row],[Delito]],Hoja2!$D$1:$E$16,2,0)</f>
        <v>Robo general</v>
      </c>
    </row>
    <row r="1594" spans="1:7" x14ac:dyDescent="0.3">
      <c r="A1594" t="s">
        <v>46</v>
      </c>
      <c r="B1594" t="s">
        <v>35</v>
      </c>
      <c r="C1594">
        <v>4</v>
      </c>
      <c r="D1594">
        <v>35258</v>
      </c>
      <c r="E1594">
        <v>1501</v>
      </c>
      <c r="F1594" t="str">
        <f>VLOOKUP(Tabla1[[#This Row],[Entidad]],Hoja2!$A$1:$B$33,2,0)</f>
        <v>Centro-Norte</v>
      </c>
      <c r="G1594" t="str">
        <f>VLOOKUP(Tabla1[[#This Row],[Delito]],Hoja2!$D$1:$E$16,2,0)</f>
        <v>Sin violencia</v>
      </c>
    </row>
    <row r="1595" spans="1:7" x14ac:dyDescent="0.3">
      <c r="A1595" t="s">
        <v>10</v>
      </c>
      <c r="B1595" t="s">
        <v>7</v>
      </c>
      <c r="C1595">
        <v>6</v>
      </c>
      <c r="D1595">
        <v>3626</v>
      </c>
      <c r="E1595">
        <v>0</v>
      </c>
      <c r="F1595" t="str">
        <f>VLOOKUP(Tabla1[[#This Row],[Entidad]],Hoja2!$A$1:$B$33,2,0)</f>
        <v>Sur</v>
      </c>
      <c r="G1595" t="str">
        <f>VLOOKUP(Tabla1[[#This Row],[Delito]],Hoja2!$D$1:$E$16,2,0)</f>
        <v>Otros</v>
      </c>
    </row>
    <row r="1596" spans="1:7" x14ac:dyDescent="0.3">
      <c r="A1596" t="s">
        <v>10</v>
      </c>
      <c r="B1596" t="s">
        <v>4</v>
      </c>
      <c r="C1596">
        <v>5</v>
      </c>
      <c r="D1596">
        <v>3699</v>
      </c>
      <c r="E1596">
        <v>0</v>
      </c>
      <c r="F1596" t="str">
        <f>VLOOKUP(Tabla1[[#This Row],[Entidad]],Hoja2!$A$1:$B$33,2,0)</f>
        <v>Centro</v>
      </c>
      <c r="G1596" t="str">
        <f>VLOOKUP(Tabla1[[#This Row],[Delito]],Hoja2!$D$1:$E$16,2,0)</f>
        <v>Otros</v>
      </c>
    </row>
    <row r="1597" spans="1:7" x14ac:dyDescent="0.3">
      <c r="A1597" t="s">
        <v>49</v>
      </c>
      <c r="B1597" t="s">
        <v>26</v>
      </c>
      <c r="C1597">
        <v>5</v>
      </c>
      <c r="D1597">
        <v>1249</v>
      </c>
      <c r="E1597">
        <v>451</v>
      </c>
      <c r="F1597" t="str">
        <f>VLOOKUP(Tabla1[[#This Row],[Entidad]],Hoja2!$A$1:$B$33,2,0)</f>
        <v>Norte-Occidente</v>
      </c>
      <c r="G1597" t="str">
        <f>VLOOKUP(Tabla1[[#This Row],[Delito]],Hoja2!$D$1:$E$16,2,0)</f>
        <v>Robo de vehículo</v>
      </c>
    </row>
    <row r="1598" spans="1:7" x14ac:dyDescent="0.3">
      <c r="A1598" t="s">
        <v>12</v>
      </c>
      <c r="B1598" t="s">
        <v>33</v>
      </c>
      <c r="C1598">
        <v>6</v>
      </c>
      <c r="D1598">
        <v>1430</v>
      </c>
      <c r="E1598">
        <v>0</v>
      </c>
      <c r="F1598" t="str">
        <f>VLOOKUP(Tabla1[[#This Row],[Entidad]],Hoja2!$A$1:$B$33,2,0)</f>
        <v>Norte</v>
      </c>
      <c r="G1598" t="str">
        <f>VLOOKUP(Tabla1[[#This Row],[Delito]],Hoja2!$D$1:$E$16,2,0)</f>
        <v>Otros</v>
      </c>
    </row>
    <row r="1599" spans="1:7" x14ac:dyDescent="0.3">
      <c r="A1599" t="s">
        <v>45</v>
      </c>
      <c r="B1599" t="s">
        <v>36</v>
      </c>
      <c r="C1599">
        <v>1</v>
      </c>
      <c r="D1599">
        <v>9987</v>
      </c>
      <c r="E1599">
        <v>4506</v>
      </c>
      <c r="F1599" t="str">
        <f>VLOOKUP(Tabla1[[#This Row],[Entidad]],Hoja2!$A$1:$B$33,2,0)</f>
        <v>Sur</v>
      </c>
      <c r="G1599" t="str">
        <f>VLOOKUP(Tabla1[[#This Row],[Delito]],Hoja2!$D$1:$E$16,2,0)</f>
        <v>Violencia</v>
      </c>
    </row>
    <row r="1600" spans="1:7" x14ac:dyDescent="0.3">
      <c r="A1600" t="s">
        <v>48</v>
      </c>
      <c r="B1600" t="s">
        <v>44</v>
      </c>
      <c r="C1600">
        <v>4</v>
      </c>
      <c r="D1600">
        <v>3990</v>
      </c>
      <c r="E1600">
        <v>0</v>
      </c>
      <c r="F1600" t="str">
        <f>VLOOKUP(Tabla1[[#This Row],[Entidad]],Hoja2!$A$1:$B$33,2,0)</f>
        <v>Sur</v>
      </c>
      <c r="G1600" t="str">
        <f>VLOOKUP(Tabla1[[#This Row],[Delito]],Hoja2!$D$1:$E$16,2,0)</f>
        <v>Robo de vehículo</v>
      </c>
    </row>
    <row r="1601" spans="1:7" x14ac:dyDescent="0.3">
      <c r="A1601" t="s">
        <v>45</v>
      </c>
      <c r="B1601" t="s">
        <v>27</v>
      </c>
      <c r="C1601">
        <v>3</v>
      </c>
      <c r="D1601">
        <v>46247</v>
      </c>
      <c r="E1601">
        <v>11265</v>
      </c>
      <c r="F1601" t="str">
        <f>VLOOKUP(Tabla1[[#This Row],[Entidad]],Hoja2!$A$1:$B$33,2,0)</f>
        <v>Centro</v>
      </c>
      <c r="G1601" t="str">
        <f>VLOOKUP(Tabla1[[#This Row],[Delito]],Hoja2!$D$1:$E$16,2,0)</f>
        <v>Violencia</v>
      </c>
    </row>
    <row r="1602" spans="1:7" x14ac:dyDescent="0.3">
      <c r="A1602" t="s">
        <v>31</v>
      </c>
      <c r="B1602" t="s">
        <v>33</v>
      </c>
      <c r="C1602">
        <v>4</v>
      </c>
      <c r="D1602">
        <v>10808</v>
      </c>
      <c r="E1602">
        <v>2249</v>
      </c>
      <c r="F1602" t="str">
        <f>VLOOKUP(Tabla1[[#This Row],[Entidad]],Hoja2!$A$1:$B$33,2,0)</f>
        <v>Norte</v>
      </c>
      <c r="G1602" t="str">
        <f>VLOOKUP(Tabla1[[#This Row],[Delito]],Hoja2!$D$1:$E$16,2,0)</f>
        <v>Robo general</v>
      </c>
    </row>
    <row r="1603" spans="1:7" x14ac:dyDescent="0.3">
      <c r="A1603" t="s">
        <v>31</v>
      </c>
      <c r="B1603" t="s">
        <v>34</v>
      </c>
      <c r="C1603">
        <v>4</v>
      </c>
      <c r="D1603">
        <v>20652</v>
      </c>
      <c r="E1603">
        <v>2590</v>
      </c>
      <c r="F1603" t="str">
        <f>VLOOKUP(Tabla1[[#This Row],[Entidad]],Hoja2!$A$1:$B$33,2,0)</f>
        <v>Norte</v>
      </c>
      <c r="G1603" t="str">
        <f>VLOOKUP(Tabla1[[#This Row],[Delito]],Hoja2!$D$1:$E$16,2,0)</f>
        <v>Robo general</v>
      </c>
    </row>
    <row r="1604" spans="1:7" x14ac:dyDescent="0.3">
      <c r="A1604" t="s">
        <v>8</v>
      </c>
      <c r="B1604" t="s">
        <v>25</v>
      </c>
      <c r="C1604">
        <v>3</v>
      </c>
      <c r="D1604">
        <v>8998</v>
      </c>
      <c r="E1604">
        <v>918</v>
      </c>
      <c r="F1604" t="str">
        <f>VLOOKUP(Tabla1[[#This Row],[Entidad]],Hoja2!$A$1:$B$33,2,0)</f>
        <v>Centro</v>
      </c>
      <c r="G1604" t="str">
        <f>VLOOKUP(Tabla1[[#This Row],[Delito]],Hoja2!$D$1:$E$16,2,0)</f>
        <v>Fraude</v>
      </c>
    </row>
    <row r="1605" spans="1:7" x14ac:dyDescent="0.3">
      <c r="A1605" t="s">
        <v>17</v>
      </c>
      <c r="B1605" t="s">
        <v>27</v>
      </c>
      <c r="C1605">
        <v>5</v>
      </c>
      <c r="D1605">
        <v>59026</v>
      </c>
      <c r="E1605">
        <v>11506</v>
      </c>
      <c r="F1605" t="str">
        <f>VLOOKUP(Tabla1[[#This Row],[Entidad]],Hoja2!$A$1:$B$33,2,0)</f>
        <v>Centro</v>
      </c>
      <c r="G1605" t="str">
        <f>VLOOKUP(Tabla1[[#This Row],[Delito]],Hoja2!$D$1:$E$16,2,0)</f>
        <v>Sin violencia</v>
      </c>
    </row>
    <row r="1606" spans="1:7" x14ac:dyDescent="0.3">
      <c r="A1606" t="s">
        <v>24</v>
      </c>
      <c r="B1606" t="s">
        <v>37</v>
      </c>
      <c r="C1606">
        <v>3</v>
      </c>
      <c r="D1606">
        <v>0</v>
      </c>
      <c r="E1606">
        <v>0</v>
      </c>
      <c r="F1606" t="str">
        <f>VLOOKUP(Tabla1[[#This Row],[Entidad]],Hoja2!$A$1:$B$33,2,0)</f>
        <v>Centro-Norte</v>
      </c>
      <c r="G1606" t="str">
        <f>VLOOKUP(Tabla1[[#This Row],[Delito]],Hoja2!$D$1:$E$16,2,0)</f>
        <v>Violencia</v>
      </c>
    </row>
    <row r="1607" spans="1:7" x14ac:dyDescent="0.3">
      <c r="A1607" t="s">
        <v>46</v>
      </c>
      <c r="B1607" t="s">
        <v>26</v>
      </c>
      <c r="C1607">
        <v>3</v>
      </c>
      <c r="D1607">
        <v>20053</v>
      </c>
      <c r="E1607">
        <v>0</v>
      </c>
      <c r="F1607" t="str">
        <f>VLOOKUP(Tabla1[[#This Row],[Entidad]],Hoja2!$A$1:$B$33,2,0)</f>
        <v>Norte-Occidente</v>
      </c>
      <c r="G1607" t="str">
        <f>VLOOKUP(Tabla1[[#This Row],[Delito]],Hoja2!$D$1:$E$16,2,0)</f>
        <v>Sin violencia</v>
      </c>
    </row>
    <row r="1608" spans="1:7" x14ac:dyDescent="0.3">
      <c r="A1608" t="s">
        <v>24</v>
      </c>
      <c r="B1608" t="s">
        <v>4</v>
      </c>
      <c r="C1608">
        <v>1</v>
      </c>
      <c r="D1608">
        <v>0</v>
      </c>
      <c r="E1608">
        <v>0</v>
      </c>
      <c r="F1608" t="str">
        <f>VLOOKUP(Tabla1[[#This Row],[Entidad]],Hoja2!$A$1:$B$33,2,0)</f>
        <v>Centro</v>
      </c>
      <c r="G1608" t="str">
        <f>VLOOKUP(Tabla1[[#This Row],[Delito]],Hoja2!$D$1:$E$16,2,0)</f>
        <v>Violencia</v>
      </c>
    </row>
    <row r="1609" spans="1:7" x14ac:dyDescent="0.3">
      <c r="A1609" t="s">
        <v>17</v>
      </c>
      <c r="B1609" t="s">
        <v>32</v>
      </c>
      <c r="C1609">
        <v>6</v>
      </c>
      <c r="D1609">
        <v>20732</v>
      </c>
      <c r="E1609">
        <v>2800</v>
      </c>
      <c r="F1609" t="str">
        <f>VLOOKUP(Tabla1[[#This Row],[Entidad]],Hoja2!$A$1:$B$33,2,0)</f>
        <v>Centro-Norte</v>
      </c>
      <c r="G1609" t="str">
        <f>VLOOKUP(Tabla1[[#This Row],[Delito]],Hoja2!$D$1:$E$16,2,0)</f>
        <v>Sin violencia</v>
      </c>
    </row>
    <row r="1610" spans="1:7" x14ac:dyDescent="0.3">
      <c r="A1610" t="s">
        <v>24</v>
      </c>
      <c r="B1610" t="s">
        <v>42</v>
      </c>
      <c r="C1610">
        <v>2</v>
      </c>
      <c r="D1610">
        <v>5509</v>
      </c>
      <c r="E1610">
        <v>5509</v>
      </c>
      <c r="F1610" t="str">
        <f>VLOOKUP(Tabla1[[#This Row],[Entidad]],Hoja2!$A$1:$B$33,2,0)</f>
        <v>Sur</v>
      </c>
      <c r="G1610" t="str">
        <f>VLOOKUP(Tabla1[[#This Row],[Delito]],Hoja2!$D$1:$E$16,2,0)</f>
        <v>Violencia</v>
      </c>
    </row>
    <row r="1611" spans="1:7" x14ac:dyDescent="0.3">
      <c r="A1611" t="s">
        <v>20</v>
      </c>
      <c r="B1611" t="s">
        <v>29</v>
      </c>
      <c r="C1611">
        <v>1</v>
      </c>
      <c r="D1611">
        <v>10178</v>
      </c>
      <c r="E1611">
        <v>0</v>
      </c>
      <c r="F1611" t="str">
        <f>VLOOKUP(Tabla1[[#This Row],[Entidad]],Hoja2!$A$1:$B$33,2,0)</f>
        <v>Sur</v>
      </c>
      <c r="G1611" t="str">
        <f>VLOOKUP(Tabla1[[#This Row],[Delito]],Hoja2!$D$1:$E$16,2,0)</f>
        <v>Fraude</v>
      </c>
    </row>
    <row r="1612" spans="1:7" x14ac:dyDescent="0.3">
      <c r="A1612" t="s">
        <v>49</v>
      </c>
      <c r="B1612" t="s">
        <v>21</v>
      </c>
      <c r="C1612">
        <v>1</v>
      </c>
      <c r="D1612">
        <v>893</v>
      </c>
      <c r="E1612">
        <v>420</v>
      </c>
      <c r="F1612" t="str">
        <f>VLOOKUP(Tabla1[[#This Row],[Entidad]],Hoja2!$A$1:$B$33,2,0)</f>
        <v>Norte-Occidente</v>
      </c>
      <c r="G1612" t="str">
        <f>VLOOKUP(Tabla1[[#This Row],[Delito]],Hoja2!$D$1:$E$16,2,0)</f>
        <v>Robo de vehículo</v>
      </c>
    </row>
    <row r="1613" spans="1:7" x14ac:dyDescent="0.3">
      <c r="A1613" t="s">
        <v>17</v>
      </c>
      <c r="B1613" t="s">
        <v>19</v>
      </c>
      <c r="C1613">
        <v>6</v>
      </c>
      <c r="D1613">
        <v>19746</v>
      </c>
      <c r="E1613">
        <v>3105</v>
      </c>
      <c r="F1613" t="str">
        <f>VLOOKUP(Tabla1[[#This Row],[Entidad]],Hoja2!$A$1:$B$33,2,0)</f>
        <v>Norte</v>
      </c>
      <c r="G1613" t="str">
        <f>VLOOKUP(Tabla1[[#This Row],[Delito]],Hoja2!$D$1:$E$16,2,0)</f>
        <v>Sin violencia</v>
      </c>
    </row>
    <row r="1614" spans="1:7" x14ac:dyDescent="0.3">
      <c r="A1614" t="s">
        <v>8</v>
      </c>
      <c r="B1614" t="s">
        <v>21</v>
      </c>
      <c r="C1614">
        <v>3</v>
      </c>
      <c r="D1614">
        <v>4635</v>
      </c>
      <c r="E1614">
        <v>0</v>
      </c>
      <c r="F1614" t="str">
        <f>VLOOKUP(Tabla1[[#This Row],[Entidad]],Hoja2!$A$1:$B$33,2,0)</f>
        <v>Norte-Occidente</v>
      </c>
      <c r="G1614" t="str">
        <f>VLOOKUP(Tabla1[[#This Row],[Delito]],Hoja2!$D$1:$E$16,2,0)</f>
        <v>Fraude</v>
      </c>
    </row>
    <row r="1615" spans="1:7" x14ac:dyDescent="0.3">
      <c r="A1615" t="s">
        <v>10</v>
      </c>
      <c r="B1615" t="s">
        <v>32</v>
      </c>
      <c r="C1615">
        <v>6</v>
      </c>
      <c r="D1615">
        <v>11268</v>
      </c>
      <c r="E1615">
        <v>0</v>
      </c>
      <c r="F1615" t="str">
        <f>VLOOKUP(Tabla1[[#This Row],[Entidad]],Hoja2!$A$1:$B$33,2,0)</f>
        <v>Centro-Norte</v>
      </c>
      <c r="G1615" t="str">
        <f>VLOOKUP(Tabla1[[#This Row],[Delito]],Hoja2!$D$1:$E$16,2,0)</f>
        <v>Otros</v>
      </c>
    </row>
    <row r="1616" spans="1:7" x14ac:dyDescent="0.3">
      <c r="A1616" t="s">
        <v>8</v>
      </c>
      <c r="B1616" t="s">
        <v>42</v>
      </c>
      <c r="C1616">
        <v>1</v>
      </c>
      <c r="D1616">
        <v>4562</v>
      </c>
      <c r="E1616">
        <v>464</v>
      </c>
      <c r="F1616" t="str">
        <f>VLOOKUP(Tabla1[[#This Row],[Entidad]],Hoja2!$A$1:$B$33,2,0)</f>
        <v>Sur</v>
      </c>
      <c r="G1616" t="str">
        <f>VLOOKUP(Tabla1[[#This Row],[Delito]],Hoja2!$D$1:$E$16,2,0)</f>
        <v>Fraude</v>
      </c>
    </row>
    <row r="1617" spans="1:7" x14ac:dyDescent="0.3">
      <c r="A1617" t="s">
        <v>31</v>
      </c>
      <c r="B1617" t="s">
        <v>4</v>
      </c>
      <c r="C1617">
        <v>6</v>
      </c>
      <c r="D1617">
        <v>14999</v>
      </c>
      <c r="E1617">
        <v>3040</v>
      </c>
      <c r="F1617" t="str">
        <f>VLOOKUP(Tabla1[[#This Row],[Entidad]],Hoja2!$A$1:$B$33,2,0)</f>
        <v>Centro</v>
      </c>
      <c r="G1617" t="str">
        <f>VLOOKUP(Tabla1[[#This Row],[Delito]],Hoja2!$D$1:$E$16,2,0)</f>
        <v>Robo general</v>
      </c>
    </row>
    <row r="1618" spans="1:7" x14ac:dyDescent="0.3">
      <c r="A1618" t="s">
        <v>24</v>
      </c>
      <c r="B1618" t="s">
        <v>42</v>
      </c>
      <c r="C1618">
        <v>4</v>
      </c>
      <c r="D1618">
        <v>0</v>
      </c>
      <c r="E1618">
        <v>0</v>
      </c>
      <c r="F1618" t="str">
        <f>VLOOKUP(Tabla1[[#This Row],[Entidad]],Hoja2!$A$1:$B$33,2,0)</f>
        <v>Sur</v>
      </c>
      <c r="G1618" t="str">
        <f>VLOOKUP(Tabla1[[#This Row],[Delito]],Hoja2!$D$1:$E$16,2,0)</f>
        <v>Violencia</v>
      </c>
    </row>
    <row r="1619" spans="1:7" x14ac:dyDescent="0.3">
      <c r="A1619" t="s">
        <v>47</v>
      </c>
      <c r="B1619" t="s">
        <v>38</v>
      </c>
      <c r="C1619">
        <v>1</v>
      </c>
      <c r="D1619">
        <v>7091</v>
      </c>
      <c r="E1619">
        <v>1628</v>
      </c>
      <c r="F1619" t="str">
        <f>VLOOKUP(Tabla1[[#This Row],[Entidad]],Hoja2!$A$1:$B$33,2,0)</f>
        <v>Norte</v>
      </c>
      <c r="G1619" t="str">
        <f>VLOOKUP(Tabla1[[#This Row],[Delito]],Hoja2!$D$1:$E$16,2,0)</f>
        <v>Robo general</v>
      </c>
    </row>
    <row r="1620" spans="1:7" x14ac:dyDescent="0.3">
      <c r="A1620" t="s">
        <v>8</v>
      </c>
      <c r="B1620" t="s">
        <v>39</v>
      </c>
      <c r="C1620">
        <v>2</v>
      </c>
      <c r="D1620">
        <v>2553</v>
      </c>
      <c r="E1620">
        <v>0</v>
      </c>
      <c r="F1620" t="str">
        <f>VLOOKUP(Tabla1[[#This Row],[Entidad]],Hoja2!$A$1:$B$33,2,0)</f>
        <v>Sur</v>
      </c>
      <c r="G1620" t="str">
        <f>VLOOKUP(Tabla1[[#This Row],[Delito]],Hoja2!$D$1:$E$16,2,0)</f>
        <v>Fraude</v>
      </c>
    </row>
    <row r="1621" spans="1:7" x14ac:dyDescent="0.3">
      <c r="A1621" t="s">
        <v>47</v>
      </c>
      <c r="B1621" t="s">
        <v>40</v>
      </c>
      <c r="C1621">
        <v>1</v>
      </c>
      <c r="D1621">
        <v>9159</v>
      </c>
      <c r="E1621">
        <v>1862</v>
      </c>
      <c r="F1621" t="str">
        <f>VLOOKUP(Tabla1[[#This Row],[Entidad]],Hoja2!$A$1:$B$33,2,0)</f>
        <v>Norte</v>
      </c>
      <c r="G1621" t="str">
        <f>VLOOKUP(Tabla1[[#This Row],[Delito]],Hoja2!$D$1:$E$16,2,0)</f>
        <v>Robo general</v>
      </c>
    </row>
    <row r="1622" spans="1:7" x14ac:dyDescent="0.3">
      <c r="A1622" t="s">
        <v>8</v>
      </c>
      <c r="B1622" t="s">
        <v>40</v>
      </c>
      <c r="C1622">
        <v>6</v>
      </c>
      <c r="D1622">
        <v>22637</v>
      </c>
      <c r="E1622">
        <v>0</v>
      </c>
      <c r="F1622" t="str">
        <f>VLOOKUP(Tabla1[[#This Row],[Entidad]],Hoja2!$A$1:$B$33,2,0)</f>
        <v>Norte</v>
      </c>
      <c r="G1622" t="str">
        <f>VLOOKUP(Tabla1[[#This Row],[Delito]],Hoja2!$D$1:$E$16,2,0)</f>
        <v>Fraude</v>
      </c>
    </row>
    <row r="1623" spans="1:7" x14ac:dyDescent="0.3">
      <c r="A1623" t="s">
        <v>20</v>
      </c>
      <c r="B1623" t="s">
        <v>35</v>
      </c>
      <c r="C1623">
        <v>5</v>
      </c>
      <c r="D1623">
        <v>23092</v>
      </c>
      <c r="E1623">
        <v>0</v>
      </c>
      <c r="F1623" t="str">
        <f>VLOOKUP(Tabla1[[#This Row],[Entidad]],Hoja2!$A$1:$B$33,2,0)</f>
        <v>Centro-Norte</v>
      </c>
      <c r="G1623" t="str">
        <f>VLOOKUP(Tabla1[[#This Row],[Delito]],Hoja2!$D$1:$E$16,2,0)</f>
        <v>Fraude</v>
      </c>
    </row>
    <row r="1624" spans="1:7" x14ac:dyDescent="0.3">
      <c r="A1624" t="s">
        <v>49</v>
      </c>
      <c r="B1624" t="s">
        <v>36</v>
      </c>
      <c r="C1624">
        <v>3</v>
      </c>
      <c r="D1624">
        <v>2327</v>
      </c>
      <c r="E1624">
        <v>1658</v>
      </c>
      <c r="F1624" t="str">
        <f>VLOOKUP(Tabla1[[#This Row],[Entidad]],Hoja2!$A$1:$B$33,2,0)</f>
        <v>Sur</v>
      </c>
      <c r="G1624" t="str">
        <f>VLOOKUP(Tabla1[[#This Row],[Delito]],Hoja2!$D$1:$E$16,2,0)</f>
        <v>Robo de vehículo</v>
      </c>
    </row>
    <row r="1625" spans="1:7" x14ac:dyDescent="0.3">
      <c r="A1625" t="s">
        <v>24</v>
      </c>
      <c r="B1625" t="s">
        <v>44</v>
      </c>
      <c r="C1625">
        <v>2</v>
      </c>
      <c r="D1625">
        <v>485</v>
      </c>
      <c r="E1625">
        <v>485</v>
      </c>
      <c r="F1625" t="str">
        <f>VLOOKUP(Tabla1[[#This Row],[Entidad]],Hoja2!$A$1:$B$33,2,0)</f>
        <v>Sur</v>
      </c>
      <c r="G1625" t="str">
        <f>VLOOKUP(Tabla1[[#This Row],[Delito]],Hoja2!$D$1:$E$16,2,0)</f>
        <v>Violencia</v>
      </c>
    </row>
    <row r="1626" spans="1:7" x14ac:dyDescent="0.3">
      <c r="A1626" t="s">
        <v>5</v>
      </c>
      <c r="B1626" t="s">
        <v>38</v>
      </c>
      <c r="C1626">
        <v>5</v>
      </c>
      <c r="D1626">
        <v>3578</v>
      </c>
      <c r="E1626">
        <v>460</v>
      </c>
      <c r="F1626" t="str">
        <f>VLOOKUP(Tabla1[[#This Row],[Entidad]],Hoja2!$A$1:$B$33,2,0)</f>
        <v>Norte</v>
      </c>
      <c r="G1626" t="str">
        <f>VLOOKUP(Tabla1[[#This Row],[Delito]],Hoja2!$D$1:$E$16,2,0)</f>
        <v>Robo general</v>
      </c>
    </row>
    <row r="1627" spans="1:7" x14ac:dyDescent="0.3">
      <c r="A1627" t="s">
        <v>49</v>
      </c>
      <c r="B1627" t="s">
        <v>38</v>
      </c>
      <c r="C1627">
        <v>3</v>
      </c>
      <c r="D1627">
        <v>420</v>
      </c>
      <c r="E1627">
        <v>0</v>
      </c>
      <c r="F1627" t="str">
        <f>VLOOKUP(Tabla1[[#This Row],[Entidad]],Hoja2!$A$1:$B$33,2,0)</f>
        <v>Norte</v>
      </c>
      <c r="G1627" t="str">
        <f>VLOOKUP(Tabla1[[#This Row],[Delito]],Hoja2!$D$1:$E$16,2,0)</f>
        <v>Robo de vehículo</v>
      </c>
    </row>
    <row r="1628" spans="1:7" x14ac:dyDescent="0.3">
      <c r="A1628" t="s">
        <v>48</v>
      </c>
      <c r="B1628" t="s">
        <v>43</v>
      </c>
      <c r="C1628">
        <v>2</v>
      </c>
      <c r="D1628">
        <v>5078</v>
      </c>
      <c r="E1628">
        <v>314</v>
      </c>
      <c r="F1628" t="str">
        <f>VLOOKUP(Tabla1[[#This Row],[Entidad]],Hoja2!$A$1:$B$33,2,0)</f>
        <v>Sur</v>
      </c>
      <c r="G1628" t="str">
        <f>VLOOKUP(Tabla1[[#This Row],[Delito]],Hoja2!$D$1:$E$16,2,0)</f>
        <v>Robo de vehículo</v>
      </c>
    </row>
    <row r="1629" spans="1:7" x14ac:dyDescent="0.3">
      <c r="A1629" t="s">
        <v>46</v>
      </c>
      <c r="B1629" t="s">
        <v>40</v>
      </c>
      <c r="C1629">
        <v>1</v>
      </c>
      <c r="D1629">
        <v>7270</v>
      </c>
      <c r="E1629">
        <v>0</v>
      </c>
      <c r="F1629" t="str">
        <f>VLOOKUP(Tabla1[[#This Row],[Entidad]],Hoja2!$A$1:$B$33,2,0)</f>
        <v>Norte</v>
      </c>
      <c r="G1629" t="str">
        <f>VLOOKUP(Tabla1[[#This Row],[Delito]],Hoja2!$D$1:$E$16,2,0)</f>
        <v>Sin violencia</v>
      </c>
    </row>
    <row r="1630" spans="1:7" x14ac:dyDescent="0.3">
      <c r="A1630" t="s">
        <v>17</v>
      </c>
      <c r="B1630" t="s">
        <v>35</v>
      </c>
      <c r="C1630">
        <v>6</v>
      </c>
      <c r="D1630">
        <v>44064</v>
      </c>
      <c r="E1630">
        <v>6386</v>
      </c>
      <c r="F1630" t="str">
        <f>VLOOKUP(Tabla1[[#This Row],[Entidad]],Hoja2!$A$1:$B$33,2,0)</f>
        <v>Centro-Norte</v>
      </c>
      <c r="G1630" t="str">
        <f>VLOOKUP(Tabla1[[#This Row],[Delito]],Hoja2!$D$1:$E$16,2,0)</f>
        <v>Sin violencia</v>
      </c>
    </row>
    <row r="1631" spans="1:7" x14ac:dyDescent="0.3">
      <c r="A1631" t="s">
        <v>46</v>
      </c>
      <c r="B1631" t="s">
        <v>32</v>
      </c>
      <c r="C1631">
        <v>1</v>
      </c>
      <c r="D1631">
        <v>12900</v>
      </c>
      <c r="E1631">
        <v>0</v>
      </c>
      <c r="F1631" t="str">
        <f>VLOOKUP(Tabla1[[#This Row],[Entidad]],Hoja2!$A$1:$B$33,2,0)</f>
        <v>Centro-Norte</v>
      </c>
      <c r="G1631" t="str">
        <f>VLOOKUP(Tabla1[[#This Row],[Delito]],Hoja2!$D$1:$E$16,2,0)</f>
        <v>Sin violencia</v>
      </c>
    </row>
    <row r="1632" spans="1:7" x14ac:dyDescent="0.3">
      <c r="A1632" t="s">
        <v>48</v>
      </c>
      <c r="B1632" t="s">
        <v>13</v>
      </c>
      <c r="C1632">
        <v>6</v>
      </c>
      <c r="D1632">
        <v>6889</v>
      </c>
      <c r="E1632">
        <v>1275</v>
      </c>
      <c r="F1632" t="str">
        <f>VLOOKUP(Tabla1[[#This Row],[Entidad]],Hoja2!$A$1:$B$33,2,0)</f>
        <v>Norte-Occidente</v>
      </c>
      <c r="G1632" t="str">
        <f>VLOOKUP(Tabla1[[#This Row],[Delito]],Hoja2!$D$1:$E$16,2,0)</f>
        <v>Robo de vehículo</v>
      </c>
    </row>
    <row r="1633" spans="1:7" x14ac:dyDescent="0.3">
      <c r="A1633" t="s">
        <v>15</v>
      </c>
      <c r="B1633" t="s">
        <v>6</v>
      </c>
      <c r="C1633">
        <v>2</v>
      </c>
      <c r="D1633">
        <v>21523</v>
      </c>
      <c r="E1633">
        <v>0</v>
      </c>
      <c r="F1633" t="str">
        <f>VLOOKUP(Tabla1[[#This Row],[Entidad]],Hoja2!$A$1:$B$33,2,0)</f>
        <v>Centro-Norte</v>
      </c>
      <c r="G1633" t="str">
        <f>VLOOKUP(Tabla1[[#This Row],[Delito]],Hoja2!$D$1:$E$16,2,0)</f>
        <v>Sexual</v>
      </c>
    </row>
    <row r="1634" spans="1:7" x14ac:dyDescent="0.3">
      <c r="A1634" t="s">
        <v>49</v>
      </c>
      <c r="B1634" t="s">
        <v>14</v>
      </c>
      <c r="C1634">
        <v>2</v>
      </c>
      <c r="D1634">
        <v>1977</v>
      </c>
      <c r="E1634">
        <v>1166</v>
      </c>
      <c r="F1634" t="str">
        <f>VLOOKUP(Tabla1[[#This Row],[Entidad]],Hoja2!$A$1:$B$33,2,0)</f>
        <v>Centro-Norte</v>
      </c>
      <c r="G1634" t="str">
        <f>VLOOKUP(Tabla1[[#This Row],[Delito]],Hoja2!$D$1:$E$16,2,0)</f>
        <v>Robo de vehículo</v>
      </c>
    </row>
    <row r="1635" spans="1:7" x14ac:dyDescent="0.3">
      <c r="A1635" t="s">
        <v>5</v>
      </c>
      <c r="B1635" t="s">
        <v>11</v>
      </c>
      <c r="C1635">
        <v>6</v>
      </c>
      <c r="D1635">
        <v>8953</v>
      </c>
      <c r="E1635">
        <v>1114</v>
      </c>
      <c r="F1635" t="str">
        <f>VLOOKUP(Tabla1[[#This Row],[Entidad]],Hoja2!$A$1:$B$33,2,0)</f>
        <v>Centro</v>
      </c>
      <c r="G1635" t="str">
        <f>VLOOKUP(Tabla1[[#This Row],[Delito]],Hoja2!$D$1:$E$16,2,0)</f>
        <v>Robo general</v>
      </c>
    </row>
    <row r="1636" spans="1:7" x14ac:dyDescent="0.3">
      <c r="A1636" t="s">
        <v>17</v>
      </c>
      <c r="B1636" t="s">
        <v>40</v>
      </c>
      <c r="C1636">
        <v>1</v>
      </c>
      <c r="D1636">
        <v>15023</v>
      </c>
      <c r="E1636">
        <v>928</v>
      </c>
      <c r="F1636" t="str">
        <f>VLOOKUP(Tabla1[[#This Row],[Entidad]],Hoja2!$A$1:$B$33,2,0)</f>
        <v>Norte</v>
      </c>
      <c r="G1636" t="str">
        <f>VLOOKUP(Tabla1[[#This Row],[Delito]],Hoja2!$D$1:$E$16,2,0)</f>
        <v>Sin violencia</v>
      </c>
    </row>
    <row r="1637" spans="1:7" x14ac:dyDescent="0.3">
      <c r="A1637" t="s">
        <v>45</v>
      </c>
      <c r="B1637" t="s">
        <v>40</v>
      </c>
      <c r="C1637">
        <v>4</v>
      </c>
      <c r="D1637">
        <v>3383</v>
      </c>
      <c r="E1637">
        <v>389</v>
      </c>
      <c r="F1637" t="str">
        <f>VLOOKUP(Tabla1[[#This Row],[Entidad]],Hoja2!$A$1:$B$33,2,0)</f>
        <v>Norte</v>
      </c>
      <c r="G1637" t="str">
        <f>VLOOKUP(Tabla1[[#This Row],[Delito]],Hoja2!$D$1:$E$16,2,0)</f>
        <v>Violencia</v>
      </c>
    </row>
    <row r="1638" spans="1:7" x14ac:dyDescent="0.3">
      <c r="A1638" t="s">
        <v>5</v>
      </c>
      <c r="B1638" t="s">
        <v>38</v>
      </c>
      <c r="C1638">
        <v>6</v>
      </c>
      <c r="D1638">
        <v>3907</v>
      </c>
      <c r="E1638">
        <v>1315</v>
      </c>
      <c r="F1638" t="str">
        <f>VLOOKUP(Tabla1[[#This Row],[Entidad]],Hoja2!$A$1:$B$33,2,0)</f>
        <v>Norte</v>
      </c>
      <c r="G1638" t="str">
        <f>VLOOKUP(Tabla1[[#This Row],[Delito]],Hoja2!$D$1:$E$16,2,0)</f>
        <v>Robo general</v>
      </c>
    </row>
    <row r="1639" spans="1:7" x14ac:dyDescent="0.3">
      <c r="A1639" t="s">
        <v>20</v>
      </c>
      <c r="B1639" t="s">
        <v>38</v>
      </c>
      <c r="C1639">
        <v>4</v>
      </c>
      <c r="D1639">
        <v>2426</v>
      </c>
      <c r="E1639">
        <v>0</v>
      </c>
      <c r="F1639" t="str">
        <f>VLOOKUP(Tabla1[[#This Row],[Entidad]],Hoja2!$A$1:$B$33,2,0)</f>
        <v>Norte</v>
      </c>
      <c r="G1639" t="str">
        <f>VLOOKUP(Tabla1[[#This Row],[Delito]],Hoja2!$D$1:$E$16,2,0)</f>
        <v>Fraude</v>
      </c>
    </row>
    <row r="1640" spans="1:7" x14ac:dyDescent="0.3">
      <c r="A1640" t="s">
        <v>46</v>
      </c>
      <c r="B1640" t="s">
        <v>40</v>
      </c>
      <c r="C1640">
        <v>6</v>
      </c>
      <c r="D1640">
        <v>24134</v>
      </c>
      <c r="E1640">
        <v>0</v>
      </c>
      <c r="F1640" t="str">
        <f>VLOOKUP(Tabla1[[#This Row],[Entidad]],Hoja2!$A$1:$B$33,2,0)</f>
        <v>Norte</v>
      </c>
      <c r="G1640" t="str">
        <f>VLOOKUP(Tabla1[[#This Row],[Delito]],Hoja2!$D$1:$E$16,2,0)</f>
        <v>Sin violencia</v>
      </c>
    </row>
    <row r="1641" spans="1:7" x14ac:dyDescent="0.3">
      <c r="A1641" t="s">
        <v>50</v>
      </c>
      <c r="B1641" t="s">
        <v>34</v>
      </c>
      <c r="C1641">
        <v>3</v>
      </c>
      <c r="D1641">
        <v>0</v>
      </c>
      <c r="E1641">
        <v>0</v>
      </c>
      <c r="F1641" t="str">
        <f>VLOOKUP(Tabla1[[#This Row],[Entidad]],Hoja2!$A$1:$B$33,2,0)</f>
        <v>Norte</v>
      </c>
      <c r="G1641" t="str">
        <f>VLOOKUP(Tabla1[[#This Row],[Delito]],Hoja2!$D$1:$E$16,2,0)</f>
        <v>Sexual</v>
      </c>
    </row>
    <row r="1642" spans="1:7" x14ac:dyDescent="0.3">
      <c r="A1642" t="s">
        <v>10</v>
      </c>
      <c r="B1642" t="s">
        <v>42</v>
      </c>
      <c r="C1642">
        <v>3</v>
      </c>
      <c r="D1642">
        <v>3995</v>
      </c>
      <c r="E1642">
        <v>0</v>
      </c>
      <c r="F1642" t="str">
        <f>VLOOKUP(Tabla1[[#This Row],[Entidad]],Hoja2!$A$1:$B$33,2,0)</f>
        <v>Sur</v>
      </c>
      <c r="G1642" t="str">
        <f>VLOOKUP(Tabla1[[#This Row],[Delito]],Hoja2!$D$1:$E$16,2,0)</f>
        <v>Otros</v>
      </c>
    </row>
    <row r="1643" spans="1:7" x14ac:dyDescent="0.3">
      <c r="A1643" t="s">
        <v>15</v>
      </c>
      <c r="B1643" t="s">
        <v>37</v>
      </c>
      <c r="C1643">
        <v>2</v>
      </c>
      <c r="D1643">
        <v>3800</v>
      </c>
      <c r="E1643">
        <v>0</v>
      </c>
      <c r="F1643" t="str">
        <f>VLOOKUP(Tabla1[[#This Row],[Entidad]],Hoja2!$A$1:$B$33,2,0)</f>
        <v>Centro-Norte</v>
      </c>
      <c r="G1643" t="str">
        <f>VLOOKUP(Tabla1[[#This Row],[Delito]],Hoja2!$D$1:$E$16,2,0)</f>
        <v>Sexual</v>
      </c>
    </row>
    <row r="1644" spans="1:7" x14ac:dyDescent="0.3">
      <c r="A1644" t="s">
        <v>8</v>
      </c>
      <c r="B1644" t="s">
        <v>30</v>
      </c>
      <c r="C1644">
        <v>3</v>
      </c>
      <c r="D1644">
        <v>19947</v>
      </c>
      <c r="E1644">
        <v>0</v>
      </c>
      <c r="F1644" t="str">
        <f>VLOOKUP(Tabla1[[#This Row],[Entidad]],Hoja2!$A$1:$B$33,2,0)</f>
        <v>Centro</v>
      </c>
      <c r="G1644" t="str">
        <f>VLOOKUP(Tabla1[[#This Row],[Delito]],Hoja2!$D$1:$E$16,2,0)</f>
        <v>Fraude</v>
      </c>
    </row>
    <row r="1645" spans="1:7" x14ac:dyDescent="0.3">
      <c r="A1645" t="s">
        <v>10</v>
      </c>
      <c r="B1645" t="s">
        <v>16</v>
      </c>
      <c r="C1645">
        <v>5</v>
      </c>
      <c r="D1645">
        <v>1977</v>
      </c>
      <c r="E1645">
        <v>0</v>
      </c>
      <c r="F1645" t="str">
        <f>VLOOKUP(Tabla1[[#This Row],[Entidad]],Hoja2!$A$1:$B$33,2,0)</f>
        <v>Norte-Occidente</v>
      </c>
      <c r="G1645" t="str">
        <f>VLOOKUP(Tabla1[[#This Row],[Delito]],Hoja2!$D$1:$E$16,2,0)</f>
        <v>Otros</v>
      </c>
    </row>
    <row r="1646" spans="1:7" x14ac:dyDescent="0.3">
      <c r="A1646" t="s">
        <v>46</v>
      </c>
      <c r="B1646" t="s">
        <v>23</v>
      </c>
      <c r="C1646">
        <v>6</v>
      </c>
      <c r="D1646">
        <v>87560</v>
      </c>
      <c r="E1646">
        <v>5512</v>
      </c>
      <c r="F1646" t="str">
        <f>VLOOKUP(Tabla1[[#This Row],[Entidad]],Hoja2!$A$1:$B$33,2,0)</f>
        <v>Centro</v>
      </c>
      <c r="G1646" t="str">
        <f>VLOOKUP(Tabla1[[#This Row],[Delito]],Hoja2!$D$1:$E$16,2,0)</f>
        <v>Sin violencia</v>
      </c>
    </row>
    <row r="1647" spans="1:7" x14ac:dyDescent="0.3">
      <c r="A1647" t="s">
        <v>20</v>
      </c>
      <c r="B1647" t="s">
        <v>29</v>
      </c>
      <c r="C1647">
        <v>4</v>
      </c>
      <c r="D1647">
        <v>9099</v>
      </c>
      <c r="E1647">
        <v>0</v>
      </c>
      <c r="F1647" t="str">
        <f>VLOOKUP(Tabla1[[#This Row],[Entidad]],Hoja2!$A$1:$B$33,2,0)</f>
        <v>Sur</v>
      </c>
      <c r="G1647" t="str">
        <f>VLOOKUP(Tabla1[[#This Row],[Delito]],Hoja2!$D$1:$E$16,2,0)</f>
        <v>Fraude</v>
      </c>
    </row>
    <row r="1648" spans="1:7" x14ac:dyDescent="0.3">
      <c r="A1648" t="s">
        <v>24</v>
      </c>
      <c r="B1648" t="s">
        <v>11</v>
      </c>
      <c r="C1648">
        <v>4</v>
      </c>
      <c r="D1648">
        <v>0</v>
      </c>
      <c r="E1648">
        <v>0</v>
      </c>
      <c r="F1648" t="str">
        <f>VLOOKUP(Tabla1[[#This Row],[Entidad]],Hoja2!$A$1:$B$33,2,0)</f>
        <v>Centro</v>
      </c>
      <c r="G1648" t="str">
        <f>VLOOKUP(Tabla1[[#This Row],[Delito]],Hoja2!$D$1:$E$16,2,0)</f>
        <v>Violencia</v>
      </c>
    </row>
    <row r="1649" spans="1:7" x14ac:dyDescent="0.3">
      <c r="A1649" t="s">
        <v>5</v>
      </c>
      <c r="B1649" t="s">
        <v>33</v>
      </c>
      <c r="C1649">
        <v>2</v>
      </c>
      <c r="D1649">
        <v>1385</v>
      </c>
      <c r="E1649">
        <v>0</v>
      </c>
      <c r="F1649" t="str">
        <f>VLOOKUP(Tabla1[[#This Row],[Entidad]],Hoja2!$A$1:$B$33,2,0)</f>
        <v>Norte</v>
      </c>
      <c r="G1649" t="str">
        <f>VLOOKUP(Tabla1[[#This Row],[Delito]],Hoja2!$D$1:$E$16,2,0)</f>
        <v>Robo general</v>
      </c>
    </row>
    <row r="1650" spans="1:7" x14ac:dyDescent="0.3">
      <c r="A1650" t="s">
        <v>45</v>
      </c>
      <c r="B1650" t="s">
        <v>30</v>
      </c>
      <c r="C1650">
        <v>5</v>
      </c>
      <c r="D1650">
        <v>5087</v>
      </c>
      <c r="E1650">
        <v>3789</v>
      </c>
      <c r="F1650" t="str">
        <f>VLOOKUP(Tabla1[[#This Row],[Entidad]],Hoja2!$A$1:$B$33,2,0)</f>
        <v>Centro</v>
      </c>
      <c r="G1650" t="str">
        <f>VLOOKUP(Tabla1[[#This Row],[Delito]],Hoja2!$D$1:$E$16,2,0)</f>
        <v>Violencia</v>
      </c>
    </row>
    <row r="1651" spans="1:7" x14ac:dyDescent="0.3">
      <c r="A1651" t="s">
        <v>48</v>
      </c>
      <c r="B1651" t="s">
        <v>21</v>
      </c>
      <c r="C1651">
        <v>1</v>
      </c>
      <c r="D1651">
        <v>3949</v>
      </c>
      <c r="E1651">
        <v>319</v>
      </c>
      <c r="F1651" t="str">
        <f>VLOOKUP(Tabla1[[#This Row],[Entidad]],Hoja2!$A$1:$B$33,2,0)</f>
        <v>Norte-Occidente</v>
      </c>
      <c r="G1651" t="str">
        <f>VLOOKUP(Tabla1[[#This Row],[Delito]],Hoja2!$D$1:$E$16,2,0)</f>
        <v>Robo de vehículo</v>
      </c>
    </row>
    <row r="1652" spans="1:7" x14ac:dyDescent="0.3">
      <c r="A1652" t="s">
        <v>49</v>
      </c>
      <c r="B1652" t="s">
        <v>22</v>
      </c>
      <c r="C1652">
        <v>3</v>
      </c>
      <c r="D1652">
        <v>3810</v>
      </c>
      <c r="E1652">
        <v>2843</v>
      </c>
      <c r="F1652" t="str">
        <f>VLOOKUP(Tabla1[[#This Row],[Entidad]],Hoja2!$A$1:$B$33,2,0)</f>
        <v>Norte</v>
      </c>
      <c r="G1652" t="str">
        <f>VLOOKUP(Tabla1[[#This Row],[Delito]],Hoja2!$D$1:$E$16,2,0)</f>
        <v>Robo de vehículo</v>
      </c>
    </row>
    <row r="1653" spans="1:7" x14ac:dyDescent="0.3">
      <c r="A1653" t="s">
        <v>15</v>
      </c>
      <c r="B1653" t="s">
        <v>11</v>
      </c>
      <c r="C1653">
        <v>2</v>
      </c>
      <c r="D1653">
        <v>5894</v>
      </c>
      <c r="E1653">
        <v>0</v>
      </c>
      <c r="F1653" t="str">
        <f>VLOOKUP(Tabla1[[#This Row],[Entidad]],Hoja2!$A$1:$B$33,2,0)</f>
        <v>Centro</v>
      </c>
      <c r="G1653" t="str">
        <f>VLOOKUP(Tabla1[[#This Row],[Delito]],Hoja2!$D$1:$E$16,2,0)</f>
        <v>Sexual</v>
      </c>
    </row>
    <row r="1654" spans="1:7" x14ac:dyDescent="0.3">
      <c r="A1654" t="s">
        <v>5</v>
      </c>
      <c r="B1654" t="s">
        <v>34</v>
      </c>
      <c r="C1654">
        <v>6</v>
      </c>
      <c r="D1654">
        <v>4386</v>
      </c>
      <c r="E1654">
        <v>0</v>
      </c>
      <c r="F1654" t="str">
        <f>VLOOKUP(Tabla1[[#This Row],[Entidad]],Hoja2!$A$1:$B$33,2,0)</f>
        <v>Norte</v>
      </c>
      <c r="G1654" t="str">
        <f>VLOOKUP(Tabla1[[#This Row],[Delito]],Hoja2!$D$1:$E$16,2,0)</f>
        <v>Robo general</v>
      </c>
    </row>
    <row r="1655" spans="1:7" x14ac:dyDescent="0.3">
      <c r="A1655" t="s">
        <v>50</v>
      </c>
      <c r="B1655" t="s">
        <v>9</v>
      </c>
      <c r="C1655">
        <v>2</v>
      </c>
      <c r="D1655">
        <v>353</v>
      </c>
      <c r="E1655">
        <v>0</v>
      </c>
      <c r="F1655" t="str">
        <f>VLOOKUP(Tabla1[[#This Row],[Entidad]],Hoja2!$A$1:$B$33,2,0)</f>
        <v>Centro</v>
      </c>
      <c r="G1655" t="str">
        <f>VLOOKUP(Tabla1[[#This Row],[Delito]],Hoja2!$D$1:$E$16,2,0)</f>
        <v>Sexual</v>
      </c>
    </row>
    <row r="1656" spans="1:7" x14ac:dyDescent="0.3">
      <c r="A1656" t="s">
        <v>15</v>
      </c>
      <c r="B1656" t="s">
        <v>21</v>
      </c>
      <c r="C1656">
        <v>6</v>
      </c>
      <c r="D1656">
        <v>9757</v>
      </c>
      <c r="E1656">
        <v>0</v>
      </c>
      <c r="F1656" t="str">
        <f>VLOOKUP(Tabla1[[#This Row],[Entidad]],Hoja2!$A$1:$B$33,2,0)</f>
        <v>Norte-Occidente</v>
      </c>
      <c r="G1656" t="str">
        <f>VLOOKUP(Tabla1[[#This Row],[Delito]],Hoja2!$D$1:$E$16,2,0)</f>
        <v>Sexual</v>
      </c>
    </row>
    <row r="1657" spans="1:7" x14ac:dyDescent="0.3">
      <c r="A1657" t="s">
        <v>47</v>
      </c>
      <c r="B1657" t="s">
        <v>37</v>
      </c>
      <c r="C1657">
        <v>1</v>
      </c>
      <c r="D1657">
        <v>2085</v>
      </c>
      <c r="E1657">
        <v>153</v>
      </c>
      <c r="F1657" t="str">
        <f>VLOOKUP(Tabla1[[#This Row],[Entidad]],Hoja2!$A$1:$B$33,2,0)</f>
        <v>Centro-Norte</v>
      </c>
      <c r="G1657" t="str">
        <f>VLOOKUP(Tabla1[[#This Row],[Delito]],Hoja2!$D$1:$E$16,2,0)</f>
        <v>Robo general</v>
      </c>
    </row>
    <row r="1658" spans="1:7" x14ac:dyDescent="0.3">
      <c r="A1658" t="s">
        <v>46</v>
      </c>
      <c r="B1658" t="s">
        <v>28</v>
      </c>
      <c r="C1658">
        <v>1</v>
      </c>
      <c r="D1658">
        <v>2223</v>
      </c>
      <c r="E1658">
        <v>0</v>
      </c>
      <c r="F1658" t="str">
        <f>VLOOKUP(Tabla1[[#This Row],[Entidad]],Hoja2!$A$1:$B$33,2,0)</f>
        <v>Norte-Occidente</v>
      </c>
      <c r="G1658" t="str">
        <f>VLOOKUP(Tabla1[[#This Row],[Delito]],Hoja2!$D$1:$E$16,2,0)</f>
        <v>Sin violencia</v>
      </c>
    </row>
    <row r="1659" spans="1:7" x14ac:dyDescent="0.3">
      <c r="A1659" t="s">
        <v>24</v>
      </c>
      <c r="B1659" t="s">
        <v>23</v>
      </c>
      <c r="C1659">
        <v>3</v>
      </c>
      <c r="D1659">
        <v>0</v>
      </c>
      <c r="E1659">
        <v>0</v>
      </c>
      <c r="F1659" t="str">
        <f>VLOOKUP(Tabla1[[#This Row],[Entidad]],Hoja2!$A$1:$B$33,2,0)</f>
        <v>Centro</v>
      </c>
      <c r="G1659" t="str">
        <f>VLOOKUP(Tabla1[[#This Row],[Delito]],Hoja2!$D$1:$E$16,2,0)</f>
        <v>Violencia</v>
      </c>
    </row>
    <row r="1660" spans="1:7" x14ac:dyDescent="0.3">
      <c r="A1660" t="s">
        <v>48</v>
      </c>
      <c r="B1660" t="s">
        <v>19</v>
      </c>
      <c r="C1660">
        <v>2</v>
      </c>
      <c r="D1660">
        <v>11913</v>
      </c>
      <c r="E1660">
        <v>537</v>
      </c>
      <c r="F1660" t="str">
        <f>VLOOKUP(Tabla1[[#This Row],[Entidad]],Hoja2!$A$1:$B$33,2,0)</f>
        <v>Norte</v>
      </c>
      <c r="G1660" t="str">
        <f>VLOOKUP(Tabla1[[#This Row],[Delito]],Hoja2!$D$1:$E$16,2,0)</f>
        <v>Robo de vehículo</v>
      </c>
    </row>
    <row r="1661" spans="1:7" x14ac:dyDescent="0.3">
      <c r="A1661" t="s">
        <v>50</v>
      </c>
      <c r="B1661" t="s">
        <v>38</v>
      </c>
      <c r="C1661">
        <v>3</v>
      </c>
      <c r="D1661">
        <v>419</v>
      </c>
      <c r="E1661">
        <v>0</v>
      </c>
      <c r="F1661" t="str">
        <f>VLOOKUP(Tabla1[[#This Row],[Entidad]],Hoja2!$A$1:$B$33,2,0)</f>
        <v>Norte</v>
      </c>
      <c r="G1661" t="str">
        <f>VLOOKUP(Tabla1[[#This Row],[Delito]],Hoja2!$D$1:$E$16,2,0)</f>
        <v>Sexual</v>
      </c>
    </row>
    <row r="1662" spans="1:7" x14ac:dyDescent="0.3">
      <c r="A1662" t="s">
        <v>46</v>
      </c>
      <c r="B1662" t="s">
        <v>33</v>
      </c>
      <c r="C1662">
        <v>3</v>
      </c>
      <c r="D1662">
        <v>24322</v>
      </c>
      <c r="E1662">
        <v>4055</v>
      </c>
      <c r="F1662" t="str">
        <f>VLOOKUP(Tabla1[[#This Row],[Entidad]],Hoja2!$A$1:$B$33,2,0)</f>
        <v>Norte</v>
      </c>
      <c r="G1662" t="str">
        <f>VLOOKUP(Tabla1[[#This Row],[Delito]],Hoja2!$D$1:$E$16,2,0)</f>
        <v>Sin violencia</v>
      </c>
    </row>
    <row r="1663" spans="1:7" x14ac:dyDescent="0.3">
      <c r="A1663" t="s">
        <v>50</v>
      </c>
      <c r="B1663" t="s">
        <v>39</v>
      </c>
      <c r="C1663">
        <v>6</v>
      </c>
      <c r="D1663">
        <v>0</v>
      </c>
      <c r="E1663">
        <v>0</v>
      </c>
      <c r="F1663" t="str">
        <f>VLOOKUP(Tabla1[[#This Row],[Entidad]],Hoja2!$A$1:$B$33,2,0)</f>
        <v>Sur</v>
      </c>
      <c r="G1663" t="str">
        <f>VLOOKUP(Tabla1[[#This Row],[Delito]],Hoja2!$D$1:$E$16,2,0)</f>
        <v>Sexual</v>
      </c>
    </row>
    <row r="1664" spans="1:7" x14ac:dyDescent="0.3">
      <c r="A1664" t="s">
        <v>17</v>
      </c>
      <c r="B1664" t="s">
        <v>14</v>
      </c>
      <c r="C1664">
        <v>6</v>
      </c>
      <c r="D1664">
        <v>13295</v>
      </c>
      <c r="E1664">
        <v>2394</v>
      </c>
      <c r="F1664" t="str">
        <f>VLOOKUP(Tabla1[[#This Row],[Entidad]],Hoja2!$A$1:$B$33,2,0)</f>
        <v>Centro-Norte</v>
      </c>
      <c r="G1664" t="str">
        <f>VLOOKUP(Tabla1[[#This Row],[Delito]],Hoja2!$D$1:$E$16,2,0)</f>
        <v>Sin violencia</v>
      </c>
    </row>
    <row r="1665" spans="1:7" x14ac:dyDescent="0.3">
      <c r="A1665" t="s">
        <v>20</v>
      </c>
      <c r="B1665" t="s">
        <v>19</v>
      </c>
      <c r="C1665">
        <v>1</v>
      </c>
      <c r="D1665">
        <v>4823</v>
      </c>
      <c r="E1665">
        <v>1645</v>
      </c>
      <c r="F1665" t="str">
        <f>VLOOKUP(Tabla1[[#This Row],[Entidad]],Hoja2!$A$1:$B$33,2,0)</f>
        <v>Norte</v>
      </c>
      <c r="G1665" t="str">
        <f>VLOOKUP(Tabla1[[#This Row],[Delito]],Hoja2!$D$1:$E$16,2,0)</f>
        <v>Fraude</v>
      </c>
    </row>
    <row r="1666" spans="1:7" x14ac:dyDescent="0.3">
      <c r="A1666" t="s">
        <v>49</v>
      </c>
      <c r="B1666" t="s">
        <v>4</v>
      </c>
      <c r="C1666">
        <v>5</v>
      </c>
      <c r="D1666">
        <v>1638</v>
      </c>
      <c r="E1666">
        <v>1516</v>
      </c>
      <c r="F1666" t="str">
        <f>VLOOKUP(Tabla1[[#This Row],[Entidad]],Hoja2!$A$1:$B$33,2,0)</f>
        <v>Centro</v>
      </c>
      <c r="G1666" t="str">
        <f>VLOOKUP(Tabla1[[#This Row],[Delito]],Hoja2!$D$1:$E$16,2,0)</f>
        <v>Robo de vehículo</v>
      </c>
    </row>
    <row r="1667" spans="1:7" x14ac:dyDescent="0.3">
      <c r="A1667" t="s">
        <v>24</v>
      </c>
      <c r="B1667" t="s">
        <v>40</v>
      </c>
      <c r="C1667">
        <v>4</v>
      </c>
      <c r="D1667">
        <v>1981</v>
      </c>
      <c r="E1667">
        <v>1981</v>
      </c>
      <c r="F1667" t="str">
        <f>VLOOKUP(Tabla1[[#This Row],[Entidad]],Hoja2!$A$1:$B$33,2,0)</f>
        <v>Norte</v>
      </c>
      <c r="G1667" t="str">
        <f>VLOOKUP(Tabla1[[#This Row],[Delito]],Hoja2!$D$1:$E$16,2,0)</f>
        <v>Violencia</v>
      </c>
    </row>
    <row r="1668" spans="1:7" x14ac:dyDescent="0.3">
      <c r="A1668" t="s">
        <v>45</v>
      </c>
      <c r="B1668" t="s">
        <v>34</v>
      </c>
      <c r="C1668">
        <v>5</v>
      </c>
      <c r="D1668">
        <v>546</v>
      </c>
      <c r="E1668">
        <v>0</v>
      </c>
      <c r="F1668" t="str">
        <f>VLOOKUP(Tabla1[[#This Row],[Entidad]],Hoja2!$A$1:$B$33,2,0)</f>
        <v>Norte</v>
      </c>
      <c r="G1668" t="str">
        <f>VLOOKUP(Tabla1[[#This Row],[Delito]],Hoja2!$D$1:$E$16,2,0)</f>
        <v>Violencia</v>
      </c>
    </row>
    <row r="1669" spans="1:7" x14ac:dyDescent="0.3">
      <c r="A1669" t="s">
        <v>8</v>
      </c>
      <c r="B1669" t="s">
        <v>16</v>
      </c>
      <c r="C1669">
        <v>1</v>
      </c>
      <c r="D1669">
        <v>2363</v>
      </c>
      <c r="E1669">
        <v>212</v>
      </c>
      <c r="F1669" t="str">
        <f>VLOOKUP(Tabla1[[#This Row],[Entidad]],Hoja2!$A$1:$B$33,2,0)</f>
        <v>Norte-Occidente</v>
      </c>
      <c r="G1669" t="str">
        <f>VLOOKUP(Tabla1[[#This Row],[Delito]],Hoja2!$D$1:$E$16,2,0)</f>
        <v>Fraude</v>
      </c>
    </row>
    <row r="1670" spans="1:7" x14ac:dyDescent="0.3">
      <c r="A1670" t="s">
        <v>5</v>
      </c>
      <c r="B1670" t="s">
        <v>14</v>
      </c>
      <c r="C1670">
        <v>1</v>
      </c>
      <c r="D1670">
        <v>8554</v>
      </c>
      <c r="E1670">
        <v>0</v>
      </c>
      <c r="F1670" t="str">
        <f>VLOOKUP(Tabla1[[#This Row],[Entidad]],Hoja2!$A$1:$B$33,2,0)</f>
        <v>Centro-Norte</v>
      </c>
      <c r="G1670" t="str">
        <f>VLOOKUP(Tabla1[[#This Row],[Delito]],Hoja2!$D$1:$E$16,2,0)</f>
        <v>Robo general</v>
      </c>
    </row>
    <row r="1671" spans="1:7" x14ac:dyDescent="0.3">
      <c r="A1671" t="s">
        <v>5</v>
      </c>
      <c r="B1671" t="s">
        <v>41</v>
      </c>
      <c r="C1671">
        <v>4</v>
      </c>
      <c r="D1671">
        <v>2736</v>
      </c>
      <c r="E1671">
        <v>1848</v>
      </c>
      <c r="F1671" t="str">
        <f>VLOOKUP(Tabla1[[#This Row],[Entidad]],Hoja2!$A$1:$B$33,2,0)</f>
        <v>Centro</v>
      </c>
      <c r="G1671" t="str">
        <f>VLOOKUP(Tabla1[[#This Row],[Delito]],Hoja2!$D$1:$E$16,2,0)</f>
        <v>Robo general</v>
      </c>
    </row>
    <row r="1672" spans="1:7" x14ac:dyDescent="0.3">
      <c r="A1672" t="s">
        <v>45</v>
      </c>
      <c r="B1672" t="s">
        <v>36</v>
      </c>
      <c r="C1672">
        <v>6</v>
      </c>
      <c r="D1672">
        <v>10283</v>
      </c>
      <c r="E1672">
        <v>0</v>
      </c>
      <c r="F1672" t="str">
        <f>VLOOKUP(Tabla1[[#This Row],[Entidad]],Hoja2!$A$1:$B$33,2,0)</f>
        <v>Sur</v>
      </c>
      <c r="G1672" t="str">
        <f>VLOOKUP(Tabla1[[#This Row],[Delito]],Hoja2!$D$1:$E$16,2,0)</f>
        <v>Violencia</v>
      </c>
    </row>
    <row r="1673" spans="1:7" x14ac:dyDescent="0.3">
      <c r="A1673" t="s">
        <v>46</v>
      </c>
      <c r="B1673" t="s">
        <v>9</v>
      </c>
      <c r="C1673">
        <v>6</v>
      </c>
      <c r="D1673">
        <v>18213</v>
      </c>
      <c r="E1673">
        <v>786</v>
      </c>
      <c r="F1673" t="str">
        <f>VLOOKUP(Tabla1[[#This Row],[Entidad]],Hoja2!$A$1:$B$33,2,0)</f>
        <v>Centro</v>
      </c>
      <c r="G1673" t="str">
        <f>VLOOKUP(Tabla1[[#This Row],[Delito]],Hoja2!$D$1:$E$16,2,0)</f>
        <v>Sin violencia</v>
      </c>
    </row>
    <row r="1674" spans="1:7" x14ac:dyDescent="0.3">
      <c r="A1674" t="s">
        <v>17</v>
      </c>
      <c r="B1674" t="s">
        <v>4</v>
      </c>
      <c r="C1674">
        <v>5</v>
      </c>
      <c r="D1674">
        <v>1747</v>
      </c>
      <c r="E1674">
        <v>0</v>
      </c>
      <c r="F1674" t="str">
        <f>VLOOKUP(Tabla1[[#This Row],[Entidad]],Hoja2!$A$1:$B$33,2,0)</f>
        <v>Centro</v>
      </c>
      <c r="G1674" t="str">
        <f>VLOOKUP(Tabla1[[#This Row],[Delito]],Hoja2!$D$1:$E$16,2,0)</f>
        <v>Sin violencia</v>
      </c>
    </row>
    <row r="1675" spans="1:7" x14ac:dyDescent="0.3">
      <c r="A1675" t="s">
        <v>8</v>
      </c>
      <c r="B1675" t="s">
        <v>11</v>
      </c>
      <c r="C1675">
        <v>6</v>
      </c>
      <c r="D1675">
        <v>16089</v>
      </c>
      <c r="E1675">
        <v>652</v>
      </c>
      <c r="F1675" t="str">
        <f>VLOOKUP(Tabla1[[#This Row],[Entidad]],Hoja2!$A$1:$B$33,2,0)</f>
        <v>Centro</v>
      </c>
      <c r="G1675" t="str">
        <f>VLOOKUP(Tabla1[[#This Row],[Delito]],Hoja2!$D$1:$E$16,2,0)</f>
        <v>Fraude</v>
      </c>
    </row>
    <row r="1676" spans="1:7" x14ac:dyDescent="0.3">
      <c r="A1676" t="s">
        <v>48</v>
      </c>
      <c r="B1676" t="s">
        <v>37</v>
      </c>
      <c r="C1676">
        <v>6</v>
      </c>
      <c r="D1676">
        <v>3149</v>
      </c>
      <c r="E1676">
        <v>304</v>
      </c>
      <c r="F1676" t="str">
        <f>VLOOKUP(Tabla1[[#This Row],[Entidad]],Hoja2!$A$1:$B$33,2,0)</f>
        <v>Centro-Norte</v>
      </c>
      <c r="G1676" t="str">
        <f>VLOOKUP(Tabla1[[#This Row],[Delito]],Hoja2!$D$1:$E$16,2,0)</f>
        <v>Robo de vehículo</v>
      </c>
    </row>
    <row r="1677" spans="1:7" x14ac:dyDescent="0.3">
      <c r="A1677" t="s">
        <v>15</v>
      </c>
      <c r="B1677" t="s">
        <v>22</v>
      </c>
      <c r="C1677">
        <v>4</v>
      </c>
      <c r="D1677">
        <v>3406</v>
      </c>
      <c r="E1677">
        <v>0</v>
      </c>
      <c r="F1677" t="str">
        <f>VLOOKUP(Tabla1[[#This Row],[Entidad]],Hoja2!$A$1:$B$33,2,0)</f>
        <v>Norte</v>
      </c>
      <c r="G1677" t="str">
        <f>VLOOKUP(Tabla1[[#This Row],[Delito]],Hoja2!$D$1:$E$16,2,0)</f>
        <v>Sexual</v>
      </c>
    </row>
    <row r="1678" spans="1:7" x14ac:dyDescent="0.3">
      <c r="A1678" t="s">
        <v>47</v>
      </c>
      <c r="B1678" t="s">
        <v>44</v>
      </c>
      <c r="C1678">
        <v>3</v>
      </c>
      <c r="D1678">
        <v>5666</v>
      </c>
      <c r="E1678">
        <v>1200</v>
      </c>
      <c r="F1678" t="str">
        <f>VLOOKUP(Tabla1[[#This Row],[Entidad]],Hoja2!$A$1:$B$33,2,0)</f>
        <v>Sur</v>
      </c>
      <c r="G1678" t="str">
        <f>VLOOKUP(Tabla1[[#This Row],[Delito]],Hoja2!$D$1:$E$16,2,0)</f>
        <v>Robo general</v>
      </c>
    </row>
    <row r="1679" spans="1:7" x14ac:dyDescent="0.3">
      <c r="A1679" t="s">
        <v>20</v>
      </c>
      <c r="B1679" t="s">
        <v>30</v>
      </c>
      <c r="C1679">
        <v>2</v>
      </c>
      <c r="D1679">
        <v>5109</v>
      </c>
      <c r="E1679">
        <v>0</v>
      </c>
      <c r="F1679" t="str">
        <f>VLOOKUP(Tabla1[[#This Row],[Entidad]],Hoja2!$A$1:$B$33,2,0)</f>
        <v>Centro</v>
      </c>
      <c r="G1679" t="str">
        <f>VLOOKUP(Tabla1[[#This Row],[Delito]],Hoja2!$D$1:$E$16,2,0)</f>
        <v>Fraude</v>
      </c>
    </row>
    <row r="1680" spans="1:7" x14ac:dyDescent="0.3">
      <c r="A1680" t="s">
        <v>17</v>
      </c>
      <c r="B1680" t="s">
        <v>44</v>
      </c>
      <c r="C1680">
        <v>1</v>
      </c>
      <c r="D1680">
        <v>9737</v>
      </c>
      <c r="E1680">
        <v>1119</v>
      </c>
      <c r="F1680" t="str">
        <f>VLOOKUP(Tabla1[[#This Row],[Entidad]],Hoja2!$A$1:$B$33,2,0)</f>
        <v>Sur</v>
      </c>
      <c r="G1680" t="str">
        <f>VLOOKUP(Tabla1[[#This Row],[Delito]],Hoja2!$D$1:$E$16,2,0)</f>
        <v>Sin violencia</v>
      </c>
    </row>
    <row r="1681" spans="1:7" x14ac:dyDescent="0.3">
      <c r="A1681" t="s">
        <v>31</v>
      </c>
      <c r="B1681" t="s">
        <v>26</v>
      </c>
      <c r="C1681">
        <v>2</v>
      </c>
      <c r="D1681">
        <v>17068</v>
      </c>
      <c r="E1681">
        <v>747</v>
      </c>
      <c r="F1681" t="str">
        <f>VLOOKUP(Tabla1[[#This Row],[Entidad]],Hoja2!$A$1:$B$33,2,0)</f>
        <v>Norte-Occidente</v>
      </c>
      <c r="G1681" t="str">
        <f>VLOOKUP(Tabla1[[#This Row],[Delito]],Hoja2!$D$1:$E$16,2,0)</f>
        <v>Robo general</v>
      </c>
    </row>
    <row r="1682" spans="1:7" x14ac:dyDescent="0.3">
      <c r="A1682" t="s">
        <v>24</v>
      </c>
      <c r="B1682" t="s">
        <v>30</v>
      </c>
      <c r="C1682">
        <v>1</v>
      </c>
      <c r="D1682">
        <v>0</v>
      </c>
      <c r="E1682">
        <v>0</v>
      </c>
      <c r="F1682" t="str">
        <f>VLOOKUP(Tabla1[[#This Row],[Entidad]],Hoja2!$A$1:$B$33,2,0)</f>
        <v>Centro</v>
      </c>
      <c r="G1682" t="str">
        <f>VLOOKUP(Tabla1[[#This Row],[Delito]],Hoja2!$D$1:$E$16,2,0)</f>
        <v>Violencia</v>
      </c>
    </row>
    <row r="1683" spans="1:7" x14ac:dyDescent="0.3">
      <c r="A1683" t="s">
        <v>17</v>
      </c>
      <c r="B1683" t="s">
        <v>44</v>
      </c>
      <c r="C1683">
        <v>6</v>
      </c>
      <c r="D1683">
        <v>17545</v>
      </c>
      <c r="E1683">
        <v>4654</v>
      </c>
      <c r="F1683" t="str">
        <f>VLOOKUP(Tabla1[[#This Row],[Entidad]],Hoja2!$A$1:$B$33,2,0)</f>
        <v>Sur</v>
      </c>
      <c r="G1683" t="str">
        <f>VLOOKUP(Tabla1[[#This Row],[Delito]],Hoja2!$D$1:$E$16,2,0)</f>
        <v>Sin violencia</v>
      </c>
    </row>
    <row r="1684" spans="1:7" x14ac:dyDescent="0.3">
      <c r="A1684" t="s">
        <v>50</v>
      </c>
      <c r="B1684" t="s">
        <v>29</v>
      </c>
      <c r="C1684">
        <v>5</v>
      </c>
      <c r="D1684">
        <v>0</v>
      </c>
      <c r="E1684">
        <v>0</v>
      </c>
      <c r="F1684" t="str">
        <f>VLOOKUP(Tabla1[[#This Row],[Entidad]],Hoja2!$A$1:$B$33,2,0)</f>
        <v>Sur</v>
      </c>
      <c r="G1684" t="str">
        <f>VLOOKUP(Tabla1[[#This Row],[Delito]],Hoja2!$D$1:$E$16,2,0)</f>
        <v>Sexual</v>
      </c>
    </row>
    <row r="1685" spans="1:7" x14ac:dyDescent="0.3">
      <c r="A1685" t="s">
        <v>5</v>
      </c>
      <c r="B1685" t="s">
        <v>32</v>
      </c>
      <c r="C1685">
        <v>2</v>
      </c>
      <c r="D1685">
        <v>3038</v>
      </c>
      <c r="E1685">
        <v>0</v>
      </c>
      <c r="F1685" t="str">
        <f>VLOOKUP(Tabla1[[#This Row],[Entidad]],Hoja2!$A$1:$B$33,2,0)</f>
        <v>Centro-Norte</v>
      </c>
      <c r="G1685" t="str">
        <f>VLOOKUP(Tabla1[[#This Row],[Delito]],Hoja2!$D$1:$E$16,2,0)</f>
        <v>Robo general</v>
      </c>
    </row>
    <row r="1686" spans="1:7" x14ac:dyDescent="0.3">
      <c r="A1686" t="s">
        <v>49</v>
      </c>
      <c r="B1686" t="s">
        <v>23</v>
      </c>
      <c r="C1686">
        <v>6</v>
      </c>
      <c r="D1686">
        <v>11948</v>
      </c>
      <c r="E1686">
        <v>9695</v>
      </c>
      <c r="F1686" t="str">
        <f>VLOOKUP(Tabla1[[#This Row],[Entidad]],Hoja2!$A$1:$B$33,2,0)</f>
        <v>Centro</v>
      </c>
      <c r="G1686" t="str">
        <f>VLOOKUP(Tabla1[[#This Row],[Delito]],Hoja2!$D$1:$E$16,2,0)</f>
        <v>Robo de vehículo</v>
      </c>
    </row>
    <row r="1687" spans="1:7" x14ac:dyDescent="0.3">
      <c r="A1687" t="s">
        <v>15</v>
      </c>
      <c r="B1687" t="s">
        <v>35</v>
      </c>
      <c r="C1687">
        <v>1</v>
      </c>
      <c r="D1687">
        <v>16755</v>
      </c>
      <c r="E1687">
        <v>0</v>
      </c>
      <c r="F1687" t="str">
        <f>VLOOKUP(Tabla1[[#This Row],[Entidad]],Hoja2!$A$1:$B$33,2,0)</f>
        <v>Centro-Norte</v>
      </c>
      <c r="G1687" t="str">
        <f>VLOOKUP(Tabla1[[#This Row],[Delito]],Hoja2!$D$1:$E$16,2,0)</f>
        <v>Sexual</v>
      </c>
    </row>
    <row r="1688" spans="1:7" x14ac:dyDescent="0.3">
      <c r="A1688" t="s">
        <v>24</v>
      </c>
      <c r="B1688" t="s">
        <v>9</v>
      </c>
      <c r="C1688">
        <v>2</v>
      </c>
      <c r="D1688">
        <v>0</v>
      </c>
      <c r="E1688">
        <v>0</v>
      </c>
      <c r="F1688" t="str">
        <f>VLOOKUP(Tabla1[[#This Row],[Entidad]],Hoja2!$A$1:$B$33,2,0)</f>
        <v>Centro</v>
      </c>
      <c r="G1688" t="str">
        <f>VLOOKUP(Tabla1[[#This Row],[Delito]],Hoja2!$D$1:$E$16,2,0)</f>
        <v>Violencia</v>
      </c>
    </row>
    <row r="1689" spans="1:7" x14ac:dyDescent="0.3">
      <c r="A1689" t="s">
        <v>48</v>
      </c>
      <c r="B1689" t="s">
        <v>35</v>
      </c>
      <c r="C1689">
        <v>5</v>
      </c>
      <c r="D1689">
        <v>44984</v>
      </c>
      <c r="E1689">
        <v>7176</v>
      </c>
      <c r="F1689" t="str">
        <f>VLOOKUP(Tabla1[[#This Row],[Entidad]],Hoja2!$A$1:$B$33,2,0)</f>
        <v>Centro-Norte</v>
      </c>
      <c r="G1689" t="str">
        <f>VLOOKUP(Tabla1[[#This Row],[Delito]],Hoja2!$D$1:$E$16,2,0)</f>
        <v>Robo de vehículo</v>
      </c>
    </row>
    <row r="1690" spans="1:7" x14ac:dyDescent="0.3">
      <c r="A1690" t="s">
        <v>15</v>
      </c>
      <c r="B1690" t="s">
        <v>28</v>
      </c>
      <c r="C1690">
        <v>2</v>
      </c>
      <c r="D1690">
        <v>0</v>
      </c>
      <c r="E1690">
        <v>0</v>
      </c>
      <c r="F1690" t="str">
        <f>VLOOKUP(Tabla1[[#This Row],[Entidad]],Hoja2!$A$1:$B$33,2,0)</f>
        <v>Norte-Occidente</v>
      </c>
      <c r="G1690" t="str">
        <f>VLOOKUP(Tabla1[[#This Row],[Delito]],Hoja2!$D$1:$E$16,2,0)</f>
        <v>Sexual</v>
      </c>
    </row>
    <row r="1691" spans="1:7" x14ac:dyDescent="0.3">
      <c r="A1691" t="s">
        <v>46</v>
      </c>
      <c r="B1691" t="s">
        <v>38</v>
      </c>
      <c r="C1691">
        <v>2</v>
      </c>
      <c r="D1691">
        <v>8298</v>
      </c>
      <c r="E1691">
        <v>0</v>
      </c>
      <c r="F1691" t="str">
        <f>VLOOKUP(Tabla1[[#This Row],[Entidad]],Hoja2!$A$1:$B$33,2,0)</f>
        <v>Norte</v>
      </c>
      <c r="G1691" t="str">
        <f>VLOOKUP(Tabla1[[#This Row],[Delito]],Hoja2!$D$1:$E$16,2,0)</f>
        <v>Sin violencia</v>
      </c>
    </row>
    <row r="1692" spans="1:7" x14ac:dyDescent="0.3">
      <c r="A1692" t="s">
        <v>48</v>
      </c>
      <c r="B1692" t="s">
        <v>33</v>
      </c>
      <c r="C1692">
        <v>3</v>
      </c>
      <c r="D1692">
        <v>16920</v>
      </c>
      <c r="E1692">
        <v>1092</v>
      </c>
      <c r="F1692" t="str">
        <f>VLOOKUP(Tabla1[[#This Row],[Entidad]],Hoja2!$A$1:$B$33,2,0)</f>
        <v>Norte</v>
      </c>
      <c r="G1692" t="str">
        <f>VLOOKUP(Tabla1[[#This Row],[Delito]],Hoja2!$D$1:$E$16,2,0)</f>
        <v>Robo de vehículo</v>
      </c>
    </row>
    <row r="1693" spans="1:7" x14ac:dyDescent="0.3">
      <c r="A1693" t="s">
        <v>47</v>
      </c>
      <c r="B1693" t="s">
        <v>9</v>
      </c>
      <c r="C1693">
        <v>6</v>
      </c>
      <c r="D1693">
        <v>8197</v>
      </c>
      <c r="E1693">
        <v>695</v>
      </c>
      <c r="F1693" t="str">
        <f>VLOOKUP(Tabla1[[#This Row],[Entidad]],Hoja2!$A$1:$B$33,2,0)</f>
        <v>Centro</v>
      </c>
      <c r="G1693" t="str">
        <f>VLOOKUP(Tabla1[[#This Row],[Delito]],Hoja2!$D$1:$E$16,2,0)</f>
        <v>Robo general</v>
      </c>
    </row>
    <row r="1694" spans="1:7" x14ac:dyDescent="0.3">
      <c r="A1694" t="s">
        <v>15</v>
      </c>
      <c r="B1694" t="s">
        <v>19</v>
      </c>
      <c r="C1694">
        <v>1</v>
      </c>
      <c r="D1694">
        <v>482</v>
      </c>
      <c r="E1694">
        <v>0</v>
      </c>
      <c r="F1694" t="str">
        <f>VLOOKUP(Tabla1[[#This Row],[Entidad]],Hoja2!$A$1:$B$33,2,0)</f>
        <v>Norte</v>
      </c>
      <c r="G1694" t="str">
        <f>VLOOKUP(Tabla1[[#This Row],[Delito]],Hoja2!$D$1:$E$16,2,0)</f>
        <v>Sexual</v>
      </c>
    </row>
    <row r="1695" spans="1:7" x14ac:dyDescent="0.3">
      <c r="A1695" t="s">
        <v>47</v>
      </c>
      <c r="B1695" t="s">
        <v>22</v>
      </c>
      <c r="C1695">
        <v>1</v>
      </c>
      <c r="D1695">
        <v>6887</v>
      </c>
      <c r="E1695">
        <v>1765</v>
      </c>
      <c r="F1695" t="str">
        <f>VLOOKUP(Tabla1[[#This Row],[Entidad]],Hoja2!$A$1:$B$33,2,0)</f>
        <v>Norte</v>
      </c>
      <c r="G1695" t="str">
        <f>VLOOKUP(Tabla1[[#This Row],[Delito]],Hoja2!$D$1:$E$16,2,0)</f>
        <v>Robo general</v>
      </c>
    </row>
    <row r="1696" spans="1:7" x14ac:dyDescent="0.3">
      <c r="A1696" t="s">
        <v>8</v>
      </c>
      <c r="B1696" t="s">
        <v>33</v>
      </c>
      <c r="C1696">
        <v>2</v>
      </c>
      <c r="D1696">
        <v>7085</v>
      </c>
      <c r="E1696">
        <v>727</v>
      </c>
      <c r="F1696" t="str">
        <f>VLOOKUP(Tabla1[[#This Row],[Entidad]],Hoja2!$A$1:$B$33,2,0)</f>
        <v>Norte</v>
      </c>
      <c r="G1696" t="str">
        <f>VLOOKUP(Tabla1[[#This Row],[Delito]],Hoja2!$D$1:$E$16,2,0)</f>
        <v>Fraude</v>
      </c>
    </row>
    <row r="1697" spans="1:7" x14ac:dyDescent="0.3">
      <c r="A1697" t="s">
        <v>50</v>
      </c>
      <c r="B1697" t="s">
        <v>26</v>
      </c>
      <c r="C1697">
        <v>1</v>
      </c>
      <c r="D1697">
        <v>534</v>
      </c>
      <c r="E1697">
        <v>0</v>
      </c>
      <c r="F1697" t="str">
        <f>VLOOKUP(Tabla1[[#This Row],[Entidad]],Hoja2!$A$1:$B$33,2,0)</f>
        <v>Norte-Occidente</v>
      </c>
      <c r="G1697" t="str">
        <f>VLOOKUP(Tabla1[[#This Row],[Delito]],Hoja2!$D$1:$E$16,2,0)</f>
        <v>Sexual</v>
      </c>
    </row>
    <row r="1698" spans="1:7" x14ac:dyDescent="0.3">
      <c r="A1698" t="s">
        <v>45</v>
      </c>
      <c r="B1698" t="s">
        <v>32</v>
      </c>
      <c r="C1698">
        <v>2</v>
      </c>
      <c r="D1698">
        <v>3976</v>
      </c>
      <c r="E1698">
        <v>0</v>
      </c>
      <c r="F1698" t="str">
        <f>VLOOKUP(Tabla1[[#This Row],[Entidad]],Hoja2!$A$1:$B$33,2,0)</f>
        <v>Centro-Norte</v>
      </c>
      <c r="G1698" t="str">
        <f>VLOOKUP(Tabla1[[#This Row],[Delito]],Hoja2!$D$1:$E$16,2,0)</f>
        <v>Violencia</v>
      </c>
    </row>
    <row r="1699" spans="1:7" x14ac:dyDescent="0.3">
      <c r="A1699" t="s">
        <v>12</v>
      </c>
      <c r="B1699" t="s">
        <v>27</v>
      </c>
      <c r="C1699">
        <v>4</v>
      </c>
      <c r="D1699">
        <v>0</v>
      </c>
      <c r="E1699">
        <v>0</v>
      </c>
      <c r="F1699" t="str">
        <f>VLOOKUP(Tabla1[[#This Row],[Entidad]],Hoja2!$A$1:$B$33,2,0)</f>
        <v>Centro</v>
      </c>
      <c r="G1699" t="str">
        <f>VLOOKUP(Tabla1[[#This Row],[Delito]],Hoja2!$D$1:$E$16,2,0)</f>
        <v>Otros</v>
      </c>
    </row>
    <row r="1700" spans="1:7" x14ac:dyDescent="0.3">
      <c r="A1700" t="s">
        <v>49</v>
      </c>
      <c r="B1700" t="s">
        <v>42</v>
      </c>
      <c r="C1700">
        <v>5</v>
      </c>
      <c r="D1700">
        <v>403</v>
      </c>
      <c r="E1700">
        <v>183</v>
      </c>
      <c r="F1700" t="str">
        <f>VLOOKUP(Tabla1[[#This Row],[Entidad]],Hoja2!$A$1:$B$33,2,0)</f>
        <v>Sur</v>
      </c>
      <c r="G1700" t="str">
        <f>VLOOKUP(Tabla1[[#This Row],[Delito]],Hoja2!$D$1:$E$16,2,0)</f>
        <v>Robo de vehículo</v>
      </c>
    </row>
    <row r="1701" spans="1:7" x14ac:dyDescent="0.3">
      <c r="A1701" t="s">
        <v>5</v>
      </c>
      <c r="B1701" t="s">
        <v>39</v>
      </c>
      <c r="C1701">
        <v>2</v>
      </c>
      <c r="D1701">
        <v>1825</v>
      </c>
      <c r="E1701">
        <v>384</v>
      </c>
      <c r="F1701" t="str">
        <f>VLOOKUP(Tabla1[[#This Row],[Entidad]],Hoja2!$A$1:$B$33,2,0)</f>
        <v>Sur</v>
      </c>
      <c r="G1701" t="str">
        <f>VLOOKUP(Tabla1[[#This Row],[Delito]],Hoja2!$D$1:$E$16,2,0)</f>
        <v>Robo general</v>
      </c>
    </row>
    <row r="1702" spans="1:7" x14ac:dyDescent="0.3">
      <c r="A1702" t="s">
        <v>49</v>
      </c>
      <c r="B1702" t="s">
        <v>39</v>
      </c>
      <c r="C1702">
        <v>1</v>
      </c>
      <c r="D1702">
        <v>422</v>
      </c>
      <c r="E1702">
        <v>422</v>
      </c>
      <c r="F1702" t="str">
        <f>VLOOKUP(Tabla1[[#This Row],[Entidad]],Hoja2!$A$1:$B$33,2,0)</f>
        <v>Sur</v>
      </c>
      <c r="G1702" t="str">
        <f>VLOOKUP(Tabla1[[#This Row],[Delito]],Hoja2!$D$1:$E$16,2,0)</f>
        <v>Robo de vehículo</v>
      </c>
    </row>
    <row r="1703" spans="1:7" x14ac:dyDescent="0.3">
      <c r="A1703" t="s">
        <v>10</v>
      </c>
      <c r="B1703" t="s">
        <v>28</v>
      </c>
      <c r="C1703">
        <v>3</v>
      </c>
      <c r="D1703">
        <v>2166</v>
      </c>
      <c r="E1703">
        <v>552</v>
      </c>
      <c r="F1703" t="str">
        <f>VLOOKUP(Tabla1[[#This Row],[Entidad]],Hoja2!$A$1:$B$33,2,0)</f>
        <v>Norte-Occidente</v>
      </c>
      <c r="G1703" t="str">
        <f>VLOOKUP(Tabla1[[#This Row],[Delito]],Hoja2!$D$1:$E$16,2,0)</f>
        <v>Otros</v>
      </c>
    </row>
    <row r="1704" spans="1:7" x14ac:dyDescent="0.3">
      <c r="A1704" t="s">
        <v>49</v>
      </c>
      <c r="B1704" t="s">
        <v>16</v>
      </c>
      <c r="C1704">
        <v>6</v>
      </c>
      <c r="D1704">
        <v>1048</v>
      </c>
      <c r="E1704">
        <v>1048</v>
      </c>
      <c r="F1704" t="str">
        <f>VLOOKUP(Tabla1[[#This Row],[Entidad]],Hoja2!$A$1:$B$33,2,0)</f>
        <v>Norte-Occidente</v>
      </c>
      <c r="G1704" t="str">
        <f>VLOOKUP(Tabla1[[#This Row],[Delito]],Hoja2!$D$1:$E$16,2,0)</f>
        <v>Robo de vehículo</v>
      </c>
    </row>
    <row r="1705" spans="1:7" x14ac:dyDescent="0.3">
      <c r="A1705" t="s">
        <v>5</v>
      </c>
      <c r="B1705" t="s">
        <v>33</v>
      </c>
      <c r="C1705">
        <v>4</v>
      </c>
      <c r="D1705">
        <v>5262</v>
      </c>
      <c r="E1705">
        <v>0</v>
      </c>
      <c r="F1705" t="str">
        <f>VLOOKUP(Tabla1[[#This Row],[Entidad]],Hoja2!$A$1:$B$33,2,0)</f>
        <v>Norte</v>
      </c>
      <c r="G1705" t="str">
        <f>VLOOKUP(Tabla1[[#This Row],[Delito]],Hoja2!$D$1:$E$16,2,0)</f>
        <v>Robo general</v>
      </c>
    </row>
    <row r="1706" spans="1:7" x14ac:dyDescent="0.3">
      <c r="A1706" t="s">
        <v>17</v>
      </c>
      <c r="B1706" t="s">
        <v>39</v>
      </c>
      <c r="C1706">
        <v>1</v>
      </c>
      <c r="D1706">
        <v>2610</v>
      </c>
      <c r="E1706">
        <v>715</v>
      </c>
      <c r="F1706" t="str">
        <f>VLOOKUP(Tabla1[[#This Row],[Entidad]],Hoja2!$A$1:$B$33,2,0)</f>
        <v>Sur</v>
      </c>
      <c r="G1706" t="str">
        <f>VLOOKUP(Tabla1[[#This Row],[Delito]],Hoja2!$D$1:$E$16,2,0)</f>
        <v>Sin violencia</v>
      </c>
    </row>
    <row r="1707" spans="1:7" x14ac:dyDescent="0.3">
      <c r="A1707" t="s">
        <v>31</v>
      </c>
      <c r="B1707" t="s">
        <v>4</v>
      </c>
      <c r="C1707">
        <v>5</v>
      </c>
      <c r="D1707">
        <v>10245</v>
      </c>
      <c r="E1707">
        <v>1070</v>
      </c>
      <c r="F1707" t="str">
        <f>VLOOKUP(Tabla1[[#This Row],[Entidad]],Hoja2!$A$1:$B$33,2,0)</f>
        <v>Centro</v>
      </c>
      <c r="G1707" t="str">
        <f>VLOOKUP(Tabla1[[#This Row],[Delito]],Hoja2!$D$1:$E$16,2,0)</f>
        <v>Robo general</v>
      </c>
    </row>
    <row r="1708" spans="1:7" x14ac:dyDescent="0.3">
      <c r="A1708" t="s">
        <v>12</v>
      </c>
      <c r="B1708" t="s">
        <v>38</v>
      </c>
      <c r="C1708">
        <v>5</v>
      </c>
      <c r="D1708">
        <v>0</v>
      </c>
      <c r="E1708">
        <v>0</v>
      </c>
      <c r="F1708" t="str">
        <f>VLOOKUP(Tabla1[[#This Row],[Entidad]],Hoja2!$A$1:$B$33,2,0)</f>
        <v>Norte</v>
      </c>
      <c r="G1708" t="str">
        <f>VLOOKUP(Tabla1[[#This Row],[Delito]],Hoja2!$D$1:$E$16,2,0)</f>
        <v>Otros</v>
      </c>
    </row>
    <row r="1709" spans="1:7" x14ac:dyDescent="0.3">
      <c r="A1709" t="s">
        <v>46</v>
      </c>
      <c r="B1709" t="s">
        <v>16</v>
      </c>
      <c r="C1709">
        <v>1</v>
      </c>
      <c r="D1709">
        <v>7117</v>
      </c>
      <c r="E1709">
        <v>0</v>
      </c>
      <c r="F1709" t="str">
        <f>VLOOKUP(Tabla1[[#This Row],[Entidad]],Hoja2!$A$1:$B$33,2,0)</f>
        <v>Norte-Occidente</v>
      </c>
      <c r="G1709" t="str">
        <f>VLOOKUP(Tabla1[[#This Row],[Delito]],Hoja2!$D$1:$E$16,2,0)</f>
        <v>Sin violencia</v>
      </c>
    </row>
    <row r="1710" spans="1:7" x14ac:dyDescent="0.3">
      <c r="A1710" t="s">
        <v>46</v>
      </c>
      <c r="B1710" t="s">
        <v>30</v>
      </c>
      <c r="C1710">
        <v>4</v>
      </c>
      <c r="D1710">
        <v>49958</v>
      </c>
      <c r="E1710">
        <v>0</v>
      </c>
      <c r="F1710" t="str">
        <f>VLOOKUP(Tabla1[[#This Row],[Entidad]],Hoja2!$A$1:$B$33,2,0)</f>
        <v>Centro</v>
      </c>
      <c r="G1710" t="str">
        <f>VLOOKUP(Tabla1[[#This Row],[Delito]],Hoja2!$D$1:$E$16,2,0)</f>
        <v>Sin violencia</v>
      </c>
    </row>
    <row r="1711" spans="1:7" x14ac:dyDescent="0.3">
      <c r="A1711" t="s">
        <v>50</v>
      </c>
      <c r="B1711" t="s">
        <v>43</v>
      </c>
      <c r="C1711">
        <v>5</v>
      </c>
      <c r="D1711">
        <v>1287</v>
      </c>
      <c r="E1711">
        <v>0</v>
      </c>
      <c r="F1711" t="str">
        <f>VLOOKUP(Tabla1[[#This Row],[Entidad]],Hoja2!$A$1:$B$33,2,0)</f>
        <v>Sur</v>
      </c>
      <c r="G1711" t="str">
        <f>VLOOKUP(Tabla1[[#This Row],[Delito]],Hoja2!$D$1:$E$16,2,0)</f>
        <v>Sexual</v>
      </c>
    </row>
    <row r="1712" spans="1:7" x14ac:dyDescent="0.3">
      <c r="A1712" t="s">
        <v>5</v>
      </c>
      <c r="B1712" t="s">
        <v>40</v>
      </c>
      <c r="C1712">
        <v>1</v>
      </c>
      <c r="D1712">
        <v>9766</v>
      </c>
      <c r="E1712">
        <v>0</v>
      </c>
      <c r="F1712" t="str">
        <f>VLOOKUP(Tabla1[[#This Row],[Entidad]],Hoja2!$A$1:$B$33,2,0)</f>
        <v>Norte</v>
      </c>
      <c r="G1712" t="str">
        <f>VLOOKUP(Tabla1[[#This Row],[Delito]],Hoja2!$D$1:$E$16,2,0)</f>
        <v>Robo general</v>
      </c>
    </row>
    <row r="1713" spans="1:7" x14ac:dyDescent="0.3">
      <c r="A1713" t="s">
        <v>12</v>
      </c>
      <c r="B1713" t="s">
        <v>37</v>
      </c>
      <c r="C1713">
        <v>5</v>
      </c>
      <c r="D1713">
        <v>0</v>
      </c>
      <c r="E1713">
        <v>0</v>
      </c>
      <c r="F1713" t="str">
        <f>VLOOKUP(Tabla1[[#This Row],[Entidad]],Hoja2!$A$1:$B$33,2,0)</f>
        <v>Centro-Norte</v>
      </c>
      <c r="G1713" t="str">
        <f>VLOOKUP(Tabla1[[#This Row],[Delito]],Hoja2!$D$1:$E$16,2,0)</f>
        <v>Otros</v>
      </c>
    </row>
    <row r="1714" spans="1:7" x14ac:dyDescent="0.3">
      <c r="A1714" t="s">
        <v>24</v>
      </c>
      <c r="B1714" t="s">
        <v>26</v>
      </c>
      <c r="C1714">
        <v>2</v>
      </c>
      <c r="D1714">
        <v>0</v>
      </c>
      <c r="E1714">
        <v>0</v>
      </c>
      <c r="F1714" t="str">
        <f>VLOOKUP(Tabla1[[#This Row],[Entidad]],Hoja2!$A$1:$B$33,2,0)</f>
        <v>Norte-Occidente</v>
      </c>
      <c r="G1714" t="str">
        <f>VLOOKUP(Tabla1[[#This Row],[Delito]],Hoja2!$D$1:$E$16,2,0)</f>
        <v>Violencia</v>
      </c>
    </row>
    <row r="1715" spans="1:7" x14ac:dyDescent="0.3">
      <c r="A1715" t="s">
        <v>8</v>
      </c>
      <c r="B1715" t="s">
        <v>44</v>
      </c>
      <c r="C1715">
        <v>2</v>
      </c>
      <c r="D1715">
        <v>8139</v>
      </c>
      <c r="E1715">
        <v>1774</v>
      </c>
      <c r="F1715" t="str">
        <f>VLOOKUP(Tabla1[[#This Row],[Entidad]],Hoja2!$A$1:$B$33,2,0)</f>
        <v>Sur</v>
      </c>
      <c r="G1715" t="str">
        <f>VLOOKUP(Tabla1[[#This Row],[Delito]],Hoja2!$D$1:$E$16,2,0)</f>
        <v>Fraude</v>
      </c>
    </row>
    <row r="1716" spans="1:7" x14ac:dyDescent="0.3">
      <c r="A1716" t="s">
        <v>24</v>
      </c>
      <c r="B1716" t="s">
        <v>7</v>
      </c>
      <c r="C1716">
        <v>5</v>
      </c>
      <c r="D1716">
        <v>602</v>
      </c>
      <c r="E1716">
        <v>0</v>
      </c>
      <c r="F1716" t="str">
        <f>VLOOKUP(Tabla1[[#This Row],[Entidad]],Hoja2!$A$1:$B$33,2,0)</f>
        <v>Sur</v>
      </c>
      <c r="G1716" t="str">
        <f>VLOOKUP(Tabla1[[#This Row],[Delito]],Hoja2!$D$1:$E$16,2,0)</f>
        <v>Violencia</v>
      </c>
    </row>
    <row r="1717" spans="1:7" x14ac:dyDescent="0.3">
      <c r="A1717" t="s">
        <v>17</v>
      </c>
      <c r="B1717" t="s">
        <v>30</v>
      </c>
      <c r="C1717">
        <v>4</v>
      </c>
      <c r="D1717">
        <v>8405</v>
      </c>
      <c r="E1717">
        <v>1967</v>
      </c>
      <c r="F1717" t="str">
        <f>VLOOKUP(Tabla1[[#This Row],[Entidad]],Hoja2!$A$1:$B$33,2,0)</f>
        <v>Centro</v>
      </c>
      <c r="G1717" t="str">
        <f>VLOOKUP(Tabla1[[#This Row],[Delito]],Hoja2!$D$1:$E$16,2,0)</f>
        <v>Sin violencia</v>
      </c>
    </row>
    <row r="1718" spans="1:7" x14ac:dyDescent="0.3">
      <c r="A1718" t="s">
        <v>5</v>
      </c>
      <c r="B1718" t="s">
        <v>16</v>
      </c>
      <c r="C1718">
        <v>6</v>
      </c>
      <c r="D1718">
        <v>824</v>
      </c>
      <c r="E1718">
        <v>0</v>
      </c>
      <c r="F1718" t="str">
        <f>VLOOKUP(Tabla1[[#This Row],[Entidad]],Hoja2!$A$1:$B$33,2,0)</f>
        <v>Norte-Occidente</v>
      </c>
      <c r="G1718" t="str">
        <f>VLOOKUP(Tabla1[[#This Row],[Delito]],Hoja2!$D$1:$E$16,2,0)</f>
        <v>Robo general</v>
      </c>
    </row>
    <row r="1719" spans="1:7" x14ac:dyDescent="0.3">
      <c r="A1719" t="s">
        <v>45</v>
      </c>
      <c r="B1719" t="s">
        <v>13</v>
      </c>
      <c r="C1719">
        <v>1</v>
      </c>
      <c r="D1719">
        <v>309</v>
      </c>
      <c r="E1719">
        <v>309</v>
      </c>
      <c r="F1719" t="str">
        <f>VLOOKUP(Tabla1[[#This Row],[Entidad]],Hoja2!$A$1:$B$33,2,0)</f>
        <v>Norte-Occidente</v>
      </c>
      <c r="G1719" t="str">
        <f>VLOOKUP(Tabla1[[#This Row],[Delito]],Hoja2!$D$1:$E$16,2,0)</f>
        <v>Violencia</v>
      </c>
    </row>
    <row r="1720" spans="1:7" x14ac:dyDescent="0.3">
      <c r="A1720" t="s">
        <v>10</v>
      </c>
      <c r="B1720" t="s">
        <v>30</v>
      </c>
      <c r="C1720">
        <v>3</v>
      </c>
      <c r="D1720">
        <v>26978</v>
      </c>
      <c r="E1720">
        <v>606</v>
      </c>
      <c r="F1720" t="str">
        <f>VLOOKUP(Tabla1[[#This Row],[Entidad]],Hoja2!$A$1:$B$33,2,0)</f>
        <v>Centro</v>
      </c>
      <c r="G1720" t="str">
        <f>VLOOKUP(Tabla1[[#This Row],[Delito]],Hoja2!$D$1:$E$16,2,0)</f>
        <v>Otros</v>
      </c>
    </row>
    <row r="1721" spans="1:7" x14ac:dyDescent="0.3">
      <c r="A1721" t="s">
        <v>45</v>
      </c>
      <c r="B1721" t="s">
        <v>26</v>
      </c>
      <c r="C1721">
        <v>6</v>
      </c>
      <c r="D1721">
        <v>3852</v>
      </c>
      <c r="E1721">
        <v>1171</v>
      </c>
      <c r="F1721" t="str">
        <f>VLOOKUP(Tabla1[[#This Row],[Entidad]],Hoja2!$A$1:$B$33,2,0)</f>
        <v>Norte-Occidente</v>
      </c>
      <c r="G1721" t="str">
        <f>VLOOKUP(Tabla1[[#This Row],[Delito]],Hoja2!$D$1:$E$16,2,0)</f>
        <v>Violencia</v>
      </c>
    </row>
    <row r="1722" spans="1:7" x14ac:dyDescent="0.3">
      <c r="A1722" t="s">
        <v>48</v>
      </c>
      <c r="B1722" t="s">
        <v>22</v>
      </c>
      <c r="C1722">
        <v>1</v>
      </c>
      <c r="D1722">
        <v>8642</v>
      </c>
      <c r="E1722">
        <v>601</v>
      </c>
      <c r="F1722" t="str">
        <f>VLOOKUP(Tabla1[[#This Row],[Entidad]],Hoja2!$A$1:$B$33,2,0)</f>
        <v>Norte</v>
      </c>
      <c r="G1722" t="str">
        <f>VLOOKUP(Tabla1[[#This Row],[Delito]],Hoja2!$D$1:$E$16,2,0)</f>
        <v>Robo de vehículo</v>
      </c>
    </row>
    <row r="1723" spans="1:7" x14ac:dyDescent="0.3">
      <c r="A1723" t="s">
        <v>49</v>
      </c>
      <c r="B1723" t="s">
        <v>16</v>
      </c>
      <c r="C1723">
        <v>3</v>
      </c>
      <c r="D1723">
        <v>443</v>
      </c>
      <c r="E1723">
        <v>212</v>
      </c>
      <c r="F1723" t="str">
        <f>VLOOKUP(Tabla1[[#This Row],[Entidad]],Hoja2!$A$1:$B$33,2,0)</f>
        <v>Norte-Occidente</v>
      </c>
      <c r="G1723" t="str">
        <f>VLOOKUP(Tabla1[[#This Row],[Delito]],Hoja2!$D$1:$E$16,2,0)</f>
        <v>Robo de vehículo</v>
      </c>
    </row>
    <row r="1724" spans="1:7" x14ac:dyDescent="0.3">
      <c r="A1724" t="s">
        <v>15</v>
      </c>
      <c r="B1724" t="s">
        <v>35</v>
      </c>
      <c r="C1724">
        <v>5</v>
      </c>
      <c r="D1724">
        <v>36930</v>
      </c>
      <c r="E1724">
        <v>0</v>
      </c>
      <c r="F1724" t="str">
        <f>VLOOKUP(Tabla1[[#This Row],[Entidad]],Hoja2!$A$1:$B$33,2,0)</f>
        <v>Centro-Norte</v>
      </c>
      <c r="G1724" t="str">
        <f>VLOOKUP(Tabla1[[#This Row],[Delito]],Hoja2!$D$1:$E$16,2,0)</f>
        <v>Sexual</v>
      </c>
    </row>
    <row r="1725" spans="1:7" x14ac:dyDescent="0.3">
      <c r="A1725" t="s">
        <v>5</v>
      </c>
      <c r="B1725" t="s">
        <v>4</v>
      </c>
      <c r="C1725">
        <v>5</v>
      </c>
      <c r="D1725">
        <v>2116</v>
      </c>
      <c r="E1725">
        <v>740</v>
      </c>
      <c r="F1725" t="str">
        <f>VLOOKUP(Tabla1[[#This Row],[Entidad]],Hoja2!$A$1:$B$33,2,0)</f>
        <v>Centro</v>
      </c>
      <c r="G1725" t="str">
        <f>VLOOKUP(Tabla1[[#This Row],[Delito]],Hoja2!$D$1:$E$16,2,0)</f>
        <v>Robo general</v>
      </c>
    </row>
    <row r="1726" spans="1:7" x14ac:dyDescent="0.3">
      <c r="A1726" t="s">
        <v>10</v>
      </c>
      <c r="B1726" t="s">
        <v>38</v>
      </c>
      <c r="C1726">
        <v>2</v>
      </c>
      <c r="D1726">
        <v>10406</v>
      </c>
      <c r="E1726">
        <v>0</v>
      </c>
      <c r="F1726" t="str">
        <f>VLOOKUP(Tabla1[[#This Row],[Entidad]],Hoja2!$A$1:$B$33,2,0)</f>
        <v>Norte</v>
      </c>
      <c r="G1726" t="str">
        <f>VLOOKUP(Tabla1[[#This Row],[Delito]],Hoja2!$D$1:$E$16,2,0)</f>
        <v>Otros</v>
      </c>
    </row>
    <row r="1727" spans="1:7" x14ac:dyDescent="0.3">
      <c r="A1727" t="s">
        <v>24</v>
      </c>
      <c r="B1727" t="s">
        <v>6</v>
      </c>
      <c r="C1727">
        <v>2</v>
      </c>
      <c r="D1727">
        <v>0</v>
      </c>
      <c r="E1727">
        <v>0</v>
      </c>
      <c r="F1727" t="str">
        <f>VLOOKUP(Tabla1[[#This Row],[Entidad]],Hoja2!$A$1:$B$33,2,0)</f>
        <v>Centro-Norte</v>
      </c>
      <c r="G1727" t="str">
        <f>VLOOKUP(Tabla1[[#This Row],[Delito]],Hoja2!$D$1:$E$16,2,0)</f>
        <v>Violencia</v>
      </c>
    </row>
    <row r="1728" spans="1:7" x14ac:dyDescent="0.3">
      <c r="A1728" t="s">
        <v>20</v>
      </c>
      <c r="B1728" t="s">
        <v>39</v>
      </c>
      <c r="C1728">
        <v>5</v>
      </c>
      <c r="D1728">
        <v>2188</v>
      </c>
      <c r="E1728">
        <v>478</v>
      </c>
      <c r="F1728" t="str">
        <f>VLOOKUP(Tabla1[[#This Row],[Entidad]],Hoja2!$A$1:$B$33,2,0)</f>
        <v>Sur</v>
      </c>
      <c r="G1728" t="str">
        <f>VLOOKUP(Tabla1[[#This Row],[Delito]],Hoja2!$D$1:$E$16,2,0)</f>
        <v>Fraude</v>
      </c>
    </row>
    <row r="1729" spans="1:7" x14ac:dyDescent="0.3">
      <c r="A1729" t="s">
        <v>5</v>
      </c>
      <c r="B1729" t="s">
        <v>11</v>
      </c>
      <c r="C1729">
        <v>1</v>
      </c>
      <c r="D1729">
        <v>4255</v>
      </c>
      <c r="E1729">
        <v>536</v>
      </c>
      <c r="F1729" t="str">
        <f>VLOOKUP(Tabla1[[#This Row],[Entidad]],Hoja2!$A$1:$B$33,2,0)</f>
        <v>Centro</v>
      </c>
      <c r="G1729" t="str">
        <f>VLOOKUP(Tabla1[[#This Row],[Delito]],Hoja2!$D$1:$E$16,2,0)</f>
        <v>Robo general</v>
      </c>
    </row>
    <row r="1730" spans="1:7" x14ac:dyDescent="0.3">
      <c r="A1730" t="s">
        <v>10</v>
      </c>
      <c r="B1730" t="s">
        <v>34</v>
      </c>
      <c r="C1730">
        <v>4</v>
      </c>
      <c r="D1730">
        <v>15619</v>
      </c>
      <c r="E1730">
        <v>1698</v>
      </c>
      <c r="F1730" t="str">
        <f>VLOOKUP(Tabla1[[#This Row],[Entidad]],Hoja2!$A$1:$B$33,2,0)</f>
        <v>Norte</v>
      </c>
      <c r="G1730" t="str">
        <f>VLOOKUP(Tabla1[[#This Row],[Delito]],Hoja2!$D$1:$E$16,2,0)</f>
        <v>Otros</v>
      </c>
    </row>
    <row r="1731" spans="1:7" x14ac:dyDescent="0.3">
      <c r="A1731" t="s">
        <v>45</v>
      </c>
      <c r="B1731" t="s">
        <v>44</v>
      </c>
      <c r="C1731">
        <v>6</v>
      </c>
      <c r="D1731">
        <v>2310</v>
      </c>
      <c r="E1731">
        <v>419</v>
      </c>
      <c r="F1731" t="str">
        <f>VLOOKUP(Tabla1[[#This Row],[Entidad]],Hoja2!$A$1:$B$33,2,0)</f>
        <v>Sur</v>
      </c>
      <c r="G1731" t="str">
        <f>VLOOKUP(Tabla1[[#This Row],[Delito]],Hoja2!$D$1:$E$16,2,0)</f>
        <v>Violencia</v>
      </c>
    </row>
    <row r="1732" spans="1:7" x14ac:dyDescent="0.3">
      <c r="A1732" t="s">
        <v>46</v>
      </c>
      <c r="B1732" t="s">
        <v>26</v>
      </c>
      <c r="C1732">
        <v>6</v>
      </c>
      <c r="D1732">
        <v>29108</v>
      </c>
      <c r="E1732">
        <v>927</v>
      </c>
      <c r="F1732" t="str">
        <f>VLOOKUP(Tabla1[[#This Row],[Entidad]],Hoja2!$A$1:$B$33,2,0)</f>
        <v>Norte-Occidente</v>
      </c>
      <c r="G1732" t="str">
        <f>VLOOKUP(Tabla1[[#This Row],[Delito]],Hoja2!$D$1:$E$16,2,0)</f>
        <v>Sin violencia</v>
      </c>
    </row>
    <row r="1733" spans="1:7" x14ac:dyDescent="0.3">
      <c r="A1733" t="s">
        <v>8</v>
      </c>
      <c r="B1733" t="s">
        <v>36</v>
      </c>
      <c r="C1733">
        <v>2</v>
      </c>
      <c r="D1733">
        <v>14274</v>
      </c>
      <c r="E1733">
        <v>0</v>
      </c>
      <c r="F1733" t="str">
        <f>VLOOKUP(Tabla1[[#This Row],[Entidad]],Hoja2!$A$1:$B$33,2,0)</f>
        <v>Sur</v>
      </c>
      <c r="G1733" t="str">
        <f>VLOOKUP(Tabla1[[#This Row],[Delito]],Hoja2!$D$1:$E$16,2,0)</f>
        <v>Fraude</v>
      </c>
    </row>
    <row r="1734" spans="1:7" x14ac:dyDescent="0.3">
      <c r="A1734" t="s">
        <v>46</v>
      </c>
      <c r="B1734" t="s">
        <v>40</v>
      </c>
      <c r="C1734">
        <v>2</v>
      </c>
      <c r="D1734">
        <v>13738</v>
      </c>
      <c r="E1734">
        <v>0</v>
      </c>
      <c r="F1734" t="str">
        <f>VLOOKUP(Tabla1[[#This Row],[Entidad]],Hoja2!$A$1:$B$33,2,0)</f>
        <v>Norte</v>
      </c>
      <c r="G1734" t="str">
        <f>VLOOKUP(Tabla1[[#This Row],[Delito]],Hoja2!$D$1:$E$16,2,0)</f>
        <v>Sin violencia</v>
      </c>
    </row>
    <row r="1735" spans="1:7" x14ac:dyDescent="0.3">
      <c r="A1735" t="s">
        <v>20</v>
      </c>
      <c r="B1735" t="s">
        <v>23</v>
      </c>
      <c r="C1735">
        <v>4</v>
      </c>
      <c r="D1735">
        <v>28814</v>
      </c>
      <c r="E1735">
        <v>0</v>
      </c>
      <c r="F1735" t="str">
        <f>VLOOKUP(Tabla1[[#This Row],[Entidad]],Hoja2!$A$1:$B$33,2,0)</f>
        <v>Centro</v>
      </c>
      <c r="G1735" t="str">
        <f>VLOOKUP(Tabla1[[#This Row],[Delito]],Hoja2!$D$1:$E$16,2,0)</f>
        <v>Fraude</v>
      </c>
    </row>
    <row r="1736" spans="1:7" x14ac:dyDescent="0.3">
      <c r="A1736" t="s">
        <v>45</v>
      </c>
      <c r="B1736" t="s">
        <v>14</v>
      </c>
      <c r="C1736">
        <v>5</v>
      </c>
      <c r="D1736">
        <v>7211</v>
      </c>
      <c r="E1736">
        <v>1833</v>
      </c>
      <c r="F1736" t="str">
        <f>VLOOKUP(Tabla1[[#This Row],[Entidad]],Hoja2!$A$1:$B$33,2,0)</f>
        <v>Centro-Norte</v>
      </c>
      <c r="G1736" t="str">
        <f>VLOOKUP(Tabla1[[#This Row],[Delito]],Hoja2!$D$1:$E$16,2,0)</f>
        <v>Violencia</v>
      </c>
    </row>
    <row r="1737" spans="1:7" x14ac:dyDescent="0.3">
      <c r="A1737" t="s">
        <v>5</v>
      </c>
      <c r="B1737" t="s">
        <v>25</v>
      </c>
      <c r="C1737">
        <v>3</v>
      </c>
      <c r="D1737">
        <v>4364</v>
      </c>
      <c r="E1737">
        <v>0</v>
      </c>
      <c r="F1737" t="str">
        <f>VLOOKUP(Tabla1[[#This Row],[Entidad]],Hoja2!$A$1:$B$33,2,0)</f>
        <v>Centro</v>
      </c>
      <c r="G1737" t="str">
        <f>VLOOKUP(Tabla1[[#This Row],[Delito]],Hoja2!$D$1:$E$16,2,0)</f>
        <v>Robo general</v>
      </c>
    </row>
    <row r="1738" spans="1:7" x14ac:dyDescent="0.3">
      <c r="A1738" t="s">
        <v>8</v>
      </c>
      <c r="B1738" t="s">
        <v>27</v>
      </c>
      <c r="C1738">
        <v>4</v>
      </c>
      <c r="D1738">
        <v>50497</v>
      </c>
      <c r="E1738">
        <v>1625</v>
      </c>
      <c r="F1738" t="str">
        <f>VLOOKUP(Tabla1[[#This Row],[Entidad]],Hoja2!$A$1:$B$33,2,0)</f>
        <v>Centro</v>
      </c>
      <c r="G1738" t="str">
        <f>VLOOKUP(Tabla1[[#This Row],[Delito]],Hoja2!$D$1:$E$16,2,0)</f>
        <v>Fraude</v>
      </c>
    </row>
    <row r="1739" spans="1:7" x14ac:dyDescent="0.3">
      <c r="A1739" t="s">
        <v>12</v>
      </c>
      <c r="B1739" t="s">
        <v>43</v>
      </c>
      <c r="C1739">
        <v>1</v>
      </c>
      <c r="D1739">
        <v>0</v>
      </c>
      <c r="E1739">
        <v>0</v>
      </c>
      <c r="F1739" t="str">
        <f>VLOOKUP(Tabla1[[#This Row],[Entidad]],Hoja2!$A$1:$B$33,2,0)</f>
        <v>Sur</v>
      </c>
      <c r="G1739" t="str">
        <f>VLOOKUP(Tabla1[[#This Row],[Delito]],Hoja2!$D$1:$E$16,2,0)</f>
        <v>Otros</v>
      </c>
    </row>
    <row r="1740" spans="1:7" x14ac:dyDescent="0.3">
      <c r="A1740" t="s">
        <v>5</v>
      </c>
      <c r="B1740" t="s">
        <v>44</v>
      </c>
      <c r="C1740">
        <v>6</v>
      </c>
      <c r="D1740">
        <v>15890</v>
      </c>
      <c r="E1740">
        <v>1071</v>
      </c>
      <c r="F1740" t="str">
        <f>VLOOKUP(Tabla1[[#This Row],[Entidad]],Hoja2!$A$1:$B$33,2,0)</f>
        <v>Sur</v>
      </c>
      <c r="G1740" t="str">
        <f>VLOOKUP(Tabla1[[#This Row],[Delito]],Hoja2!$D$1:$E$16,2,0)</f>
        <v>Robo general</v>
      </c>
    </row>
    <row r="1741" spans="1:7" x14ac:dyDescent="0.3">
      <c r="A1741" t="s">
        <v>46</v>
      </c>
      <c r="B1741" t="s">
        <v>19</v>
      </c>
      <c r="C1741">
        <v>4</v>
      </c>
      <c r="D1741">
        <v>12935</v>
      </c>
      <c r="E1741">
        <v>2277</v>
      </c>
      <c r="F1741" t="str">
        <f>VLOOKUP(Tabla1[[#This Row],[Entidad]],Hoja2!$A$1:$B$33,2,0)</f>
        <v>Norte</v>
      </c>
      <c r="G1741" t="str">
        <f>VLOOKUP(Tabla1[[#This Row],[Delito]],Hoja2!$D$1:$E$16,2,0)</f>
        <v>Sin violencia</v>
      </c>
    </row>
    <row r="1742" spans="1:7" x14ac:dyDescent="0.3">
      <c r="A1742" t="s">
        <v>8</v>
      </c>
      <c r="B1742" t="s">
        <v>23</v>
      </c>
      <c r="C1742">
        <v>3</v>
      </c>
      <c r="D1742">
        <v>51893</v>
      </c>
      <c r="E1742">
        <v>0</v>
      </c>
      <c r="F1742" t="str">
        <f>VLOOKUP(Tabla1[[#This Row],[Entidad]],Hoja2!$A$1:$B$33,2,0)</f>
        <v>Centro</v>
      </c>
      <c r="G1742" t="str">
        <f>VLOOKUP(Tabla1[[#This Row],[Delito]],Hoja2!$D$1:$E$16,2,0)</f>
        <v>Fraude</v>
      </c>
    </row>
    <row r="1743" spans="1:7" x14ac:dyDescent="0.3">
      <c r="A1743" t="s">
        <v>24</v>
      </c>
      <c r="B1743" t="s">
        <v>33</v>
      </c>
      <c r="C1743">
        <v>1</v>
      </c>
      <c r="D1743">
        <v>349</v>
      </c>
      <c r="E1743">
        <v>0</v>
      </c>
      <c r="F1743" t="str">
        <f>VLOOKUP(Tabla1[[#This Row],[Entidad]],Hoja2!$A$1:$B$33,2,0)</f>
        <v>Norte</v>
      </c>
      <c r="G1743" t="str">
        <f>VLOOKUP(Tabla1[[#This Row],[Delito]],Hoja2!$D$1:$E$16,2,0)</f>
        <v>Violencia</v>
      </c>
    </row>
    <row r="1744" spans="1:7" x14ac:dyDescent="0.3">
      <c r="A1744" t="s">
        <v>47</v>
      </c>
      <c r="B1744" t="s">
        <v>38</v>
      </c>
      <c r="C1744">
        <v>3</v>
      </c>
      <c r="D1744">
        <v>5712</v>
      </c>
      <c r="E1744">
        <v>992</v>
      </c>
      <c r="F1744" t="str">
        <f>VLOOKUP(Tabla1[[#This Row],[Entidad]],Hoja2!$A$1:$B$33,2,0)</f>
        <v>Norte</v>
      </c>
      <c r="G1744" t="str">
        <f>VLOOKUP(Tabla1[[#This Row],[Delito]],Hoja2!$D$1:$E$16,2,0)</f>
        <v>Robo general</v>
      </c>
    </row>
    <row r="1745" spans="1:7" x14ac:dyDescent="0.3">
      <c r="A1745" t="s">
        <v>12</v>
      </c>
      <c r="B1745" t="s">
        <v>11</v>
      </c>
      <c r="C1745">
        <v>6</v>
      </c>
      <c r="D1745">
        <v>0</v>
      </c>
      <c r="E1745">
        <v>0</v>
      </c>
      <c r="F1745" t="str">
        <f>VLOOKUP(Tabla1[[#This Row],[Entidad]],Hoja2!$A$1:$B$33,2,0)</f>
        <v>Centro</v>
      </c>
      <c r="G1745" t="str">
        <f>VLOOKUP(Tabla1[[#This Row],[Delito]],Hoja2!$D$1:$E$16,2,0)</f>
        <v>Otros</v>
      </c>
    </row>
    <row r="1746" spans="1:7" x14ac:dyDescent="0.3">
      <c r="A1746" t="s">
        <v>47</v>
      </c>
      <c r="B1746" t="s">
        <v>22</v>
      </c>
      <c r="C1746">
        <v>2</v>
      </c>
      <c r="D1746">
        <v>7810</v>
      </c>
      <c r="E1746">
        <v>2166</v>
      </c>
      <c r="F1746" t="str">
        <f>VLOOKUP(Tabla1[[#This Row],[Entidad]],Hoja2!$A$1:$B$33,2,0)</f>
        <v>Norte</v>
      </c>
      <c r="G1746" t="str">
        <f>VLOOKUP(Tabla1[[#This Row],[Delito]],Hoja2!$D$1:$E$16,2,0)</f>
        <v>Robo general</v>
      </c>
    </row>
    <row r="1747" spans="1:7" x14ac:dyDescent="0.3">
      <c r="A1747" t="s">
        <v>17</v>
      </c>
      <c r="B1747" t="s">
        <v>32</v>
      </c>
      <c r="C1747">
        <v>1</v>
      </c>
      <c r="D1747">
        <v>10984</v>
      </c>
      <c r="E1747">
        <v>1740</v>
      </c>
      <c r="F1747" t="str">
        <f>VLOOKUP(Tabla1[[#This Row],[Entidad]],Hoja2!$A$1:$B$33,2,0)</f>
        <v>Centro-Norte</v>
      </c>
      <c r="G1747" t="str">
        <f>VLOOKUP(Tabla1[[#This Row],[Delito]],Hoja2!$D$1:$E$16,2,0)</f>
        <v>Sin violencia</v>
      </c>
    </row>
    <row r="1748" spans="1:7" x14ac:dyDescent="0.3">
      <c r="A1748" t="s">
        <v>5</v>
      </c>
      <c r="B1748" t="s">
        <v>44</v>
      </c>
      <c r="C1748">
        <v>2</v>
      </c>
      <c r="D1748">
        <v>10305</v>
      </c>
      <c r="E1748">
        <v>279</v>
      </c>
      <c r="F1748" t="str">
        <f>VLOOKUP(Tabla1[[#This Row],[Entidad]],Hoja2!$A$1:$B$33,2,0)</f>
        <v>Sur</v>
      </c>
      <c r="G1748" t="str">
        <f>VLOOKUP(Tabla1[[#This Row],[Delito]],Hoja2!$D$1:$E$16,2,0)</f>
        <v>Robo general</v>
      </c>
    </row>
    <row r="1749" spans="1:7" x14ac:dyDescent="0.3">
      <c r="A1749" t="s">
        <v>10</v>
      </c>
      <c r="B1749" t="s">
        <v>40</v>
      </c>
      <c r="C1749">
        <v>4</v>
      </c>
      <c r="D1749">
        <v>9686</v>
      </c>
      <c r="E1749">
        <v>367</v>
      </c>
      <c r="F1749" t="str">
        <f>VLOOKUP(Tabla1[[#This Row],[Entidad]],Hoja2!$A$1:$B$33,2,0)</f>
        <v>Norte</v>
      </c>
      <c r="G1749" t="str">
        <f>VLOOKUP(Tabla1[[#This Row],[Delito]],Hoja2!$D$1:$E$16,2,0)</f>
        <v>Otros</v>
      </c>
    </row>
    <row r="1750" spans="1:7" x14ac:dyDescent="0.3">
      <c r="A1750" t="s">
        <v>50</v>
      </c>
      <c r="B1750" t="s">
        <v>21</v>
      </c>
      <c r="C1750">
        <v>6</v>
      </c>
      <c r="D1750">
        <v>0</v>
      </c>
      <c r="E1750">
        <v>0</v>
      </c>
      <c r="F1750" t="str">
        <f>VLOOKUP(Tabla1[[#This Row],[Entidad]],Hoja2!$A$1:$B$33,2,0)</f>
        <v>Norte-Occidente</v>
      </c>
      <c r="G1750" t="str">
        <f>VLOOKUP(Tabla1[[#This Row],[Delito]],Hoja2!$D$1:$E$16,2,0)</f>
        <v>Sexual</v>
      </c>
    </row>
    <row r="1751" spans="1:7" x14ac:dyDescent="0.3">
      <c r="A1751" t="s">
        <v>48</v>
      </c>
      <c r="B1751" t="s">
        <v>32</v>
      </c>
      <c r="C1751">
        <v>2</v>
      </c>
      <c r="D1751">
        <v>6997</v>
      </c>
      <c r="E1751">
        <v>963</v>
      </c>
      <c r="F1751" t="str">
        <f>VLOOKUP(Tabla1[[#This Row],[Entidad]],Hoja2!$A$1:$B$33,2,0)</f>
        <v>Centro-Norte</v>
      </c>
      <c r="G1751" t="str">
        <f>VLOOKUP(Tabla1[[#This Row],[Delito]],Hoja2!$D$1:$E$16,2,0)</f>
        <v>Robo de vehículo</v>
      </c>
    </row>
    <row r="1752" spans="1:7" x14ac:dyDescent="0.3">
      <c r="A1752" t="s">
        <v>8</v>
      </c>
      <c r="B1752" t="s">
        <v>34</v>
      </c>
      <c r="C1752">
        <v>6</v>
      </c>
      <c r="D1752">
        <v>16930</v>
      </c>
      <c r="E1752">
        <v>3700</v>
      </c>
      <c r="F1752" t="str">
        <f>VLOOKUP(Tabla1[[#This Row],[Entidad]],Hoja2!$A$1:$B$33,2,0)</f>
        <v>Norte</v>
      </c>
      <c r="G1752" t="str">
        <f>VLOOKUP(Tabla1[[#This Row],[Delito]],Hoja2!$D$1:$E$16,2,0)</f>
        <v>Fraude</v>
      </c>
    </row>
    <row r="1753" spans="1:7" x14ac:dyDescent="0.3">
      <c r="A1753" t="s">
        <v>15</v>
      </c>
      <c r="B1753" t="s">
        <v>32</v>
      </c>
      <c r="C1753">
        <v>2</v>
      </c>
      <c r="D1753">
        <v>15405</v>
      </c>
      <c r="E1753">
        <v>0</v>
      </c>
      <c r="F1753" t="str">
        <f>VLOOKUP(Tabla1[[#This Row],[Entidad]],Hoja2!$A$1:$B$33,2,0)</f>
        <v>Centro-Norte</v>
      </c>
      <c r="G1753" t="str">
        <f>VLOOKUP(Tabla1[[#This Row],[Delito]],Hoja2!$D$1:$E$16,2,0)</f>
        <v>Sexual</v>
      </c>
    </row>
    <row r="1754" spans="1:7" x14ac:dyDescent="0.3">
      <c r="A1754" t="s">
        <v>5</v>
      </c>
      <c r="B1754" t="s">
        <v>42</v>
      </c>
      <c r="C1754">
        <v>1</v>
      </c>
      <c r="D1754">
        <v>1000</v>
      </c>
      <c r="E1754">
        <v>0</v>
      </c>
      <c r="F1754" t="str">
        <f>VLOOKUP(Tabla1[[#This Row],[Entidad]],Hoja2!$A$1:$B$33,2,0)</f>
        <v>Sur</v>
      </c>
      <c r="G1754" t="str">
        <f>VLOOKUP(Tabla1[[#This Row],[Delito]],Hoja2!$D$1:$E$16,2,0)</f>
        <v>Robo general</v>
      </c>
    </row>
    <row r="1755" spans="1:7" x14ac:dyDescent="0.3">
      <c r="A1755" t="s">
        <v>10</v>
      </c>
      <c r="B1755" t="s">
        <v>33</v>
      </c>
      <c r="C1755">
        <v>5</v>
      </c>
      <c r="D1755">
        <v>5716</v>
      </c>
      <c r="E1755">
        <v>0</v>
      </c>
      <c r="F1755" t="str">
        <f>VLOOKUP(Tabla1[[#This Row],[Entidad]],Hoja2!$A$1:$B$33,2,0)</f>
        <v>Norte</v>
      </c>
      <c r="G1755" t="str">
        <f>VLOOKUP(Tabla1[[#This Row],[Delito]],Hoja2!$D$1:$E$16,2,0)</f>
        <v>Otros</v>
      </c>
    </row>
    <row r="1756" spans="1:7" x14ac:dyDescent="0.3">
      <c r="A1756" t="s">
        <v>12</v>
      </c>
      <c r="B1756" t="s">
        <v>25</v>
      </c>
      <c r="C1756">
        <v>5</v>
      </c>
      <c r="D1756">
        <v>0</v>
      </c>
      <c r="E1756">
        <v>0</v>
      </c>
      <c r="F1756" t="str">
        <f>VLOOKUP(Tabla1[[#This Row],[Entidad]],Hoja2!$A$1:$B$33,2,0)</f>
        <v>Centro</v>
      </c>
      <c r="G1756" t="str">
        <f>VLOOKUP(Tabla1[[#This Row],[Delito]],Hoja2!$D$1:$E$16,2,0)</f>
        <v>Otros</v>
      </c>
    </row>
    <row r="1757" spans="1:7" x14ac:dyDescent="0.3">
      <c r="A1757" t="s">
        <v>46</v>
      </c>
      <c r="B1757" t="s">
        <v>11</v>
      </c>
      <c r="C1757">
        <v>4</v>
      </c>
      <c r="D1757">
        <v>11255</v>
      </c>
      <c r="E1757">
        <v>546</v>
      </c>
      <c r="F1757" t="str">
        <f>VLOOKUP(Tabla1[[#This Row],[Entidad]],Hoja2!$A$1:$B$33,2,0)</f>
        <v>Centro</v>
      </c>
      <c r="G1757" t="str">
        <f>VLOOKUP(Tabla1[[#This Row],[Delito]],Hoja2!$D$1:$E$16,2,0)</f>
        <v>Sin violencia</v>
      </c>
    </row>
    <row r="1758" spans="1:7" x14ac:dyDescent="0.3">
      <c r="A1758" t="s">
        <v>10</v>
      </c>
      <c r="B1758" t="s">
        <v>33</v>
      </c>
      <c r="C1758">
        <v>2</v>
      </c>
      <c r="D1758">
        <v>5518</v>
      </c>
      <c r="E1758">
        <v>0</v>
      </c>
      <c r="F1758" t="str">
        <f>VLOOKUP(Tabla1[[#This Row],[Entidad]],Hoja2!$A$1:$B$33,2,0)</f>
        <v>Norte</v>
      </c>
      <c r="G1758" t="str">
        <f>VLOOKUP(Tabla1[[#This Row],[Delito]],Hoja2!$D$1:$E$16,2,0)</f>
        <v>Otros</v>
      </c>
    </row>
    <row r="1759" spans="1:7" x14ac:dyDescent="0.3">
      <c r="A1759" t="s">
        <v>49</v>
      </c>
      <c r="B1759" t="s">
        <v>41</v>
      </c>
      <c r="C1759">
        <v>1</v>
      </c>
      <c r="D1759">
        <v>5580</v>
      </c>
      <c r="E1759">
        <v>3788</v>
      </c>
      <c r="F1759" t="str">
        <f>VLOOKUP(Tabla1[[#This Row],[Entidad]],Hoja2!$A$1:$B$33,2,0)</f>
        <v>Centro</v>
      </c>
      <c r="G1759" t="str">
        <f>VLOOKUP(Tabla1[[#This Row],[Delito]],Hoja2!$D$1:$E$16,2,0)</f>
        <v>Robo de vehículo</v>
      </c>
    </row>
    <row r="1760" spans="1:7" x14ac:dyDescent="0.3">
      <c r="A1760" t="s">
        <v>8</v>
      </c>
      <c r="B1760" t="s">
        <v>29</v>
      </c>
      <c r="C1760">
        <v>1</v>
      </c>
      <c r="D1760">
        <v>14585</v>
      </c>
      <c r="E1760">
        <v>0</v>
      </c>
      <c r="F1760" t="str">
        <f>VLOOKUP(Tabla1[[#This Row],[Entidad]],Hoja2!$A$1:$B$33,2,0)</f>
        <v>Sur</v>
      </c>
      <c r="G1760" t="str">
        <f>VLOOKUP(Tabla1[[#This Row],[Delito]],Hoja2!$D$1:$E$16,2,0)</f>
        <v>Fraude</v>
      </c>
    </row>
    <row r="1761" spans="1:7" x14ac:dyDescent="0.3">
      <c r="A1761" t="s">
        <v>15</v>
      </c>
      <c r="B1761" t="s">
        <v>27</v>
      </c>
      <c r="C1761">
        <v>3</v>
      </c>
      <c r="D1761">
        <v>48613</v>
      </c>
      <c r="E1761">
        <v>1513</v>
      </c>
      <c r="F1761" t="str">
        <f>VLOOKUP(Tabla1[[#This Row],[Entidad]],Hoja2!$A$1:$B$33,2,0)</f>
        <v>Centro</v>
      </c>
      <c r="G1761" t="str">
        <f>VLOOKUP(Tabla1[[#This Row],[Delito]],Hoja2!$D$1:$E$16,2,0)</f>
        <v>Sexual</v>
      </c>
    </row>
    <row r="1762" spans="1:7" x14ac:dyDescent="0.3">
      <c r="A1762" t="s">
        <v>47</v>
      </c>
      <c r="B1762" t="s">
        <v>21</v>
      </c>
      <c r="C1762">
        <v>6</v>
      </c>
      <c r="D1762">
        <v>7501</v>
      </c>
      <c r="E1762">
        <v>987</v>
      </c>
      <c r="F1762" t="str">
        <f>VLOOKUP(Tabla1[[#This Row],[Entidad]],Hoja2!$A$1:$B$33,2,0)</f>
        <v>Norte-Occidente</v>
      </c>
      <c r="G1762" t="str">
        <f>VLOOKUP(Tabla1[[#This Row],[Delito]],Hoja2!$D$1:$E$16,2,0)</f>
        <v>Robo general</v>
      </c>
    </row>
    <row r="1763" spans="1:7" x14ac:dyDescent="0.3">
      <c r="A1763" t="s">
        <v>20</v>
      </c>
      <c r="B1763" t="s">
        <v>33</v>
      </c>
      <c r="C1763">
        <v>5</v>
      </c>
      <c r="D1763">
        <v>8427</v>
      </c>
      <c r="E1763">
        <v>2959</v>
      </c>
      <c r="F1763" t="str">
        <f>VLOOKUP(Tabla1[[#This Row],[Entidad]],Hoja2!$A$1:$B$33,2,0)</f>
        <v>Norte</v>
      </c>
      <c r="G1763" t="str">
        <f>VLOOKUP(Tabla1[[#This Row],[Delito]],Hoja2!$D$1:$E$16,2,0)</f>
        <v>Fraude</v>
      </c>
    </row>
    <row r="1764" spans="1:7" x14ac:dyDescent="0.3">
      <c r="A1764" t="s">
        <v>31</v>
      </c>
      <c r="B1764" t="s">
        <v>29</v>
      </c>
      <c r="C1764">
        <v>6</v>
      </c>
      <c r="D1764">
        <v>22421</v>
      </c>
      <c r="E1764">
        <v>1113</v>
      </c>
      <c r="F1764" t="str">
        <f>VLOOKUP(Tabla1[[#This Row],[Entidad]],Hoja2!$A$1:$B$33,2,0)</f>
        <v>Sur</v>
      </c>
      <c r="G1764" t="str">
        <f>VLOOKUP(Tabla1[[#This Row],[Delito]],Hoja2!$D$1:$E$16,2,0)</f>
        <v>Robo general</v>
      </c>
    </row>
    <row r="1765" spans="1:7" x14ac:dyDescent="0.3">
      <c r="A1765" t="s">
        <v>31</v>
      </c>
      <c r="B1765" t="s">
        <v>43</v>
      </c>
      <c r="C1765">
        <v>6</v>
      </c>
      <c r="D1765">
        <v>24120</v>
      </c>
      <c r="E1765">
        <v>6314</v>
      </c>
      <c r="F1765" t="str">
        <f>VLOOKUP(Tabla1[[#This Row],[Entidad]],Hoja2!$A$1:$B$33,2,0)</f>
        <v>Sur</v>
      </c>
      <c r="G1765" t="str">
        <f>VLOOKUP(Tabla1[[#This Row],[Delito]],Hoja2!$D$1:$E$16,2,0)</f>
        <v>Robo general</v>
      </c>
    </row>
    <row r="1766" spans="1:7" x14ac:dyDescent="0.3">
      <c r="A1766" t="s">
        <v>31</v>
      </c>
      <c r="B1766" t="s">
        <v>28</v>
      </c>
      <c r="C1766">
        <v>1</v>
      </c>
      <c r="D1766">
        <v>490</v>
      </c>
      <c r="E1766">
        <v>0</v>
      </c>
      <c r="F1766" t="str">
        <f>VLOOKUP(Tabla1[[#This Row],[Entidad]],Hoja2!$A$1:$B$33,2,0)</f>
        <v>Norte-Occidente</v>
      </c>
      <c r="G1766" t="str">
        <f>VLOOKUP(Tabla1[[#This Row],[Delito]],Hoja2!$D$1:$E$16,2,0)</f>
        <v>Robo general</v>
      </c>
    </row>
    <row r="1767" spans="1:7" x14ac:dyDescent="0.3">
      <c r="A1767" t="s">
        <v>20</v>
      </c>
      <c r="B1767" t="s">
        <v>44</v>
      </c>
      <c r="C1767">
        <v>6</v>
      </c>
      <c r="D1767">
        <v>8110</v>
      </c>
      <c r="E1767">
        <v>1367</v>
      </c>
      <c r="F1767" t="str">
        <f>VLOOKUP(Tabla1[[#This Row],[Entidad]],Hoja2!$A$1:$B$33,2,0)</f>
        <v>Sur</v>
      </c>
      <c r="G1767" t="str">
        <f>VLOOKUP(Tabla1[[#This Row],[Delito]],Hoja2!$D$1:$E$16,2,0)</f>
        <v>Fraude</v>
      </c>
    </row>
    <row r="1768" spans="1:7" x14ac:dyDescent="0.3">
      <c r="A1768" t="s">
        <v>12</v>
      </c>
      <c r="B1768" t="s">
        <v>41</v>
      </c>
      <c r="C1768">
        <v>3</v>
      </c>
      <c r="D1768">
        <v>0</v>
      </c>
      <c r="E1768">
        <v>0</v>
      </c>
      <c r="F1768" t="str">
        <f>VLOOKUP(Tabla1[[#This Row],[Entidad]],Hoja2!$A$1:$B$33,2,0)</f>
        <v>Centro</v>
      </c>
      <c r="G1768" t="str">
        <f>VLOOKUP(Tabla1[[#This Row],[Delito]],Hoja2!$D$1:$E$16,2,0)</f>
        <v>Otros</v>
      </c>
    </row>
    <row r="1769" spans="1:7" x14ac:dyDescent="0.3">
      <c r="A1769" t="s">
        <v>5</v>
      </c>
      <c r="B1769" t="s">
        <v>29</v>
      </c>
      <c r="C1769">
        <v>3</v>
      </c>
      <c r="D1769">
        <v>3450</v>
      </c>
      <c r="E1769">
        <v>0</v>
      </c>
      <c r="F1769" t="str">
        <f>VLOOKUP(Tabla1[[#This Row],[Entidad]],Hoja2!$A$1:$B$33,2,0)</f>
        <v>Sur</v>
      </c>
      <c r="G1769" t="str">
        <f>VLOOKUP(Tabla1[[#This Row],[Delito]],Hoja2!$D$1:$E$16,2,0)</f>
        <v>Robo general</v>
      </c>
    </row>
    <row r="1770" spans="1:7" x14ac:dyDescent="0.3">
      <c r="A1770" t="s">
        <v>10</v>
      </c>
      <c r="B1770" t="s">
        <v>22</v>
      </c>
      <c r="C1770">
        <v>3</v>
      </c>
      <c r="D1770">
        <v>9749</v>
      </c>
      <c r="E1770">
        <v>202</v>
      </c>
      <c r="F1770" t="str">
        <f>VLOOKUP(Tabla1[[#This Row],[Entidad]],Hoja2!$A$1:$B$33,2,0)</f>
        <v>Norte</v>
      </c>
      <c r="G1770" t="str">
        <f>VLOOKUP(Tabla1[[#This Row],[Delito]],Hoja2!$D$1:$E$16,2,0)</f>
        <v>Otros</v>
      </c>
    </row>
    <row r="1771" spans="1:7" x14ac:dyDescent="0.3">
      <c r="A1771" t="s">
        <v>48</v>
      </c>
      <c r="B1771" t="s">
        <v>28</v>
      </c>
      <c r="C1771">
        <v>4</v>
      </c>
      <c r="D1771">
        <v>1551</v>
      </c>
      <c r="E1771">
        <v>394</v>
      </c>
      <c r="F1771" t="str">
        <f>VLOOKUP(Tabla1[[#This Row],[Entidad]],Hoja2!$A$1:$B$33,2,0)</f>
        <v>Norte-Occidente</v>
      </c>
      <c r="G1771" t="str">
        <f>VLOOKUP(Tabla1[[#This Row],[Delito]],Hoja2!$D$1:$E$16,2,0)</f>
        <v>Robo de vehículo</v>
      </c>
    </row>
    <row r="1772" spans="1:7" x14ac:dyDescent="0.3">
      <c r="A1772" t="s">
        <v>8</v>
      </c>
      <c r="B1772" t="s">
        <v>25</v>
      </c>
      <c r="C1772">
        <v>2</v>
      </c>
      <c r="D1772">
        <v>8214</v>
      </c>
      <c r="E1772">
        <v>918</v>
      </c>
      <c r="F1772" t="str">
        <f>VLOOKUP(Tabla1[[#This Row],[Entidad]],Hoja2!$A$1:$B$33,2,0)</f>
        <v>Centro</v>
      </c>
      <c r="G1772" t="str">
        <f>VLOOKUP(Tabla1[[#This Row],[Delito]],Hoja2!$D$1:$E$16,2,0)</f>
        <v>Fraude</v>
      </c>
    </row>
    <row r="1773" spans="1:7" x14ac:dyDescent="0.3">
      <c r="A1773" t="s">
        <v>10</v>
      </c>
      <c r="B1773" t="s">
        <v>9</v>
      </c>
      <c r="C1773">
        <v>4</v>
      </c>
      <c r="D1773">
        <v>9699</v>
      </c>
      <c r="E1773">
        <v>0</v>
      </c>
      <c r="F1773" t="str">
        <f>VLOOKUP(Tabla1[[#This Row],[Entidad]],Hoja2!$A$1:$B$33,2,0)</f>
        <v>Centro</v>
      </c>
      <c r="G1773" t="str">
        <f>VLOOKUP(Tabla1[[#This Row],[Delito]],Hoja2!$D$1:$E$16,2,0)</f>
        <v>Otros</v>
      </c>
    </row>
    <row r="1774" spans="1:7" x14ac:dyDescent="0.3">
      <c r="A1774" t="s">
        <v>46</v>
      </c>
      <c r="B1774" t="s">
        <v>18</v>
      </c>
      <c r="C1774">
        <v>3</v>
      </c>
      <c r="D1774">
        <v>22258</v>
      </c>
      <c r="E1774">
        <v>0</v>
      </c>
      <c r="F1774" t="str">
        <f>VLOOKUP(Tabla1[[#This Row],[Entidad]],Hoja2!$A$1:$B$33,2,0)</f>
        <v>Sur</v>
      </c>
      <c r="G1774" t="str">
        <f>VLOOKUP(Tabla1[[#This Row],[Delito]],Hoja2!$D$1:$E$16,2,0)</f>
        <v>Sin violencia</v>
      </c>
    </row>
    <row r="1775" spans="1:7" x14ac:dyDescent="0.3">
      <c r="A1775" t="s">
        <v>48</v>
      </c>
      <c r="B1775" t="s">
        <v>29</v>
      </c>
      <c r="C1775">
        <v>5</v>
      </c>
      <c r="D1775">
        <v>1306</v>
      </c>
      <c r="E1775">
        <v>276</v>
      </c>
      <c r="F1775" t="str">
        <f>VLOOKUP(Tabla1[[#This Row],[Entidad]],Hoja2!$A$1:$B$33,2,0)</f>
        <v>Sur</v>
      </c>
      <c r="G1775" t="str">
        <f>VLOOKUP(Tabla1[[#This Row],[Delito]],Hoja2!$D$1:$E$16,2,0)</f>
        <v>Robo de vehículo</v>
      </c>
    </row>
    <row r="1776" spans="1:7" x14ac:dyDescent="0.3">
      <c r="A1776" t="s">
        <v>17</v>
      </c>
      <c r="B1776" t="s">
        <v>7</v>
      </c>
      <c r="C1776">
        <v>5</v>
      </c>
      <c r="D1776">
        <v>3377</v>
      </c>
      <c r="E1776">
        <v>686</v>
      </c>
      <c r="F1776" t="str">
        <f>VLOOKUP(Tabla1[[#This Row],[Entidad]],Hoja2!$A$1:$B$33,2,0)</f>
        <v>Sur</v>
      </c>
      <c r="G1776" t="str">
        <f>VLOOKUP(Tabla1[[#This Row],[Delito]],Hoja2!$D$1:$E$16,2,0)</f>
        <v>Sin violencia</v>
      </c>
    </row>
    <row r="1777" spans="1:7" x14ac:dyDescent="0.3">
      <c r="A1777" t="s">
        <v>8</v>
      </c>
      <c r="B1777" t="s">
        <v>14</v>
      </c>
      <c r="C1777">
        <v>6</v>
      </c>
      <c r="D1777">
        <v>12003</v>
      </c>
      <c r="E1777">
        <v>870</v>
      </c>
      <c r="F1777" t="str">
        <f>VLOOKUP(Tabla1[[#This Row],[Entidad]],Hoja2!$A$1:$B$33,2,0)</f>
        <v>Centro-Norte</v>
      </c>
      <c r="G1777" t="str">
        <f>VLOOKUP(Tabla1[[#This Row],[Delito]],Hoja2!$D$1:$E$16,2,0)</f>
        <v>Fraude</v>
      </c>
    </row>
    <row r="1778" spans="1:7" x14ac:dyDescent="0.3">
      <c r="A1778" t="s">
        <v>49</v>
      </c>
      <c r="B1778" t="s">
        <v>39</v>
      </c>
      <c r="C1778">
        <v>4</v>
      </c>
      <c r="D1778">
        <v>121</v>
      </c>
      <c r="E1778">
        <v>121</v>
      </c>
      <c r="F1778" t="str">
        <f>VLOOKUP(Tabla1[[#This Row],[Entidad]],Hoja2!$A$1:$B$33,2,0)</f>
        <v>Sur</v>
      </c>
      <c r="G1778" t="str">
        <f>VLOOKUP(Tabla1[[#This Row],[Delito]],Hoja2!$D$1:$E$16,2,0)</f>
        <v>Robo de vehículo</v>
      </c>
    </row>
    <row r="1779" spans="1:7" x14ac:dyDescent="0.3">
      <c r="A1779" t="s">
        <v>20</v>
      </c>
      <c r="B1779" t="s">
        <v>32</v>
      </c>
      <c r="C1779">
        <v>4</v>
      </c>
      <c r="D1779">
        <v>5749</v>
      </c>
      <c r="E1779">
        <v>0</v>
      </c>
      <c r="F1779" t="str">
        <f>VLOOKUP(Tabla1[[#This Row],[Entidad]],Hoja2!$A$1:$B$33,2,0)</f>
        <v>Centro-Norte</v>
      </c>
      <c r="G1779" t="str">
        <f>VLOOKUP(Tabla1[[#This Row],[Delito]],Hoja2!$D$1:$E$16,2,0)</f>
        <v>Fraude</v>
      </c>
    </row>
    <row r="1780" spans="1:7" x14ac:dyDescent="0.3">
      <c r="A1780" t="s">
        <v>47</v>
      </c>
      <c r="B1780" t="s">
        <v>32</v>
      </c>
      <c r="C1780">
        <v>4</v>
      </c>
      <c r="D1780">
        <v>8041</v>
      </c>
      <c r="E1780">
        <v>2470</v>
      </c>
      <c r="F1780" t="str">
        <f>VLOOKUP(Tabla1[[#This Row],[Entidad]],Hoja2!$A$1:$B$33,2,0)</f>
        <v>Centro-Norte</v>
      </c>
      <c r="G1780" t="str">
        <f>VLOOKUP(Tabla1[[#This Row],[Delito]],Hoja2!$D$1:$E$16,2,0)</f>
        <v>Robo general</v>
      </c>
    </row>
    <row r="1781" spans="1:7" x14ac:dyDescent="0.3">
      <c r="A1781" t="s">
        <v>45</v>
      </c>
      <c r="B1781" t="s">
        <v>27</v>
      </c>
      <c r="C1781">
        <v>4</v>
      </c>
      <c r="D1781">
        <v>30028</v>
      </c>
      <c r="E1781">
        <v>10247</v>
      </c>
      <c r="F1781" t="str">
        <f>VLOOKUP(Tabla1[[#This Row],[Entidad]],Hoja2!$A$1:$B$33,2,0)</f>
        <v>Centro</v>
      </c>
      <c r="G1781" t="str">
        <f>VLOOKUP(Tabla1[[#This Row],[Delito]],Hoja2!$D$1:$E$16,2,0)</f>
        <v>Violencia</v>
      </c>
    </row>
    <row r="1782" spans="1:7" x14ac:dyDescent="0.3">
      <c r="A1782" t="s">
        <v>31</v>
      </c>
      <c r="B1782" t="s">
        <v>32</v>
      </c>
      <c r="C1782">
        <v>5</v>
      </c>
      <c r="D1782">
        <v>14203</v>
      </c>
      <c r="E1782">
        <v>557</v>
      </c>
      <c r="F1782" t="str">
        <f>VLOOKUP(Tabla1[[#This Row],[Entidad]],Hoja2!$A$1:$B$33,2,0)</f>
        <v>Centro-Norte</v>
      </c>
      <c r="G1782" t="str">
        <f>VLOOKUP(Tabla1[[#This Row],[Delito]],Hoja2!$D$1:$E$16,2,0)</f>
        <v>Robo general</v>
      </c>
    </row>
    <row r="1783" spans="1:7" x14ac:dyDescent="0.3">
      <c r="A1783" t="s">
        <v>46</v>
      </c>
      <c r="B1783" t="s">
        <v>35</v>
      </c>
      <c r="C1783">
        <v>5</v>
      </c>
      <c r="D1783">
        <v>46742</v>
      </c>
      <c r="E1783">
        <v>4853</v>
      </c>
      <c r="F1783" t="str">
        <f>VLOOKUP(Tabla1[[#This Row],[Entidad]],Hoja2!$A$1:$B$33,2,0)</f>
        <v>Centro-Norte</v>
      </c>
      <c r="G1783" t="str">
        <f>VLOOKUP(Tabla1[[#This Row],[Delito]],Hoja2!$D$1:$E$16,2,0)</f>
        <v>Sin violencia</v>
      </c>
    </row>
    <row r="1784" spans="1:7" x14ac:dyDescent="0.3">
      <c r="A1784" t="s">
        <v>15</v>
      </c>
      <c r="B1784" t="s">
        <v>34</v>
      </c>
      <c r="C1784">
        <v>4</v>
      </c>
      <c r="D1784">
        <v>7792</v>
      </c>
      <c r="E1784">
        <v>0</v>
      </c>
      <c r="F1784" t="str">
        <f>VLOOKUP(Tabla1[[#This Row],[Entidad]],Hoja2!$A$1:$B$33,2,0)</f>
        <v>Norte</v>
      </c>
      <c r="G1784" t="str">
        <f>VLOOKUP(Tabla1[[#This Row],[Delito]],Hoja2!$D$1:$E$16,2,0)</f>
        <v>Sexual</v>
      </c>
    </row>
    <row r="1785" spans="1:7" x14ac:dyDescent="0.3">
      <c r="A1785" t="s">
        <v>5</v>
      </c>
      <c r="B1785" t="s">
        <v>19</v>
      </c>
      <c r="C1785">
        <v>6</v>
      </c>
      <c r="D1785">
        <v>11142</v>
      </c>
      <c r="E1785">
        <v>3752</v>
      </c>
      <c r="F1785" t="str">
        <f>VLOOKUP(Tabla1[[#This Row],[Entidad]],Hoja2!$A$1:$B$33,2,0)</f>
        <v>Norte</v>
      </c>
      <c r="G1785" t="str">
        <f>VLOOKUP(Tabla1[[#This Row],[Delito]],Hoja2!$D$1:$E$16,2,0)</f>
        <v>Robo general</v>
      </c>
    </row>
    <row r="1786" spans="1:7" x14ac:dyDescent="0.3">
      <c r="A1786" t="s">
        <v>50</v>
      </c>
      <c r="B1786" t="s">
        <v>32</v>
      </c>
      <c r="C1786">
        <v>6</v>
      </c>
      <c r="D1786">
        <v>623</v>
      </c>
      <c r="E1786">
        <v>0</v>
      </c>
      <c r="F1786" t="str">
        <f>VLOOKUP(Tabla1[[#This Row],[Entidad]],Hoja2!$A$1:$B$33,2,0)</f>
        <v>Centro-Norte</v>
      </c>
      <c r="G1786" t="str">
        <f>VLOOKUP(Tabla1[[#This Row],[Delito]],Hoja2!$D$1:$E$16,2,0)</f>
        <v>Sexual</v>
      </c>
    </row>
    <row r="1787" spans="1:7" x14ac:dyDescent="0.3">
      <c r="A1787" t="s">
        <v>5</v>
      </c>
      <c r="B1787" t="s">
        <v>14</v>
      </c>
      <c r="C1787">
        <v>6</v>
      </c>
      <c r="D1787">
        <v>4441</v>
      </c>
      <c r="E1787">
        <v>0</v>
      </c>
      <c r="F1787" t="str">
        <f>VLOOKUP(Tabla1[[#This Row],[Entidad]],Hoja2!$A$1:$B$33,2,0)</f>
        <v>Centro-Norte</v>
      </c>
      <c r="G1787" t="str">
        <f>VLOOKUP(Tabla1[[#This Row],[Delito]],Hoja2!$D$1:$E$16,2,0)</f>
        <v>Robo general</v>
      </c>
    </row>
    <row r="1788" spans="1:7" x14ac:dyDescent="0.3">
      <c r="A1788" t="s">
        <v>46</v>
      </c>
      <c r="B1788" t="s">
        <v>38</v>
      </c>
      <c r="C1788">
        <v>4</v>
      </c>
      <c r="D1788">
        <v>9997</v>
      </c>
      <c r="E1788">
        <v>0</v>
      </c>
      <c r="F1788" t="str">
        <f>VLOOKUP(Tabla1[[#This Row],[Entidad]],Hoja2!$A$1:$B$33,2,0)</f>
        <v>Norte</v>
      </c>
      <c r="G1788" t="str">
        <f>VLOOKUP(Tabla1[[#This Row],[Delito]],Hoja2!$D$1:$E$16,2,0)</f>
        <v>Sin violencia</v>
      </c>
    </row>
    <row r="1789" spans="1:7" x14ac:dyDescent="0.3">
      <c r="A1789" t="s">
        <v>47</v>
      </c>
      <c r="B1789" t="s">
        <v>42</v>
      </c>
      <c r="C1789">
        <v>5</v>
      </c>
      <c r="D1789">
        <v>9813</v>
      </c>
      <c r="E1789">
        <v>1446</v>
      </c>
      <c r="F1789" t="str">
        <f>VLOOKUP(Tabla1[[#This Row],[Entidad]],Hoja2!$A$1:$B$33,2,0)</f>
        <v>Sur</v>
      </c>
      <c r="G1789" t="str">
        <f>VLOOKUP(Tabla1[[#This Row],[Delito]],Hoja2!$D$1:$E$16,2,0)</f>
        <v>Robo general</v>
      </c>
    </row>
    <row r="1790" spans="1:7" x14ac:dyDescent="0.3">
      <c r="A1790" t="s">
        <v>17</v>
      </c>
      <c r="B1790" t="s">
        <v>41</v>
      </c>
      <c r="C1790">
        <v>4</v>
      </c>
      <c r="D1790">
        <v>7067</v>
      </c>
      <c r="E1790">
        <v>930</v>
      </c>
      <c r="F1790" t="str">
        <f>VLOOKUP(Tabla1[[#This Row],[Entidad]],Hoja2!$A$1:$B$33,2,0)</f>
        <v>Centro</v>
      </c>
      <c r="G1790" t="str">
        <f>VLOOKUP(Tabla1[[#This Row],[Delito]],Hoja2!$D$1:$E$16,2,0)</f>
        <v>Sin violencia</v>
      </c>
    </row>
    <row r="1791" spans="1:7" x14ac:dyDescent="0.3">
      <c r="A1791" t="s">
        <v>24</v>
      </c>
      <c r="B1791" t="s">
        <v>43</v>
      </c>
      <c r="C1791">
        <v>2</v>
      </c>
      <c r="D1791">
        <v>0</v>
      </c>
      <c r="E1791">
        <v>0</v>
      </c>
      <c r="F1791" t="str">
        <f>VLOOKUP(Tabla1[[#This Row],[Entidad]],Hoja2!$A$1:$B$33,2,0)</f>
        <v>Sur</v>
      </c>
      <c r="G1791" t="str">
        <f>VLOOKUP(Tabla1[[#This Row],[Delito]],Hoja2!$D$1:$E$16,2,0)</f>
        <v>Violencia</v>
      </c>
    </row>
    <row r="1792" spans="1:7" x14ac:dyDescent="0.3">
      <c r="A1792" t="s">
        <v>45</v>
      </c>
      <c r="B1792" t="s">
        <v>23</v>
      </c>
      <c r="C1792">
        <v>4</v>
      </c>
      <c r="D1792">
        <v>17230</v>
      </c>
      <c r="E1792">
        <v>1668</v>
      </c>
      <c r="F1792" t="str">
        <f>VLOOKUP(Tabla1[[#This Row],[Entidad]],Hoja2!$A$1:$B$33,2,0)</f>
        <v>Centro</v>
      </c>
      <c r="G1792" t="str">
        <f>VLOOKUP(Tabla1[[#This Row],[Delito]],Hoja2!$D$1:$E$16,2,0)</f>
        <v>Violencia</v>
      </c>
    </row>
    <row r="1793" spans="1:7" x14ac:dyDescent="0.3">
      <c r="A1793" t="s">
        <v>15</v>
      </c>
      <c r="B1793" t="s">
        <v>23</v>
      </c>
      <c r="C1793">
        <v>1</v>
      </c>
      <c r="D1793">
        <v>60309</v>
      </c>
      <c r="E1793">
        <v>969</v>
      </c>
      <c r="F1793" t="str">
        <f>VLOOKUP(Tabla1[[#This Row],[Entidad]],Hoja2!$A$1:$B$33,2,0)</f>
        <v>Centro</v>
      </c>
      <c r="G1793" t="str">
        <f>VLOOKUP(Tabla1[[#This Row],[Delito]],Hoja2!$D$1:$E$16,2,0)</f>
        <v>Sexual</v>
      </c>
    </row>
    <row r="1794" spans="1:7" x14ac:dyDescent="0.3">
      <c r="A1794" t="s">
        <v>31</v>
      </c>
      <c r="B1794" t="s">
        <v>27</v>
      </c>
      <c r="C1794">
        <v>6</v>
      </c>
      <c r="D1794">
        <v>569020</v>
      </c>
      <c r="E1794">
        <v>30771</v>
      </c>
      <c r="F1794" t="str">
        <f>VLOOKUP(Tabla1[[#This Row],[Entidad]],Hoja2!$A$1:$B$33,2,0)</f>
        <v>Centro</v>
      </c>
      <c r="G1794" t="str">
        <f>VLOOKUP(Tabla1[[#This Row],[Delito]],Hoja2!$D$1:$E$16,2,0)</f>
        <v>Robo general</v>
      </c>
    </row>
    <row r="1795" spans="1:7" x14ac:dyDescent="0.3">
      <c r="A1795" t="s">
        <v>47</v>
      </c>
      <c r="B1795" t="s">
        <v>43</v>
      </c>
      <c r="C1795">
        <v>6</v>
      </c>
      <c r="D1795">
        <v>15299</v>
      </c>
      <c r="E1795">
        <v>1550</v>
      </c>
      <c r="F1795" t="str">
        <f>VLOOKUP(Tabla1[[#This Row],[Entidad]],Hoja2!$A$1:$B$33,2,0)</f>
        <v>Sur</v>
      </c>
      <c r="G1795" t="str">
        <f>VLOOKUP(Tabla1[[#This Row],[Delito]],Hoja2!$D$1:$E$16,2,0)</f>
        <v>Robo general</v>
      </c>
    </row>
    <row r="1796" spans="1:7" x14ac:dyDescent="0.3">
      <c r="A1796" t="s">
        <v>45</v>
      </c>
      <c r="B1796" t="s">
        <v>4</v>
      </c>
      <c r="C1796">
        <v>1</v>
      </c>
      <c r="D1796">
        <v>2939</v>
      </c>
      <c r="E1796">
        <v>522</v>
      </c>
      <c r="F1796" t="str">
        <f>VLOOKUP(Tabla1[[#This Row],[Entidad]],Hoja2!$A$1:$B$33,2,0)</f>
        <v>Centro</v>
      </c>
      <c r="G1796" t="str">
        <f>VLOOKUP(Tabla1[[#This Row],[Delito]],Hoja2!$D$1:$E$16,2,0)</f>
        <v>Violencia</v>
      </c>
    </row>
    <row r="1797" spans="1:7" x14ac:dyDescent="0.3">
      <c r="A1797" t="s">
        <v>50</v>
      </c>
      <c r="B1797" t="s">
        <v>9</v>
      </c>
      <c r="C1797">
        <v>3</v>
      </c>
      <c r="D1797">
        <v>0</v>
      </c>
      <c r="E1797">
        <v>0</v>
      </c>
      <c r="F1797" t="str">
        <f>VLOOKUP(Tabla1[[#This Row],[Entidad]],Hoja2!$A$1:$B$33,2,0)</f>
        <v>Centro</v>
      </c>
      <c r="G1797" t="str">
        <f>VLOOKUP(Tabla1[[#This Row],[Delito]],Hoja2!$D$1:$E$16,2,0)</f>
        <v>Sexual</v>
      </c>
    </row>
    <row r="1798" spans="1:7" x14ac:dyDescent="0.3">
      <c r="A1798" t="s">
        <v>50</v>
      </c>
      <c r="B1798" t="s">
        <v>35</v>
      </c>
      <c r="C1798">
        <v>4</v>
      </c>
      <c r="D1798">
        <v>0</v>
      </c>
      <c r="E1798">
        <v>0</v>
      </c>
      <c r="F1798" t="str">
        <f>VLOOKUP(Tabla1[[#This Row],[Entidad]],Hoja2!$A$1:$B$33,2,0)</f>
        <v>Centro-Norte</v>
      </c>
      <c r="G1798" t="str">
        <f>VLOOKUP(Tabla1[[#This Row],[Delito]],Hoja2!$D$1:$E$16,2,0)</f>
        <v>Sexual</v>
      </c>
    </row>
    <row r="1799" spans="1:7" x14ac:dyDescent="0.3">
      <c r="A1799" t="s">
        <v>12</v>
      </c>
      <c r="B1799" t="s">
        <v>35</v>
      </c>
      <c r="C1799">
        <v>1</v>
      </c>
      <c r="D1799">
        <v>0</v>
      </c>
      <c r="E1799">
        <v>0</v>
      </c>
      <c r="F1799" t="str">
        <f>VLOOKUP(Tabla1[[#This Row],[Entidad]],Hoja2!$A$1:$B$33,2,0)</f>
        <v>Centro-Norte</v>
      </c>
      <c r="G1799" t="str">
        <f>VLOOKUP(Tabla1[[#This Row],[Delito]],Hoja2!$D$1:$E$16,2,0)</f>
        <v>Otros</v>
      </c>
    </row>
    <row r="1800" spans="1:7" x14ac:dyDescent="0.3">
      <c r="A1800" t="s">
        <v>48</v>
      </c>
      <c r="B1800" t="s">
        <v>30</v>
      </c>
      <c r="C1800">
        <v>3</v>
      </c>
      <c r="D1800">
        <v>37590</v>
      </c>
      <c r="E1800">
        <v>5213</v>
      </c>
      <c r="F1800" t="str">
        <f>VLOOKUP(Tabla1[[#This Row],[Entidad]],Hoja2!$A$1:$B$33,2,0)</f>
        <v>Centro</v>
      </c>
      <c r="G1800" t="str">
        <f>VLOOKUP(Tabla1[[#This Row],[Delito]],Hoja2!$D$1:$E$16,2,0)</f>
        <v>Robo de vehículo</v>
      </c>
    </row>
    <row r="1801" spans="1:7" x14ac:dyDescent="0.3">
      <c r="A1801" t="s">
        <v>45</v>
      </c>
      <c r="B1801" t="s">
        <v>9</v>
      </c>
      <c r="C1801">
        <v>5</v>
      </c>
      <c r="D1801">
        <v>3679</v>
      </c>
      <c r="E1801">
        <v>515</v>
      </c>
      <c r="F1801" t="str">
        <f>VLOOKUP(Tabla1[[#This Row],[Entidad]],Hoja2!$A$1:$B$33,2,0)</f>
        <v>Centro</v>
      </c>
      <c r="G1801" t="str">
        <f>VLOOKUP(Tabla1[[#This Row],[Delito]],Hoja2!$D$1:$E$16,2,0)</f>
        <v>Violencia</v>
      </c>
    </row>
    <row r="1802" spans="1:7" x14ac:dyDescent="0.3">
      <c r="A1802" t="s">
        <v>5</v>
      </c>
      <c r="B1802" t="s">
        <v>16</v>
      </c>
      <c r="C1802">
        <v>2</v>
      </c>
      <c r="D1802">
        <v>5074</v>
      </c>
      <c r="E1802">
        <v>1424</v>
      </c>
      <c r="F1802" t="str">
        <f>VLOOKUP(Tabla1[[#This Row],[Entidad]],Hoja2!$A$1:$B$33,2,0)</f>
        <v>Norte-Occidente</v>
      </c>
      <c r="G1802" t="str">
        <f>VLOOKUP(Tabla1[[#This Row],[Delito]],Hoja2!$D$1:$E$16,2,0)</f>
        <v>Robo general</v>
      </c>
    </row>
    <row r="1803" spans="1:7" x14ac:dyDescent="0.3">
      <c r="A1803" t="s">
        <v>31</v>
      </c>
      <c r="B1803" t="s">
        <v>9</v>
      </c>
      <c r="C1803">
        <v>4</v>
      </c>
      <c r="D1803">
        <v>10169</v>
      </c>
      <c r="E1803">
        <v>537</v>
      </c>
      <c r="F1803" t="str">
        <f>VLOOKUP(Tabla1[[#This Row],[Entidad]],Hoja2!$A$1:$B$33,2,0)</f>
        <v>Centro</v>
      </c>
      <c r="G1803" t="str">
        <f>VLOOKUP(Tabla1[[#This Row],[Delito]],Hoja2!$D$1:$E$16,2,0)</f>
        <v>Robo general</v>
      </c>
    </row>
    <row r="1804" spans="1:7" x14ac:dyDescent="0.3">
      <c r="A1804" t="s">
        <v>20</v>
      </c>
      <c r="B1804" t="s">
        <v>6</v>
      </c>
      <c r="C1804">
        <v>6</v>
      </c>
      <c r="D1804">
        <v>8456</v>
      </c>
      <c r="E1804">
        <v>0</v>
      </c>
      <c r="F1804" t="str">
        <f>VLOOKUP(Tabla1[[#This Row],[Entidad]],Hoja2!$A$1:$B$33,2,0)</f>
        <v>Centro-Norte</v>
      </c>
      <c r="G1804" t="str">
        <f>VLOOKUP(Tabla1[[#This Row],[Delito]],Hoja2!$D$1:$E$16,2,0)</f>
        <v>Fraude</v>
      </c>
    </row>
    <row r="1805" spans="1:7" x14ac:dyDescent="0.3">
      <c r="A1805" t="s">
        <v>5</v>
      </c>
      <c r="B1805" t="s">
        <v>29</v>
      </c>
      <c r="C1805">
        <v>6</v>
      </c>
      <c r="D1805">
        <v>5729</v>
      </c>
      <c r="E1805">
        <v>0</v>
      </c>
      <c r="F1805" t="str">
        <f>VLOOKUP(Tabla1[[#This Row],[Entidad]],Hoja2!$A$1:$B$33,2,0)</f>
        <v>Sur</v>
      </c>
      <c r="G1805" t="str">
        <f>VLOOKUP(Tabla1[[#This Row],[Delito]],Hoja2!$D$1:$E$16,2,0)</f>
        <v>Robo general</v>
      </c>
    </row>
    <row r="1806" spans="1:7" x14ac:dyDescent="0.3">
      <c r="A1806" t="s">
        <v>50</v>
      </c>
      <c r="B1806" t="s">
        <v>33</v>
      </c>
      <c r="C1806">
        <v>6</v>
      </c>
      <c r="D1806">
        <v>5257</v>
      </c>
      <c r="E1806">
        <v>241</v>
      </c>
      <c r="F1806" t="str">
        <f>VLOOKUP(Tabla1[[#This Row],[Entidad]],Hoja2!$A$1:$B$33,2,0)</f>
        <v>Norte</v>
      </c>
      <c r="G1806" t="str">
        <f>VLOOKUP(Tabla1[[#This Row],[Delito]],Hoja2!$D$1:$E$16,2,0)</f>
        <v>Sexual</v>
      </c>
    </row>
    <row r="1807" spans="1:7" x14ac:dyDescent="0.3">
      <c r="A1807" t="s">
        <v>45</v>
      </c>
      <c r="B1807" t="s">
        <v>36</v>
      </c>
      <c r="C1807">
        <v>2</v>
      </c>
      <c r="D1807">
        <v>6278</v>
      </c>
      <c r="E1807">
        <v>0</v>
      </c>
      <c r="F1807" t="str">
        <f>VLOOKUP(Tabla1[[#This Row],[Entidad]],Hoja2!$A$1:$B$33,2,0)</f>
        <v>Sur</v>
      </c>
      <c r="G1807" t="str">
        <f>VLOOKUP(Tabla1[[#This Row],[Delito]],Hoja2!$D$1:$E$16,2,0)</f>
        <v>Violencia</v>
      </c>
    </row>
    <row r="1808" spans="1:7" x14ac:dyDescent="0.3">
      <c r="A1808" t="s">
        <v>49</v>
      </c>
      <c r="B1808" t="s">
        <v>22</v>
      </c>
      <c r="C1808">
        <v>1</v>
      </c>
      <c r="D1808">
        <v>2406</v>
      </c>
      <c r="E1808">
        <v>1889</v>
      </c>
      <c r="F1808" t="str">
        <f>VLOOKUP(Tabla1[[#This Row],[Entidad]],Hoja2!$A$1:$B$33,2,0)</f>
        <v>Norte</v>
      </c>
      <c r="G1808" t="str">
        <f>VLOOKUP(Tabla1[[#This Row],[Delito]],Hoja2!$D$1:$E$16,2,0)</f>
        <v>Robo de vehículo</v>
      </c>
    </row>
    <row r="1809" spans="1:7" x14ac:dyDescent="0.3">
      <c r="A1809" t="s">
        <v>5</v>
      </c>
      <c r="B1809" t="s">
        <v>42</v>
      </c>
      <c r="C1809">
        <v>6</v>
      </c>
      <c r="D1809">
        <v>4571</v>
      </c>
      <c r="E1809">
        <v>1266</v>
      </c>
      <c r="F1809" t="str">
        <f>VLOOKUP(Tabla1[[#This Row],[Entidad]],Hoja2!$A$1:$B$33,2,0)</f>
        <v>Sur</v>
      </c>
      <c r="G1809" t="str">
        <f>VLOOKUP(Tabla1[[#This Row],[Delito]],Hoja2!$D$1:$E$16,2,0)</f>
        <v>Robo general</v>
      </c>
    </row>
    <row r="1810" spans="1:7" x14ac:dyDescent="0.3">
      <c r="A1810" t="s">
        <v>10</v>
      </c>
      <c r="B1810" t="s">
        <v>9</v>
      </c>
      <c r="C1810">
        <v>2</v>
      </c>
      <c r="D1810">
        <v>12446</v>
      </c>
      <c r="E1810">
        <v>423</v>
      </c>
      <c r="F1810" t="str">
        <f>VLOOKUP(Tabla1[[#This Row],[Entidad]],Hoja2!$A$1:$B$33,2,0)</f>
        <v>Centro</v>
      </c>
      <c r="G1810" t="str">
        <f>VLOOKUP(Tabla1[[#This Row],[Delito]],Hoja2!$D$1:$E$16,2,0)</f>
        <v>Otros</v>
      </c>
    </row>
    <row r="1811" spans="1:7" x14ac:dyDescent="0.3">
      <c r="A1811" t="s">
        <v>15</v>
      </c>
      <c r="B1811" t="s">
        <v>21</v>
      </c>
      <c r="C1811">
        <v>4</v>
      </c>
      <c r="D1811">
        <v>1973</v>
      </c>
      <c r="E1811">
        <v>0</v>
      </c>
      <c r="F1811" t="str">
        <f>VLOOKUP(Tabla1[[#This Row],[Entidad]],Hoja2!$A$1:$B$33,2,0)</f>
        <v>Norte-Occidente</v>
      </c>
      <c r="G1811" t="str">
        <f>VLOOKUP(Tabla1[[#This Row],[Delito]],Hoja2!$D$1:$E$16,2,0)</f>
        <v>Sexual</v>
      </c>
    </row>
    <row r="1812" spans="1:7" x14ac:dyDescent="0.3">
      <c r="A1812" t="s">
        <v>49</v>
      </c>
      <c r="B1812" t="s">
        <v>35</v>
      </c>
      <c r="C1812">
        <v>6</v>
      </c>
      <c r="D1812">
        <v>13724</v>
      </c>
      <c r="E1812">
        <v>10816</v>
      </c>
      <c r="F1812" t="str">
        <f>VLOOKUP(Tabla1[[#This Row],[Entidad]],Hoja2!$A$1:$B$33,2,0)</f>
        <v>Centro-Norte</v>
      </c>
      <c r="G1812" t="str">
        <f>VLOOKUP(Tabla1[[#This Row],[Delito]],Hoja2!$D$1:$E$16,2,0)</f>
        <v>Robo de vehículo</v>
      </c>
    </row>
    <row r="1813" spans="1:7" x14ac:dyDescent="0.3">
      <c r="A1813" t="s">
        <v>46</v>
      </c>
      <c r="B1813" t="s">
        <v>25</v>
      </c>
      <c r="C1813">
        <v>2</v>
      </c>
      <c r="D1813">
        <v>18659</v>
      </c>
      <c r="E1813">
        <v>0</v>
      </c>
      <c r="F1813" t="str">
        <f>VLOOKUP(Tabla1[[#This Row],[Entidad]],Hoja2!$A$1:$B$33,2,0)</f>
        <v>Centro</v>
      </c>
      <c r="G1813" t="str">
        <f>VLOOKUP(Tabla1[[#This Row],[Delito]],Hoja2!$D$1:$E$16,2,0)</f>
        <v>Sin violencia</v>
      </c>
    </row>
    <row r="1814" spans="1:7" x14ac:dyDescent="0.3">
      <c r="A1814" t="s">
        <v>49</v>
      </c>
      <c r="B1814" t="s">
        <v>29</v>
      </c>
      <c r="C1814">
        <v>4</v>
      </c>
      <c r="D1814">
        <v>2427</v>
      </c>
      <c r="E1814">
        <v>1064</v>
      </c>
      <c r="F1814" t="str">
        <f>VLOOKUP(Tabla1[[#This Row],[Entidad]],Hoja2!$A$1:$B$33,2,0)</f>
        <v>Sur</v>
      </c>
      <c r="G1814" t="str">
        <f>VLOOKUP(Tabla1[[#This Row],[Delito]],Hoja2!$D$1:$E$16,2,0)</f>
        <v>Robo de vehículo</v>
      </c>
    </row>
    <row r="1815" spans="1:7" x14ac:dyDescent="0.3">
      <c r="A1815" t="s">
        <v>50</v>
      </c>
      <c r="B1815" t="s">
        <v>37</v>
      </c>
      <c r="C1815">
        <v>2</v>
      </c>
      <c r="D1815">
        <v>0</v>
      </c>
      <c r="E1815">
        <v>0</v>
      </c>
      <c r="F1815" t="str">
        <f>VLOOKUP(Tabla1[[#This Row],[Entidad]],Hoja2!$A$1:$B$33,2,0)</f>
        <v>Centro-Norte</v>
      </c>
      <c r="G1815" t="str">
        <f>VLOOKUP(Tabla1[[#This Row],[Delito]],Hoja2!$D$1:$E$16,2,0)</f>
        <v>Sexual</v>
      </c>
    </row>
    <row r="1816" spans="1:7" x14ac:dyDescent="0.3">
      <c r="A1816" t="s">
        <v>31</v>
      </c>
      <c r="B1816" t="s">
        <v>37</v>
      </c>
      <c r="C1816">
        <v>4</v>
      </c>
      <c r="D1816">
        <v>2055</v>
      </c>
      <c r="E1816">
        <v>74</v>
      </c>
      <c r="F1816" t="str">
        <f>VLOOKUP(Tabla1[[#This Row],[Entidad]],Hoja2!$A$1:$B$33,2,0)</f>
        <v>Centro-Norte</v>
      </c>
      <c r="G1816" t="str">
        <f>VLOOKUP(Tabla1[[#This Row],[Delito]],Hoja2!$D$1:$E$16,2,0)</f>
        <v>Robo general</v>
      </c>
    </row>
    <row r="1817" spans="1:7" x14ac:dyDescent="0.3">
      <c r="A1817" t="s">
        <v>15</v>
      </c>
      <c r="B1817" t="s">
        <v>18</v>
      </c>
      <c r="C1817">
        <v>4</v>
      </c>
      <c r="D1817">
        <v>8180</v>
      </c>
      <c r="E1817">
        <v>938</v>
      </c>
      <c r="F1817" t="str">
        <f>VLOOKUP(Tabla1[[#This Row],[Entidad]],Hoja2!$A$1:$B$33,2,0)</f>
        <v>Sur</v>
      </c>
      <c r="G1817" t="str">
        <f>VLOOKUP(Tabla1[[#This Row],[Delito]],Hoja2!$D$1:$E$16,2,0)</f>
        <v>Sexual</v>
      </c>
    </row>
    <row r="1818" spans="1:7" x14ac:dyDescent="0.3">
      <c r="A1818" t="s">
        <v>15</v>
      </c>
      <c r="B1818" t="s">
        <v>36</v>
      </c>
      <c r="C1818">
        <v>2</v>
      </c>
      <c r="D1818">
        <v>10482</v>
      </c>
      <c r="E1818">
        <v>0</v>
      </c>
      <c r="F1818" t="str">
        <f>VLOOKUP(Tabla1[[#This Row],[Entidad]],Hoja2!$A$1:$B$33,2,0)</f>
        <v>Sur</v>
      </c>
      <c r="G1818" t="str">
        <f>VLOOKUP(Tabla1[[#This Row],[Delito]],Hoja2!$D$1:$E$16,2,0)</f>
        <v>Sexual</v>
      </c>
    </row>
    <row r="1819" spans="1:7" x14ac:dyDescent="0.3">
      <c r="A1819" t="s">
        <v>5</v>
      </c>
      <c r="B1819" t="s">
        <v>29</v>
      </c>
      <c r="C1819">
        <v>5</v>
      </c>
      <c r="D1819">
        <v>8301</v>
      </c>
      <c r="E1819">
        <v>0</v>
      </c>
      <c r="F1819" t="str">
        <f>VLOOKUP(Tabla1[[#This Row],[Entidad]],Hoja2!$A$1:$B$33,2,0)</f>
        <v>Sur</v>
      </c>
      <c r="G1819" t="str">
        <f>VLOOKUP(Tabla1[[#This Row],[Delito]],Hoja2!$D$1:$E$16,2,0)</f>
        <v>Robo general</v>
      </c>
    </row>
    <row r="1820" spans="1:7" x14ac:dyDescent="0.3">
      <c r="A1820" t="s">
        <v>17</v>
      </c>
      <c r="B1820" t="s">
        <v>42</v>
      </c>
      <c r="C1820">
        <v>3</v>
      </c>
      <c r="D1820">
        <v>6714</v>
      </c>
      <c r="E1820">
        <v>497</v>
      </c>
      <c r="F1820" t="str">
        <f>VLOOKUP(Tabla1[[#This Row],[Entidad]],Hoja2!$A$1:$B$33,2,0)</f>
        <v>Sur</v>
      </c>
      <c r="G1820" t="str">
        <f>VLOOKUP(Tabla1[[#This Row],[Delito]],Hoja2!$D$1:$E$16,2,0)</f>
        <v>Sin violencia</v>
      </c>
    </row>
    <row r="1821" spans="1:7" x14ac:dyDescent="0.3">
      <c r="A1821" t="s">
        <v>46</v>
      </c>
      <c r="B1821" t="s">
        <v>30</v>
      </c>
      <c r="C1821">
        <v>5</v>
      </c>
      <c r="D1821">
        <v>13370</v>
      </c>
      <c r="E1821">
        <v>0</v>
      </c>
      <c r="F1821" t="str">
        <f>VLOOKUP(Tabla1[[#This Row],[Entidad]],Hoja2!$A$1:$B$33,2,0)</f>
        <v>Centro</v>
      </c>
      <c r="G1821" t="str">
        <f>VLOOKUP(Tabla1[[#This Row],[Delito]],Hoja2!$D$1:$E$16,2,0)</f>
        <v>Sin violencia</v>
      </c>
    </row>
    <row r="1822" spans="1:7" x14ac:dyDescent="0.3">
      <c r="A1822" t="s">
        <v>5</v>
      </c>
      <c r="B1822" t="s">
        <v>14</v>
      </c>
      <c r="C1822">
        <v>2</v>
      </c>
      <c r="D1822">
        <v>3664</v>
      </c>
      <c r="E1822">
        <v>0</v>
      </c>
      <c r="F1822" t="str">
        <f>VLOOKUP(Tabla1[[#This Row],[Entidad]],Hoja2!$A$1:$B$33,2,0)</f>
        <v>Centro-Norte</v>
      </c>
      <c r="G1822" t="str">
        <f>VLOOKUP(Tabla1[[#This Row],[Delito]],Hoja2!$D$1:$E$16,2,0)</f>
        <v>Robo general</v>
      </c>
    </row>
    <row r="1823" spans="1:7" x14ac:dyDescent="0.3">
      <c r="A1823" t="s">
        <v>8</v>
      </c>
      <c r="B1823" t="s">
        <v>33</v>
      </c>
      <c r="C1823">
        <v>5</v>
      </c>
      <c r="D1823">
        <v>10471</v>
      </c>
      <c r="E1823">
        <v>1834</v>
      </c>
      <c r="F1823" t="str">
        <f>VLOOKUP(Tabla1[[#This Row],[Entidad]],Hoja2!$A$1:$B$33,2,0)</f>
        <v>Norte</v>
      </c>
      <c r="G1823" t="str">
        <f>VLOOKUP(Tabla1[[#This Row],[Delito]],Hoja2!$D$1:$E$16,2,0)</f>
        <v>Fraude</v>
      </c>
    </row>
    <row r="1824" spans="1:7" x14ac:dyDescent="0.3">
      <c r="A1824" t="s">
        <v>17</v>
      </c>
      <c r="B1824" t="s">
        <v>21</v>
      </c>
      <c r="C1824">
        <v>6</v>
      </c>
      <c r="D1824">
        <v>11123</v>
      </c>
      <c r="E1824">
        <v>189</v>
      </c>
      <c r="F1824" t="str">
        <f>VLOOKUP(Tabla1[[#This Row],[Entidad]],Hoja2!$A$1:$B$33,2,0)</f>
        <v>Norte-Occidente</v>
      </c>
      <c r="G1824" t="str">
        <f>VLOOKUP(Tabla1[[#This Row],[Delito]],Hoja2!$D$1:$E$16,2,0)</f>
        <v>Sin violencia</v>
      </c>
    </row>
    <row r="1825" spans="1:7" x14ac:dyDescent="0.3">
      <c r="A1825" t="s">
        <v>50</v>
      </c>
      <c r="B1825" t="s">
        <v>36</v>
      </c>
      <c r="C1825">
        <v>4</v>
      </c>
      <c r="D1825">
        <v>0</v>
      </c>
      <c r="E1825">
        <v>0</v>
      </c>
      <c r="F1825" t="str">
        <f>VLOOKUP(Tabla1[[#This Row],[Entidad]],Hoja2!$A$1:$B$33,2,0)</f>
        <v>Sur</v>
      </c>
      <c r="G1825" t="str">
        <f>VLOOKUP(Tabla1[[#This Row],[Delito]],Hoja2!$D$1:$E$16,2,0)</f>
        <v>Sexual</v>
      </c>
    </row>
    <row r="1826" spans="1:7" x14ac:dyDescent="0.3">
      <c r="A1826" t="s">
        <v>49</v>
      </c>
      <c r="B1826" t="s">
        <v>38</v>
      </c>
      <c r="C1826">
        <v>2</v>
      </c>
      <c r="D1826">
        <v>726</v>
      </c>
      <c r="E1826">
        <v>387</v>
      </c>
      <c r="F1826" t="str">
        <f>VLOOKUP(Tabla1[[#This Row],[Entidad]],Hoja2!$A$1:$B$33,2,0)</f>
        <v>Norte</v>
      </c>
      <c r="G1826" t="str">
        <f>VLOOKUP(Tabla1[[#This Row],[Delito]],Hoja2!$D$1:$E$16,2,0)</f>
        <v>Robo de vehículo</v>
      </c>
    </row>
    <row r="1827" spans="1:7" x14ac:dyDescent="0.3">
      <c r="A1827" t="s">
        <v>45</v>
      </c>
      <c r="B1827" t="s">
        <v>4</v>
      </c>
      <c r="C1827">
        <v>4</v>
      </c>
      <c r="D1827">
        <v>3410</v>
      </c>
      <c r="E1827">
        <v>985</v>
      </c>
      <c r="F1827" t="str">
        <f>VLOOKUP(Tabla1[[#This Row],[Entidad]],Hoja2!$A$1:$B$33,2,0)</f>
        <v>Centro</v>
      </c>
      <c r="G1827" t="str">
        <f>VLOOKUP(Tabla1[[#This Row],[Delito]],Hoja2!$D$1:$E$16,2,0)</f>
        <v>Violencia</v>
      </c>
    </row>
    <row r="1828" spans="1:7" x14ac:dyDescent="0.3">
      <c r="A1828" t="s">
        <v>15</v>
      </c>
      <c r="B1828" t="s">
        <v>32</v>
      </c>
      <c r="C1828">
        <v>5</v>
      </c>
      <c r="D1828">
        <v>2353</v>
      </c>
      <c r="E1828">
        <v>0</v>
      </c>
      <c r="F1828" t="str">
        <f>VLOOKUP(Tabla1[[#This Row],[Entidad]],Hoja2!$A$1:$B$33,2,0)</f>
        <v>Centro-Norte</v>
      </c>
      <c r="G1828" t="str">
        <f>VLOOKUP(Tabla1[[#This Row],[Delito]],Hoja2!$D$1:$E$16,2,0)</f>
        <v>Sexual</v>
      </c>
    </row>
    <row r="1829" spans="1:7" x14ac:dyDescent="0.3">
      <c r="A1829" t="s">
        <v>48</v>
      </c>
      <c r="B1829" t="s">
        <v>29</v>
      </c>
      <c r="C1829">
        <v>4</v>
      </c>
      <c r="D1829">
        <v>3730</v>
      </c>
      <c r="E1829">
        <v>335</v>
      </c>
      <c r="F1829" t="str">
        <f>VLOOKUP(Tabla1[[#This Row],[Entidad]],Hoja2!$A$1:$B$33,2,0)</f>
        <v>Sur</v>
      </c>
      <c r="G1829" t="str">
        <f>VLOOKUP(Tabla1[[#This Row],[Delito]],Hoja2!$D$1:$E$16,2,0)</f>
        <v>Robo de vehículo</v>
      </c>
    </row>
    <row r="1830" spans="1:7" x14ac:dyDescent="0.3">
      <c r="A1830" t="s">
        <v>50</v>
      </c>
      <c r="B1830" t="s">
        <v>21</v>
      </c>
      <c r="C1830">
        <v>5</v>
      </c>
      <c r="D1830">
        <v>0</v>
      </c>
      <c r="E1830">
        <v>0</v>
      </c>
      <c r="F1830" t="str">
        <f>VLOOKUP(Tabla1[[#This Row],[Entidad]],Hoja2!$A$1:$B$33,2,0)</f>
        <v>Norte-Occidente</v>
      </c>
      <c r="G1830" t="str">
        <f>VLOOKUP(Tabla1[[#This Row],[Delito]],Hoja2!$D$1:$E$16,2,0)</f>
        <v>Sexual</v>
      </c>
    </row>
    <row r="1831" spans="1:7" x14ac:dyDescent="0.3">
      <c r="A1831" t="s">
        <v>47</v>
      </c>
      <c r="B1831" t="s">
        <v>19</v>
      </c>
      <c r="C1831">
        <v>6</v>
      </c>
      <c r="D1831">
        <v>15175</v>
      </c>
      <c r="E1831">
        <v>1978</v>
      </c>
      <c r="F1831" t="str">
        <f>VLOOKUP(Tabla1[[#This Row],[Entidad]],Hoja2!$A$1:$B$33,2,0)</f>
        <v>Norte</v>
      </c>
      <c r="G1831" t="str">
        <f>VLOOKUP(Tabla1[[#This Row],[Delito]],Hoja2!$D$1:$E$16,2,0)</f>
        <v>Robo general</v>
      </c>
    </row>
    <row r="1832" spans="1:7" x14ac:dyDescent="0.3">
      <c r="A1832" t="s">
        <v>48</v>
      </c>
      <c r="B1832" t="s">
        <v>11</v>
      </c>
      <c r="C1832">
        <v>4</v>
      </c>
      <c r="D1832">
        <v>5894</v>
      </c>
      <c r="E1832">
        <v>771</v>
      </c>
      <c r="F1832" t="str">
        <f>VLOOKUP(Tabla1[[#This Row],[Entidad]],Hoja2!$A$1:$B$33,2,0)</f>
        <v>Centro</v>
      </c>
      <c r="G1832" t="str">
        <f>VLOOKUP(Tabla1[[#This Row],[Delito]],Hoja2!$D$1:$E$16,2,0)</f>
        <v>Robo de vehículo</v>
      </c>
    </row>
    <row r="1833" spans="1:7" x14ac:dyDescent="0.3">
      <c r="A1833" t="s">
        <v>8</v>
      </c>
      <c r="B1833" t="s">
        <v>33</v>
      </c>
      <c r="C1833">
        <v>4</v>
      </c>
      <c r="D1833">
        <v>9689</v>
      </c>
      <c r="E1833">
        <v>4038</v>
      </c>
      <c r="F1833" t="str">
        <f>VLOOKUP(Tabla1[[#This Row],[Entidad]],Hoja2!$A$1:$B$33,2,0)</f>
        <v>Norte</v>
      </c>
      <c r="G1833" t="str">
        <f>VLOOKUP(Tabla1[[#This Row],[Delito]],Hoja2!$D$1:$E$16,2,0)</f>
        <v>Fraude</v>
      </c>
    </row>
    <row r="1834" spans="1:7" x14ac:dyDescent="0.3">
      <c r="A1834" t="s">
        <v>17</v>
      </c>
      <c r="B1834" t="s">
        <v>28</v>
      </c>
      <c r="C1834">
        <v>6</v>
      </c>
      <c r="D1834">
        <v>2807</v>
      </c>
      <c r="E1834">
        <v>503</v>
      </c>
      <c r="F1834" t="str">
        <f>VLOOKUP(Tabla1[[#This Row],[Entidad]],Hoja2!$A$1:$B$33,2,0)</f>
        <v>Norte-Occidente</v>
      </c>
      <c r="G1834" t="str">
        <f>VLOOKUP(Tabla1[[#This Row],[Delito]],Hoja2!$D$1:$E$16,2,0)</f>
        <v>Sin violencia</v>
      </c>
    </row>
    <row r="1835" spans="1:7" x14ac:dyDescent="0.3">
      <c r="A1835" t="s">
        <v>48</v>
      </c>
      <c r="B1835" t="s">
        <v>21</v>
      </c>
      <c r="C1835">
        <v>3</v>
      </c>
      <c r="D1835">
        <v>6550</v>
      </c>
      <c r="E1835">
        <v>1456</v>
      </c>
      <c r="F1835" t="str">
        <f>VLOOKUP(Tabla1[[#This Row],[Entidad]],Hoja2!$A$1:$B$33,2,0)</f>
        <v>Norte-Occidente</v>
      </c>
      <c r="G1835" t="str">
        <f>VLOOKUP(Tabla1[[#This Row],[Delito]],Hoja2!$D$1:$E$16,2,0)</f>
        <v>Robo de vehículo</v>
      </c>
    </row>
    <row r="1836" spans="1:7" x14ac:dyDescent="0.3">
      <c r="A1836" t="s">
        <v>15</v>
      </c>
      <c r="B1836" t="s">
        <v>14</v>
      </c>
      <c r="C1836">
        <v>5</v>
      </c>
      <c r="D1836">
        <v>4697</v>
      </c>
      <c r="E1836">
        <v>420</v>
      </c>
      <c r="F1836" t="str">
        <f>VLOOKUP(Tabla1[[#This Row],[Entidad]],Hoja2!$A$1:$B$33,2,0)</f>
        <v>Centro-Norte</v>
      </c>
      <c r="G1836" t="str">
        <f>VLOOKUP(Tabla1[[#This Row],[Delito]],Hoja2!$D$1:$E$16,2,0)</f>
        <v>Sexual</v>
      </c>
    </row>
    <row r="1837" spans="1:7" x14ac:dyDescent="0.3">
      <c r="A1837" t="s">
        <v>47</v>
      </c>
      <c r="B1837" t="s">
        <v>39</v>
      </c>
      <c r="C1837">
        <v>1</v>
      </c>
      <c r="D1837">
        <v>3314</v>
      </c>
      <c r="E1837">
        <v>590</v>
      </c>
      <c r="F1837" t="str">
        <f>VLOOKUP(Tabla1[[#This Row],[Entidad]],Hoja2!$A$1:$B$33,2,0)</f>
        <v>Sur</v>
      </c>
      <c r="G1837" t="str">
        <f>VLOOKUP(Tabla1[[#This Row],[Delito]],Hoja2!$D$1:$E$16,2,0)</f>
        <v>Robo general</v>
      </c>
    </row>
    <row r="1838" spans="1:7" x14ac:dyDescent="0.3">
      <c r="A1838" t="s">
        <v>15</v>
      </c>
      <c r="B1838" t="s">
        <v>34</v>
      </c>
      <c r="C1838">
        <v>5</v>
      </c>
      <c r="D1838">
        <v>14438</v>
      </c>
      <c r="E1838">
        <v>0</v>
      </c>
      <c r="F1838" t="str">
        <f>VLOOKUP(Tabla1[[#This Row],[Entidad]],Hoja2!$A$1:$B$33,2,0)</f>
        <v>Norte</v>
      </c>
      <c r="G1838" t="str">
        <f>VLOOKUP(Tabla1[[#This Row],[Delito]],Hoja2!$D$1:$E$16,2,0)</f>
        <v>Sexual</v>
      </c>
    </row>
    <row r="1839" spans="1:7" x14ac:dyDescent="0.3">
      <c r="A1839" t="s">
        <v>50</v>
      </c>
      <c r="B1839" t="s">
        <v>29</v>
      </c>
      <c r="C1839">
        <v>4</v>
      </c>
      <c r="D1839">
        <v>633</v>
      </c>
      <c r="E1839">
        <v>633</v>
      </c>
      <c r="F1839" t="str">
        <f>VLOOKUP(Tabla1[[#This Row],[Entidad]],Hoja2!$A$1:$B$33,2,0)</f>
        <v>Sur</v>
      </c>
      <c r="G1839" t="str">
        <f>VLOOKUP(Tabla1[[#This Row],[Delito]],Hoja2!$D$1:$E$16,2,0)</f>
        <v>Sexual</v>
      </c>
    </row>
    <row r="1840" spans="1:7" x14ac:dyDescent="0.3">
      <c r="A1840" t="s">
        <v>24</v>
      </c>
      <c r="B1840" t="s">
        <v>27</v>
      </c>
      <c r="C1840">
        <v>5</v>
      </c>
      <c r="D1840">
        <v>5113</v>
      </c>
      <c r="E1840">
        <v>1136</v>
      </c>
      <c r="F1840" t="str">
        <f>VLOOKUP(Tabla1[[#This Row],[Entidad]],Hoja2!$A$1:$B$33,2,0)</f>
        <v>Centro</v>
      </c>
      <c r="G1840" t="str">
        <f>VLOOKUP(Tabla1[[#This Row],[Delito]],Hoja2!$D$1:$E$16,2,0)</f>
        <v>Violencia</v>
      </c>
    </row>
    <row r="1841" spans="1:7" x14ac:dyDescent="0.3">
      <c r="A1841" t="s">
        <v>10</v>
      </c>
      <c r="B1841" t="s">
        <v>16</v>
      </c>
      <c r="C1841">
        <v>4</v>
      </c>
      <c r="D1841">
        <v>1782</v>
      </c>
      <c r="E1841">
        <v>0</v>
      </c>
      <c r="F1841" t="str">
        <f>VLOOKUP(Tabla1[[#This Row],[Entidad]],Hoja2!$A$1:$B$33,2,0)</f>
        <v>Norte-Occidente</v>
      </c>
      <c r="G1841" t="str">
        <f>VLOOKUP(Tabla1[[#This Row],[Delito]],Hoja2!$D$1:$E$16,2,0)</f>
        <v>Otros</v>
      </c>
    </row>
    <row r="1842" spans="1:7" x14ac:dyDescent="0.3">
      <c r="A1842" t="s">
        <v>45</v>
      </c>
      <c r="B1842" t="s">
        <v>40</v>
      </c>
      <c r="C1842">
        <v>2</v>
      </c>
      <c r="D1842">
        <v>830</v>
      </c>
      <c r="E1842">
        <v>830</v>
      </c>
      <c r="F1842" t="str">
        <f>VLOOKUP(Tabla1[[#This Row],[Entidad]],Hoja2!$A$1:$B$33,2,0)</f>
        <v>Norte</v>
      </c>
      <c r="G1842" t="str">
        <f>VLOOKUP(Tabla1[[#This Row],[Delito]],Hoja2!$D$1:$E$16,2,0)</f>
        <v>Violencia</v>
      </c>
    </row>
    <row r="1843" spans="1:7" x14ac:dyDescent="0.3">
      <c r="A1843" t="s">
        <v>17</v>
      </c>
      <c r="B1843" t="s">
        <v>33</v>
      </c>
      <c r="C1843">
        <v>5</v>
      </c>
      <c r="D1843">
        <v>23055</v>
      </c>
      <c r="E1843">
        <v>2321</v>
      </c>
      <c r="F1843" t="str">
        <f>VLOOKUP(Tabla1[[#This Row],[Entidad]],Hoja2!$A$1:$B$33,2,0)</f>
        <v>Norte</v>
      </c>
      <c r="G1843" t="str">
        <f>VLOOKUP(Tabla1[[#This Row],[Delito]],Hoja2!$D$1:$E$16,2,0)</f>
        <v>Sin violencia</v>
      </c>
    </row>
    <row r="1844" spans="1:7" x14ac:dyDescent="0.3">
      <c r="A1844" t="s">
        <v>46</v>
      </c>
      <c r="B1844" t="s">
        <v>41</v>
      </c>
      <c r="C1844">
        <v>3</v>
      </c>
      <c r="D1844">
        <v>29455</v>
      </c>
      <c r="E1844">
        <v>0</v>
      </c>
      <c r="F1844" t="str">
        <f>VLOOKUP(Tabla1[[#This Row],[Entidad]],Hoja2!$A$1:$B$33,2,0)</f>
        <v>Centro</v>
      </c>
      <c r="G1844" t="str">
        <f>VLOOKUP(Tabla1[[#This Row],[Delito]],Hoja2!$D$1:$E$16,2,0)</f>
        <v>Sin violencia</v>
      </c>
    </row>
    <row r="1845" spans="1:7" x14ac:dyDescent="0.3">
      <c r="A1845" t="s">
        <v>45</v>
      </c>
      <c r="B1845" t="s">
        <v>37</v>
      </c>
      <c r="C1845">
        <v>1</v>
      </c>
      <c r="D1845">
        <v>1955</v>
      </c>
      <c r="E1845">
        <v>204</v>
      </c>
      <c r="F1845" t="str">
        <f>VLOOKUP(Tabla1[[#This Row],[Entidad]],Hoja2!$A$1:$B$33,2,0)</f>
        <v>Centro-Norte</v>
      </c>
      <c r="G1845" t="str">
        <f>VLOOKUP(Tabla1[[#This Row],[Delito]],Hoja2!$D$1:$E$16,2,0)</f>
        <v>Violencia</v>
      </c>
    </row>
    <row r="1846" spans="1:7" x14ac:dyDescent="0.3">
      <c r="A1846" t="s">
        <v>47</v>
      </c>
      <c r="B1846" t="s">
        <v>44</v>
      </c>
      <c r="C1846">
        <v>2</v>
      </c>
      <c r="D1846">
        <v>5951</v>
      </c>
      <c r="E1846">
        <v>1082</v>
      </c>
      <c r="F1846" t="str">
        <f>VLOOKUP(Tabla1[[#This Row],[Entidad]],Hoja2!$A$1:$B$33,2,0)</f>
        <v>Sur</v>
      </c>
      <c r="G1846" t="str">
        <f>VLOOKUP(Tabla1[[#This Row],[Delito]],Hoja2!$D$1:$E$16,2,0)</f>
        <v>Robo general</v>
      </c>
    </row>
    <row r="1847" spans="1:7" x14ac:dyDescent="0.3">
      <c r="A1847" t="s">
        <v>31</v>
      </c>
      <c r="B1847" t="s">
        <v>32</v>
      </c>
      <c r="C1847">
        <v>3</v>
      </c>
      <c r="D1847">
        <v>18611</v>
      </c>
      <c r="E1847">
        <v>2592</v>
      </c>
      <c r="F1847" t="str">
        <f>VLOOKUP(Tabla1[[#This Row],[Entidad]],Hoja2!$A$1:$B$33,2,0)</f>
        <v>Centro-Norte</v>
      </c>
      <c r="G1847" t="str">
        <f>VLOOKUP(Tabla1[[#This Row],[Delito]],Hoja2!$D$1:$E$16,2,0)</f>
        <v>Robo general</v>
      </c>
    </row>
    <row r="1848" spans="1:7" x14ac:dyDescent="0.3">
      <c r="A1848" t="s">
        <v>50</v>
      </c>
      <c r="B1848" t="s">
        <v>32</v>
      </c>
      <c r="C1848">
        <v>3</v>
      </c>
      <c r="D1848">
        <v>1355</v>
      </c>
      <c r="E1848">
        <v>0</v>
      </c>
      <c r="F1848" t="str">
        <f>VLOOKUP(Tabla1[[#This Row],[Entidad]],Hoja2!$A$1:$B$33,2,0)</f>
        <v>Centro-Norte</v>
      </c>
      <c r="G1848" t="str">
        <f>VLOOKUP(Tabla1[[#This Row],[Delito]],Hoja2!$D$1:$E$16,2,0)</f>
        <v>Sexual</v>
      </c>
    </row>
    <row r="1849" spans="1:7" x14ac:dyDescent="0.3">
      <c r="A1849" t="s">
        <v>5</v>
      </c>
      <c r="B1849" t="s">
        <v>35</v>
      </c>
      <c r="C1849">
        <v>5</v>
      </c>
      <c r="D1849">
        <v>8291</v>
      </c>
      <c r="E1849">
        <v>0</v>
      </c>
      <c r="F1849" t="str">
        <f>VLOOKUP(Tabla1[[#This Row],[Entidad]],Hoja2!$A$1:$B$33,2,0)</f>
        <v>Centro-Norte</v>
      </c>
      <c r="G1849" t="str">
        <f>VLOOKUP(Tabla1[[#This Row],[Delito]],Hoja2!$D$1:$E$16,2,0)</f>
        <v>Robo general</v>
      </c>
    </row>
    <row r="1850" spans="1:7" x14ac:dyDescent="0.3">
      <c r="A1850" t="s">
        <v>15</v>
      </c>
      <c r="B1850" t="s">
        <v>16</v>
      </c>
      <c r="C1850">
        <v>6</v>
      </c>
      <c r="D1850">
        <v>3768</v>
      </c>
      <c r="E1850">
        <v>0</v>
      </c>
      <c r="F1850" t="str">
        <f>VLOOKUP(Tabla1[[#This Row],[Entidad]],Hoja2!$A$1:$B$33,2,0)</f>
        <v>Norte-Occidente</v>
      </c>
      <c r="G1850" t="str">
        <f>VLOOKUP(Tabla1[[#This Row],[Delito]],Hoja2!$D$1:$E$16,2,0)</f>
        <v>Sexual</v>
      </c>
    </row>
    <row r="1851" spans="1:7" x14ac:dyDescent="0.3">
      <c r="A1851" t="s">
        <v>17</v>
      </c>
      <c r="B1851" t="s">
        <v>13</v>
      </c>
      <c r="C1851">
        <v>4</v>
      </c>
      <c r="D1851">
        <v>5007</v>
      </c>
      <c r="E1851">
        <v>1430</v>
      </c>
      <c r="F1851" t="str">
        <f>VLOOKUP(Tabla1[[#This Row],[Entidad]],Hoja2!$A$1:$B$33,2,0)</f>
        <v>Norte-Occidente</v>
      </c>
      <c r="G1851" t="str">
        <f>VLOOKUP(Tabla1[[#This Row],[Delito]],Hoja2!$D$1:$E$16,2,0)</f>
        <v>Sin violencia</v>
      </c>
    </row>
    <row r="1852" spans="1:7" x14ac:dyDescent="0.3">
      <c r="A1852" t="s">
        <v>10</v>
      </c>
      <c r="B1852" t="s">
        <v>21</v>
      </c>
      <c r="C1852">
        <v>5</v>
      </c>
      <c r="D1852">
        <v>2258</v>
      </c>
      <c r="E1852">
        <v>0</v>
      </c>
      <c r="F1852" t="str">
        <f>VLOOKUP(Tabla1[[#This Row],[Entidad]],Hoja2!$A$1:$B$33,2,0)</f>
        <v>Norte-Occidente</v>
      </c>
      <c r="G1852" t="str">
        <f>VLOOKUP(Tabla1[[#This Row],[Delito]],Hoja2!$D$1:$E$16,2,0)</f>
        <v>Otros</v>
      </c>
    </row>
    <row r="1853" spans="1:7" x14ac:dyDescent="0.3">
      <c r="A1853" t="s">
        <v>50</v>
      </c>
      <c r="B1853" t="s">
        <v>22</v>
      </c>
      <c r="C1853">
        <v>3</v>
      </c>
      <c r="D1853">
        <v>0</v>
      </c>
      <c r="E1853">
        <v>0</v>
      </c>
      <c r="F1853" t="str">
        <f>VLOOKUP(Tabla1[[#This Row],[Entidad]],Hoja2!$A$1:$B$33,2,0)</f>
        <v>Norte</v>
      </c>
      <c r="G1853" t="str">
        <f>VLOOKUP(Tabla1[[#This Row],[Delito]],Hoja2!$D$1:$E$16,2,0)</f>
        <v>Sexual</v>
      </c>
    </row>
    <row r="1854" spans="1:7" x14ac:dyDescent="0.3">
      <c r="A1854" t="s">
        <v>5</v>
      </c>
      <c r="B1854" t="s">
        <v>28</v>
      </c>
      <c r="C1854">
        <v>5</v>
      </c>
      <c r="D1854">
        <v>0</v>
      </c>
      <c r="E1854">
        <v>0</v>
      </c>
      <c r="F1854" t="str">
        <f>VLOOKUP(Tabla1[[#This Row],[Entidad]],Hoja2!$A$1:$B$33,2,0)</f>
        <v>Norte-Occidente</v>
      </c>
      <c r="G1854" t="str">
        <f>VLOOKUP(Tabla1[[#This Row],[Delito]],Hoja2!$D$1:$E$16,2,0)</f>
        <v>Robo general</v>
      </c>
    </row>
    <row r="1855" spans="1:7" x14ac:dyDescent="0.3">
      <c r="A1855" t="s">
        <v>15</v>
      </c>
      <c r="B1855" t="s">
        <v>30</v>
      </c>
      <c r="C1855">
        <v>3</v>
      </c>
      <c r="D1855">
        <v>30341</v>
      </c>
      <c r="E1855">
        <v>17117</v>
      </c>
      <c r="F1855" t="str">
        <f>VLOOKUP(Tabla1[[#This Row],[Entidad]],Hoja2!$A$1:$B$33,2,0)</f>
        <v>Centro</v>
      </c>
      <c r="G1855" t="str">
        <f>VLOOKUP(Tabla1[[#This Row],[Delito]],Hoja2!$D$1:$E$16,2,0)</f>
        <v>Sexual</v>
      </c>
    </row>
    <row r="1856" spans="1:7" x14ac:dyDescent="0.3">
      <c r="A1856" t="s">
        <v>45</v>
      </c>
      <c r="B1856" t="s">
        <v>28</v>
      </c>
      <c r="C1856">
        <v>5</v>
      </c>
      <c r="D1856">
        <v>131</v>
      </c>
      <c r="E1856">
        <v>0</v>
      </c>
      <c r="F1856" t="str">
        <f>VLOOKUP(Tabla1[[#This Row],[Entidad]],Hoja2!$A$1:$B$33,2,0)</f>
        <v>Norte-Occidente</v>
      </c>
      <c r="G1856" t="str">
        <f>VLOOKUP(Tabla1[[#This Row],[Delito]],Hoja2!$D$1:$E$16,2,0)</f>
        <v>Violencia</v>
      </c>
    </row>
    <row r="1857" spans="1:7" x14ac:dyDescent="0.3">
      <c r="A1857" t="s">
        <v>12</v>
      </c>
      <c r="B1857" t="s">
        <v>21</v>
      </c>
      <c r="C1857">
        <v>5</v>
      </c>
      <c r="D1857">
        <v>882</v>
      </c>
      <c r="E1857">
        <v>0</v>
      </c>
      <c r="F1857" t="str">
        <f>VLOOKUP(Tabla1[[#This Row],[Entidad]],Hoja2!$A$1:$B$33,2,0)</f>
        <v>Norte-Occidente</v>
      </c>
      <c r="G1857" t="str">
        <f>VLOOKUP(Tabla1[[#This Row],[Delito]],Hoja2!$D$1:$E$16,2,0)</f>
        <v>Otros</v>
      </c>
    </row>
    <row r="1858" spans="1:7" x14ac:dyDescent="0.3">
      <c r="A1858" t="s">
        <v>24</v>
      </c>
      <c r="B1858" t="s">
        <v>30</v>
      </c>
      <c r="C1858">
        <v>5</v>
      </c>
      <c r="D1858">
        <v>0</v>
      </c>
      <c r="E1858">
        <v>0</v>
      </c>
      <c r="F1858" t="str">
        <f>VLOOKUP(Tabla1[[#This Row],[Entidad]],Hoja2!$A$1:$B$33,2,0)</f>
        <v>Centro</v>
      </c>
      <c r="G1858" t="str">
        <f>VLOOKUP(Tabla1[[#This Row],[Delito]],Hoja2!$D$1:$E$16,2,0)</f>
        <v>Violencia</v>
      </c>
    </row>
    <row r="1859" spans="1:7" x14ac:dyDescent="0.3">
      <c r="A1859" t="s">
        <v>12</v>
      </c>
      <c r="B1859" t="s">
        <v>37</v>
      </c>
      <c r="C1859">
        <v>6</v>
      </c>
      <c r="D1859">
        <v>303</v>
      </c>
      <c r="E1859">
        <v>0</v>
      </c>
      <c r="F1859" t="str">
        <f>VLOOKUP(Tabla1[[#This Row],[Entidad]],Hoja2!$A$1:$B$33,2,0)</f>
        <v>Centro-Norte</v>
      </c>
      <c r="G1859" t="str">
        <f>VLOOKUP(Tabla1[[#This Row],[Delito]],Hoja2!$D$1:$E$16,2,0)</f>
        <v>Otros</v>
      </c>
    </row>
    <row r="1860" spans="1:7" x14ac:dyDescent="0.3">
      <c r="A1860" t="s">
        <v>10</v>
      </c>
      <c r="B1860" t="s">
        <v>14</v>
      </c>
      <c r="C1860">
        <v>5</v>
      </c>
      <c r="D1860">
        <v>6743</v>
      </c>
      <c r="E1860">
        <v>0</v>
      </c>
      <c r="F1860" t="str">
        <f>VLOOKUP(Tabla1[[#This Row],[Entidad]],Hoja2!$A$1:$B$33,2,0)</f>
        <v>Centro-Norte</v>
      </c>
      <c r="G1860" t="str">
        <f>VLOOKUP(Tabla1[[#This Row],[Delito]],Hoja2!$D$1:$E$16,2,0)</f>
        <v>Otros</v>
      </c>
    </row>
    <row r="1861" spans="1:7" x14ac:dyDescent="0.3">
      <c r="A1861" t="s">
        <v>31</v>
      </c>
      <c r="B1861" t="s">
        <v>38</v>
      </c>
      <c r="C1861">
        <v>1</v>
      </c>
      <c r="D1861">
        <v>4940</v>
      </c>
      <c r="E1861">
        <v>0</v>
      </c>
      <c r="F1861" t="str">
        <f>VLOOKUP(Tabla1[[#This Row],[Entidad]],Hoja2!$A$1:$B$33,2,0)</f>
        <v>Norte</v>
      </c>
      <c r="G1861" t="str">
        <f>VLOOKUP(Tabla1[[#This Row],[Delito]],Hoja2!$D$1:$E$16,2,0)</f>
        <v>Robo general</v>
      </c>
    </row>
    <row r="1862" spans="1:7" x14ac:dyDescent="0.3">
      <c r="A1862" t="s">
        <v>48</v>
      </c>
      <c r="B1862" t="s">
        <v>38</v>
      </c>
      <c r="C1862">
        <v>3</v>
      </c>
      <c r="D1862">
        <v>15245</v>
      </c>
      <c r="E1862">
        <v>0</v>
      </c>
      <c r="F1862" t="str">
        <f>VLOOKUP(Tabla1[[#This Row],[Entidad]],Hoja2!$A$1:$B$33,2,0)</f>
        <v>Norte</v>
      </c>
      <c r="G1862" t="str">
        <f>VLOOKUP(Tabla1[[#This Row],[Delito]],Hoja2!$D$1:$E$16,2,0)</f>
        <v>Robo de vehículo</v>
      </c>
    </row>
    <row r="1863" spans="1:7" x14ac:dyDescent="0.3">
      <c r="A1863" t="s">
        <v>47</v>
      </c>
      <c r="B1863" t="s">
        <v>28</v>
      </c>
      <c r="C1863">
        <v>1</v>
      </c>
      <c r="D1863">
        <v>3206</v>
      </c>
      <c r="E1863">
        <v>754</v>
      </c>
      <c r="F1863" t="str">
        <f>VLOOKUP(Tabla1[[#This Row],[Entidad]],Hoja2!$A$1:$B$33,2,0)</f>
        <v>Norte-Occidente</v>
      </c>
      <c r="G1863" t="str">
        <f>VLOOKUP(Tabla1[[#This Row],[Delito]],Hoja2!$D$1:$E$16,2,0)</f>
        <v>Robo general</v>
      </c>
    </row>
    <row r="1864" spans="1:7" x14ac:dyDescent="0.3">
      <c r="A1864" t="s">
        <v>49</v>
      </c>
      <c r="B1864" t="s">
        <v>25</v>
      </c>
      <c r="C1864">
        <v>5</v>
      </c>
      <c r="D1864">
        <v>1212</v>
      </c>
      <c r="E1864">
        <v>782</v>
      </c>
      <c r="F1864" t="str">
        <f>VLOOKUP(Tabla1[[#This Row],[Entidad]],Hoja2!$A$1:$B$33,2,0)</f>
        <v>Centro</v>
      </c>
      <c r="G1864" t="str">
        <f>VLOOKUP(Tabla1[[#This Row],[Delito]],Hoja2!$D$1:$E$16,2,0)</f>
        <v>Robo de vehículo</v>
      </c>
    </row>
    <row r="1865" spans="1:7" x14ac:dyDescent="0.3">
      <c r="A1865" t="s">
        <v>17</v>
      </c>
      <c r="B1865" t="s">
        <v>25</v>
      </c>
      <c r="C1865">
        <v>2</v>
      </c>
      <c r="D1865">
        <v>5175</v>
      </c>
      <c r="E1865">
        <v>2095</v>
      </c>
      <c r="F1865" t="str">
        <f>VLOOKUP(Tabla1[[#This Row],[Entidad]],Hoja2!$A$1:$B$33,2,0)</f>
        <v>Centro</v>
      </c>
      <c r="G1865" t="str">
        <f>VLOOKUP(Tabla1[[#This Row],[Delito]],Hoja2!$D$1:$E$16,2,0)</f>
        <v>Sin violencia</v>
      </c>
    </row>
    <row r="1866" spans="1:7" x14ac:dyDescent="0.3">
      <c r="A1866" t="s">
        <v>46</v>
      </c>
      <c r="B1866" t="s">
        <v>21</v>
      </c>
      <c r="C1866">
        <v>3</v>
      </c>
      <c r="D1866">
        <v>13561</v>
      </c>
      <c r="E1866">
        <v>1617</v>
      </c>
      <c r="F1866" t="str">
        <f>VLOOKUP(Tabla1[[#This Row],[Entidad]],Hoja2!$A$1:$B$33,2,0)</f>
        <v>Norte-Occidente</v>
      </c>
      <c r="G1866" t="str">
        <f>VLOOKUP(Tabla1[[#This Row],[Delito]],Hoja2!$D$1:$E$16,2,0)</f>
        <v>Sin violencia</v>
      </c>
    </row>
    <row r="1867" spans="1:7" x14ac:dyDescent="0.3">
      <c r="A1867" t="s">
        <v>24</v>
      </c>
      <c r="B1867" t="s">
        <v>18</v>
      </c>
      <c r="C1867">
        <v>1</v>
      </c>
      <c r="D1867">
        <v>0</v>
      </c>
      <c r="E1867">
        <v>0</v>
      </c>
      <c r="F1867" t="str">
        <f>VLOOKUP(Tabla1[[#This Row],[Entidad]],Hoja2!$A$1:$B$33,2,0)</f>
        <v>Sur</v>
      </c>
      <c r="G1867" t="str">
        <f>VLOOKUP(Tabla1[[#This Row],[Delito]],Hoja2!$D$1:$E$16,2,0)</f>
        <v>Violencia</v>
      </c>
    </row>
    <row r="1868" spans="1:7" x14ac:dyDescent="0.3">
      <c r="A1868" t="s">
        <v>12</v>
      </c>
      <c r="B1868" t="s">
        <v>41</v>
      </c>
      <c r="C1868">
        <v>1</v>
      </c>
      <c r="D1868">
        <v>0</v>
      </c>
      <c r="E1868">
        <v>0</v>
      </c>
      <c r="F1868" t="str">
        <f>VLOOKUP(Tabla1[[#This Row],[Entidad]],Hoja2!$A$1:$B$33,2,0)</f>
        <v>Centro</v>
      </c>
      <c r="G1868" t="str">
        <f>VLOOKUP(Tabla1[[#This Row],[Delito]],Hoja2!$D$1:$E$16,2,0)</f>
        <v>Otros</v>
      </c>
    </row>
    <row r="1869" spans="1:7" x14ac:dyDescent="0.3">
      <c r="A1869" t="s">
        <v>24</v>
      </c>
      <c r="B1869" t="s">
        <v>39</v>
      </c>
      <c r="C1869">
        <v>4</v>
      </c>
      <c r="D1869">
        <v>234</v>
      </c>
      <c r="E1869">
        <v>0</v>
      </c>
      <c r="F1869" t="str">
        <f>VLOOKUP(Tabla1[[#This Row],[Entidad]],Hoja2!$A$1:$B$33,2,0)</f>
        <v>Sur</v>
      </c>
      <c r="G1869" t="str">
        <f>VLOOKUP(Tabla1[[#This Row],[Delito]],Hoja2!$D$1:$E$16,2,0)</f>
        <v>Violencia</v>
      </c>
    </row>
    <row r="1870" spans="1:7" x14ac:dyDescent="0.3">
      <c r="A1870" t="s">
        <v>49</v>
      </c>
      <c r="B1870" t="s">
        <v>43</v>
      </c>
      <c r="C1870">
        <v>5</v>
      </c>
      <c r="D1870">
        <v>0</v>
      </c>
      <c r="E1870">
        <v>0</v>
      </c>
      <c r="F1870" t="str">
        <f>VLOOKUP(Tabla1[[#This Row],[Entidad]],Hoja2!$A$1:$B$33,2,0)</f>
        <v>Sur</v>
      </c>
      <c r="G1870" t="str">
        <f>VLOOKUP(Tabla1[[#This Row],[Delito]],Hoja2!$D$1:$E$16,2,0)</f>
        <v>Robo de vehículo</v>
      </c>
    </row>
    <row r="1871" spans="1:7" x14ac:dyDescent="0.3">
      <c r="A1871" t="s">
        <v>46</v>
      </c>
      <c r="B1871" t="s">
        <v>32</v>
      </c>
      <c r="C1871">
        <v>2</v>
      </c>
      <c r="D1871">
        <v>21468</v>
      </c>
      <c r="E1871">
        <v>983</v>
      </c>
      <c r="F1871" t="str">
        <f>VLOOKUP(Tabla1[[#This Row],[Entidad]],Hoja2!$A$1:$B$33,2,0)</f>
        <v>Centro-Norte</v>
      </c>
      <c r="G1871" t="str">
        <f>VLOOKUP(Tabla1[[#This Row],[Delito]],Hoja2!$D$1:$E$16,2,0)</f>
        <v>Sin violencia</v>
      </c>
    </row>
    <row r="1872" spans="1:7" x14ac:dyDescent="0.3">
      <c r="A1872" t="s">
        <v>15</v>
      </c>
      <c r="B1872" t="s">
        <v>4</v>
      </c>
      <c r="C1872">
        <v>5</v>
      </c>
      <c r="D1872">
        <v>1389</v>
      </c>
      <c r="E1872">
        <v>0</v>
      </c>
      <c r="F1872" t="str">
        <f>VLOOKUP(Tabla1[[#This Row],[Entidad]],Hoja2!$A$1:$B$33,2,0)</f>
        <v>Centro</v>
      </c>
      <c r="G1872" t="str">
        <f>VLOOKUP(Tabla1[[#This Row],[Delito]],Hoja2!$D$1:$E$16,2,0)</f>
        <v>Sexual</v>
      </c>
    </row>
    <row r="1873" spans="1:7" x14ac:dyDescent="0.3">
      <c r="A1873" t="s">
        <v>47</v>
      </c>
      <c r="B1873" t="s">
        <v>22</v>
      </c>
      <c r="C1873">
        <v>4</v>
      </c>
      <c r="D1873">
        <v>9928</v>
      </c>
      <c r="E1873">
        <v>1185</v>
      </c>
      <c r="F1873" t="str">
        <f>VLOOKUP(Tabla1[[#This Row],[Entidad]],Hoja2!$A$1:$B$33,2,0)</f>
        <v>Norte</v>
      </c>
      <c r="G1873" t="str">
        <f>VLOOKUP(Tabla1[[#This Row],[Delito]],Hoja2!$D$1:$E$16,2,0)</f>
        <v>Robo general</v>
      </c>
    </row>
    <row r="1874" spans="1:7" x14ac:dyDescent="0.3">
      <c r="A1874" t="s">
        <v>8</v>
      </c>
      <c r="B1874" t="s">
        <v>4</v>
      </c>
      <c r="C1874">
        <v>4</v>
      </c>
      <c r="D1874">
        <v>4075</v>
      </c>
      <c r="E1874">
        <v>0</v>
      </c>
      <c r="F1874" t="str">
        <f>VLOOKUP(Tabla1[[#This Row],[Entidad]],Hoja2!$A$1:$B$33,2,0)</f>
        <v>Centro</v>
      </c>
      <c r="G1874" t="str">
        <f>VLOOKUP(Tabla1[[#This Row],[Delito]],Hoja2!$D$1:$E$16,2,0)</f>
        <v>Fraude</v>
      </c>
    </row>
    <row r="1875" spans="1:7" x14ac:dyDescent="0.3">
      <c r="A1875" t="s">
        <v>47</v>
      </c>
      <c r="B1875" t="s">
        <v>37</v>
      </c>
      <c r="C1875">
        <v>5</v>
      </c>
      <c r="D1875">
        <v>2151</v>
      </c>
      <c r="E1875">
        <v>565</v>
      </c>
      <c r="F1875" t="str">
        <f>VLOOKUP(Tabla1[[#This Row],[Entidad]],Hoja2!$A$1:$B$33,2,0)</f>
        <v>Centro-Norte</v>
      </c>
      <c r="G1875" t="str">
        <f>VLOOKUP(Tabla1[[#This Row],[Delito]],Hoja2!$D$1:$E$16,2,0)</f>
        <v>Robo general</v>
      </c>
    </row>
    <row r="1876" spans="1:7" x14ac:dyDescent="0.3">
      <c r="A1876" t="s">
        <v>12</v>
      </c>
      <c r="B1876" t="s">
        <v>14</v>
      </c>
      <c r="C1876">
        <v>5</v>
      </c>
      <c r="D1876">
        <v>0</v>
      </c>
      <c r="E1876">
        <v>0</v>
      </c>
      <c r="F1876" t="str">
        <f>VLOOKUP(Tabla1[[#This Row],[Entidad]],Hoja2!$A$1:$B$33,2,0)</f>
        <v>Centro-Norte</v>
      </c>
      <c r="G1876" t="str">
        <f>VLOOKUP(Tabla1[[#This Row],[Delito]],Hoja2!$D$1:$E$16,2,0)</f>
        <v>Otros</v>
      </c>
    </row>
    <row r="1877" spans="1:7" x14ac:dyDescent="0.3">
      <c r="A1877" t="s">
        <v>12</v>
      </c>
      <c r="B1877" t="s">
        <v>14</v>
      </c>
      <c r="C1877">
        <v>3</v>
      </c>
      <c r="D1877">
        <v>1667</v>
      </c>
      <c r="E1877">
        <v>0</v>
      </c>
      <c r="F1877" t="str">
        <f>VLOOKUP(Tabla1[[#This Row],[Entidad]],Hoja2!$A$1:$B$33,2,0)</f>
        <v>Centro-Norte</v>
      </c>
      <c r="G1877" t="str">
        <f>VLOOKUP(Tabla1[[#This Row],[Delito]],Hoja2!$D$1:$E$16,2,0)</f>
        <v>Otros</v>
      </c>
    </row>
    <row r="1878" spans="1:7" x14ac:dyDescent="0.3">
      <c r="A1878" t="s">
        <v>31</v>
      </c>
      <c r="B1878" t="s">
        <v>35</v>
      </c>
      <c r="C1878">
        <v>2</v>
      </c>
      <c r="D1878">
        <v>50993</v>
      </c>
      <c r="E1878">
        <v>4264</v>
      </c>
      <c r="F1878" t="str">
        <f>VLOOKUP(Tabla1[[#This Row],[Entidad]],Hoja2!$A$1:$B$33,2,0)</f>
        <v>Centro-Norte</v>
      </c>
      <c r="G1878" t="str">
        <f>VLOOKUP(Tabla1[[#This Row],[Delito]],Hoja2!$D$1:$E$16,2,0)</f>
        <v>Robo general</v>
      </c>
    </row>
    <row r="1879" spans="1:7" x14ac:dyDescent="0.3">
      <c r="A1879" t="s">
        <v>20</v>
      </c>
      <c r="B1879" t="s">
        <v>22</v>
      </c>
      <c r="C1879">
        <v>1</v>
      </c>
      <c r="D1879">
        <v>5949</v>
      </c>
      <c r="E1879">
        <v>322</v>
      </c>
      <c r="F1879" t="str">
        <f>VLOOKUP(Tabla1[[#This Row],[Entidad]],Hoja2!$A$1:$B$33,2,0)</f>
        <v>Norte</v>
      </c>
      <c r="G1879" t="str">
        <f>VLOOKUP(Tabla1[[#This Row],[Delito]],Hoja2!$D$1:$E$16,2,0)</f>
        <v>Fraude</v>
      </c>
    </row>
    <row r="1880" spans="1:7" x14ac:dyDescent="0.3">
      <c r="A1880" t="s">
        <v>12</v>
      </c>
      <c r="B1880" t="s">
        <v>4</v>
      </c>
      <c r="C1880">
        <v>5</v>
      </c>
      <c r="D1880">
        <v>0</v>
      </c>
      <c r="E1880">
        <v>0</v>
      </c>
      <c r="F1880" t="str">
        <f>VLOOKUP(Tabla1[[#This Row],[Entidad]],Hoja2!$A$1:$B$33,2,0)</f>
        <v>Centro</v>
      </c>
      <c r="G1880" t="str">
        <f>VLOOKUP(Tabla1[[#This Row],[Delito]],Hoja2!$D$1:$E$16,2,0)</f>
        <v>Otros</v>
      </c>
    </row>
    <row r="1881" spans="1:7" x14ac:dyDescent="0.3">
      <c r="A1881" t="s">
        <v>48</v>
      </c>
      <c r="B1881" t="s">
        <v>27</v>
      </c>
      <c r="C1881">
        <v>6</v>
      </c>
      <c r="D1881">
        <v>73801</v>
      </c>
      <c r="E1881">
        <v>4434</v>
      </c>
      <c r="F1881" t="str">
        <f>VLOOKUP(Tabla1[[#This Row],[Entidad]],Hoja2!$A$1:$B$33,2,0)</f>
        <v>Centro</v>
      </c>
      <c r="G1881" t="str">
        <f>VLOOKUP(Tabla1[[#This Row],[Delito]],Hoja2!$D$1:$E$16,2,0)</f>
        <v>Robo de vehículo</v>
      </c>
    </row>
    <row r="1882" spans="1:7" x14ac:dyDescent="0.3">
      <c r="A1882" t="s">
        <v>24</v>
      </c>
      <c r="B1882" t="s">
        <v>30</v>
      </c>
      <c r="C1882">
        <v>3</v>
      </c>
      <c r="D1882">
        <v>0</v>
      </c>
      <c r="E1882">
        <v>0</v>
      </c>
      <c r="F1882" t="str">
        <f>VLOOKUP(Tabla1[[#This Row],[Entidad]],Hoja2!$A$1:$B$33,2,0)</f>
        <v>Centro</v>
      </c>
      <c r="G1882" t="str">
        <f>VLOOKUP(Tabla1[[#This Row],[Delito]],Hoja2!$D$1:$E$16,2,0)</f>
        <v>Violencia</v>
      </c>
    </row>
    <row r="1883" spans="1:7" x14ac:dyDescent="0.3">
      <c r="A1883" t="s">
        <v>17</v>
      </c>
      <c r="B1883" t="s">
        <v>9</v>
      </c>
      <c r="C1883">
        <v>3</v>
      </c>
      <c r="D1883">
        <v>8460</v>
      </c>
      <c r="E1883">
        <v>1758</v>
      </c>
      <c r="F1883" t="str">
        <f>VLOOKUP(Tabla1[[#This Row],[Entidad]],Hoja2!$A$1:$B$33,2,0)</f>
        <v>Centro</v>
      </c>
      <c r="G1883" t="str">
        <f>VLOOKUP(Tabla1[[#This Row],[Delito]],Hoja2!$D$1:$E$16,2,0)</f>
        <v>Sin violencia</v>
      </c>
    </row>
    <row r="1884" spans="1:7" x14ac:dyDescent="0.3">
      <c r="A1884" t="s">
        <v>49</v>
      </c>
      <c r="B1884" t="s">
        <v>29</v>
      </c>
      <c r="C1884">
        <v>6</v>
      </c>
      <c r="D1884">
        <v>1181</v>
      </c>
      <c r="E1884">
        <v>747</v>
      </c>
      <c r="F1884" t="str">
        <f>VLOOKUP(Tabla1[[#This Row],[Entidad]],Hoja2!$A$1:$B$33,2,0)</f>
        <v>Sur</v>
      </c>
      <c r="G1884" t="str">
        <f>VLOOKUP(Tabla1[[#This Row],[Delito]],Hoja2!$D$1:$E$16,2,0)</f>
        <v>Robo de vehículo</v>
      </c>
    </row>
    <row r="1885" spans="1:7" x14ac:dyDescent="0.3">
      <c r="A1885" t="s">
        <v>49</v>
      </c>
      <c r="B1885" t="s">
        <v>19</v>
      </c>
      <c r="C1885">
        <v>3</v>
      </c>
      <c r="D1885">
        <v>2858</v>
      </c>
      <c r="E1885">
        <v>1850</v>
      </c>
      <c r="F1885" t="str">
        <f>VLOOKUP(Tabla1[[#This Row],[Entidad]],Hoja2!$A$1:$B$33,2,0)</f>
        <v>Norte</v>
      </c>
      <c r="G1885" t="str">
        <f>VLOOKUP(Tabla1[[#This Row],[Delito]],Hoja2!$D$1:$E$16,2,0)</f>
        <v>Robo de vehículo</v>
      </c>
    </row>
    <row r="1886" spans="1:7" x14ac:dyDescent="0.3">
      <c r="A1886" t="s">
        <v>24</v>
      </c>
      <c r="B1886" t="s">
        <v>27</v>
      </c>
      <c r="C1886">
        <v>4</v>
      </c>
      <c r="D1886">
        <v>1625</v>
      </c>
      <c r="E1886">
        <v>1625</v>
      </c>
      <c r="F1886" t="str">
        <f>VLOOKUP(Tabla1[[#This Row],[Entidad]],Hoja2!$A$1:$B$33,2,0)</f>
        <v>Centro</v>
      </c>
      <c r="G1886" t="str">
        <f>VLOOKUP(Tabla1[[#This Row],[Delito]],Hoja2!$D$1:$E$16,2,0)</f>
        <v>Violencia</v>
      </c>
    </row>
    <row r="1887" spans="1:7" x14ac:dyDescent="0.3">
      <c r="A1887" t="s">
        <v>24</v>
      </c>
      <c r="B1887" t="s">
        <v>40</v>
      </c>
      <c r="C1887">
        <v>3</v>
      </c>
      <c r="D1887">
        <v>0</v>
      </c>
      <c r="E1887">
        <v>0</v>
      </c>
      <c r="F1887" t="str">
        <f>VLOOKUP(Tabla1[[#This Row],[Entidad]],Hoja2!$A$1:$B$33,2,0)</f>
        <v>Norte</v>
      </c>
      <c r="G1887" t="str">
        <f>VLOOKUP(Tabla1[[#This Row],[Delito]],Hoja2!$D$1:$E$16,2,0)</f>
        <v>Violencia</v>
      </c>
    </row>
    <row r="1888" spans="1:7" x14ac:dyDescent="0.3">
      <c r="A1888" t="s">
        <v>12</v>
      </c>
      <c r="B1888" t="s">
        <v>11</v>
      </c>
      <c r="C1888">
        <v>2</v>
      </c>
      <c r="D1888">
        <v>0</v>
      </c>
      <c r="E1888">
        <v>0</v>
      </c>
      <c r="F1888" t="str">
        <f>VLOOKUP(Tabla1[[#This Row],[Entidad]],Hoja2!$A$1:$B$33,2,0)</f>
        <v>Centro</v>
      </c>
      <c r="G1888" t="str">
        <f>VLOOKUP(Tabla1[[#This Row],[Delito]],Hoja2!$D$1:$E$16,2,0)</f>
        <v>Otros</v>
      </c>
    </row>
    <row r="1889" spans="1:7" x14ac:dyDescent="0.3">
      <c r="A1889" t="s">
        <v>20</v>
      </c>
      <c r="B1889" t="s">
        <v>16</v>
      </c>
      <c r="C1889">
        <v>4</v>
      </c>
      <c r="D1889">
        <v>806</v>
      </c>
      <c r="E1889">
        <v>0</v>
      </c>
      <c r="F1889" t="str">
        <f>VLOOKUP(Tabla1[[#This Row],[Entidad]],Hoja2!$A$1:$B$33,2,0)</f>
        <v>Norte-Occidente</v>
      </c>
      <c r="G1889" t="str">
        <f>VLOOKUP(Tabla1[[#This Row],[Delito]],Hoja2!$D$1:$E$16,2,0)</f>
        <v>Fraude</v>
      </c>
    </row>
    <row r="1890" spans="1:7" x14ac:dyDescent="0.3">
      <c r="A1890" t="s">
        <v>47</v>
      </c>
      <c r="B1890" t="s">
        <v>44</v>
      </c>
      <c r="C1890">
        <v>1</v>
      </c>
      <c r="D1890">
        <v>3877</v>
      </c>
      <c r="E1890">
        <v>402</v>
      </c>
      <c r="F1890" t="str">
        <f>VLOOKUP(Tabla1[[#This Row],[Entidad]],Hoja2!$A$1:$B$33,2,0)</f>
        <v>Sur</v>
      </c>
      <c r="G1890" t="str">
        <f>VLOOKUP(Tabla1[[#This Row],[Delito]],Hoja2!$D$1:$E$16,2,0)</f>
        <v>Robo general</v>
      </c>
    </row>
    <row r="1891" spans="1:7" x14ac:dyDescent="0.3">
      <c r="A1891" t="s">
        <v>47</v>
      </c>
      <c r="B1891" t="s">
        <v>32</v>
      </c>
      <c r="C1891">
        <v>2</v>
      </c>
      <c r="D1891">
        <v>4358</v>
      </c>
      <c r="E1891">
        <v>1141</v>
      </c>
      <c r="F1891" t="str">
        <f>VLOOKUP(Tabla1[[#This Row],[Entidad]],Hoja2!$A$1:$B$33,2,0)</f>
        <v>Centro-Norte</v>
      </c>
      <c r="G1891" t="str">
        <f>VLOOKUP(Tabla1[[#This Row],[Delito]],Hoja2!$D$1:$E$16,2,0)</f>
        <v>Robo general</v>
      </c>
    </row>
    <row r="1892" spans="1:7" x14ac:dyDescent="0.3">
      <c r="A1892" t="s">
        <v>49</v>
      </c>
      <c r="B1892" t="s">
        <v>7</v>
      </c>
      <c r="C1892">
        <v>6</v>
      </c>
      <c r="D1892">
        <v>1328</v>
      </c>
      <c r="E1892">
        <v>1118</v>
      </c>
      <c r="F1892" t="str">
        <f>VLOOKUP(Tabla1[[#This Row],[Entidad]],Hoja2!$A$1:$B$33,2,0)</f>
        <v>Sur</v>
      </c>
      <c r="G1892" t="str">
        <f>VLOOKUP(Tabla1[[#This Row],[Delito]],Hoja2!$D$1:$E$16,2,0)</f>
        <v>Robo de vehículo</v>
      </c>
    </row>
    <row r="1893" spans="1:7" x14ac:dyDescent="0.3">
      <c r="A1893" t="s">
        <v>45</v>
      </c>
      <c r="B1893" t="s">
        <v>27</v>
      </c>
      <c r="C1893">
        <v>2</v>
      </c>
      <c r="D1893">
        <v>20576</v>
      </c>
      <c r="E1893">
        <v>162</v>
      </c>
      <c r="F1893" t="str">
        <f>VLOOKUP(Tabla1[[#This Row],[Entidad]],Hoja2!$A$1:$B$33,2,0)</f>
        <v>Centro</v>
      </c>
      <c r="G1893" t="str">
        <f>VLOOKUP(Tabla1[[#This Row],[Delito]],Hoja2!$D$1:$E$16,2,0)</f>
        <v>Violencia</v>
      </c>
    </row>
    <row r="1894" spans="1:7" x14ac:dyDescent="0.3">
      <c r="A1894" t="s">
        <v>49</v>
      </c>
      <c r="B1894" t="s">
        <v>41</v>
      </c>
      <c r="C1894">
        <v>6</v>
      </c>
      <c r="D1894">
        <v>9840</v>
      </c>
      <c r="E1894">
        <v>6179</v>
      </c>
      <c r="F1894" t="str">
        <f>VLOOKUP(Tabla1[[#This Row],[Entidad]],Hoja2!$A$1:$B$33,2,0)</f>
        <v>Centro</v>
      </c>
      <c r="G1894" t="str">
        <f>VLOOKUP(Tabla1[[#This Row],[Delito]],Hoja2!$D$1:$E$16,2,0)</f>
        <v>Robo de vehículo</v>
      </c>
    </row>
    <row r="1895" spans="1:7" x14ac:dyDescent="0.3">
      <c r="A1895" t="s">
        <v>5</v>
      </c>
      <c r="B1895" t="s">
        <v>40</v>
      </c>
      <c r="C1895">
        <v>5</v>
      </c>
      <c r="D1895">
        <v>8646</v>
      </c>
      <c r="E1895">
        <v>417</v>
      </c>
      <c r="F1895" t="str">
        <f>VLOOKUP(Tabla1[[#This Row],[Entidad]],Hoja2!$A$1:$B$33,2,0)</f>
        <v>Norte</v>
      </c>
      <c r="G1895" t="str">
        <f>VLOOKUP(Tabla1[[#This Row],[Delito]],Hoja2!$D$1:$E$16,2,0)</f>
        <v>Robo general</v>
      </c>
    </row>
    <row r="1896" spans="1:7" x14ac:dyDescent="0.3">
      <c r="A1896" t="s">
        <v>48</v>
      </c>
      <c r="B1896" t="s">
        <v>7</v>
      </c>
      <c r="C1896">
        <v>1</v>
      </c>
      <c r="D1896">
        <v>2487</v>
      </c>
      <c r="E1896">
        <v>355</v>
      </c>
      <c r="F1896" t="str">
        <f>VLOOKUP(Tabla1[[#This Row],[Entidad]],Hoja2!$A$1:$B$33,2,0)</f>
        <v>Sur</v>
      </c>
      <c r="G1896" t="str">
        <f>VLOOKUP(Tabla1[[#This Row],[Delito]],Hoja2!$D$1:$E$16,2,0)</f>
        <v>Robo de vehículo</v>
      </c>
    </row>
    <row r="1897" spans="1:7" x14ac:dyDescent="0.3">
      <c r="A1897" t="s">
        <v>15</v>
      </c>
      <c r="B1897" t="s">
        <v>43</v>
      </c>
      <c r="C1897">
        <v>2</v>
      </c>
      <c r="D1897">
        <v>5508</v>
      </c>
      <c r="E1897">
        <v>0</v>
      </c>
      <c r="F1897" t="str">
        <f>VLOOKUP(Tabla1[[#This Row],[Entidad]],Hoja2!$A$1:$B$33,2,0)</f>
        <v>Sur</v>
      </c>
      <c r="G1897" t="str">
        <f>VLOOKUP(Tabla1[[#This Row],[Delito]],Hoja2!$D$1:$E$16,2,0)</f>
        <v>Sexual</v>
      </c>
    </row>
    <row r="1898" spans="1:7" x14ac:dyDescent="0.3">
      <c r="A1898" t="s">
        <v>15</v>
      </c>
      <c r="B1898" t="s">
        <v>30</v>
      </c>
      <c r="C1898">
        <v>5</v>
      </c>
      <c r="D1898">
        <v>7584</v>
      </c>
      <c r="E1898">
        <v>0</v>
      </c>
      <c r="F1898" t="str">
        <f>VLOOKUP(Tabla1[[#This Row],[Entidad]],Hoja2!$A$1:$B$33,2,0)</f>
        <v>Centro</v>
      </c>
      <c r="G1898" t="str">
        <f>VLOOKUP(Tabla1[[#This Row],[Delito]],Hoja2!$D$1:$E$16,2,0)</f>
        <v>Sexual</v>
      </c>
    </row>
    <row r="1899" spans="1:7" x14ac:dyDescent="0.3">
      <c r="A1899" t="s">
        <v>49</v>
      </c>
      <c r="B1899" t="s">
        <v>44</v>
      </c>
      <c r="C1899">
        <v>6</v>
      </c>
      <c r="D1899">
        <v>1053</v>
      </c>
      <c r="E1899">
        <v>792</v>
      </c>
      <c r="F1899" t="str">
        <f>VLOOKUP(Tabla1[[#This Row],[Entidad]],Hoja2!$A$1:$B$33,2,0)</f>
        <v>Sur</v>
      </c>
      <c r="G1899" t="str">
        <f>VLOOKUP(Tabla1[[#This Row],[Delito]],Hoja2!$D$1:$E$16,2,0)</f>
        <v>Robo de vehículo</v>
      </c>
    </row>
    <row r="1900" spans="1:7" x14ac:dyDescent="0.3">
      <c r="A1900" t="s">
        <v>48</v>
      </c>
      <c r="B1900" t="s">
        <v>43</v>
      </c>
      <c r="C1900">
        <v>6</v>
      </c>
      <c r="D1900">
        <v>5486</v>
      </c>
      <c r="E1900">
        <v>869</v>
      </c>
      <c r="F1900" t="str">
        <f>VLOOKUP(Tabla1[[#This Row],[Entidad]],Hoja2!$A$1:$B$33,2,0)</f>
        <v>Sur</v>
      </c>
      <c r="G1900" t="str">
        <f>VLOOKUP(Tabla1[[#This Row],[Delito]],Hoja2!$D$1:$E$16,2,0)</f>
        <v>Robo de vehículo</v>
      </c>
    </row>
    <row r="1901" spans="1:7" x14ac:dyDescent="0.3">
      <c r="A1901" t="s">
        <v>47</v>
      </c>
      <c r="B1901" t="s">
        <v>11</v>
      </c>
      <c r="C1901">
        <v>3</v>
      </c>
      <c r="D1901">
        <v>4244</v>
      </c>
      <c r="E1901">
        <v>701</v>
      </c>
      <c r="F1901" t="str">
        <f>VLOOKUP(Tabla1[[#This Row],[Entidad]],Hoja2!$A$1:$B$33,2,0)</f>
        <v>Centro</v>
      </c>
      <c r="G1901" t="str">
        <f>VLOOKUP(Tabla1[[#This Row],[Delito]],Hoja2!$D$1:$E$16,2,0)</f>
        <v>Robo general</v>
      </c>
    </row>
    <row r="1902" spans="1:7" x14ac:dyDescent="0.3">
      <c r="A1902" t="s">
        <v>45</v>
      </c>
      <c r="B1902" t="s">
        <v>44</v>
      </c>
      <c r="C1902">
        <v>4</v>
      </c>
      <c r="D1902">
        <v>2483</v>
      </c>
      <c r="E1902">
        <v>1702</v>
      </c>
      <c r="F1902" t="str">
        <f>VLOOKUP(Tabla1[[#This Row],[Entidad]],Hoja2!$A$1:$B$33,2,0)</f>
        <v>Sur</v>
      </c>
      <c r="G1902" t="str">
        <f>VLOOKUP(Tabla1[[#This Row],[Delito]],Hoja2!$D$1:$E$16,2,0)</f>
        <v>Violencia</v>
      </c>
    </row>
    <row r="1903" spans="1:7" x14ac:dyDescent="0.3">
      <c r="A1903" t="s">
        <v>45</v>
      </c>
      <c r="B1903" t="s">
        <v>32</v>
      </c>
      <c r="C1903">
        <v>5</v>
      </c>
      <c r="D1903">
        <v>2632</v>
      </c>
      <c r="E1903">
        <v>1009</v>
      </c>
      <c r="F1903" t="str">
        <f>VLOOKUP(Tabla1[[#This Row],[Entidad]],Hoja2!$A$1:$B$33,2,0)</f>
        <v>Centro-Norte</v>
      </c>
      <c r="G1903" t="str">
        <f>VLOOKUP(Tabla1[[#This Row],[Delito]],Hoja2!$D$1:$E$16,2,0)</f>
        <v>Violencia</v>
      </c>
    </row>
    <row r="1904" spans="1:7" x14ac:dyDescent="0.3">
      <c r="A1904" t="s">
        <v>15</v>
      </c>
      <c r="B1904" t="s">
        <v>38</v>
      </c>
      <c r="C1904">
        <v>2</v>
      </c>
      <c r="D1904">
        <v>12425</v>
      </c>
      <c r="E1904">
        <v>0</v>
      </c>
      <c r="F1904" t="str">
        <f>VLOOKUP(Tabla1[[#This Row],[Entidad]],Hoja2!$A$1:$B$33,2,0)</f>
        <v>Norte</v>
      </c>
      <c r="G1904" t="str">
        <f>VLOOKUP(Tabla1[[#This Row],[Delito]],Hoja2!$D$1:$E$16,2,0)</f>
        <v>Sexual</v>
      </c>
    </row>
    <row r="1905" spans="1:7" x14ac:dyDescent="0.3">
      <c r="A1905" t="s">
        <v>50</v>
      </c>
      <c r="B1905" t="s">
        <v>42</v>
      </c>
      <c r="C1905">
        <v>3</v>
      </c>
      <c r="D1905">
        <v>0</v>
      </c>
      <c r="E1905">
        <v>0</v>
      </c>
      <c r="F1905" t="str">
        <f>VLOOKUP(Tabla1[[#This Row],[Entidad]],Hoja2!$A$1:$B$33,2,0)</f>
        <v>Sur</v>
      </c>
      <c r="G1905" t="str">
        <f>VLOOKUP(Tabla1[[#This Row],[Delito]],Hoja2!$D$1:$E$16,2,0)</f>
        <v>Sexual</v>
      </c>
    </row>
    <row r="1906" spans="1:7" x14ac:dyDescent="0.3">
      <c r="A1906" t="s">
        <v>46</v>
      </c>
      <c r="B1906" t="s">
        <v>23</v>
      </c>
      <c r="C1906">
        <v>4</v>
      </c>
      <c r="D1906">
        <v>68074</v>
      </c>
      <c r="E1906">
        <v>1152</v>
      </c>
      <c r="F1906" t="str">
        <f>VLOOKUP(Tabla1[[#This Row],[Entidad]],Hoja2!$A$1:$B$33,2,0)</f>
        <v>Centro</v>
      </c>
      <c r="G1906" t="str">
        <f>VLOOKUP(Tabla1[[#This Row],[Delito]],Hoja2!$D$1:$E$16,2,0)</f>
        <v>Sin violencia</v>
      </c>
    </row>
    <row r="1907" spans="1:7" x14ac:dyDescent="0.3">
      <c r="A1907" t="s">
        <v>12</v>
      </c>
      <c r="B1907" t="s">
        <v>25</v>
      </c>
      <c r="C1907">
        <v>3</v>
      </c>
      <c r="D1907">
        <v>0</v>
      </c>
      <c r="E1907">
        <v>0</v>
      </c>
      <c r="F1907" t="str">
        <f>VLOOKUP(Tabla1[[#This Row],[Entidad]],Hoja2!$A$1:$B$33,2,0)</f>
        <v>Centro</v>
      </c>
      <c r="G1907" t="str">
        <f>VLOOKUP(Tabla1[[#This Row],[Delito]],Hoja2!$D$1:$E$16,2,0)</f>
        <v>Otros</v>
      </c>
    </row>
    <row r="1908" spans="1:7" x14ac:dyDescent="0.3">
      <c r="A1908" t="s">
        <v>50</v>
      </c>
      <c r="B1908" t="s">
        <v>33</v>
      </c>
      <c r="C1908">
        <v>4</v>
      </c>
      <c r="D1908">
        <v>349</v>
      </c>
      <c r="E1908">
        <v>349</v>
      </c>
      <c r="F1908" t="str">
        <f>VLOOKUP(Tabla1[[#This Row],[Entidad]],Hoja2!$A$1:$B$33,2,0)</f>
        <v>Norte</v>
      </c>
      <c r="G1908" t="str">
        <f>VLOOKUP(Tabla1[[#This Row],[Delito]],Hoja2!$D$1:$E$16,2,0)</f>
        <v>Sexual</v>
      </c>
    </row>
    <row r="1909" spans="1:7" x14ac:dyDescent="0.3">
      <c r="A1909" t="s">
        <v>17</v>
      </c>
      <c r="B1909" t="s">
        <v>25</v>
      </c>
      <c r="C1909">
        <v>5</v>
      </c>
      <c r="D1909">
        <v>13885</v>
      </c>
      <c r="E1909">
        <v>2725</v>
      </c>
      <c r="F1909" t="str">
        <f>VLOOKUP(Tabla1[[#This Row],[Entidad]],Hoja2!$A$1:$B$33,2,0)</f>
        <v>Centro</v>
      </c>
      <c r="G1909" t="str">
        <f>VLOOKUP(Tabla1[[#This Row],[Delito]],Hoja2!$D$1:$E$16,2,0)</f>
        <v>Sin violencia</v>
      </c>
    </row>
    <row r="1910" spans="1:7" x14ac:dyDescent="0.3">
      <c r="A1910" t="s">
        <v>24</v>
      </c>
      <c r="B1910" t="s">
        <v>23</v>
      </c>
      <c r="C1910">
        <v>2</v>
      </c>
      <c r="D1910">
        <v>0</v>
      </c>
      <c r="E1910">
        <v>0</v>
      </c>
      <c r="F1910" t="str">
        <f>VLOOKUP(Tabla1[[#This Row],[Entidad]],Hoja2!$A$1:$B$33,2,0)</f>
        <v>Centro</v>
      </c>
      <c r="G1910" t="str">
        <f>VLOOKUP(Tabla1[[#This Row],[Delito]],Hoja2!$D$1:$E$16,2,0)</f>
        <v>Violencia</v>
      </c>
    </row>
    <row r="1911" spans="1:7" x14ac:dyDescent="0.3">
      <c r="A1911" t="s">
        <v>31</v>
      </c>
      <c r="B1911" t="s">
        <v>36</v>
      </c>
      <c r="C1911">
        <v>6</v>
      </c>
      <c r="D1911">
        <v>49388</v>
      </c>
      <c r="E1911">
        <v>2806</v>
      </c>
      <c r="F1911" t="str">
        <f>VLOOKUP(Tabla1[[#This Row],[Entidad]],Hoja2!$A$1:$B$33,2,0)</f>
        <v>Sur</v>
      </c>
      <c r="G1911" t="str">
        <f>VLOOKUP(Tabla1[[#This Row],[Delito]],Hoja2!$D$1:$E$16,2,0)</f>
        <v>Robo general</v>
      </c>
    </row>
    <row r="1912" spans="1:7" x14ac:dyDescent="0.3">
      <c r="A1912" t="s">
        <v>15</v>
      </c>
      <c r="B1912" t="s">
        <v>26</v>
      </c>
      <c r="C1912">
        <v>1</v>
      </c>
      <c r="D1912">
        <v>1254</v>
      </c>
      <c r="E1912">
        <v>0</v>
      </c>
      <c r="F1912" t="str">
        <f>VLOOKUP(Tabla1[[#This Row],[Entidad]],Hoja2!$A$1:$B$33,2,0)</f>
        <v>Norte-Occidente</v>
      </c>
      <c r="G1912" t="str">
        <f>VLOOKUP(Tabla1[[#This Row],[Delito]],Hoja2!$D$1:$E$16,2,0)</f>
        <v>Sexual</v>
      </c>
    </row>
    <row r="1913" spans="1:7" x14ac:dyDescent="0.3">
      <c r="A1913" t="s">
        <v>24</v>
      </c>
      <c r="B1913" t="s">
        <v>34</v>
      </c>
      <c r="C1913">
        <v>5</v>
      </c>
      <c r="D1913">
        <v>970</v>
      </c>
      <c r="E1913">
        <v>0</v>
      </c>
      <c r="F1913" t="str">
        <f>VLOOKUP(Tabla1[[#This Row],[Entidad]],Hoja2!$A$1:$B$33,2,0)</f>
        <v>Norte</v>
      </c>
      <c r="G1913" t="str">
        <f>VLOOKUP(Tabla1[[#This Row],[Delito]],Hoja2!$D$1:$E$16,2,0)</f>
        <v>Violencia</v>
      </c>
    </row>
    <row r="1914" spans="1:7" x14ac:dyDescent="0.3">
      <c r="A1914" t="s">
        <v>8</v>
      </c>
      <c r="B1914" t="s">
        <v>6</v>
      </c>
      <c r="C1914">
        <v>1</v>
      </c>
      <c r="D1914">
        <v>6537</v>
      </c>
      <c r="E1914">
        <v>0</v>
      </c>
      <c r="F1914" t="str">
        <f>VLOOKUP(Tabla1[[#This Row],[Entidad]],Hoja2!$A$1:$B$33,2,0)</f>
        <v>Centro-Norte</v>
      </c>
      <c r="G1914" t="str">
        <f>VLOOKUP(Tabla1[[#This Row],[Delito]],Hoja2!$D$1:$E$16,2,0)</f>
        <v>Fraude</v>
      </c>
    </row>
    <row r="1915" spans="1:7" x14ac:dyDescent="0.3">
      <c r="A1915" t="s">
        <v>12</v>
      </c>
      <c r="B1915" t="s">
        <v>34</v>
      </c>
      <c r="C1915">
        <v>1</v>
      </c>
      <c r="D1915">
        <v>0</v>
      </c>
      <c r="E1915">
        <v>0</v>
      </c>
      <c r="F1915" t="str">
        <f>VLOOKUP(Tabla1[[#This Row],[Entidad]],Hoja2!$A$1:$B$33,2,0)</f>
        <v>Norte</v>
      </c>
      <c r="G1915" t="str">
        <f>VLOOKUP(Tabla1[[#This Row],[Delito]],Hoja2!$D$1:$E$16,2,0)</f>
        <v>Otros</v>
      </c>
    </row>
    <row r="1916" spans="1:7" x14ac:dyDescent="0.3">
      <c r="A1916" t="s">
        <v>46</v>
      </c>
      <c r="B1916" t="s">
        <v>40</v>
      </c>
      <c r="C1916">
        <v>5</v>
      </c>
      <c r="D1916">
        <v>17833</v>
      </c>
      <c r="E1916">
        <v>2354</v>
      </c>
      <c r="F1916" t="str">
        <f>VLOOKUP(Tabla1[[#This Row],[Entidad]],Hoja2!$A$1:$B$33,2,0)</f>
        <v>Norte</v>
      </c>
      <c r="G1916" t="str">
        <f>VLOOKUP(Tabla1[[#This Row],[Delito]],Hoja2!$D$1:$E$16,2,0)</f>
        <v>Sin violencia</v>
      </c>
    </row>
    <row r="1917" spans="1:7" x14ac:dyDescent="0.3">
      <c r="A1917" t="s">
        <v>49</v>
      </c>
      <c r="B1917" t="s">
        <v>43</v>
      </c>
      <c r="C1917">
        <v>1</v>
      </c>
      <c r="D1917">
        <v>964</v>
      </c>
      <c r="E1917">
        <v>0</v>
      </c>
      <c r="F1917" t="str">
        <f>VLOOKUP(Tabla1[[#This Row],[Entidad]],Hoja2!$A$1:$B$33,2,0)</f>
        <v>Sur</v>
      </c>
      <c r="G1917" t="str">
        <f>VLOOKUP(Tabla1[[#This Row],[Delito]],Hoja2!$D$1:$E$16,2,0)</f>
        <v>Robo de vehículo</v>
      </c>
    </row>
    <row r="1918" spans="1:7" x14ac:dyDescent="0.3">
      <c r="A1918" t="s">
        <v>24</v>
      </c>
      <c r="B1918" t="s">
        <v>35</v>
      </c>
      <c r="C1918">
        <v>3</v>
      </c>
      <c r="D1918">
        <v>0</v>
      </c>
      <c r="E1918">
        <v>0</v>
      </c>
      <c r="F1918" t="str">
        <f>VLOOKUP(Tabla1[[#This Row],[Entidad]],Hoja2!$A$1:$B$33,2,0)</f>
        <v>Centro-Norte</v>
      </c>
      <c r="G1918" t="str">
        <f>VLOOKUP(Tabla1[[#This Row],[Delito]],Hoja2!$D$1:$E$16,2,0)</f>
        <v>Violencia</v>
      </c>
    </row>
    <row r="1919" spans="1:7" x14ac:dyDescent="0.3">
      <c r="A1919" t="s">
        <v>5</v>
      </c>
      <c r="B1919" t="s">
        <v>38</v>
      </c>
      <c r="C1919">
        <v>2</v>
      </c>
      <c r="D1919">
        <v>372</v>
      </c>
      <c r="E1919">
        <v>0</v>
      </c>
      <c r="F1919" t="str">
        <f>VLOOKUP(Tabla1[[#This Row],[Entidad]],Hoja2!$A$1:$B$33,2,0)</f>
        <v>Norte</v>
      </c>
      <c r="G1919" t="str">
        <f>VLOOKUP(Tabla1[[#This Row],[Delito]],Hoja2!$D$1:$E$16,2,0)</f>
        <v>Robo general</v>
      </c>
    </row>
    <row r="1920" spans="1:7" x14ac:dyDescent="0.3">
      <c r="A1920" t="s">
        <v>46</v>
      </c>
      <c r="B1920" t="s">
        <v>38</v>
      </c>
      <c r="C1920">
        <v>5</v>
      </c>
      <c r="D1920">
        <v>9330</v>
      </c>
      <c r="E1920">
        <v>813</v>
      </c>
      <c r="F1920" t="str">
        <f>VLOOKUP(Tabla1[[#This Row],[Entidad]],Hoja2!$A$1:$B$33,2,0)</f>
        <v>Norte</v>
      </c>
      <c r="G1920" t="str">
        <f>VLOOKUP(Tabla1[[#This Row],[Delito]],Hoja2!$D$1:$E$16,2,0)</f>
        <v>Sin violencia</v>
      </c>
    </row>
    <row r="1921" spans="1:7" x14ac:dyDescent="0.3">
      <c r="A1921" t="s">
        <v>12</v>
      </c>
      <c r="B1921" t="s">
        <v>23</v>
      </c>
      <c r="C1921">
        <v>4</v>
      </c>
      <c r="D1921">
        <v>4094</v>
      </c>
      <c r="E1921">
        <v>0</v>
      </c>
      <c r="F1921" t="str">
        <f>VLOOKUP(Tabla1[[#This Row],[Entidad]],Hoja2!$A$1:$B$33,2,0)</f>
        <v>Centro</v>
      </c>
      <c r="G1921" t="str">
        <f>VLOOKUP(Tabla1[[#This Row],[Delito]],Hoja2!$D$1:$E$16,2,0)</f>
        <v>Otros</v>
      </c>
    </row>
    <row r="1922" spans="1:7" x14ac:dyDescent="0.3">
      <c r="A1922" t="s">
        <v>17</v>
      </c>
      <c r="B1922" t="s">
        <v>33</v>
      </c>
      <c r="C1922">
        <v>4</v>
      </c>
      <c r="D1922">
        <v>12977</v>
      </c>
      <c r="E1922">
        <v>4435</v>
      </c>
      <c r="F1922" t="str">
        <f>VLOOKUP(Tabla1[[#This Row],[Entidad]],Hoja2!$A$1:$B$33,2,0)</f>
        <v>Norte</v>
      </c>
      <c r="G1922" t="str">
        <f>VLOOKUP(Tabla1[[#This Row],[Delito]],Hoja2!$D$1:$E$16,2,0)</f>
        <v>Sin violencia</v>
      </c>
    </row>
    <row r="1923" spans="1:7" x14ac:dyDescent="0.3">
      <c r="A1923" t="s">
        <v>17</v>
      </c>
      <c r="B1923" t="s">
        <v>14</v>
      </c>
      <c r="C1923">
        <v>5</v>
      </c>
      <c r="D1923">
        <v>3799</v>
      </c>
      <c r="E1923">
        <v>1820</v>
      </c>
      <c r="F1923" t="str">
        <f>VLOOKUP(Tabla1[[#This Row],[Entidad]],Hoja2!$A$1:$B$33,2,0)</f>
        <v>Centro-Norte</v>
      </c>
      <c r="G1923" t="str">
        <f>VLOOKUP(Tabla1[[#This Row],[Delito]],Hoja2!$D$1:$E$16,2,0)</f>
        <v>Sin violencia</v>
      </c>
    </row>
    <row r="1924" spans="1:7" x14ac:dyDescent="0.3">
      <c r="A1924" t="s">
        <v>10</v>
      </c>
      <c r="B1924" t="s">
        <v>13</v>
      </c>
      <c r="C1924">
        <v>3</v>
      </c>
      <c r="D1924">
        <v>6536</v>
      </c>
      <c r="E1924">
        <v>0</v>
      </c>
      <c r="F1924" t="str">
        <f>VLOOKUP(Tabla1[[#This Row],[Entidad]],Hoja2!$A$1:$B$33,2,0)</f>
        <v>Norte-Occidente</v>
      </c>
      <c r="G1924" t="str">
        <f>VLOOKUP(Tabla1[[#This Row],[Delito]],Hoja2!$D$1:$E$16,2,0)</f>
        <v>Otros</v>
      </c>
    </row>
    <row r="1925" spans="1:7" x14ac:dyDescent="0.3">
      <c r="A1925" t="s">
        <v>45</v>
      </c>
      <c r="B1925" t="s">
        <v>37</v>
      </c>
      <c r="C1925">
        <v>4</v>
      </c>
      <c r="D1925">
        <v>931</v>
      </c>
      <c r="E1925">
        <v>229</v>
      </c>
      <c r="F1925" t="str">
        <f>VLOOKUP(Tabla1[[#This Row],[Entidad]],Hoja2!$A$1:$B$33,2,0)</f>
        <v>Centro-Norte</v>
      </c>
      <c r="G1925" t="str">
        <f>VLOOKUP(Tabla1[[#This Row],[Delito]],Hoja2!$D$1:$E$16,2,0)</f>
        <v>Violencia</v>
      </c>
    </row>
    <row r="1926" spans="1:7" x14ac:dyDescent="0.3">
      <c r="A1926" t="s">
        <v>49</v>
      </c>
      <c r="B1926" t="s">
        <v>14</v>
      </c>
      <c r="C1926">
        <v>3</v>
      </c>
      <c r="D1926">
        <v>639</v>
      </c>
      <c r="E1926">
        <v>639</v>
      </c>
      <c r="F1926" t="str">
        <f>VLOOKUP(Tabla1[[#This Row],[Entidad]],Hoja2!$A$1:$B$33,2,0)</f>
        <v>Centro-Norte</v>
      </c>
      <c r="G1926" t="str">
        <f>VLOOKUP(Tabla1[[#This Row],[Delito]],Hoja2!$D$1:$E$16,2,0)</f>
        <v>Robo de vehículo</v>
      </c>
    </row>
    <row r="1927" spans="1:7" x14ac:dyDescent="0.3">
      <c r="A1927" t="s">
        <v>20</v>
      </c>
      <c r="B1927" t="s">
        <v>13</v>
      </c>
      <c r="C1927">
        <v>4</v>
      </c>
      <c r="D1927">
        <v>1753</v>
      </c>
      <c r="E1927">
        <v>0</v>
      </c>
      <c r="F1927" t="str">
        <f>VLOOKUP(Tabla1[[#This Row],[Entidad]],Hoja2!$A$1:$B$33,2,0)</f>
        <v>Norte-Occidente</v>
      </c>
      <c r="G1927" t="str">
        <f>VLOOKUP(Tabla1[[#This Row],[Delito]],Hoja2!$D$1:$E$16,2,0)</f>
        <v>Fraude</v>
      </c>
    </row>
    <row r="1928" spans="1:7" x14ac:dyDescent="0.3">
      <c r="A1928" t="s">
        <v>48</v>
      </c>
      <c r="B1928" t="s">
        <v>38</v>
      </c>
      <c r="C1928">
        <v>6</v>
      </c>
      <c r="D1928">
        <v>13499</v>
      </c>
      <c r="E1928">
        <v>1005</v>
      </c>
      <c r="F1928" t="str">
        <f>VLOOKUP(Tabla1[[#This Row],[Entidad]],Hoja2!$A$1:$B$33,2,0)</f>
        <v>Norte</v>
      </c>
      <c r="G1928" t="str">
        <f>VLOOKUP(Tabla1[[#This Row],[Delito]],Hoja2!$D$1:$E$16,2,0)</f>
        <v>Robo de vehículo</v>
      </c>
    </row>
    <row r="1929" spans="1:7" x14ac:dyDescent="0.3">
      <c r="A1929" t="s">
        <v>15</v>
      </c>
      <c r="B1929" t="s">
        <v>4</v>
      </c>
      <c r="C1929">
        <v>1</v>
      </c>
      <c r="D1929">
        <v>703</v>
      </c>
      <c r="E1929">
        <v>0</v>
      </c>
      <c r="F1929" t="str">
        <f>VLOOKUP(Tabla1[[#This Row],[Entidad]],Hoja2!$A$1:$B$33,2,0)</f>
        <v>Centro</v>
      </c>
      <c r="G1929" t="str">
        <f>VLOOKUP(Tabla1[[#This Row],[Delito]],Hoja2!$D$1:$E$16,2,0)</f>
        <v>Sexual</v>
      </c>
    </row>
    <row r="1930" spans="1:7" x14ac:dyDescent="0.3">
      <c r="A1930" t="s">
        <v>12</v>
      </c>
      <c r="B1930" t="s">
        <v>37</v>
      </c>
      <c r="C1930">
        <v>4</v>
      </c>
      <c r="D1930">
        <v>304</v>
      </c>
      <c r="E1930">
        <v>0</v>
      </c>
      <c r="F1930" t="str">
        <f>VLOOKUP(Tabla1[[#This Row],[Entidad]],Hoja2!$A$1:$B$33,2,0)</f>
        <v>Centro-Norte</v>
      </c>
      <c r="G1930" t="str">
        <f>VLOOKUP(Tabla1[[#This Row],[Delito]],Hoja2!$D$1:$E$16,2,0)</f>
        <v>Otros</v>
      </c>
    </row>
    <row r="1931" spans="1:7" x14ac:dyDescent="0.3">
      <c r="A1931" t="s">
        <v>12</v>
      </c>
      <c r="B1931" t="s">
        <v>44</v>
      </c>
      <c r="C1931">
        <v>1</v>
      </c>
      <c r="D1931">
        <v>0</v>
      </c>
      <c r="E1931">
        <v>0</v>
      </c>
      <c r="F1931" t="str">
        <f>VLOOKUP(Tabla1[[#This Row],[Entidad]],Hoja2!$A$1:$B$33,2,0)</f>
        <v>Sur</v>
      </c>
      <c r="G1931" t="str">
        <f>VLOOKUP(Tabla1[[#This Row],[Delito]],Hoja2!$D$1:$E$16,2,0)</f>
        <v>Otros</v>
      </c>
    </row>
    <row r="1932" spans="1:7" x14ac:dyDescent="0.3">
      <c r="A1932" t="s">
        <v>20</v>
      </c>
      <c r="B1932" t="s">
        <v>34</v>
      </c>
      <c r="C1932">
        <v>1</v>
      </c>
      <c r="D1932">
        <v>4616</v>
      </c>
      <c r="E1932">
        <v>657</v>
      </c>
      <c r="F1932" t="str">
        <f>VLOOKUP(Tabla1[[#This Row],[Entidad]],Hoja2!$A$1:$B$33,2,0)</f>
        <v>Norte</v>
      </c>
      <c r="G1932" t="str">
        <f>VLOOKUP(Tabla1[[#This Row],[Delito]],Hoja2!$D$1:$E$16,2,0)</f>
        <v>Fraude</v>
      </c>
    </row>
    <row r="1933" spans="1:7" x14ac:dyDescent="0.3">
      <c r="A1933" t="s">
        <v>15</v>
      </c>
      <c r="B1933" t="s">
        <v>37</v>
      </c>
      <c r="C1933">
        <v>3</v>
      </c>
      <c r="D1933">
        <v>805</v>
      </c>
      <c r="E1933">
        <v>0</v>
      </c>
      <c r="F1933" t="str">
        <f>VLOOKUP(Tabla1[[#This Row],[Entidad]],Hoja2!$A$1:$B$33,2,0)</f>
        <v>Centro-Norte</v>
      </c>
      <c r="G1933" t="str">
        <f>VLOOKUP(Tabla1[[#This Row],[Delito]],Hoja2!$D$1:$E$16,2,0)</f>
        <v>Sexual</v>
      </c>
    </row>
    <row r="1934" spans="1:7" x14ac:dyDescent="0.3">
      <c r="A1934" t="s">
        <v>24</v>
      </c>
      <c r="B1934" t="s">
        <v>26</v>
      </c>
      <c r="C1934">
        <v>4</v>
      </c>
      <c r="D1934">
        <v>0</v>
      </c>
      <c r="E1934">
        <v>0</v>
      </c>
      <c r="F1934" t="str">
        <f>VLOOKUP(Tabla1[[#This Row],[Entidad]],Hoja2!$A$1:$B$33,2,0)</f>
        <v>Norte-Occidente</v>
      </c>
      <c r="G1934" t="str">
        <f>VLOOKUP(Tabla1[[#This Row],[Delito]],Hoja2!$D$1:$E$16,2,0)</f>
        <v>Violencia</v>
      </c>
    </row>
    <row r="1935" spans="1:7" x14ac:dyDescent="0.3">
      <c r="A1935" t="s">
        <v>17</v>
      </c>
      <c r="B1935" t="s">
        <v>26</v>
      </c>
      <c r="C1935">
        <v>1</v>
      </c>
      <c r="D1935">
        <v>6904</v>
      </c>
      <c r="E1935">
        <v>171</v>
      </c>
      <c r="F1935" t="str">
        <f>VLOOKUP(Tabla1[[#This Row],[Entidad]],Hoja2!$A$1:$B$33,2,0)</f>
        <v>Norte-Occidente</v>
      </c>
      <c r="G1935" t="str">
        <f>VLOOKUP(Tabla1[[#This Row],[Delito]],Hoja2!$D$1:$E$16,2,0)</f>
        <v>Sin violencia</v>
      </c>
    </row>
    <row r="1936" spans="1:7" x14ac:dyDescent="0.3">
      <c r="A1936" t="s">
        <v>49</v>
      </c>
      <c r="B1936" t="s">
        <v>11</v>
      </c>
      <c r="C1936">
        <v>3</v>
      </c>
      <c r="D1936">
        <v>805</v>
      </c>
      <c r="E1936">
        <v>805</v>
      </c>
      <c r="F1936" t="str">
        <f>VLOOKUP(Tabla1[[#This Row],[Entidad]],Hoja2!$A$1:$B$33,2,0)</f>
        <v>Centro</v>
      </c>
      <c r="G1936" t="str">
        <f>VLOOKUP(Tabla1[[#This Row],[Delito]],Hoja2!$D$1:$E$16,2,0)</f>
        <v>Robo de vehículo</v>
      </c>
    </row>
    <row r="1937" spans="1:7" x14ac:dyDescent="0.3">
      <c r="A1937" t="s">
        <v>10</v>
      </c>
      <c r="B1937" t="s">
        <v>44</v>
      </c>
      <c r="C1937">
        <v>5</v>
      </c>
      <c r="D1937">
        <v>1398</v>
      </c>
      <c r="E1937">
        <v>0</v>
      </c>
      <c r="F1937" t="str">
        <f>VLOOKUP(Tabla1[[#This Row],[Entidad]],Hoja2!$A$1:$B$33,2,0)</f>
        <v>Sur</v>
      </c>
      <c r="G1937" t="str">
        <f>VLOOKUP(Tabla1[[#This Row],[Delito]],Hoja2!$D$1:$E$16,2,0)</f>
        <v>Otros</v>
      </c>
    </row>
    <row r="1938" spans="1:7" x14ac:dyDescent="0.3">
      <c r="A1938" t="s">
        <v>17</v>
      </c>
      <c r="B1938" t="s">
        <v>19</v>
      </c>
      <c r="C1938">
        <v>4</v>
      </c>
      <c r="D1938">
        <v>5177</v>
      </c>
      <c r="E1938">
        <v>584</v>
      </c>
      <c r="F1938" t="str">
        <f>VLOOKUP(Tabla1[[#This Row],[Entidad]],Hoja2!$A$1:$B$33,2,0)</f>
        <v>Norte</v>
      </c>
      <c r="G1938" t="str">
        <f>VLOOKUP(Tabla1[[#This Row],[Delito]],Hoja2!$D$1:$E$16,2,0)</f>
        <v>Sin violencia</v>
      </c>
    </row>
    <row r="1939" spans="1:7" x14ac:dyDescent="0.3">
      <c r="A1939" t="s">
        <v>15</v>
      </c>
      <c r="B1939" t="s">
        <v>14</v>
      </c>
      <c r="C1939">
        <v>2</v>
      </c>
      <c r="D1939">
        <v>9062</v>
      </c>
      <c r="E1939">
        <v>0</v>
      </c>
      <c r="F1939" t="str">
        <f>VLOOKUP(Tabla1[[#This Row],[Entidad]],Hoja2!$A$1:$B$33,2,0)</f>
        <v>Centro-Norte</v>
      </c>
      <c r="G1939" t="str">
        <f>VLOOKUP(Tabla1[[#This Row],[Delito]],Hoja2!$D$1:$E$16,2,0)</f>
        <v>Sexual</v>
      </c>
    </row>
    <row r="1940" spans="1:7" x14ac:dyDescent="0.3">
      <c r="A1940" t="s">
        <v>10</v>
      </c>
      <c r="B1940" t="s">
        <v>41</v>
      </c>
      <c r="C1940">
        <v>6</v>
      </c>
      <c r="D1940">
        <v>21111</v>
      </c>
      <c r="E1940">
        <v>0</v>
      </c>
      <c r="F1940" t="str">
        <f>VLOOKUP(Tabla1[[#This Row],[Entidad]],Hoja2!$A$1:$B$33,2,0)</f>
        <v>Centro</v>
      </c>
      <c r="G1940" t="str">
        <f>VLOOKUP(Tabla1[[#This Row],[Delito]],Hoja2!$D$1:$E$16,2,0)</f>
        <v>Otros</v>
      </c>
    </row>
    <row r="1941" spans="1:7" x14ac:dyDescent="0.3">
      <c r="A1941" t="s">
        <v>5</v>
      </c>
      <c r="B1941" t="s">
        <v>40</v>
      </c>
      <c r="C1941">
        <v>6</v>
      </c>
      <c r="D1941">
        <v>9144</v>
      </c>
      <c r="E1941">
        <v>0</v>
      </c>
      <c r="F1941" t="str">
        <f>VLOOKUP(Tabla1[[#This Row],[Entidad]],Hoja2!$A$1:$B$33,2,0)</f>
        <v>Norte</v>
      </c>
      <c r="G1941" t="str">
        <f>VLOOKUP(Tabla1[[#This Row],[Delito]],Hoja2!$D$1:$E$16,2,0)</f>
        <v>Robo general</v>
      </c>
    </row>
    <row r="1942" spans="1:7" x14ac:dyDescent="0.3">
      <c r="A1942" t="s">
        <v>20</v>
      </c>
      <c r="B1942" t="s">
        <v>6</v>
      </c>
      <c r="C1942">
        <v>2</v>
      </c>
      <c r="D1942">
        <v>7835</v>
      </c>
      <c r="E1942">
        <v>868</v>
      </c>
      <c r="F1942" t="str">
        <f>VLOOKUP(Tabla1[[#This Row],[Entidad]],Hoja2!$A$1:$B$33,2,0)</f>
        <v>Centro-Norte</v>
      </c>
      <c r="G1942" t="str">
        <f>VLOOKUP(Tabla1[[#This Row],[Delito]],Hoja2!$D$1:$E$16,2,0)</f>
        <v>Fraude</v>
      </c>
    </row>
    <row r="1943" spans="1:7" x14ac:dyDescent="0.3">
      <c r="A1943" t="s">
        <v>8</v>
      </c>
      <c r="B1943" t="s">
        <v>38</v>
      </c>
      <c r="C1943">
        <v>2</v>
      </c>
      <c r="D1943">
        <v>9152</v>
      </c>
      <c r="E1943">
        <v>0</v>
      </c>
      <c r="F1943" t="str">
        <f>VLOOKUP(Tabla1[[#This Row],[Entidad]],Hoja2!$A$1:$B$33,2,0)</f>
        <v>Norte</v>
      </c>
      <c r="G1943" t="str">
        <f>VLOOKUP(Tabla1[[#This Row],[Delito]],Hoja2!$D$1:$E$16,2,0)</f>
        <v>Fraude</v>
      </c>
    </row>
    <row r="1944" spans="1:7" x14ac:dyDescent="0.3">
      <c r="A1944" t="s">
        <v>5</v>
      </c>
      <c r="B1944" t="s">
        <v>34</v>
      </c>
      <c r="C1944">
        <v>4</v>
      </c>
      <c r="D1944">
        <v>9764</v>
      </c>
      <c r="E1944">
        <v>3211</v>
      </c>
      <c r="F1944" t="str">
        <f>VLOOKUP(Tabla1[[#This Row],[Entidad]],Hoja2!$A$1:$B$33,2,0)</f>
        <v>Norte</v>
      </c>
      <c r="G1944" t="str">
        <f>VLOOKUP(Tabla1[[#This Row],[Delito]],Hoja2!$D$1:$E$16,2,0)</f>
        <v>Robo general</v>
      </c>
    </row>
    <row r="1945" spans="1:7" x14ac:dyDescent="0.3">
      <c r="A1945" t="s">
        <v>10</v>
      </c>
      <c r="B1945" t="s">
        <v>39</v>
      </c>
      <c r="C1945">
        <v>6</v>
      </c>
      <c r="D1945">
        <v>961</v>
      </c>
      <c r="E1945">
        <v>0</v>
      </c>
      <c r="F1945" t="str">
        <f>VLOOKUP(Tabla1[[#This Row],[Entidad]],Hoja2!$A$1:$B$33,2,0)</f>
        <v>Sur</v>
      </c>
      <c r="G1945" t="str">
        <f>VLOOKUP(Tabla1[[#This Row],[Delito]],Hoja2!$D$1:$E$16,2,0)</f>
        <v>Otros</v>
      </c>
    </row>
    <row r="1946" spans="1:7" x14ac:dyDescent="0.3">
      <c r="A1946" t="s">
        <v>5</v>
      </c>
      <c r="B1946" t="s">
        <v>43</v>
      </c>
      <c r="C1946">
        <v>4</v>
      </c>
      <c r="D1946">
        <v>4476</v>
      </c>
      <c r="E1946">
        <v>0</v>
      </c>
      <c r="F1946" t="str">
        <f>VLOOKUP(Tabla1[[#This Row],[Entidad]],Hoja2!$A$1:$B$33,2,0)</f>
        <v>Sur</v>
      </c>
      <c r="G1946" t="str">
        <f>VLOOKUP(Tabla1[[#This Row],[Delito]],Hoja2!$D$1:$E$16,2,0)</f>
        <v>Robo general</v>
      </c>
    </row>
    <row r="1947" spans="1:7" x14ac:dyDescent="0.3">
      <c r="A1947" t="s">
        <v>5</v>
      </c>
      <c r="B1947" t="s">
        <v>41</v>
      </c>
      <c r="C1947">
        <v>6</v>
      </c>
      <c r="D1947">
        <v>5369</v>
      </c>
      <c r="E1947">
        <v>1036</v>
      </c>
      <c r="F1947" t="str">
        <f>VLOOKUP(Tabla1[[#This Row],[Entidad]],Hoja2!$A$1:$B$33,2,0)</f>
        <v>Centro</v>
      </c>
      <c r="G1947" t="str">
        <f>VLOOKUP(Tabla1[[#This Row],[Delito]],Hoja2!$D$1:$E$16,2,0)</f>
        <v>Robo general</v>
      </c>
    </row>
    <row r="1948" spans="1:7" x14ac:dyDescent="0.3">
      <c r="A1948" t="s">
        <v>10</v>
      </c>
      <c r="B1948" t="s">
        <v>35</v>
      </c>
      <c r="C1948">
        <v>1</v>
      </c>
      <c r="D1948">
        <v>29808</v>
      </c>
      <c r="E1948">
        <v>0</v>
      </c>
      <c r="F1948" t="str">
        <f>VLOOKUP(Tabla1[[#This Row],[Entidad]],Hoja2!$A$1:$B$33,2,0)</f>
        <v>Centro-Norte</v>
      </c>
      <c r="G1948" t="str">
        <f>VLOOKUP(Tabla1[[#This Row],[Delito]],Hoja2!$D$1:$E$16,2,0)</f>
        <v>Otros</v>
      </c>
    </row>
    <row r="1949" spans="1:7" x14ac:dyDescent="0.3">
      <c r="A1949" t="s">
        <v>20</v>
      </c>
      <c r="B1949" t="s">
        <v>22</v>
      </c>
      <c r="C1949">
        <v>5</v>
      </c>
      <c r="D1949">
        <v>5907</v>
      </c>
      <c r="E1949">
        <v>0</v>
      </c>
      <c r="F1949" t="str">
        <f>VLOOKUP(Tabla1[[#This Row],[Entidad]],Hoja2!$A$1:$B$33,2,0)</f>
        <v>Norte</v>
      </c>
      <c r="G1949" t="str">
        <f>VLOOKUP(Tabla1[[#This Row],[Delito]],Hoja2!$D$1:$E$16,2,0)</f>
        <v>Fraude</v>
      </c>
    </row>
    <row r="1950" spans="1:7" x14ac:dyDescent="0.3">
      <c r="A1950" t="s">
        <v>12</v>
      </c>
      <c r="B1950" t="s">
        <v>43</v>
      </c>
      <c r="C1950">
        <v>3</v>
      </c>
      <c r="D1950">
        <v>0</v>
      </c>
      <c r="E1950">
        <v>0</v>
      </c>
      <c r="F1950" t="str">
        <f>VLOOKUP(Tabla1[[#This Row],[Entidad]],Hoja2!$A$1:$B$33,2,0)</f>
        <v>Sur</v>
      </c>
      <c r="G1950" t="str">
        <f>VLOOKUP(Tabla1[[#This Row],[Delito]],Hoja2!$D$1:$E$16,2,0)</f>
        <v>Otros</v>
      </c>
    </row>
    <row r="1951" spans="1:7" x14ac:dyDescent="0.3">
      <c r="A1951" t="s">
        <v>46</v>
      </c>
      <c r="B1951" t="s">
        <v>16</v>
      </c>
      <c r="C1951">
        <v>5</v>
      </c>
      <c r="D1951">
        <v>4516</v>
      </c>
      <c r="E1951">
        <v>0</v>
      </c>
      <c r="F1951" t="str">
        <f>VLOOKUP(Tabla1[[#This Row],[Entidad]],Hoja2!$A$1:$B$33,2,0)</f>
        <v>Norte-Occidente</v>
      </c>
      <c r="G1951" t="str">
        <f>VLOOKUP(Tabla1[[#This Row],[Delito]],Hoja2!$D$1:$E$16,2,0)</f>
        <v>Sin violencia</v>
      </c>
    </row>
    <row r="1952" spans="1:7" x14ac:dyDescent="0.3">
      <c r="A1952" t="s">
        <v>24</v>
      </c>
      <c r="B1952" t="s">
        <v>16</v>
      </c>
      <c r="C1952">
        <v>5</v>
      </c>
      <c r="D1952">
        <v>0</v>
      </c>
      <c r="E1952">
        <v>0</v>
      </c>
      <c r="F1952" t="str">
        <f>VLOOKUP(Tabla1[[#This Row],[Entidad]],Hoja2!$A$1:$B$33,2,0)</f>
        <v>Norte-Occidente</v>
      </c>
      <c r="G1952" t="str">
        <f>VLOOKUP(Tabla1[[#This Row],[Delito]],Hoja2!$D$1:$E$16,2,0)</f>
        <v>Violencia</v>
      </c>
    </row>
    <row r="1953" spans="1:7" x14ac:dyDescent="0.3">
      <c r="A1953" t="s">
        <v>8</v>
      </c>
      <c r="B1953" t="s">
        <v>40</v>
      </c>
      <c r="C1953">
        <v>3</v>
      </c>
      <c r="D1953">
        <v>15502</v>
      </c>
      <c r="E1953">
        <v>3447</v>
      </c>
      <c r="F1953" t="str">
        <f>VLOOKUP(Tabla1[[#This Row],[Entidad]],Hoja2!$A$1:$B$33,2,0)</f>
        <v>Norte</v>
      </c>
      <c r="G1953" t="str">
        <f>VLOOKUP(Tabla1[[#This Row],[Delito]],Hoja2!$D$1:$E$16,2,0)</f>
        <v>Fraude</v>
      </c>
    </row>
    <row r="1954" spans="1:7" x14ac:dyDescent="0.3">
      <c r="A1954" t="s">
        <v>17</v>
      </c>
      <c r="B1954" t="s">
        <v>7</v>
      </c>
      <c r="C1954">
        <v>2</v>
      </c>
      <c r="D1954">
        <v>4322</v>
      </c>
      <c r="E1954">
        <v>2113</v>
      </c>
      <c r="F1954" t="str">
        <f>VLOOKUP(Tabla1[[#This Row],[Entidad]],Hoja2!$A$1:$B$33,2,0)</f>
        <v>Sur</v>
      </c>
      <c r="G1954" t="str">
        <f>VLOOKUP(Tabla1[[#This Row],[Delito]],Hoja2!$D$1:$E$16,2,0)</f>
        <v>Sin violencia</v>
      </c>
    </row>
    <row r="1955" spans="1:7" x14ac:dyDescent="0.3">
      <c r="A1955" t="s">
        <v>8</v>
      </c>
      <c r="B1955" t="s">
        <v>14</v>
      </c>
      <c r="C1955">
        <v>4</v>
      </c>
      <c r="D1955">
        <v>1592</v>
      </c>
      <c r="E1955">
        <v>0</v>
      </c>
      <c r="F1955" t="str">
        <f>VLOOKUP(Tabla1[[#This Row],[Entidad]],Hoja2!$A$1:$B$33,2,0)</f>
        <v>Centro-Norte</v>
      </c>
      <c r="G1955" t="str">
        <f>VLOOKUP(Tabla1[[#This Row],[Delito]],Hoja2!$D$1:$E$16,2,0)</f>
        <v>Fraude</v>
      </c>
    </row>
    <row r="1956" spans="1:7" x14ac:dyDescent="0.3">
      <c r="A1956" t="s">
        <v>10</v>
      </c>
      <c r="B1956" t="s">
        <v>18</v>
      </c>
      <c r="C1956">
        <v>3</v>
      </c>
      <c r="D1956">
        <v>10809</v>
      </c>
      <c r="E1956">
        <v>0</v>
      </c>
      <c r="F1956" t="str">
        <f>VLOOKUP(Tabla1[[#This Row],[Entidad]],Hoja2!$A$1:$B$33,2,0)</f>
        <v>Sur</v>
      </c>
      <c r="G1956" t="str">
        <f>VLOOKUP(Tabla1[[#This Row],[Delito]],Hoja2!$D$1:$E$16,2,0)</f>
        <v>Otros</v>
      </c>
    </row>
    <row r="1957" spans="1:7" x14ac:dyDescent="0.3">
      <c r="A1957" t="s">
        <v>24</v>
      </c>
      <c r="B1957" t="s">
        <v>21</v>
      </c>
      <c r="C1957">
        <v>4</v>
      </c>
      <c r="D1957">
        <v>819</v>
      </c>
      <c r="E1957">
        <v>0</v>
      </c>
      <c r="F1957" t="str">
        <f>VLOOKUP(Tabla1[[#This Row],[Entidad]],Hoja2!$A$1:$B$33,2,0)</f>
        <v>Norte-Occidente</v>
      </c>
      <c r="G1957" t="str">
        <f>VLOOKUP(Tabla1[[#This Row],[Delito]],Hoja2!$D$1:$E$16,2,0)</f>
        <v>Violencia</v>
      </c>
    </row>
    <row r="1958" spans="1:7" x14ac:dyDescent="0.3">
      <c r="A1958" t="s">
        <v>20</v>
      </c>
      <c r="B1958" t="s">
        <v>9</v>
      </c>
      <c r="C1958">
        <v>2</v>
      </c>
      <c r="D1958">
        <v>6863</v>
      </c>
      <c r="E1958">
        <v>268</v>
      </c>
      <c r="F1958" t="str">
        <f>VLOOKUP(Tabla1[[#This Row],[Entidad]],Hoja2!$A$1:$B$33,2,0)</f>
        <v>Centro</v>
      </c>
      <c r="G1958" t="str">
        <f>VLOOKUP(Tabla1[[#This Row],[Delito]],Hoja2!$D$1:$E$16,2,0)</f>
        <v>Fraude</v>
      </c>
    </row>
    <row r="1959" spans="1:7" x14ac:dyDescent="0.3">
      <c r="A1959" t="s">
        <v>8</v>
      </c>
      <c r="B1959" t="s">
        <v>42</v>
      </c>
      <c r="C1959">
        <v>2</v>
      </c>
      <c r="D1959">
        <v>10792</v>
      </c>
      <c r="E1959">
        <v>994</v>
      </c>
      <c r="F1959" t="str">
        <f>VLOOKUP(Tabla1[[#This Row],[Entidad]],Hoja2!$A$1:$B$33,2,0)</f>
        <v>Sur</v>
      </c>
      <c r="G1959" t="str">
        <f>VLOOKUP(Tabla1[[#This Row],[Delito]],Hoja2!$D$1:$E$16,2,0)</f>
        <v>Fraude</v>
      </c>
    </row>
    <row r="1960" spans="1:7" x14ac:dyDescent="0.3">
      <c r="A1960" t="s">
        <v>12</v>
      </c>
      <c r="B1960" t="s">
        <v>25</v>
      </c>
      <c r="C1960">
        <v>6</v>
      </c>
      <c r="D1960">
        <v>1596</v>
      </c>
      <c r="E1960">
        <v>455</v>
      </c>
      <c r="F1960" t="str">
        <f>VLOOKUP(Tabla1[[#This Row],[Entidad]],Hoja2!$A$1:$B$33,2,0)</f>
        <v>Centro</v>
      </c>
      <c r="G1960" t="str">
        <f>VLOOKUP(Tabla1[[#This Row],[Delito]],Hoja2!$D$1:$E$16,2,0)</f>
        <v>Otros</v>
      </c>
    </row>
    <row r="1961" spans="1:7" x14ac:dyDescent="0.3">
      <c r="A1961" t="s">
        <v>15</v>
      </c>
      <c r="B1961" t="s">
        <v>36</v>
      </c>
      <c r="C1961">
        <v>4</v>
      </c>
      <c r="D1961">
        <v>23222</v>
      </c>
      <c r="E1961">
        <v>0</v>
      </c>
      <c r="F1961" t="str">
        <f>VLOOKUP(Tabla1[[#This Row],[Entidad]],Hoja2!$A$1:$B$33,2,0)</f>
        <v>Sur</v>
      </c>
      <c r="G1961" t="str">
        <f>VLOOKUP(Tabla1[[#This Row],[Delito]],Hoja2!$D$1:$E$16,2,0)</f>
        <v>Sexual</v>
      </c>
    </row>
    <row r="1962" spans="1:7" x14ac:dyDescent="0.3">
      <c r="A1962" t="s">
        <v>17</v>
      </c>
      <c r="B1962" t="s">
        <v>44</v>
      </c>
      <c r="C1962">
        <v>5</v>
      </c>
      <c r="D1962">
        <v>7047</v>
      </c>
      <c r="E1962">
        <v>2018</v>
      </c>
      <c r="F1962" t="str">
        <f>VLOOKUP(Tabla1[[#This Row],[Entidad]],Hoja2!$A$1:$B$33,2,0)</f>
        <v>Sur</v>
      </c>
      <c r="G1962" t="str">
        <f>VLOOKUP(Tabla1[[#This Row],[Delito]],Hoja2!$D$1:$E$16,2,0)</f>
        <v>Sin violencia</v>
      </c>
    </row>
    <row r="1963" spans="1:7" x14ac:dyDescent="0.3">
      <c r="A1963" t="s">
        <v>31</v>
      </c>
      <c r="B1963" t="s">
        <v>28</v>
      </c>
      <c r="C1963">
        <v>5</v>
      </c>
      <c r="D1963">
        <v>3444</v>
      </c>
      <c r="E1963">
        <v>661</v>
      </c>
      <c r="F1963" t="str">
        <f>VLOOKUP(Tabla1[[#This Row],[Entidad]],Hoja2!$A$1:$B$33,2,0)</f>
        <v>Norte-Occidente</v>
      </c>
      <c r="G1963" t="str">
        <f>VLOOKUP(Tabla1[[#This Row],[Delito]],Hoja2!$D$1:$E$16,2,0)</f>
        <v>Robo general</v>
      </c>
    </row>
    <row r="1964" spans="1:7" x14ac:dyDescent="0.3">
      <c r="A1964" t="s">
        <v>50</v>
      </c>
      <c r="B1964" t="s">
        <v>14</v>
      </c>
      <c r="C1964">
        <v>1</v>
      </c>
      <c r="D1964">
        <v>0</v>
      </c>
      <c r="E1964">
        <v>0</v>
      </c>
      <c r="F1964" t="str">
        <f>VLOOKUP(Tabla1[[#This Row],[Entidad]],Hoja2!$A$1:$B$33,2,0)</f>
        <v>Centro-Norte</v>
      </c>
      <c r="G1964" t="str">
        <f>VLOOKUP(Tabla1[[#This Row],[Delito]],Hoja2!$D$1:$E$16,2,0)</f>
        <v>Sexual</v>
      </c>
    </row>
    <row r="1965" spans="1:7" x14ac:dyDescent="0.3">
      <c r="A1965" t="s">
        <v>8</v>
      </c>
      <c r="B1965" t="s">
        <v>29</v>
      </c>
      <c r="C1965">
        <v>3</v>
      </c>
      <c r="D1965">
        <v>5792</v>
      </c>
      <c r="E1965">
        <v>0</v>
      </c>
      <c r="F1965" t="str">
        <f>VLOOKUP(Tabla1[[#This Row],[Entidad]],Hoja2!$A$1:$B$33,2,0)</f>
        <v>Sur</v>
      </c>
      <c r="G1965" t="str">
        <f>VLOOKUP(Tabla1[[#This Row],[Delito]],Hoja2!$D$1:$E$16,2,0)</f>
        <v>Fraude</v>
      </c>
    </row>
    <row r="1966" spans="1:7" x14ac:dyDescent="0.3">
      <c r="A1966" t="s">
        <v>17</v>
      </c>
      <c r="B1966" t="s">
        <v>38</v>
      </c>
      <c r="C1966">
        <v>1</v>
      </c>
      <c r="D1966">
        <v>4854</v>
      </c>
      <c r="E1966">
        <v>0</v>
      </c>
      <c r="F1966" t="str">
        <f>VLOOKUP(Tabla1[[#This Row],[Entidad]],Hoja2!$A$1:$B$33,2,0)</f>
        <v>Norte</v>
      </c>
      <c r="G1966" t="str">
        <f>VLOOKUP(Tabla1[[#This Row],[Delito]],Hoja2!$D$1:$E$16,2,0)</f>
        <v>Sin violencia</v>
      </c>
    </row>
    <row r="1967" spans="1:7" x14ac:dyDescent="0.3">
      <c r="A1967" t="s">
        <v>20</v>
      </c>
      <c r="B1967" t="s">
        <v>28</v>
      </c>
      <c r="C1967">
        <v>2</v>
      </c>
      <c r="D1967">
        <v>936</v>
      </c>
      <c r="E1967">
        <v>0</v>
      </c>
      <c r="F1967" t="str">
        <f>VLOOKUP(Tabla1[[#This Row],[Entidad]],Hoja2!$A$1:$B$33,2,0)</f>
        <v>Norte-Occidente</v>
      </c>
      <c r="G1967" t="str">
        <f>VLOOKUP(Tabla1[[#This Row],[Delito]],Hoja2!$D$1:$E$16,2,0)</f>
        <v>Fraude</v>
      </c>
    </row>
    <row r="1968" spans="1:7" x14ac:dyDescent="0.3">
      <c r="A1968" t="s">
        <v>12</v>
      </c>
      <c r="B1968" t="s">
        <v>19</v>
      </c>
      <c r="C1968">
        <v>5</v>
      </c>
      <c r="D1968">
        <v>470</v>
      </c>
      <c r="E1968">
        <v>0</v>
      </c>
      <c r="F1968" t="str">
        <f>VLOOKUP(Tabla1[[#This Row],[Entidad]],Hoja2!$A$1:$B$33,2,0)</f>
        <v>Norte</v>
      </c>
      <c r="G1968" t="str">
        <f>VLOOKUP(Tabla1[[#This Row],[Delito]],Hoja2!$D$1:$E$16,2,0)</f>
        <v>Otros</v>
      </c>
    </row>
    <row r="1969" spans="1:7" x14ac:dyDescent="0.3">
      <c r="A1969" t="s">
        <v>45</v>
      </c>
      <c r="B1969" t="s">
        <v>43</v>
      </c>
      <c r="C1969">
        <v>6</v>
      </c>
      <c r="D1969">
        <v>4745</v>
      </c>
      <c r="E1969">
        <v>1846</v>
      </c>
      <c r="F1969" t="str">
        <f>VLOOKUP(Tabla1[[#This Row],[Entidad]],Hoja2!$A$1:$B$33,2,0)</f>
        <v>Sur</v>
      </c>
      <c r="G1969" t="str">
        <f>VLOOKUP(Tabla1[[#This Row],[Delito]],Hoja2!$D$1:$E$16,2,0)</f>
        <v>Violencia</v>
      </c>
    </row>
    <row r="1970" spans="1:7" x14ac:dyDescent="0.3">
      <c r="A1970" t="s">
        <v>8</v>
      </c>
      <c r="B1970" t="s">
        <v>18</v>
      </c>
      <c r="C1970">
        <v>1</v>
      </c>
      <c r="D1970">
        <v>6079</v>
      </c>
      <c r="E1970">
        <v>755</v>
      </c>
      <c r="F1970" t="str">
        <f>VLOOKUP(Tabla1[[#This Row],[Entidad]],Hoja2!$A$1:$B$33,2,0)</f>
        <v>Sur</v>
      </c>
      <c r="G1970" t="str">
        <f>VLOOKUP(Tabla1[[#This Row],[Delito]],Hoja2!$D$1:$E$16,2,0)</f>
        <v>Fraude</v>
      </c>
    </row>
    <row r="1971" spans="1:7" x14ac:dyDescent="0.3">
      <c r="A1971" t="s">
        <v>46</v>
      </c>
      <c r="B1971" t="s">
        <v>9</v>
      </c>
      <c r="C1971">
        <v>3</v>
      </c>
      <c r="D1971">
        <v>15235</v>
      </c>
      <c r="E1971">
        <v>597</v>
      </c>
      <c r="F1971" t="str">
        <f>VLOOKUP(Tabla1[[#This Row],[Entidad]],Hoja2!$A$1:$B$33,2,0)</f>
        <v>Centro</v>
      </c>
      <c r="G1971" t="str">
        <f>VLOOKUP(Tabla1[[#This Row],[Delito]],Hoja2!$D$1:$E$16,2,0)</f>
        <v>Sin violencia</v>
      </c>
    </row>
    <row r="1972" spans="1:7" x14ac:dyDescent="0.3">
      <c r="A1972" t="s">
        <v>49</v>
      </c>
      <c r="B1972" t="s">
        <v>40</v>
      </c>
      <c r="C1972">
        <v>2</v>
      </c>
      <c r="D1972">
        <v>5417</v>
      </c>
      <c r="E1972">
        <v>2038</v>
      </c>
      <c r="F1972" t="str">
        <f>VLOOKUP(Tabla1[[#This Row],[Entidad]],Hoja2!$A$1:$B$33,2,0)</f>
        <v>Norte</v>
      </c>
      <c r="G1972" t="str">
        <f>VLOOKUP(Tabla1[[#This Row],[Delito]],Hoja2!$D$1:$E$16,2,0)</f>
        <v>Robo de vehículo</v>
      </c>
    </row>
    <row r="1973" spans="1:7" x14ac:dyDescent="0.3">
      <c r="A1973" t="s">
        <v>48</v>
      </c>
      <c r="B1973" t="s">
        <v>41</v>
      </c>
      <c r="C1973">
        <v>6</v>
      </c>
      <c r="D1973">
        <v>23039</v>
      </c>
      <c r="E1973">
        <v>873</v>
      </c>
      <c r="F1973" t="str">
        <f>VLOOKUP(Tabla1[[#This Row],[Entidad]],Hoja2!$A$1:$B$33,2,0)</f>
        <v>Centro</v>
      </c>
      <c r="G1973" t="str">
        <f>VLOOKUP(Tabla1[[#This Row],[Delito]],Hoja2!$D$1:$E$16,2,0)</f>
        <v>Robo de vehículo</v>
      </c>
    </row>
    <row r="1974" spans="1:7" x14ac:dyDescent="0.3">
      <c r="A1974" t="s">
        <v>46</v>
      </c>
      <c r="B1974" t="s">
        <v>39</v>
      </c>
      <c r="C1974">
        <v>2</v>
      </c>
      <c r="D1974">
        <v>1980</v>
      </c>
      <c r="E1974">
        <v>0</v>
      </c>
      <c r="F1974" t="str">
        <f>VLOOKUP(Tabla1[[#This Row],[Entidad]],Hoja2!$A$1:$B$33,2,0)</f>
        <v>Sur</v>
      </c>
      <c r="G1974" t="str">
        <f>VLOOKUP(Tabla1[[#This Row],[Delito]],Hoja2!$D$1:$E$16,2,0)</f>
        <v>Sin violencia</v>
      </c>
    </row>
    <row r="1975" spans="1:7" x14ac:dyDescent="0.3">
      <c r="A1975" t="s">
        <v>15</v>
      </c>
      <c r="B1975" t="s">
        <v>30</v>
      </c>
      <c r="C1975">
        <v>4</v>
      </c>
      <c r="D1975">
        <v>59054</v>
      </c>
      <c r="E1975">
        <v>1521</v>
      </c>
      <c r="F1975" t="str">
        <f>VLOOKUP(Tabla1[[#This Row],[Entidad]],Hoja2!$A$1:$B$33,2,0)</f>
        <v>Centro</v>
      </c>
      <c r="G1975" t="str">
        <f>VLOOKUP(Tabla1[[#This Row],[Delito]],Hoja2!$D$1:$E$16,2,0)</f>
        <v>Sexual</v>
      </c>
    </row>
    <row r="1976" spans="1:7" x14ac:dyDescent="0.3">
      <c r="A1976" t="s">
        <v>8</v>
      </c>
      <c r="B1976" t="s">
        <v>40</v>
      </c>
      <c r="C1976">
        <v>5</v>
      </c>
      <c r="D1976">
        <v>12608</v>
      </c>
      <c r="E1976">
        <v>0</v>
      </c>
      <c r="F1976" t="str">
        <f>VLOOKUP(Tabla1[[#This Row],[Entidad]],Hoja2!$A$1:$B$33,2,0)</f>
        <v>Norte</v>
      </c>
      <c r="G1976" t="str">
        <f>VLOOKUP(Tabla1[[#This Row],[Delito]],Hoja2!$D$1:$E$16,2,0)</f>
        <v>Fraude</v>
      </c>
    </row>
    <row r="1977" spans="1:7" x14ac:dyDescent="0.3">
      <c r="A1977" t="s">
        <v>8</v>
      </c>
      <c r="B1977" t="s">
        <v>32</v>
      </c>
      <c r="C1977">
        <v>1</v>
      </c>
      <c r="D1977">
        <v>5950</v>
      </c>
      <c r="E1977">
        <v>327</v>
      </c>
      <c r="F1977" t="str">
        <f>VLOOKUP(Tabla1[[#This Row],[Entidad]],Hoja2!$A$1:$B$33,2,0)</f>
        <v>Centro-Norte</v>
      </c>
      <c r="G1977" t="str">
        <f>VLOOKUP(Tabla1[[#This Row],[Delito]],Hoja2!$D$1:$E$16,2,0)</f>
        <v>Fraude</v>
      </c>
    </row>
    <row r="1978" spans="1:7" x14ac:dyDescent="0.3">
      <c r="A1978" t="s">
        <v>47</v>
      </c>
      <c r="B1978" t="s">
        <v>22</v>
      </c>
      <c r="C1978">
        <v>6</v>
      </c>
      <c r="D1978">
        <v>8967</v>
      </c>
      <c r="E1978">
        <v>308</v>
      </c>
      <c r="F1978" t="str">
        <f>VLOOKUP(Tabla1[[#This Row],[Entidad]],Hoja2!$A$1:$B$33,2,0)</f>
        <v>Norte</v>
      </c>
      <c r="G1978" t="str">
        <f>VLOOKUP(Tabla1[[#This Row],[Delito]],Hoja2!$D$1:$E$16,2,0)</f>
        <v>Robo general</v>
      </c>
    </row>
    <row r="1979" spans="1:7" x14ac:dyDescent="0.3">
      <c r="A1979" t="s">
        <v>45</v>
      </c>
      <c r="B1979" t="s">
        <v>25</v>
      </c>
      <c r="C1979">
        <v>4</v>
      </c>
      <c r="D1979">
        <v>5581</v>
      </c>
      <c r="E1979">
        <v>2549</v>
      </c>
      <c r="F1979" t="str">
        <f>VLOOKUP(Tabla1[[#This Row],[Entidad]],Hoja2!$A$1:$B$33,2,0)</f>
        <v>Centro</v>
      </c>
      <c r="G1979" t="str">
        <f>VLOOKUP(Tabla1[[#This Row],[Delito]],Hoja2!$D$1:$E$16,2,0)</f>
        <v>Violencia</v>
      </c>
    </row>
    <row r="1980" spans="1:7" x14ac:dyDescent="0.3">
      <c r="A1980" t="s">
        <v>12</v>
      </c>
      <c r="B1980" t="s">
        <v>25</v>
      </c>
      <c r="C1980">
        <v>2</v>
      </c>
      <c r="D1980">
        <v>0</v>
      </c>
      <c r="E1980">
        <v>0</v>
      </c>
      <c r="F1980" t="str">
        <f>VLOOKUP(Tabla1[[#This Row],[Entidad]],Hoja2!$A$1:$B$33,2,0)</f>
        <v>Centro</v>
      </c>
      <c r="G1980" t="str">
        <f>VLOOKUP(Tabla1[[#This Row],[Delito]],Hoja2!$D$1:$E$16,2,0)</f>
        <v>Otros</v>
      </c>
    </row>
    <row r="1981" spans="1:7" x14ac:dyDescent="0.3">
      <c r="A1981" t="s">
        <v>24</v>
      </c>
      <c r="B1981" t="s">
        <v>29</v>
      </c>
      <c r="C1981">
        <v>2</v>
      </c>
      <c r="D1981">
        <v>0</v>
      </c>
      <c r="E1981">
        <v>0</v>
      </c>
      <c r="F1981" t="str">
        <f>VLOOKUP(Tabla1[[#This Row],[Entidad]],Hoja2!$A$1:$B$33,2,0)</f>
        <v>Sur</v>
      </c>
      <c r="G1981" t="str">
        <f>VLOOKUP(Tabla1[[#This Row],[Delito]],Hoja2!$D$1:$E$16,2,0)</f>
        <v>Violencia</v>
      </c>
    </row>
    <row r="1982" spans="1:7" x14ac:dyDescent="0.3">
      <c r="A1982" t="s">
        <v>49</v>
      </c>
      <c r="B1982" t="s">
        <v>23</v>
      </c>
      <c r="C1982">
        <v>5</v>
      </c>
      <c r="D1982">
        <v>6856</v>
      </c>
      <c r="E1982">
        <v>3684</v>
      </c>
      <c r="F1982" t="str">
        <f>VLOOKUP(Tabla1[[#This Row],[Entidad]],Hoja2!$A$1:$B$33,2,0)</f>
        <v>Centro</v>
      </c>
      <c r="G1982" t="str">
        <f>VLOOKUP(Tabla1[[#This Row],[Delito]],Hoja2!$D$1:$E$16,2,0)</f>
        <v>Robo de vehículo</v>
      </c>
    </row>
    <row r="1983" spans="1:7" x14ac:dyDescent="0.3">
      <c r="A1983" t="s">
        <v>46</v>
      </c>
      <c r="B1983" t="s">
        <v>6</v>
      </c>
      <c r="C1983">
        <v>5</v>
      </c>
      <c r="D1983">
        <v>15838</v>
      </c>
      <c r="E1983">
        <v>1356</v>
      </c>
      <c r="F1983" t="str">
        <f>VLOOKUP(Tabla1[[#This Row],[Entidad]],Hoja2!$A$1:$B$33,2,0)</f>
        <v>Centro-Norte</v>
      </c>
      <c r="G1983" t="str">
        <f>VLOOKUP(Tabla1[[#This Row],[Delito]],Hoja2!$D$1:$E$16,2,0)</f>
        <v>Sin violencia</v>
      </c>
    </row>
    <row r="1984" spans="1:7" x14ac:dyDescent="0.3">
      <c r="A1984" t="s">
        <v>12</v>
      </c>
      <c r="B1984" t="s">
        <v>34</v>
      </c>
      <c r="C1984">
        <v>3</v>
      </c>
      <c r="D1984">
        <v>0</v>
      </c>
      <c r="E1984">
        <v>0</v>
      </c>
      <c r="F1984" t="str">
        <f>VLOOKUP(Tabla1[[#This Row],[Entidad]],Hoja2!$A$1:$B$33,2,0)</f>
        <v>Norte</v>
      </c>
      <c r="G1984" t="str">
        <f>VLOOKUP(Tabla1[[#This Row],[Delito]],Hoja2!$D$1:$E$16,2,0)</f>
        <v>Otros</v>
      </c>
    </row>
    <row r="1985" spans="1:7" x14ac:dyDescent="0.3">
      <c r="A1985" t="s">
        <v>17</v>
      </c>
      <c r="B1985" t="s">
        <v>11</v>
      </c>
      <c r="C1985">
        <v>2</v>
      </c>
      <c r="D1985">
        <v>13229</v>
      </c>
      <c r="E1985">
        <v>1825</v>
      </c>
      <c r="F1985" t="str">
        <f>VLOOKUP(Tabla1[[#This Row],[Entidad]],Hoja2!$A$1:$B$33,2,0)</f>
        <v>Centro</v>
      </c>
      <c r="G1985" t="str">
        <f>VLOOKUP(Tabla1[[#This Row],[Delito]],Hoja2!$D$1:$E$16,2,0)</f>
        <v>Sin violencia</v>
      </c>
    </row>
    <row r="1986" spans="1:7" x14ac:dyDescent="0.3">
      <c r="A1986" t="s">
        <v>31</v>
      </c>
      <c r="B1986" t="s">
        <v>16</v>
      </c>
      <c r="C1986">
        <v>2</v>
      </c>
      <c r="D1986">
        <v>3455</v>
      </c>
      <c r="E1986">
        <v>2231</v>
      </c>
      <c r="F1986" t="str">
        <f>VLOOKUP(Tabla1[[#This Row],[Entidad]],Hoja2!$A$1:$B$33,2,0)</f>
        <v>Norte-Occidente</v>
      </c>
      <c r="G1986" t="str">
        <f>VLOOKUP(Tabla1[[#This Row],[Delito]],Hoja2!$D$1:$E$16,2,0)</f>
        <v>Robo general</v>
      </c>
    </row>
    <row r="1987" spans="1:7" x14ac:dyDescent="0.3">
      <c r="A1987" t="s">
        <v>46</v>
      </c>
      <c r="B1987" t="s">
        <v>36</v>
      </c>
      <c r="C1987">
        <v>1</v>
      </c>
      <c r="D1987">
        <v>21158</v>
      </c>
      <c r="E1987">
        <v>0</v>
      </c>
      <c r="F1987" t="str">
        <f>VLOOKUP(Tabla1[[#This Row],[Entidad]],Hoja2!$A$1:$B$33,2,0)</f>
        <v>Sur</v>
      </c>
      <c r="G1987" t="str">
        <f>VLOOKUP(Tabla1[[#This Row],[Delito]],Hoja2!$D$1:$E$16,2,0)</f>
        <v>Sin violencia</v>
      </c>
    </row>
    <row r="1988" spans="1:7" x14ac:dyDescent="0.3">
      <c r="A1988" t="s">
        <v>12</v>
      </c>
      <c r="B1988" t="s">
        <v>23</v>
      </c>
      <c r="C1988">
        <v>2</v>
      </c>
      <c r="D1988">
        <v>1212</v>
      </c>
      <c r="E1988">
        <v>0</v>
      </c>
      <c r="F1988" t="str">
        <f>VLOOKUP(Tabla1[[#This Row],[Entidad]],Hoja2!$A$1:$B$33,2,0)</f>
        <v>Centro</v>
      </c>
      <c r="G1988" t="str">
        <f>VLOOKUP(Tabla1[[#This Row],[Delito]],Hoja2!$D$1:$E$16,2,0)</f>
        <v>Otros</v>
      </c>
    </row>
    <row r="1989" spans="1:7" x14ac:dyDescent="0.3">
      <c r="A1989" t="s">
        <v>12</v>
      </c>
      <c r="B1989" t="s">
        <v>28</v>
      </c>
      <c r="C1989">
        <v>5</v>
      </c>
      <c r="D1989">
        <v>0</v>
      </c>
      <c r="E1989">
        <v>0</v>
      </c>
      <c r="F1989" t="str">
        <f>VLOOKUP(Tabla1[[#This Row],[Entidad]],Hoja2!$A$1:$B$33,2,0)</f>
        <v>Norte-Occidente</v>
      </c>
      <c r="G1989" t="str">
        <f>VLOOKUP(Tabla1[[#This Row],[Delito]],Hoja2!$D$1:$E$16,2,0)</f>
        <v>Otros</v>
      </c>
    </row>
    <row r="1990" spans="1:7" x14ac:dyDescent="0.3">
      <c r="A1990" t="s">
        <v>17</v>
      </c>
      <c r="B1990" t="s">
        <v>30</v>
      </c>
      <c r="C1990">
        <v>1</v>
      </c>
      <c r="D1990">
        <v>23119</v>
      </c>
      <c r="E1990">
        <v>8045</v>
      </c>
      <c r="F1990" t="str">
        <f>VLOOKUP(Tabla1[[#This Row],[Entidad]],Hoja2!$A$1:$B$33,2,0)</f>
        <v>Centro</v>
      </c>
      <c r="G1990" t="str">
        <f>VLOOKUP(Tabla1[[#This Row],[Delito]],Hoja2!$D$1:$E$16,2,0)</f>
        <v>Sin violencia</v>
      </c>
    </row>
    <row r="1991" spans="1:7" x14ac:dyDescent="0.3">
      <c r="A1991" t="s">
        <v>15</v>
      </c>
      <c r="B1991" t="s">
        <v>11</v>
      </c>
      <c r="C1991">
        <v>5</v>
      </c>
      <c r="D1991">
        <v>1800</v>
      </c>
      <c r="E1991">
        <v>0</v>
      </c>
      <c r="F1991" t="str">
        <f>VLOOKUP(Tabla1[[#This Row],[Entidad]],Hoja2!$A$1:$B$33,2,0)</f>
        <v>Centro</v>
      </c>
      <c r="G1991" t="str">
        <f>VLOOKUP(Tabla1[[#This Row],[Delito]],Hoja2!$D$1:$E$16,2,0)</f>
        <v>Sexual</v>
      </c>
    </row>
    <row r="1992" spans="1:7" x14ac:dyDescent="0.3">
      <c r="A1992" t="s">
        <v>31</v>
      </c>
      <c r="B1992" t="s">
        <v>26</v>
      </c>
      <c r="C1992">
        <v>5</v>
      </c>
      <c r="D1992">
        <v>11711</v>
      </c>
      <c r="E1992">
        <v>2494</v>
      </c>
      <c r="F1992" t="str">
        <f>VLOOKUP(Tabla1[[#This Row],[Entidad]],Hoja2!$A$1:$B$33,2,0)</f>
        <v>Norte-Occidente</v>
      </c>
      <c r="G1992" t="str">
        <f>VLOOKUP(Tabla1[[#This Row],[Delito]],Hoja2!$D$1:$E$16,2,0)</f>
        <v>Robo general</v>
      </c>
    </row>
    <row r="1993" spans="1:7" x14ac:dyDescent="0.3">
      <c r="A1993" t="s">
        <v>10</v>
      </c>
      <c r="B1993" t="s">
        <v>29</v>
      </c>
      <c r="C1993">
        <v>4</v>
      </c>
      <c r="D1993">
        <v>1523</v>
      </c>
      <c r="E1993">
        <v>0</v>
      </c>
      <c r="F1993" t="str">
        <f>VLOOKUP(Tabla1[[#This Row],[Entidad]],Hoja2!$A$1:$B$33,2,0)</f>
        <v>Sur</v>
      </c>
      <c r="G1993" t="str">
        <f>VLOOKUP(Tabla1[[#This Row],[Delito]],Hoja2!$D$1:$E$16,2,0)</f>
        <v>Otros</v>
      </c>
    </row>
    <row r="1994" spans="1:7" x14ac:dyDescent="0.3">
      <c r="A1994" t="s">
        <v>48</v>
      </c>
      <c r="B1994" t="s">
        <v>38</v>
      </c>
      <c r="C1994">
        <v>4</v>
      </c>
      <c r="D1994">
        <v>8252</v>
      </c>
      <c r="E1994">
        <v>519</v>
      </c>
      <c r="F1994" t="str">
        <f>VLOOKUP(Tabla1[[#This Row],[Entidad]],Hoja2!$A$1:$B$33,2,0)</f>
        <v>Norte</v>
      </c>
      <c r="G1994" t="str">
        <f>VLOOKUP(Tabla1[[#This Row],[Delito]],Hoja2!$D$1:$E$16,2,0)</f>
        <v>Robo de vehículo</v>
      </c>
    </row>
    <row r="1995" spans="1:7" x14ac:dyDescent="0.3">
      <c r="A1995" t="s">
        <v>50</v>
      </c>
      <c r="B1995" t="s">
        <v>36</v>
      </c>
      <c r="C1995">
        <v>2</v>
      </c>
      <c r="D1995">
        <v>0</v>
      </c>
      <c r="E1995">
        <v>0</v>
      </c>
      <c r="F1995" t="str">
        <f>VLOOKUP(Tabla1[[#This Row],[Entidad]],Hoja2!$A$1:$B$33,2,0)</f>
        <v>Sur</v>
      </c>
      <c r="G1995" t="str">
        <f>VLOOKUP(Tabla1[[#This Row],[Delito]],Hoja2!$D$1:$E$16,2,0)</f>
        <v>Sexual</v>
      </c>
    </row>
    <row r="1996" spans="1:7" x14ac:dyDescent="0.3">
      <c r="A1996" t="s">
        <v>48</v>
      </c>
      <c r="B1996" t="s">
        <v>35</v>
      </c>
      <c r="C1996">
        <v>3</v>
      </c>
      <c r="D1996">
        <v>47737</v>
      </c>
      <c r="E1996">
        <v>3487</v>
      </c>
      <c r="F1996" t="str">
        <f>VLOOKUP(Tabla1[[#This Row],[Entidad]],Hoja2!$A$1:$B$33,2,0)</f>
        <v>Centro-Norte</v>
      </c>
      <c r="G1996" t="str">
        <f>VLOOKUP(Tabla1[[#This Row],[Delito]],Hoja2!$D$1:$E$16,2,0)</f>
        <v>Robo de vehículo</v>
      </c>
    </row>
    <row r="1997" spans="1:7" x14ac:dyDescent="0.3">
      <c r="A1997" t="s">
        <v>15</v>
      </c>
      <c r="B1997" t="s">
        <v>7</v>
      </c>
      <c r="C1997">
        <v>3</v>
      </c>
      <c r="D1997">
        <v>6790</v>
      </c>
      <c r="E1997">
        <v>226</v>
      </c>
      <c r="F1997" t="str">
        <f>VLOOKUP(Tabla1[[#This Row],[Entidad]],Hoja2!$A$1:$B$33,2,0)</f>
        <v>Sur</v>
      </c>
      <c r="G1997" t="str">
        <f>VLOOKUP(Tabla1[[#This Row],[Delito]],Hoja2!$D$1:$E$16,2,0)</f>
        <v>Sexual</v>
      </c>
    </row>
    <row r="1998" spans="1:7" x14ac:dyDescent="0.3">
      <c r="A1998" t="s">
        <v>45</v>
      </c>
      <c r="B1998" t="s">
        <v>14</v>
      </c>
      <c r="C1998">
        <v>1</v>
      </c>
      <c r="D1998">
        <v>1355</v>
      </c>
      <c r="E1998">
        <v>0</v>
      </c>
      <c r="F1998" t="str">
        <f>VLOOKUP(Tabla1[[#This Row],[Entidad]],Hoja2!$A$1:$B$33,2,0)</f>
        <v>Centro-Norte</v>
      </c>
      <c r="G1998" t="str">
        <f>VLOOKUP(Tabla1[[#This Row],[Delito]],Hoja2!$D$1:$E$16,2,0)</f>
        <v>Violencia</v>
      </c>
    </row>
    <row r="1999" spans="1:7" x14ac:dyDescent="0.3">
      <c r="A1999" t="s">
        <v>31</v>
      </c>
      <c r="B1999" t="s">
        <v>23</v>
      </c>
      <c r="C1999">
        <v>5</v>
      </c>
      <c r="D1999">
        <v>277943</v>
      </c>
      <c r="E1999">
        <v>18796</v>
      </c>
      <c r="F1999" t="str">
        <f>VLOOKUP(Tabla1[[#This Row],[Entidad]],Hoja2!$A$1:$B$33,2,0)</f>
        <v>Centro</v>
      </c>
      <c r="G1999" t="str">
        <f>VLOOKUP(Tabla1[[#This Row],[Delito]],Hoja2!$D$1:$E$16,2,0)</f>
        <v>Robo general</v>
      </c>
    </row>
    <row r="2000" spans="1:7" x14ac:dyDescent="0.3">
      <c r="A2000" t="s">
        <v>5</v>
      </c>
      <c r="B2000" t="s">
        <v>30</v>
      </c>
      <c r="C2000">
        <v>1</v>
      </c>
      <c r="D2000">
        <v>7290</v>
      </c>
      <c r="E2000">
        <v>840</v>
      </c>
      <c r="F2000" t="str">
        <f>VLOOKUP(Tabla1[[#This Row],[Entidad]],Hoja2!$A$1:$B$33,2,0)</f>
        <v>Centro</v>
      </c>
      <c r="G2000" t="str">
        <f>VLOOKUP(Tabla1[[#This Row],[Delito]],Hoja2!$D$1:$E$16,2,0)</f>
        <v>Robo general</v>
      </c>
    </row>
    <row r="2001" spans="1:7" x14ac:dyDescent="0.3">
      <c r="A2001" t="s">
        <v>12</v>
      </c>
      <c r="B2001" t="s">
        <v>37</v>
      </c>
      <c r="C2001">
        <v>3</v>
      </c>
      <c r="D2001">
        <v>0</v>
      </c>
      <c r="E2001">
        <v>0</v>
      </c>
      <c r="F2001" t="str">
        <f>VLOOKUP(Tabla1[[#This Row],[Entidad]],Hoja2!$A$1:$B$33,2,0)</f>
        <v>Centro-Norte</v>
      </c>
      <c r="G2001" t="str">
        <f>VLOOKUP(Tabla1[[#This Row],[Delito]],Hoja2!$D$1:$E$16,2,0)</f>
        <v>Otros</v>
      </c>
    </row>
    <row r="2002" spans="1:7" x14ac:dyDescent="0.3">
      <c r="A2002" t="s">
        <v>8</v>
      </c>
      <c r="B2002" t="s">
        <v>43</v>
      </c>
      <c r="C2002">
        <v>6</v>
      </c>
      <c r="D2002">
        <v>5535</v>
      </c>
      <c r="E2002">
        <v>0</v>
      </c>
      <c r="F2002" t="str">
        <f>VLOOKUP(Tabla1[[#This Row],[Entidad]],Hoja2!$A$1:$B$33,2,0)</f>
        <v>Sur</v>
      </c>
      <c r="G2002" t="str">
        <f>VLOOKUP(Tabla1[[#This Row],[Delito]],Hoja2!$D$1:$E$16,2,0)</f>
        <v>Fraude</v>
      </c>
    </row>
    <row r="2003" spans="1:7" x14ac:dyDescent="0.3">
      <c r="A2003" t="s">
        <v>15</v>
      </c>
      <c r="B2003" t="s">
        <v>27</v>
      </c>
      <c r="C2003">
        <v>1</v>
      </c>
      <c r="D2003">
        <v>63094</v>
      </c>
      <c r="E2003">
        <v>0</v>
      </c>
      <c r="F2003" t="str">
        <f>VLOOKUP(Tabla1[[#This Row],[Entidad]],Hoja2!$A$1:$B$33,2,0)</f>
        <v>Centro</v>
      </c>
      <c r="G2003" t="str">
        <f>VLOOKUP(Tabla1[[#This Row],[Delito]],Hoja2!$D$1:$E$16,2,0)</f>
        <v>Sexual</v>
      </c>
    </row>
    <row r="2004" spans="1:7" x14ac:dyDescent="0.3">
      <c r="A2004" t="s">
        <v>47</v>
      </c>
      <c r="B2004" t="s">
        <v>25</v>
      </c>
      <c r="C2004">
        <v>4</v>
      </c>
      <c r="D2004">
        <v>4844</v>
      </c>
      <c r="E2004">
        <v>0</v>
      </c>
      <c r="F2004" t="str">
        <f>VLOOKUP(Tabla1[[#This Row],[Entidad]],Hoja2!$A$1:$B$33,2,0)</f>
        <v>Centro</v>
      </c>
      <c r="G2004" t="str">
        <f>VLOOKUP(Tabla1[[#This Row],[Delito]],Hoja2!$D$1:$E$16,2,0)</f>
        <v>Robo general</v>
      </c>
    </row>
    <row r="2005" spans="1:7" x14ac:dyDescent="0.3">
      <c r="A2005" t="s">
        <v>49</v>
      </c>
      <c r="B2005" t="s">
        <v>6</v>
      </c>
      <c r="C2005">
        <v>3</v>
      </c>
      <c r="D2005">
        <v>891</v>
      </c>
      <c r="E2005">
        <v>891</v>
      </c>
      <c r="F2005" t="str">
        <f>VLOOKUP(Tabla1[[#This Row],[Entidad]],Hoja2!$A$1:$B$33,2,0)</f>
        <v>Centro-Norte</v>
      </c>
      <c r="G2005" t="str">
        <f>VLOOKUP(Tabla1[[#This Row],[Delito]],Hoja2!$D$1:$E$16,2,0)</f>
        <v>Robo de vehículo</v>
      </c>
    </row>
    <row r="2006" spans="1:7" x14ac:dyDescent="0.3">
      <c r="A2006" t="s">
        <v>8</v>
      </c>
      <c r="B2006" t="s">
        <v>36</v>
      </c>
      <c r="C2006">
        <v>4</v>
      </c>
      <c r="D2006">
        <v>20782</v>
      </c>
      <c r="E2006">
        <v>0</v>
      </c>
      <c r="F2006" t="str">
        <f>VLOOKUP(Tabla1[[#This Row],[Entidad]],Hoja2!$A$1:$B$33,2,0)</f>
        <v>Sur</v>
      </c>
      <c r="G2006" t="str">
        <f>VLOOKUP(Tabla1[[#This Row],[Delito]],Hoja2!$D$1:$E$16,2,0)</f>
        <v>Fraude</v>
      </c>
    </row>
    <row r="2007" spans="1:7" x14ac:dyDescent="0.3">
      <c r="A2007" t="s">
        <v>17</v>
      </c>
      <c r="B2007" t="s">
        <v>35</v>
      </c>
      <c r="C2007">
        <v>4</v>
      </c>
      <c r="D2007">
        <v>6467</v>
      </c>
      <c r="E2007">
        <v>0</v>
      </c>
      <c r="F2007" t="str">
        <f>VLOOKUP(Tabla1[[#This Row],[Entidad]],Hoja2!$A$1:$B$33,2,0)</f>
        <v>Centro-Norte</v>
      </c>
      <c r="G2007" t="str">
        <f>VLOOKUP(Tabla1[[#This Row],[Delito]],Hoja2!$D$1:$E$16,2,0)</f>
        <v>Sin violencia</v>
      </c>
    </row>
    <row r="2008" spans="1:7" x14ac:dyDescent="0.3">
      <c r="A2008" t="s">
        <v>12</v>
      </c>
      <c r="B2008" t="s">
        <v>26</v>
      </c>
      <c r="C2008">
        <v>5</v>
      </c>
      <c r="D2008">
        <v>0</v>
      </c>
      <c r="E2008">
        <v>0</v>
      </c>
      <c r="F2008" t="str">
        <f>VLOOKUP(Tabla1[[#This Row],[Entidad]],Hoja2!$A$1:$B$33,2,0)</f>
        <v>Norte-Occidente</v>
      </c>
      <c r="G2008" t="str">
        <f>VLOOKUP(Tabla1[[#This Row],[Delito]],Hoja2!$D$1:$E$16,2,0)</f>
        <v>Otros</v>
      </c>
    </row>
    <row r="2009" spans="1:7" x14ac:dyDescent="0.3">
      <c r="A2009" t="s">
        <v>48</v>
      </c>
      <c r="B2009" t="s">
        <v>7</v>
      </c>
      <c r="C2009">
        <v>4</v>
      </c>
      <c r="D2009">
        <v>1921</v>
      </c>
      <c r="E2009">
        <v>0</v>
      </c>
      <c r="F2009" t="str">
        <f>VLOOKUP(Tabla1[[#This Row],[Entidad]],Hoja2!$A$1:$B$33,2,0)</f>
        <v>Sur</v>
      </c>
      <c r="G2009" t="str">
        <f>VLOOKUP(Tabla1[[#This Row],[Delito]],Hoja2!$D$1:$E$16,2,0)</f>
        <v>Robo de vehículo</v>
      </c>
    </row>
    <row r="2010" spans="1:7" x14ac:dyDescent="0.3">
      <c r="A2010" t="s">
        <v>48</v>
      </c>
      <c r="B2010" t="s">
        <v>11</v>
      </c>
      <c r="C2010">
        <v>6</v>
      </c>
      <c r="D2010">
        <v>8186</v>
      </c>
      <c r="E2010">
        <v>677</v>
      </c>
      <c r="F2010" t="str">
        <f>VLOOKUP(Tabla1[[#This Row],[Entidad]],Hoja2!$A$1:$B$33,2,0)</f>
        <v>Centro</v>
      </c>
      <c r="G2010" t="str">
        <f>VLOOKUP(Tabla1[[#This Row],[Delito]],Hoja2!$D$1:$E$16,2,0)</f>
        <v>Robo de vehículo</v>
      </c>
    </row>
    <row r="2011" spans="1:7" x14ac:dyDescent="0.3">
      <c r="A2011" t="s">
        <v>20</v>
      </c>
      <c r="B2011" t="s">
        <v>28</v>
      </c>
      <c r="C2011">
        <v>4</v>
      </c>
      <c r="D2011">
        <v>2275</v>
      </c>
      <c r="E2011">
        <v>0</v>
      </c>
      <c r="F2011" t="str">
        <f>VLOOKUP(Tabla1[[#This Row],[Entidad]],Hoja2!$A$1:$B$33,2,0)</f>
        <v>Norte-Occidente</v>
      </c>
      <c r="G2011" t="str">
        <f>VLOOKUP(Tabla1[[#This Row],[Delito]],Hoja2!$D$1:$E$16,2,0)</f>
        <v>Fraude</v>
      </c>
    </row>
    <row r="2012" spans="1:7" x14ac:dyDescent="0.3">
      <c r="A2012" t="s">
        <v>49</v>
      </c>
      <c r="B2012" t="s">
        <v>28</v>
      </c>
      <c r="C2012">
        <v>1</v>
      </c>
      <c r="D2012">
        <v>859</v>
      </c>
      <c r="E2012">
        <v>670</v>
      </c>
      <c r="F2012" t="str">
        <f>VLOOKUP(Tabla1[[#This Row],[Entidad]],Hoja2!$A$1:$B$33,2,0)</f>
        <v>Norte-Occidente</v>
      </c>
      <c r="G2012" t="str">
        <f>VLOOKUP(Tabla1[[#This Row],[Delito]],Hoja2!$D$1:$E$16,2,0)</f>
        <v>Robo de vehículo</v>
      </c>
    </row>
    <row r="2013" spans="1:7" x14ac:dyDescent="0.3">
      <c r="A2013" t="s">
        <v>50</v>
      </c>
      <c r="B2013" t="s">
        <v>43</v>
      </c>
      <c r="C2013">
        <v>2</v>
      </c>
      <c r="D2013">
        <v>0</v>
      </c>
      <c r="E2013">
        <v>0</v>
      </c>
      <c r="F2013" t="str">
        <f>VLOOKUP(Tabla1[[#This Row],[Entidad]],Hoja2!$A$1:$B$33,2,0)</f>
        <v>Sur</v>
      </c>
      <c r="G2013" t="str">
        <f>VLOOKUP(Tabla1[[#This Row],[Delito]],Hoja2!$D$1:$E$16,2,0)</f>
        <v>Sexual</v>
      </c>
    </row>
    <row r="2014" spans="1:7" x14ac:dyDescent="0.3">
      <c r="A2014" t="s">
        <v>47</v>
      </c>
      <c r="B2014" t="s">
        <v>23</v>
      </c>
      <c r="C2014">
        <v>1</v>
      </c>
      <c r="D2014">
        <v>17942</v>
      </c>
      <c r="E2014">
        <v>1230</v>
      </c>
      <c r="F2014" t="str">
        <f>VLOOKUP(Tabla1[[#This Row],[Entidad]],Hoja2!$A$1:$B$33,2,0)</f>
        <v>Centro</v>
      </c>
      <c r="G2014" t="str">
        <f>VLOOKUP(Tabla1[[#This Row],[Delito]],Hoja2!$D$1:$E$16,2,0)</f>
        <v>Robo general</v>
      </c>
    </row>
    <row r="2015" spans="1:7" x14ac:dyDescent="0.3">
      <c r="A2015" t="s">
        <v>20</v>
      </c>
      <c r="B2015" t="s">
        <v>7</v>
      </c>
      <c r="C2015">
        <v>4</v>
      </c>
      <c r="D2015">
        <v>4409</v>
      </c>
      <c r="E2015">
        <v>634</v>
      </c>
      <c r="F2015" t="str">
        <f>VLOOKUP(Tabla1[[#This Row],[Entidad]],Hoja2!$A$1:$B$33,2,0)</f>
        <v>Sur</v>
      </c>
      <c r="G2015" t="str">
        <f>VLOOKUP(Tabla1[[#This Row],[Delito]],Hoja2!$D$1:$E$16,2,0)</f>
        <v>Fraude</v>
      </c>
    </row>
    <row r="2016" spans="1:7" x14ac:dyDescent="0.3">
      <c r="A2016" t="s">
        <v>10</v>
      </c>
      <c r="B2016" t="s">
        <v>35</v>
      </c>
      <c r="C2016">
        <v>4</v>
      </c>
      <c r="D2016">
        <v>22429</v>
      </c>
      <c r="E2016">
        <v>0</v>
      </c>
      <c r="F2016" t="str">
        <f>VLOOKUP(Tabla1[[#This Row],[Entidad]],Hoja2!$A$1:$B$33,2,0)</f>
        <v>Centro-Norte</v>
      </c>
      <c r="G2016" t="str">
        <f>VLOOKUP(Tabla1[[#This Row],[Delito]],Hoja2!$D$1:$E$16,2,0)</f>
        <v>Otros</v>
      </c>
    </row>
    <row r="2017" spans="1:7" x14ac:dyDescent="0.3">
      <c r="A2017" t="s">
        <v>8</v>
      </c>
      <c r="B2017" t="s">
        <v>25</v>
      </c>
      <c r="C2017">
        <v>1</v>
      </c>
      <c r="D2017">
        <v>6177</v>
      </c>
      <c r="E2017">
        <v>0</v>
      </c>
      <c r="F2017" t="str">
        <f>VLOOKUP(Tabla1[[#This Row],[Entidad]],Hoja2!$A$1:$B$33,2,0)</f>
        <v>Centro</v>
      </c>
      <c r="G2017" t="str">
        <f>VLOOKUP(Tabla1[[#This Row],[Delito]],Hoja2!$D$1:$E$16,2,0)</f>
        <v>Fraude</v>
      </c>
    </row>
    <row r="2018" spans="1:7" x14ac:dyDescent="0.3">
      <c r="A2018" t="s">
        <v>12</v>
      </c>
      <c r="B2018" t="s">
        <v>26</v>
      </c>
      <c r="C2018">
        <v>6</v>
      </c>
      <c r="D2018">
        <v>236</v>
      </c>
      <c r="E2018">
        <v>236</v>
      </c>
      <c r="F2018" t="str">
        <f>VLOOKUP(Tabla1[[#This Row],[Entidad]],Hoja2!$A$1:$B$33,2,0)</f>
        <v>Norte-Occidente</v>
      </c>
      <c r="G2018" t="str">
        <f>VLOOKUP(Tabla1[[#This Row],[Delito]],Hoja2!$D$1:$E$16,2,0)</f>
        <v>Otros</v>
      </c>
    </row>
    <row r="2019" spans="1:7" x14ac:dyDescent="0.3">
      <c r="A2019" t="s">
        <v>31</v>
      </c>
      <c r="B2019" t="s">
        <v>30</v>
      </c>
      <c r="C2019">
        <v>5</v>
      </c>
      <c r="D2019">
        <v>65196</v>
      </c>
      <c r="E2019">
        <v>2246</v>
      </c>
      <c r="F2019" t="str">
        <f>VLOOKUP(Tabla1[[#This Row],[Entidad]],Hoja2!$A$1:$B$33,2,0)</f>
        <v>Centro</v>
      </c>
      <c r="G2019" t="str">
        <f>VLOOKUP(Tabla1[[#This Row],[Delito]],Hoja2!$D$1:$E$16,2,0)</f>
        <v>Robo general</v>
      </c>
    </row>
    <row r="2020" spans="1:7" x14ac:dyDescent="0.3">
      <c r="A2020" t="s">
        <v>31</v>
      </c>
      <c r="B2020" t="s">
        <v>23</v>
      </c>
      <c r="C2020">
        <v>4</v>
      </c>
      <c r="D2020">
        <v>179584</v>
      </c>
      <c r="E2020">
        <v>27660</v>
      </c>
      <c r="F2020" t="str">
        <f>VLOOKUP(Tabla1[[#This Row],[Entidad]],Hoja2!$A$1:$B$33,2,0)</f>
        <v>Centro</v>
      </c>
      <c r="G2020" t="str">
        <f>VLOOKUP(Tabla1[[#This Row],[Delito]],Hoja2!$D$1:$E$16,2,0)</f>
        <v>Robo general</v>
      </c>
    </row>
    <row r="2021" spans="1:7" x14ac:dyDescent="0.3">
      <c r="A2021" t="s">
        <v>45</v>
      </c>
      <c r="B2021" t="s">
        <v>28</v>
      </c>
      <c r="C2021">
        <v>2</v>
      </c>
      <c r="D2021">
        <v>0</v>
      </c>
      <c r="E2021">
        <v>0</v>
      </c>
      <c r="F2021" t="str">
        <f>VLOOKUP(Tabla1[[#This Row],[Entidad]],Hoja2!$A$1:$B$33,2,0)</f>
        <v>Norte-Occidente</v>
      </c>
      <c r="G2021" t="str">
        <f>VLOOKUP(Tabla1[[#This Row],[Delito]],Hoja2!$D$1:$E$16,2,0)</f>
        <v>Violencia</v>
      </c>
    </row>
    <row r="2022" spans="1:7" x14ac:dyDescent="0.3">
      <c r="A2022" t="s">
        <v>17</v>
      </c>
      <c r="B2022" t="s">
        <v>41</v>
      </c>
      <c r="C2022">
        <v>3</v>
      </c>
      <c r="D2022">
        <v>22148</v>
      </c>
      <c r="E2022">
        <v>2368</v>
      </c>
      <c r="F2022" t="str">
        <f>VLOOKUP(Tabla1[[#This Row],[Entidad]],Hoja2!$A$1:$B$33,2,0)</f>
        <v>Centro</v>
      </c>
      <c r="G2022" t="str">
        <f>VLOOKUP(Tabla1[[#This Row],[Delito]],Hoja2!$D$1:$E$16,2,0)</f>
        <v>Sin violencia</v>
      </c>
    </row>
    <row r="2023" spans="1:7" x14ac:dyDescent="0.3">
      <c r="A2023" t="s">
        <v>45</v>
      </c>
      <c r="B2023" t="s">
        <v>25</v>
      </c>
      <c r="C2023">
        <v>5</v>
      </c>
      <c r="D2023">
        <v>4547</v>
      </c>
      <c r="E2023">
        <v>1261</v>
      </c>
      <c r="F2023" t="str">
        <f>VLOOKUP(Tabla1[[#This Row],[Entidad]],Hoja2!$A$1:$B$33,2,0)</f>
        <v>Centro</v>
      </c>
      <c r="G2023" t="str">
        <f>VLOOKUP(Tabla1[[#This Row],[Delito]],Hoja2!$D$1:$E$16,2,0)</f>
        <v>Violencia</v>
      </c>
    </row>
    <row r="2024" spans="1:7" x14ac:dyDescent="0.3">
      <c r="A2024" t="s">
        <v>17</v>
      </c>
      <c r="B2024" t="s">
        <v>25</v>
      </c>
      <c r="C2024">
        <v>1</v>
      </c>
      <c r="D2024">
        <v>10802</v>
      </c>
      <c r="E2024">
        <v>722</v>
      </c>
      <c r="F2024" t="str">
        <f>VLOOKUP(Tabla1[[#This Row],[Entidad]],Hoja2!$A$1:$B$33,2,0)</f>
        <v>Centro</v>
      </c>
      <c r="G2024" t="str">
        <f>VLOOKUP(Tabla1[[#This Row],[Delito]],Hoja2!$D$1:$E$16,2,0)</f>
        <v>Sin violencia</v>
      </c>
    </row>
    <row r="2025" spans="1:7" x14ac:dyDescent="0.3">
      <c r="A2025" t="s">
        <v>12</v>
      </c>
      <c r="B2025" t="s">
        <v>30</v>
      </c>
      <c r="C2025">
        <v>2</v>
      </c>
      <c r="D2025">
        <v>2193</v>
      </c>
      <c r="E2025">
        <v>0</v>
      </c>
      <c r="F2025" t="str">
        <f>VLOOKUP(Tabla1[[#This Row],[Entidad]],Hoja2!$A$1:$B$33,2,0)</f>
        <v>Centro</v>
      </c>
      <c r="G2025" t="str">
        <f>VLOOKUP(Tabla1[[#This Row],[Delito]],Hoja2!$D$1:$E$16,2,0)</f>
        <v>Otros</v>
      </c>
    </row>
    <row r="2026" spans="1:7" x14ac:dyDescent="0.3">
      <c r="A2026" t="s">
        <v>8</v>
      </c>
      <c r="B2026" t="s">
        <v>23</v>
      </c>
      <c r="C2026">
        <v>1</v>
      </c>
      <c r="D2026">
        <v>64733</v>
      </c>
      <c r="E2026">
        <v>8125</v>
      </c>
      <c r="F2026" t="str">
        <f>VLOOKUP(Tabla1[[#This Row],[Entidad]],Hoja2!$A$1:$B$33,2,0)</f>
        <v>Centro</v>
      </c>
      <c r="G2026" t="str">
        <f>VLOOKUP(Tabla1[[#This Row],[Delito]],Hoja2!$D$1:$E$16,2,0)</f>
        <v>Fraude</v>
      </c>
    </row>
    <row r="2027" spans="1:7" x14ac:dyDescent="0.3">
      <c r="A2027" t="s">
        <v>45</v>
      </c>
      <c r="B2027" t="s">
        <v>26</v>
      </c>
      <c r="C2027">
        <v>5</v>
      </c>
      <c r="D2027">
        <v>6101</v>
      </c>
      <c r="E2027">
        <v>1924</v>
      </c>
      <c r="F2027" t="str">
        <f>VLOOKUP(Tabla1[[#This Row],[Entidad]],Hoja2!$A$1:$B$33,2,0)</f>
        <v>Norte-Occidente</v>
      </c>
      <c r="G2027" t="str">
        <f>VLOOKUP(Tabla1[[#This Row],[Delito]],Hoja2!$D$1:$E$16,2,0)</f>
        <v>Violencia</v>
      </c>
    </row>
    <row r="2028" spans="1:7" x14ac:dyDescent="0.3">
      <c r="A2028" t="s">
        <v>45</v>
      </c>
      <c r="B2028" t="s">
        <v>23</v>
      </c>
      <c r="C2028">
        <v>6</v>
      </c>
      <c r="D2028">
        <v>49381</v>
      </c>
      <c r="E2028">
        <v>1055</v>
      </c>
      <c r="F2028" t="str">
        <f>VLOOKUP(Tabla1[[#This Row],[Entidad]],Hoja2!$A$1:$B$33,2,0)</f>
        <v>Centro</v>
      </c>
      <c r="G2028" t="str">
        <f>VLOOKUP(Tabla1[[#This Row],[Delito]],Hoja2!$D$1:$E$16,2,0)</f>
        <v>Violencia</v>
      </c>
    </row>
    <row r="2029" spans="1:7" x14ac:dyDescent="0.3">
      <c r="A2029" t="s">
        <v>8</v>
      </c>
      <c r="B2029" t="s">
        <v>21</v>
      </c>
      <c r="C2029">
        <v>6</v>
      </c>
      <c r="D2029">
        <v>2846</v>
      </c>
      <c r="E2029">
        <v>372</v>
      </c>
      <c r="F2029" t="str">
        <f>VLOOKUP(Tabla1[[#This Row],[Entidad]],Hoja2!$A$1:$B$33,2,0)</f>
        <v>Norte-Occidente</v>
      </c>
      <c r="G2029" t="str">
        <f>VLOOKUP(Tabla1[[#This Row],[Delito]],Hoja2!$D$1:$E$16,2,0)</f>
        <v>Fraude</v>
      </c>
    </row>
    <row r="2030" spans="1:7" x14ac:dyDescent="0.3">
      <c r="A2030" t="s">
        <v>15</v>
      </c>
      <c r="B2030" t="s">
        <v>7</v>
      </c>
      <c r="C2030">
        <v>2</v>
      </c>
      <c r="D2030">
        <v>6720</v>
      </c>
      <c r="E2030">
        <v>878</v>
      </c>
      <c r="F2030" t="str">
        <f>VLOOKUP(Tabla1[[#This Row],[Entidad]],Hoja2!$A$1:$B$33,2,0)</f>
        <v>Sur</v>
      </c>
      <c r="G2030" t="str">
        <f>VLOOKUP(Tabla1[[#This Row],[Delito]],Hoja2!$D$1:$E$16,2,0)</f>
        <v>Sexual</v>
      </c>
    </row>
    <row r="2031" spans="1:7" x14ac:dyDescent="0.3">
      <c r="A2031" t="s">
        <v>12</v>
      </c>
      <c r="B2031" t="s">
        <v>30</v>
      </c>
      <c r="C2031">
        <v>4</v>
      </c>
      <c r="D2031">
        <v>3366</v>
      </c>
      <c r="E2031">
        <v>0</v>
      </c>
      <c r="F2031" t="str">
        <f>VLOOKUP(Tabla1[[#This Row],[Entidad]],Hoja2!$A$1:$B$33,2,0)</f>
        <v>Centro</v>
      </c>
      <c r="G2031" t="str">
        <f>VLOOKUP(Tabla1[[#This Row],[Delito]],Hoja2!$D$1:$E$16,2,0)</f>
        <v>Otros</v>
      </c>
    </row>
    <row r="2032" spans="1:7" x14ac:dyDescent="0.3">
      <c r="A2032" t="s">
        <v>5</v>
      </c>
      <c r="B2032" t="s">
        <v>23</v>
      </c>
      <c r="C2032">
        <v>4</v>
      </c>
      <c r="D2032">
        <v>12720</v>
      </c>
      <c r="E2032">
        <v>0</v>
      </c>
      <c r="F2032" t="str">
        <f>VLOOKUP(Tabla1[[#This Row],[Entidad]],Hoja2!$A$1:$B$33,2,0)</f>
        <v>Centro</v>
      </c>
      <c r="G2032" t="str">
        <f>VLOOKUP(Tabla1[[#This Row],[Delito]],Hoja2!$D$1:$E$16,2,0)</f>
        <v>Robo general</v>
      </c>
    </row>
    <row r="2033" spans="1:7" x14ac:dyDescent="0.3">
      <c r="A2033" t="s">
        <v>48</v>
      </c>
      <c r="B2033" t="s">
        <v>41</v>
      </c>
      <c r="C2033">
        <v>3</v>
      </c>
      <c r="D2033">
        <v>20419</v>
      </c>
      <c r="E2033">
        <v>515</v>
      </c>
      <c r="F2033" t="str">
        <f>VLOOKUP(Tabla1[[#This Row],[Entidad]],Hoja2!$A$1:$B$33,2,0)</f>
        <v>Centro</v>
      </c>
      <c r="G2033" t="str">
        <f>VLOOKUP(Tabla1[[#This Row],[Delito]],Hoja2!$D$1:$E$16,2,0)</f>
        <v>Robo de vehículo</v>
      </c>
    </row>
    <row r="2034" spans="1:7" x14ac:dyDescent="0.3">
      <c r="A2034" t="s">
        <v>24</v>
      </c>
      <c r="B2034" t="s">
        <v>44</v>
      </c>
      <c r="C2034">
        <v>4</v>
      </c>
      <c r="D2034">
        <v>0</v>
      </c>
      <c r="E2034">
        <v>0</v>
      </c>
      <c r="F2034" t="str">
        <f>VLOOKUP(Tabla1[[#This Row],[Entidad]],Hoja2!$A$1:$B$33,2,0)</f>
        <v>Sur</v>
      </c>
      <c r="G2034" t="str">
        <f>VLOOKUP(Tabla1[[#This Row],[Delito]],Hoja2!$D$1:$E$16,2,0)</f>
        <v>Violencia</v>
      </c>
    </row>
    <row r="2035" spans="1:7" x14ac:dyDescent="0.3">
      <c r="A2035" t="s">
        <v>45</v>
      </c>
      <c r="B2035" t="s">
        <v>27</v>
      </c>
      <c r="C2035">
        <v>5</v>
      </c>
      <c r="D2035">
        <v>19688</v>
      </c>
      <c r="E2035">
        <v>159</v>
      </c>
      <c r="F2035" t="str">
        <f>VLOOKUP(Tabla1[[#This Row],[Entidad]],Hoja2!$A$1:$B$33,2,0)</f>
        <v>Centro</v>
      </c>
      <c r="G2035" t="str">
        <f>VLOOKUP(Tabla1[[#This Row],[Delito]],Hoja2!$D$1:$E$16,2,0)</f>
        <v>Violencia</v>
      </c>
    </row>
    <row r="2036" spans="1:7" x14ac:dyDescent="0.3">
      <c r="A2036" t="s">
        <v>10</v>
      </c>
      <c r="B2036" t="s">
        <v>27</v>
      </c>
      <c r="C2036">
        <v>5</v>
      </c>
      <c r="D2036">
        <v>29641</v>
      </c>
      <c r="E2036">
        <v>0</v>
      </c>
      <c r="F2036" t="str">
        <f>VLOOKUP(Tabla1[[#This Row],[Entidad]],Hoja2!$A$1:$B$33,2,0)</f>
        <v>Centro</v>
      </c>
      <c r="G2036" t="str">
        <f>VLOOKUP(Tabla1[[#This Row],[Delito]],Hoja2!$D$1:$E$16,2,0)</f>
        <v>Otros</v>
      </c>
    </row>
    <row r="2037" spans="1:7" x14ac:dyDescent="0.3">
      <c r="A2037" t="s">
        <v>24</v>
      </c>
      <c r="B2037" t="s">
        <v>29</v>
      </c>
      <c r="C2037">
        <v>4</v>
      </c>
      <c r="D2037">
        <v>0</v>
      </c>
      <c r="E2037">
        <v>0</v>
      </c>
      <c r="F2037" t="str">
        <f>VLOOKUP(Tabla1[[#This Row],[Entidad]],Hoja2!$A$1:$B$33,2,0)</f>
        <v>Sur</v>
      </c>
      <c r="G2037" t="str">
        <f>VLOOKUP(Tabla1[[#This Row],[Delito]],Hoja2!$D$1:$E$16,2,0)</f>
        <v>Violencia</v>
      </c>
    </row>
    <row r="2038" spans="1:7" x14ac:dyDescent="0.3">
      <c r="A2038" t="s">
        <v>15</v>
      </c>
      <c r="B2038" t="s">
        <v>22</v>
      </c>
      <c r="C2038">
        <v>1</v>
      </c>
      <c r="D2038">
        <v>6343</v>
      </c>
      <c r="E2038">
        <v>0</v>
      </c>
      <c r="F2038" t="str">
        <f>VLOOKUP(Tabla1[[#This Row],[Entidad]],Hoja2!$A$1:$B$33,2,0)</f>
        <v>Norte</v>
      </c>
      <c r="G2038" t="str">
        <f>VLOOKUP(Tabla1[[#This Row],[Delito]],Hoja2!$D$1:$E$16,2,0)</f>
        <v>Sexual</v>
      </c>
    </row>
    <row r="2039" spans="1:7" x14ac:dyDescent="0.3">
      <c r="A2039" t="s">
        <v>45</v>
      </c>
      <c r="B2039" t="s">
        <v>39</v>
      </c>
      <c r="C2039">
        <v>5</v>
      </c>
      <c r="D2039">
        <v>732</v>
      </c>
      <c r="E2039">
        <v>219</v>
      </c>
      <c r="F2039" t="str">
        <f>VLOOKUP(Tabla1[[#This Row],[Entidad]],Hoja2!$A$1:$B$33,2,0)</f>
        <v>Sur</v>
      </c>
      <c r="G2039" t="str">
        <f>VLOOKUP(Tabla1[[#This Row],[Delito]],Hoja2!$D$1:$E$16,2,0)</f>
        <v>Violencia</v>
      </c>
    </row>
    <row r="2040" spans="1:7" x14ac:dyDescent="0.3">
      <c r="A2040" t="s">
        <v>49</v>
      </c>
      <c r="B2040" t="s">
        <v>25</v>
      </c>
      <c r="C2040">
        <v>3</v>
      </c>
      <c r="D2040">
        <v>900</v>
      </c>
      <c r="E2040">
        <v>445</v>
      </c>
      <c r="F2040" t="str">
        <f>VLOOKUP(Tabla1[[#This Row],[Entidad]],Hoja2!$A$1:$B$33,2,0)</f>
        <v>Centro</v>
      </c>
      <c r="G2040" t="str">
        <f>VLOOKUP(Tabla1[[#This Row],[Delito]],Hoja2!$D$1:$E$16,2,0)</f>
        <v>Robo de vehículo</v>
      </c>
    </row>
    <row r="2041" spans="1:7" x14ac:dyDescent="0.3">
      <c r="A2041" t="s">
        <v>15</v>
      </c>
      <c r="B2041" t="s">
        <v>21</v>
      </c>
      <c r="C2041">
        <v>3</v>
      </c>
      <c r="D2041">
        <v>15234</v>
      </c>
      <c r="E2041">
        <v>0</v>
      </c>
      <c r="F2041" t="str">
        <f>VLOOKUP(Tabla1[[#This Row],[Entidad]],Hoja2!$A$1:$B$33,2,0)</f>
        <v>Norte-Occidente</v>
      </c>
      <c r="G2041" t="str">
        <f>VLOOKUP(Tabla1[[#This Row],[Delito]],Hoja2!$D$1:$E$16,2,0)</f>
        <v>Sexual</v>
      </c>
    </row>
    <row r="2042" spans="1:7" x14ac:dyDescent="0.3">
      <c r="A2042" t="s">
        <v>10</v>
      </c>
      <c r="B2042" t="s">
        <v>41</v>
      </c>
      <c r="C2042">
        <v>3</v>
      </c>
      <c r="D2042">
        <v>23002</v>
      </c>
      <c r="E2042">
        <v>0</v>
      </c>
      <c r="F2042" t="str">
        <f>VLOOKUP(Tabla1[[#This Row],[Entidad]],Hoja2!$A$1:$B$33,2,0)</f>
        <v>Centro</v>
      </c>
      <c r="G2042" t="str">
        <f>VLOOKUP(Tabla1[[#This Row],[Delito]],Hoja2!$D$1:$E$16,2,0)</f>
        <v>Otros</v>
      </c>
    </row>
    <row r="2043" spans="1:7" x14ac:dyDescent="0.3">
      <c r="A2043" t="s">
        <v>46</v>
      </c>
      <c r="B2043" t="s">
        <v>35</v>
      </c>
      <c r="C2043">
        <v>3</v>
      </c>
      <c r="D2043">
        <v>47800</v>
      </c>
      <c r="E2043">
        <v>2197</v>
      </c>
      <c r="F2043" t="str">
        <f>VLOOKUP(Tabla1[[#This Row],[Entidad]],Hoja2!$A$1:$B$33,2,0)</f>
        <v>Centro-Norte</v>
      </c>
      <c r="G2043" t="str">
        <f>VLOOKUP(Tabla1[[#This Row],[Delito]],Hoja2!$D$1:$E$16,2,0)</f>
        <v>Sin violencia</v>
      </c>
    </row>
    <row r="2044" spans="1:7" x14ac:dyDescent="0.3">
      <c r="A2044" t="s">
        <v>46</v>
      </c>
      <c r="B2044" t="s">
        <v>21</v>
      </c>
      <c r="C2044">
        <v>6</v>
      </c>
      <c r="D2044">
        <v>10403</v>
      </c>
      <c r="E2044">
        <v>589</v>
      </c>
      <c r="F2044" t="str">
        <f>VLOOKUP(Tabla1[[#This Row],[Entidad]],Hoja2!$A$1:$B$33,2,0)</f>
        <v>Norte-Occidente</v>
      </c>
      <c r="G2044" t="str">
        <f>VLOOKUP(Tabla1[[#This Row],[Delito]],Hoja2!$D$1:$E$16,2,0)</f>
        <v>Sin violencia</v>
      </c>
    </row>
    <row r="2045" spans="1:7" x14ac:dyDescent="0.3">
      <c r="A2045" t="s">
        <v>47</v>
      </c>
      <c r="B2045" t="s">
        <v>6</v>
      </c>
      <c r="C2045">
        <v>3</v>
      </c>
      <c r="D2045">
        <v>9685</v>
      </c>
      <c r="E2045">
        <v>2285</v>
      </c>
      <c r="F2045" t="str">
        <f>VLOOKUP(Tabla1[[#This Row],[Entidad]],Hoja2!$A$1:$B$33,2,0)</f>
        <v>Centro-Norte</v>
      </c>
      <c r="G2045" t="str">
        <f>VLOOKUP(Tabla1[[#This Row],[Delito]],Hoja2!$D$1:$E$16,2,0)</f>
        <v>Robo general</v>
      </c>
    </row>
    <row r="2046" spans="1:7" x14ac:dyDescent="0.3">
      <c r="A2046" t="s">
        <v>45</v>
      </c>
      <c r="B2046" t="s">
        <v>6</v>
      </c>
      <c r="C2046">
        <v>2</v>
      </c>
      <c r="D2046">
        <v>1347</v>
      </c>
      <c r="E2046">
        <v>0</v>
      </c>
      <c r="F2046" t="str">
        <f>VLOOKUP(Tabla1[[#This Row],[Entidad]],Hoja2!$A$1:$B$33,2,0)</f>
        <v>Centro-Norte</v>
      </c>
      <c r="G2046" t="str">
        <f>VLOOKUP(Tabla1[[#This Row],[Delito]],Hoja2!$D$1:$E$16,2,0)</f>
        <v>Violencia</v>
      </c>
    </row>
    <row r="2047" spans="1:7" x14ac:dyDescent="0.3">
      <c r="A2047" t="s">
        <v>45</v>
      </c>
      <c r="B2047" t="s">
        <v>43</v>
      </c>
      <c r="C2047">
        <v>2</v>
      </c>
      <c r="D2047">
        <v>2887</v>
      </c>
      <c r="E2047">
        <v>2491</v>
      </c>
      <c r="F2047" t="str">
        <f>VLOOKUP(Tabla1[[#This Row],[Entidad]],Hoja2!$A$1:$B$33,2,0)</f>
        <v>Sur</v>
      </c>
      <c r="G2047" t="str">
        <f>VLOOKUP(Tabla1[[#This Row],[Delito]],Hoja2!$D$1:$E$16,2,0)</f>
        <v>Violencia</v>
      </c>
    </row>
    <row r="2048" spans="1:7" x14ac:dyDescent="0.3">
      <c r="A2048" t="s">
        <v>12</v>
      </c>
      <c r="B2048" t="s">
        <v>35</v>
      </c>
      <c r="C2048">
        <v>2</v>
      </c>
      <c r="D2048">
        <v>0</v>
      </c>
      <c r="E2048">
        <v>0</v>
      </c>
      <c r="F2048" t="str">
        <f>VLOOKUP(Tabla1[[#This Row],[Entidad]],Hoja2!$A$1:$B$33,2,0)</f>
        <v>Centro-Norte</v>
      </c>
      <c r="G2048" t="str">
        <f>VLOOKUP(Tabla1[[#This Row],[Delito]],Hoja2!$D$1:$E$16,2,0)</f>
        <v>Otros</v>
      </c>
    </row>
    <row r="2049" spans="1:7" x14ac:dyDescent="0.3">
      <c r="A2049" t="s">
        <v>45</v>
      </c>
      <c r="B2049" t="s">
        <v>22</v>
      </c>
      <c r="C2049">
        <v>2</v>
      </c>
      <c r="D2049">
        <v>4295</v>
      </c>
      <c r="E2049">
        <v>1905</v>
      </c>
      <c r="F2049" t="str">
        <f>VLOOKUP(Tabla1[[#This Row],[Entidad]],Hoja2!$A$1:$B$33,2,0)</f>
        <v>Norte</v>
      </c>
      <c r="G2049" t="str">
        <f>VLOOKUP(Tabla1[[#This Row],[Delito]],Hoja2!$D$1:$E$16,2,0)</f>
        <v>Violencia</v>
      </c>
    </row>
    <row r="2050" spans="1:7" x14ac:dyDescent="0.3">
      <c r="A2050" t="s">
        <v>50</v>
      </c>
      <c r="B2050" t="s">
        <v>41</v>
      </c>
      <c r="C2050">
        <v>5</v>
      </c>
      <c r="D2050">
        <v>0</v>
      </c>
      <c r="E2050">
        <v>0</v>
      </c>
      <c r="F2050" t="str">
        <f>VLOOKUP(Tabla1[[#This Row],[Entidad]],Hoja2!$A$1:$B$33,2,0)</f>
        <v>Centro</v>
      </c>
      <c r="G2050" t="str">
        <f>VLOOKUP(Tabla1[[#This Row],[Delito]],Hoja2!$D$1:$E$16,2,0)</f>
        <v>Sexual</v>
      </c>
    </row>
    <row r="2051" spans="1:7" x14ac:dyDescent="0.3">
      <c r="A2051" t="s">
        <v>17</v>
      </c>
      <c r="B2051" t="s">
        <v>18</v>
      </c>
      <c r="C2051">
        <v>1</v>
      </c>
      <c r="D2051">
        <v>7501</v>
      </c>
      <c r="E2051">
        <v>0</v>
      </c>
      <c r="F2051" t="str">
        <f>VLOOKUP(Tabla1[[#This Row],[Entidad]],Hoja2!$A$1:$B$33,2,0)</f>
        <v>Sur</v>
      </c>
      <c r="G2051" t="str">
        <f>VLOOKUP(Tabla1[[#This Row],[Delito]],Hoja2!$D$1:$E$16,2,0)</f>
        <v>Sin violencia</v>
      </c>
    </row>
    <row r="2052" spans="1:7" x14ac:dyDescent="0.3">
      <c r="A2052" t="s">
        <v>24</v>
      </c>
      <c r="B2052" t="s">
        <v>38</v>
      </c>
      <c r="C2052">
        <v>5</v>
      </c>
      <c r="D2052">
        <v>0</v>
      </c>
      <c r="E2052">
        <v>0</v>
      </c>
      <c r="F2052" t="str">
        <f>VLOOKUP(Tabla1[[#This Row],[Entidad]],Hoja2!$A$1:$B$33,2,0)</f>
        <v>Norte</v>
      </c>
      <c r="G2052" t="str">
        <f>VLOOKUP(Tabla1[[#This Row],[Delito]],Hoja2!$D$1:$E$16,2,0)</f>
        <v>Violencia</v>
      </c>
    </row>
    <row r="2053" spans="1:7" x14ac:dyDescent="0.3">
      <c r="A2053" t="s">
        <v>50</v>
      </c>
      <c r="B2053" t="s">
        <v>4</v>
      </c>
      <c r="C2053">
        <v>6</v>
      </c>
      <c r="D2053">
        <v>378</v>
      </c>
      <c r="E2053">
        <v>0</v>
      </c>
      <c r="F2053" t="str">
        <f>VLOOKUP(Tabla1[[#This Row],[Entidad]],Hoja2!$A$1:$B$33,2,0)</f>
        <v>Centro</v>
      </c>
      <c r="G2053" t="str">
        <f>VLOOKUP(Tabla1[[#This Row],[Delito]],Hoja2!$D$1:$E$16,2,0)</f>
        <v>Sexual</v>
      </c>
    </row>
    <row r="2054" spans="1:7" x14ac:dyDescent="0.3">
      <c r="A2054" t="s">
        <v>17</v>
      </c>
      <c r="B2054" t="s">
        <v>29</v>
      </c>
      <c r="C2054">
        <v>3</v>
      </c>
      <c r="D2054">
        <v>9729</v>
      </c>
      <c r="E2054">
        <v>1655</v>
      </c>
      <c r="F2054" t="str">
        <f>VLOOKUP(Tabla1[[#This Row],[Entidad]],Hoja2!$A$1:$B$33,2,0)</f>
        <v>Sur</v>
      </c>
      <c r="G2054" t="str">
        <f>VLOOKUP(Tabla1[[#This Row],[Delito]],Hoja2!$D$1:$E$16,2,0)</f>
        <v>Sin violencia</v>
      </c>
    </row>
    <row r="2055" spans="1:7" x14ac:dyDescent="0.3">
      <c r="A2055" t="s">
        <v>8</v>
      </c>
      <c r="B2055" t="s">
        <v>25</v>
      </c>
      <c r="C2055">
        <v>5</v>
      </c>
      <c r="D2055">
        <v>5778</v>
      </c>
      <c r="E2055">
        <v>1256</v>
      </c>
      <c r="F2055" t="str">
        <f>VLOOKUP(Tabla1[[#This Row],[Entidad]],Hoja2!$A$1:$B$33,2,0)</f>
        <v>Centro</v>
      </c>
      <c r="G2055" t="str">
        <f>VLOOKUP(Tabla1[[#This Row],[Delito]],Hoja2!$D$1:$E$16,2,0)</f>
        <v>Fraude</v>
      </c>
    </row>
    <row r="2056" spans="1:7" x14ac:dyDescent="0.3">
      <c r="A2056" t="s">
        <v>49</v>
      </c>
      <c r="B2056" t="s">
        <v>42</v>
      </c>
      <c r="C2056">
        <v>1</v>
      </c>
      <c r="D2056">
        <v>1051</v>
      </c>
      <c r="E2056">
        <v>622</v>
      </c>
      <c r="F2056" t="str">
        <f>VLOOKUP(Tabla1[[#This Row],[Entidad]],Hoja2!$A$1:$B$33,2,0)</f>
        <v>Sur</v>
      </c>
      <c r="G2056" t="str">
        <f>VLOOKUP(Tabla1[[#This Row],[Delito]],Hoja2!$D$1:$E$16,2,0)</f>
        <v>Robo de vehículo</v>
      </c>
    </row>
    <row r="2057" spans="1:7" x14ac:dyDescent="0.3">
      <c r="A2057" t="s">
        <v>20</v>
      </c>
      <c r="B2057" t="s">
        <v>16</v>
      </c>
      <c r="C2057">
        <v>6</v>
      </c>
      <c r="D2057">
        <v>10172</v>
      </c>
      <c r="E2057">
        <v>0</v>
      </c>
      <c r="F2057" t="str">
        <f>VLOOKUP(Tabla1[[#This Row],[Entidad]],Hoja2!$A$1:$B$33,2,0)</f>
        <v>Norte-Occidente</v>
      </c>
      <c r="G2057" t="str">
        <f>VLOOKUP(Tabla1[[#This Row],[Delito]],Hoja2!$D$1:$E$16,2,0)</f>
        <v>Fraude</v>
      </c>
    </row>
    <row r="2058" spans="1:7" x14ac:dyDescent="0.3">
      <c r="A2058" t="s">
        <v>24</v>
      </c>
      <c r="B2058" t="s">
        <v>28</v>
      </c>
      <c r="C2058">
        <v>1</v>
      </c>
      <c r="D2058">
        <v>423</v>
      </c>
      <c r="E2058">
        <v>0</v>
      </c>
      <c r="F2058" t="str">
        <f>VLOOKUP(Tabla1[[#This Row],[Entidad]],Hoja2!$A$1:$B$33,2,0)</f>
        <v>Norte-Occidente</v>
      </c>
      <c r="G2058" t="str">
        <f>VLOOKUP(Tabla1[[#This Row],[Delito]],Hoja2!$D$1:$E$16,2,0)</f>
        <v>Violencia</v>
      </c>
    </row>
    <row r="2059" spans="1:7" x14ac:dyDescent="0.3">
      <c r="A2059" t="s">
        <v>49</v>
      </c>
      <c r="B2059" t="s">
        <v>30</v>
      </c>
      <c r="C2059">
        <v>4</v>
      </c>
      <c r="D2059">
        <v>7387</v>
      </c>
      <c r="E2059">
        <v>6588</v>
      </c>
      <c r="F2059" t="str">
        <f>VLOOKUP(Tabla1[[#This Row],[Entidad]],Hoja2!$A$1:$B$33,2,0)</f>
        <v>Centro</v>
      </c>
      <c r="G2059" t="str">
        <f>VLOOKUP(Tabla1[[#This Row],[Delito]],Hoja2!$D$1:$E$16,2,0)</f>
        <v>Robo de vehículo</v>
      </c>
    </row>
    <row r="2060" spans="1:7" x14ac:dyDescent="0.3">
      <c r="A2060" t="s">
        <v>50</v>
      </c>
      <c r="B2060" t="s">
        <v>22</v>
      </c>
      <c r="C2060">
        <v>4</v>
      </c>
      <c r="D2060">
        <v>0</v>
      </c>
      <c r="E2060">
        <v>0</v>
      </c>
      <c r="F2060" t="str">
        <f>VLOOKUP(Tabla1[[#This Row],[Entidad]],Hoja2!$A$1:$B$33,2,0)</f>
        <v>Norte</v>
      </c>
      <c r="G2060" t="str">
        <f>VLOOKUP(Tabla1[[#This Row],[Delito]],Hoja2!$D$1:$E$16,2,0)</f>
        <v>Sexual</v>
      </c>
    </row>
    <row r="2061" spans="1:7" x14ac:dyDescent="0.3">
      <c r="A2061" t="s">
        <v>8</v>
      </c>
      <c r="B2061" t="s">
        <v>35</v>
      </c>
      <c r="C2061">
        <v>2</v>
      </c>
      <c r="D2061">
        <v>42852</v>
      </c>
      <c r="E2061">
        <v>9664</v>
      </c>
      <c r="F2061" t="str">
        <f>VLOOKUP(Tabla1[[#This Row],[Entidad]],Hoja2!$A$1:$B$33,2,0)</f>
        <v>Centro-Norte</v>
      </c>
      <c r="G2061" t="str">
        <f>VLOOKUP(Tabla1[[#This Row],[Delito]],Hoja2!$D$1:$E$16,2,0)</f>
        <v>Fraude</v>
      </c>
    </row>
    <row r="2062" spans="1:7" x14ac:dyDescent="0.3">
      <c r="A2062" t="s">
        <v>10</v>
      </c>
      <c r="B2062" t="s">
        <v>7</v>
      </c>
      <c r="C2062">
        <v>1</v>
      </c>
      <c r="D2062">
        <v>5395</v>
      </c>
      <c r="E2062">
        <v>0</v>
      </c>
      <c r="F2062" t="str">
        <f>VLOOKUP(Tabla1[[#This Row],[Entidad]],Hoja2!$A$1:$B$33,2,0)</f>
        <v>Sur</v>
      </c>
      <c r="G2062" t="str">
        <f>VLOOKUP(Tabla1[[#This Row],[Delito]],Hoja2!$D$1:$E$16,2,0)</f>
        <v>Otros</v>
      </c>
    </row>
    <row r="2063" spans="1:7" x14ac:dyDescent="0.3">
      <c r="A2063" t="s">
        <v>15</v>
      </c>
      <c r="B2063" t="s">
        <v>16</v>
      </c>
      <c r="C2063">
        <v>3</v>
      </c>
      <c r="D2063">
        <v>3969</v>
      </c>
      <c r="E2063">
        <v>0</v>
      </c>
      <c r="F2063" t="str">
        <f>VLOOKUP(Tabla1[[#This Row],[Entidad]],Hoja2!$A$1:$B$33,2,0)</f>
        <v>Norte-Occidente</v>
      </c>
      <c r="G2063" t="str">
        <f>VLOOKUP(Tabla1[[#This Row],[Delito]],Hoja2!$D$1:$E$16,2,0)</f>
        <v>Sexual</v>
      </c>
    </row>
    <row r="2064" spans="1:7" x14ac:dyDescent="0.3">
      <c r="A2064" t="s">
        <v>10</v>
      </c>
      <c r="B2064" t="s">
        <v>36</v>
      </c>
      <c r="C2064">
        <v>6</v>
      </c>
      <c r="D2064">
        <v>11744</v>
      </c>
      <c r="E2064">
        <v>0</v>
      </c>
      <c r="F2064" t="str">
        <f>VLOOKUP(Tabla1[[#This Row],[Entidad]],Hoja2!$A$1:$B$33,2,0)</f>
        <v>Sur</v>
      </c>
      <c r="G2064" t="str">
        <f>VLOOKUP(Tabla1[[#This Row],[Delito]],Hoja2!$D$1:$E$16,2,0)</f>
        <v>Otros</v>
      </c>
    </row>
    <row r="2065" spans="1:7" x14ac:dyDescent="0.3">
      <c r="A2065" t="s">
        <v>5</v>
      </c>
      <c r="B2065" t="s">
        <v>6</v>
      </c>
      <c r="C2065">
        <v>4</v>
      </c>
      <c r="D2065">
        <v>6147</v>
      </c>
      <c r="E2065">
        <v>0</v>
      </c>
      <c r="F2065" t="str">
        <f>VLOOKUP(Tabla1[[#This Row],[Entidad]],Hoja2!$A$1:$B$33,2,0)</f>
        <v>Centro-Norte</v>
      </c>
      <c r="G2065" t="str">
        <f>VLOOKUP(Tabla1[[#This Row],[Delito]],Hoja2!$D$1:$E$16,2,0)</f>
        <v>Robo general</v>
      </c>
    </row>
    <row r="2066" spans="1:7" x14ac:dyDescent="0.3">
      <c r="A2066" t="s">
        <v>10</v>
      </c>
      <c r="B2066" t="s">
        <v>11</v>
      </c>
      <c r="C2066">
        <v>6</v>
      </c>
      <c r="D2066">
        <v>3798</v>
      </c>
      <c r="E2066">
        <v>0</v>
      </c>
      <c r="F2066" t="str">
        <f>VLOOKUP(Tabla1[[#This Row],[Entidad]],Hoja2!$A$1:$B$33,2,0)</f>
        <v>Centro</v>
      </c>
      <c r="G2066" t="str">
        <f>VLOOKUP(Tabla1[[#This Row],[Delito]],Hoja2!$D$1:$E$16,2,0)</f>
        <v>Otros</v>
      </c>
    </row>
    <row r="2067" spans="1:7" x14ac:dyDescent="0.3">
      <c r="A2067" t="s">
        <v>17</v>
      </c>
      <c r="B2067" t="s">
        <v>9</v>
      </c>
      <c r="C2067">
        <v>4</v>
      </c>
      <c r="D2067">
        <v>4078</v>
      </c>
      <c r="E2067">
        <v>729</v>
      </c>
      <c r="F2067" t="str">
        <f>VLOOKUP(Tabla1[[#This Row],[Entidad]],Hoja2!$A$1:$B$33,2,0)</f>
        <v>Centro</v>
      </c>
      <c r="G2067" t="str">
        <f>VLOOKUP(Tabla1[[#This Row],[Delito]],Hoja2!$D$1:$E$16,2,0)</f>
        <v>Sin violencia</v>
      </c>
    </row>
    <row r="2068" spans="1:7" x14ac:dyDescent="0.3">
      <c r="A2068" t="s">
        <v>15</v>
      </c>
      <c r="B2068" t="s">
        <v>27</v>
      </c>
      <c r="C2068">
        <v>6</v>
      </c>
      <c r="D2068">
        <v>64499</v>
      </c>
      <c r="E2068">
        <v>8921</v>
      </c>
      <c r="F2068" t="str">
        <f>VLOOKUP(Tabla1[[#This Row],[Entidad]],Hoja2!$A$1:$B$33,2,0)</f>
        <v>Centro</v>
      </c>
      <c r="G2068" t="str">
        <f>VLOOKUP(Tabla1[[#This Row],[Delito]],Hoja2!$D$1:$E$16,2,0)</f>
        <v>Sexual</v>
      </c>
    </row>
    <row r="2069" spans="1:7" x14ac:dyDescent="0.3">
      <c r="A2069" t="s">
        <v>31</v>
      </c>
      <c r="B2069" t="s">
        <v>4</v>
      </c>
      <c r="C2069">
        <v>1</v>
      </c>
      <c r="D2069">
        <v>10412</v>
      </c>
      <c r="E2069">
        <v>278</v>
      </c>
      <c r="F2069" t="str">
        <f>VLOOKUP(Tabla1[[#This Row],[Entidad]],Hoja2!$A$1:$B$33,2,0)</f>
        <v>Centro</v>
      </c>
      <c r="G2069" t="str">
        <f>VLOOKUP(Tabla1[[#This Row],[Delito]],Hoja2!$D$1:$E$16,2,0)</f>
        <v>Robo general</v>
      </c>
    </row>
    <row r="2070" spans="1:7" x14ac:dyDescent="0.3">
      <c r="A2070" t="s">
        <v>46</v>
      </c>
      <c r="B2070" t="s">
        <v>26</v>
      </c>
      <c r="C2070">
        <v>1</v>
      </c>
      <c r="D2070">
        <v>11614</v>
      </c>
      <c r="E2070">
        <v>558</v>
      </c>
      <c r="F2070" t="str">
        <f>VLOOKUP(Tabla1[[#This Row],[Entidad]],Hoja2!$A$1:$B$33,2,0)</f>
        <v>Norte-Occidente</v>
      </c>
      <c r="G2070" t="str">
        <f>VLOOKUP(Tabla1[[#This Row],[Delito]],Hoja2!$D$1:$E$16,2,0)</f>
        <v>Sin violencia</v>
      </c>
    </row>
    <row r="2071" spans="1:7" x14ac:dyDescent="0.3">
      <c r="A2071" t="s">
        <v>5</v>
      </c>
      <c r="B2071" t="s">
        <v>36</v>
      </c>
      <c r="C2071">
        <v>1</v>
      </c>
      <c r="D2071">
        <v>2253</v>
      </c>
      <c r="E2071">
        <v>2253</v>
      </c>
      <c r="F2071" t="str">
        <f>VLOOKUP(Tabla1[[#This Row],[Entidad]],Hoja2!$A$1:$B$33,2,0)</f>
        <v>Sur</v>
      </c>
      <c r="G2071" t="str">
        <f>VLOOKUP(Tabla1[[#This Row],[Delito]],Hoja2!$D$1:$E$16,2,0)</f>
        <v>Robo general</v>
      </c>
    </row>
    <row r="2072" spans="1:7" x14ac:dyDescent="0.3">
      <c r="A2072" t="s">
        <v>50</v>
      </c>
      <c r="B2072" t="s">
        <v>28</v>
      </c>
      <c r="C2072">
        <v>6</v>
      </c>
      <c r="D2072">
        <v>0</v>
      </c>
      <c r="E2072">
        <v>0</v>
      </c>
      <c r="F2072" t="str">
        <f>VLOOKUP(Tabla1[[#This Row],[Entidad]],Hoja2!$A$1:$B$33,2,0)</f>
        <v>Norte-Occidente</v>
      </c>
      <c r="G2072" t="str">
        <f>VLOOKUP(Tabla1[[#This Row],[Delito]],Hoja2!$D$1:$E$16,2,0)</f>
        <v>Sexual</v>
      </c>
    </row>
    <row r="2073" spans="1:7" x14ac:dyDescent="0.3">
      <c r="A2073" t="s">
        <v>48</v>
      </c>
      <c r="B2073" t="s">
        <v>33</v>
      </c>
      <c r="C2073">
        <v>1</v>
      </c>
      <c r="D2073">
        <v>10119</v>
      </c>
      <c r="E2073">
        <v>0</v>
      </c>
      <c r="F2073" t="str">
        <f>VLOOKUP(Tabla1[[#This Row],[Entidad]],Hoja2!$A$1:$B$33,2,0)</f>
        <v>Norte</v>
      </c>
      <c r="G2073" t="str">
        <f>VLOOKUP(Tabla1[[#This Row],[Delito]],Hoja2!$D$1:$E$16,2,0)</f>
        <v>Robo de vehículo</v>
      </c>
    </row>
    <row r="2074" spans="1:7" x14ac:dyDescent="0.3">
      <c r="A2074" t="s">
        <v>46</v>
      </c>
      <c r="B2074" t="s">
        <v>4</v>
      </c>
      <c r="C2074">
        <v>6</v>
      </c>
      <c r="D2074">
        <v>14407</v>
      </c>
      <c r="E2074">
        <v>161</v>
      </c>
      <c r="F2074" t="str">
        <f>VLOOKUP(Tabla1[[#This Row],[Entidad]],Hoja2!$A$1:$B$33,2,0)</f>
        <v>Centro</v>
      </c>
      <c r="G2074" t="str">
        <f>VLOOKUP(Tabla1[[#This Row],[Delito]],Hoja2!$D$1:$E$16,2,0)</f>
        <v>Sin violencia</v>
      </c>
    </row>
    <row r="2075" spans="1:7" x14ac:dyDescent="0.3">
      <c r="A2075" t="s">
        <v>49</v>
      </c>
      <c r="B2075" t="s">
        <v>27</v>
      </c>
      <c r="C2075">
        <v>1</v>
      </c>
      <c r="D2075">
        <v>40407</v>
      </c>
      <c r="E2075">
        <v>23348</v>
      </c>
      <c r="F2075" t="str">
        <f>VLOOKUP(Tabla1[[#This Row],[Entidad]],Hoja2!$A$1:$B$33,2,0)</f>
        <v>Centro</v>
      </c>
      <c r="G2075" t="str">
        <f>VLOOKUP(Tabla1[[#This Row],[Delito]],Hoja2!$D$1:$E$16,2,0)</f>
        <v>Robo de vehículo</v>
      </c>
    </row>
    <row r="2076" spans="1:7" x14ac:dyDescent="0.3">
      <c r="A2076" t="s">
        <v>12</v>
      </c>
      <c r="B2076" t="s">
        <v>36</v>
      </c>
      <c r="C2076">
        <v>1</v>
      </c>
      <c r="D2076">
        <v>0</v>
      </c>
      <c r="E2076">
        <v>0</v>
      </c>
      <c r="F2076" t="str">
        <f>VLOOKUP(Tabla1[[#This Row],[Entidad]],Hoja2!$A$1:$B$33,2,0)</f>
        <v>Sur</v>
      </c>
      <c r="G2076" t="str">
        <f>VLOOKUP(Tabla1[[#This Row],[Delito]],Hoja2!$D$1:$E$16,2,0)</f>
        <v>Otros</v>
      </c>
    </row>
    <row r="2077" spans="1:7" x14ac:dyDescent="0.3">
      <c r="A2077" t="s">
        <v>5</v>
      </c>
      <c r="B2077" t="s">
        <v>41</v>
      </c>
      <c r="C2077">
        <v>1</v>
      </c>
      <c r="D2077">
        <v>6505</v>
      </c>
      <c r="E2077">
        <v>1359</v>
      </c>
      <c r="F2077" t="str">
        <f>VLOOKUP(Tabla1[[#This Row],[Entidad]],Hoja2!$A$1:$B$33,2,0)</f>
        <v>Centro</v>
      </c>
      <c r="G2077" t="str">
        <f>VLOOKUP(Tabla1[[#This Row],[Delito]],Hoja2!$D$1:$E$16,2,0)</f>
        <v>Robo general</v>
      </c>
    </row>
    <row r="2078" spans="1:7" x14ac:dyDescent="0.3">
      <c r="A2078" t="s">
        <v>24</v>
      </c>
      <c r="B2078" t="s">
        <v>21</v>
      </c>
      <c r="C2078">
        <v>6</v>
      </c>
      <c r="D2078">
        <v>0</v>
      </c>
      <c r="E2078">
        <v>0</v>
      </c>
      <c r="F2078" t="str">
        <f>VLOOKUP(Tabla1[[#This Row],[Entidad]],Hoja2!$A$1:$B$33,2,0)</f>
        <v>Norte-Occidente</v>
      </c>
      <c r="G2078" t="str">
        <f>VLOOKUP(Tabla1[[#This Row],[Delito]],Hoja2!$D$1:$E$16,2,0)</f>
        <v>Violencia</v>
      </c>
    </row>
    <row r="2079" spans="1:7" x14ac:dyDescent="0.3">
      <c r="A2079" t="s">
        <v>10</v>
      </c>
      <c r="B2079" t="s">
        <v>16</v>
      </c>
      <c r="C2079">
        <v>3</v>
      </c>
      <c r="D2079">
        <v>2133</v>
      </c>
      <c r="E2079">
        <v>0</v>
      </c>
      <c r="F2079" t="str">
        <f>VLOOKUP(Tabla1[[#This Row],[Entidad]],Hoja2!$A$1:$B$33,2,0)</f>
        <v>Norte-Occidente</v>
      </c>
      <c r="G2079" t="str">
        <f>VLOOKUP(Tabla1[[#This Row],[Delito]],Hoja2!$D$1:$E$16,2,0)</f>
        <v>Otros</v>
      </c>
    </row>
    <row r="2080" spans="1:7" x14ac:dyDescent="0.3">
      <c r="A2080" t="s">
        <v>47</v>
      </c>
      <c r="B2080" t="s">
        <v>9</v>
      </c>
      <c r="C2080">
        <v>1</v>
      </c>
      <c r="D2080">
        <v>4954</v>
      </c>
      <c r="E2080">
        <v>1276</v>
      </c>
      <c r="F2080" t="str">
        <f>VLOOKUP(Tabla1[[#This Row],[Entidad]],Hoja2!$A$1:$B$33,2,0)</f>
        <v>Centro</v>
      </c>
      <c r="G2080" t="str">
        <f>VLOOKUP(Tabla1[[#This Row],[Delito]],Hoja2!$D$1:$E$16,2,0)</f>
        <v>Robo general</v>
      </c>
    </row>
    <row r="2081" spans="1:7" x14ac:dyDescent="0.3">
      <c r="A2081" t="s">
        <v>17</v>
      </c>
      <c r="B2081" t="s">
        <v>23</v>
      </c>
      <c r="C2081">
        <v>1</v>
      </c>
      <c r="D2081">
        <v>48143</v>
      </c>
      <c r="E2081">
        <v>10144</v>
      </c>
      <c r="F2081" t="str">
        <f>VLOOKUP(Tabla1[[#This Row],[Entidad]],Hoja2!$A$1:$B$33,2,0)</f>
        <v>Centro</v>
      </c>
      <c r="G2081" t="str">
        <f>VLOOKUP(Tabla1[[#This Row],[Delito]],Hoja2!$D$1:$E$16,2,0)</f>
        <v>Sin violencia</v>
      </c>
    </row>
    <row r="2082" spans="1:7" x14ac:dyDescent="0.3">
      <c r="A2082" t="s">
        <v>17</v>
      </c>
      <c r="B2082" t="s">
        <v>36</v>
      </c>
      <c r="C2082">
        <v>3</v>
      </c>
      <c r="D2082">
        <v>17254</v>
      </c>
      <c r="E2082">
        <v>4859</v>
      </c>
      <c r="F2082" t="str">
        <f>VLOOKUP(Tabla1[[#This Row],[Entidad]],Hoja2!$A$1:$B$33,2,0)</f>
        <v>Sur</v>
      </c>
      <c r="G2082" t="str">
        <f>VLOOKUP(Tabla1[[#This Row],[Delito]],Hoja2!$D$1:$E$16,2,0)</f>
        <v>Sin violencia</v>
      </c>
    </row>
    <row r="2083" spans="1:7" x14ac:dyDescent="0.3">
      <c r="A2083" t="s">
        <v>45</v>
      </c>
      <c r="B2083" t="s">
        <v>25</v>
      </c>
      <c r="C2083">
        <v>6</v>
      </c>
      <c r="D2083">
        <v>5093</v>
      </c>
      <c r="E2083">
        <v>0</v>
      </c>
      <c r="F2083" t="str">
        <f>VLOOKUP(Tabla1[[#This Row],[Entidad]],Hoja2!$A$1:$B$33,2,0)</f>
        <v>Centro</v>
      </c>
      <c r="G2083" t="str">
        <f>VLOOKUP(Tabla1[[#This Row],[Delito]],Hoja2!$D$1:$E$16,2,0)</f>
        <v>Violencia</v>
      </c>
    </row>
    <row r="2084" spans="1:7" x14ac:dyDescent="0.3">
      <c r="A2084" t="s">
        <v>31</v>
      </c>
      <c r="B2084" t="s">
        <v>18</v>
      </c>
      <c r="C2084">
        <v>6</v>
      </c>
      <c r="D2084">
        <v>18139</v>
      </c>
      <c r="E2084">
        <v>1247</v>
      </c>
      <c r="F2084" t="str">
        <f>VLOOKUP(Tabla1[[#This Row],[Entidad]],Hoja2!$A$1:$B$33,2,0)</f>
        <v>Sur</v>
      </c>
      <c r="G2084" t="str">
        <f>VLOOKUP(Tabla1[[#This Row],[Delito]],Hoja2!$D$1:$E$16,2,0)</f>
        <v>Robo general</v>
      </c>
    </row>
    <row r="2085" spans="1:7" x14ac:dyDescent="0.3">
      <c r="A2085" t="s">
        <v>50</v>
      </c>
      <c r="B2085" t="s">
        <v>32</v>
      </c>
      <c r="C2085">
        <v>4</v>
      </c>
      <c r="D2085">
        <v>0</v>
      </c>
      <c r="E2085">
        <v>0</v>
      </c>
      <c r="F2085" t="str">
        <f>VLOOKUP(Tabla1[[#This Row],[Entidad]],Hoja2!$A$1:$B$33,2,0)</f>
        <v>Centro-Norte</v>
      </c>
      <c r="G2085" t="str">
        <f>VLOOKUP(Tabla1[[#This Row],[Delito]],Hoja2!$D$1:$E$16,2,0)</f>
        <v>Sexual</v>
      </c>
    </row>
    <row r="2086" spans="1:7" x14ac:dyDescent="0.3">
      <c r="A2086" t="s">
        <v>5</v>
      </c>
      <c r="B2086" t="s">
        <v>35</v>
      </c>
      <c r="C2086">
        <v>2</v>
      </c>
      <c r="D2086">
        <v>1762</v>
      </c>
      <c r="E2086">
        <v>0</v>
      </c>
      <c r="F2086" t="str">
        <f>VLOOKUP(Tabla1[[#This Row],[Entidad]],Hoja2!$A$1:$B$33,2,0)</f>
        <v>Centro-Norte</v>
      </c>
      <c r="G2086" t="str">
        <f>VLOOKUP(Tabla1[[#This Row],[Delito]],Hoja2!$D$1:$E$16,2,0)</f>
        <v>Robo general</v>
      </c>
    </row>
    <row r="2087" spans="1:7" x14ac:dyDescent="0.3">
      <c r="A2087" t="s">
        <v>50</v>
      </c>
      <c r="B2087" t="s">
        <v>38</v>
      </c>
      <c r="C2087">
        <v>4</v>
      </c>
      <c r="D2087">
        <v>0</v>
      </c>
      <c r="E2087">
        <v>0</v>
      </c>
      <c r="F2087" t="str">
        <f>VLOOKUP(Tabla1[[#This Row],[Entidad]],Hoja2!$A$1:$B$33,2,0)</f>
        <v>Norte</v>
      </c>
      <c r="G2087" t="str">
        <f>VLOOKUP(Tabla1[[#This Row],[Delito]],Hoja2!$D$1:$E$16,2,0)</f>
        <v>Sexual</v>
      </c>
    </row>
    <row r="2088" spans="1:7" x14ac:dyDescent="0.3">
      <c r="A2088" t="s">
        <v>31</v>
      </c>
      <c r="B2088" t="s">
        <v>16</v>
      </c>
      <c r="C2088">
        <v>3</v>
      </c>
      <c r="D2088">
        <v>1901</v>
      </c>
      <c r="E2088">
        <v>0</v>
      </c>
      <c r="F2088" t="str">
        <f>VLOOKUP(Tabla1[[#This Row],[Entidad]],Hoja2!$A$1:$B$33,2,0)</f>
        <v>Norte-Occidente</v>
      </c>
      <c r="G2088" t="str">
        <f>VLOOKUP(Tabla1[[#This Row],[Delito]],Hoja2!$D$1:$E$16,2,0)</f>
        <v>Robo general</v>
      </c>
    </row>
    <row r="2089" spans="1:7" x14ac:dyDescent="0.3">
      <c r="A2089" t="s">
        <v>48</v>
      </c>
      <c r="B2089" t="s">
        <v>23</v>
      </c>
      <c r="C2089">
        <v>6</v>
      </c>
      <c r="D2089">
        <v>72345</v>
      </c>
      <c r="E2089">
        <v>7171</v>
      </c>
      <c r="F2089" t="str">
        <f>VLOOKUP(Tabla1[[#This Row],[Entidad]],Hoja2!$A$1:$B$33,2,0)</f>
        <v>Centro</v>
      </c>
      <c r="G2089" t="str">
        <f>VLOOKUP(Tabla1[[#This Row],[Delito]],Hoja2!$D$1:$E$16,2,0)</f>
        <v>Robo de vehículo</v>
      </c>
    </row>
    <row r="2090" spans="1:7" x14ac:dyDescent="0.3">
      <c r="A2090" t="s">
        <v>17</v>
      </c>
      <c r="B2090" t="s">
        <v>41</v>
      </c>
      <c r="C2090">
        <v>2</v>
      </c>
      <c r="D2090">
        <v>17688</v>
      </c>
      <c r="E2090">
        <v>966</v>
      </c>
      <c r="F2090" t="str">
        <f>VLOOKUP(Tabla1[[#This Row],[Entidad]],Hoja2!$A$1:$B$33,2,0)</f>
        <v>Centro</v>
      </c>
      <c r="G2090" t="str">
        <f>VLOOKUP(Tabla1[[#This Row],[Delito]],Hoja2!$D$1:$E$16,2,0)</f>
        <v>Sin violencia</v>
      </c>
    </row>
    <row r="2091" spans="1:7" x14ac:dyDescent="0.3">
      <c r="A2091" t="s">
        <v>17</v>
      </c>
      <c r="B2091" t="s">
        <v>16</v>
      </c>
      <c r="C2091">
        <v>2</v>
      </c>
      <c r="D2091">
        <v>1581</v>
      </c>
      <c r="E2091">
        <v>577</v>
      </c>
      <c r="F2091" t="str">
        <f>VLOOKUP(Tabla1[[#This Row],[Entidad]],Hoja2!$A$1:$B$33,2,0)</f>
        <v>Norte-Occidente</v>
      </c>
      <c r="G2091" t="str">
        <f>VLOOKUP(Tabla1[[#This Row],[Delito]],Hoja2!$D$1:$E$16,2,0)</f>
        <v>Sin violencia</v>
      </c>
    </row>
    <row r="2092" spans="1:7" x14ac:dyDescent="0.3">
      <c r="A2092" t="s">
        <v>8</v>
      </c>
      <c r="B2092" t="s">
        <v>43</v>
      </c>
      <c r="C2092">
        <v>5</v>
      </c>
      <c r="D2092">
        <v>6355</v>
      </c>
      <c r="E2092">
        <v>0</v>
      </c>
      <c r="F2092" t="str">
        <f>VLOOKUP(Tabla1[[#This Row],[Entidad]],Hoja2!$A$1:$B$33,2,0)</f>
        <v>Sur</v>
      </c>
      <c r="G2092" t="str">
        <f>VLOOKUP(Tabla1[[#This Row],[Delito]],Hoja2!$D$1:$E$16,2,0)</f>
        <v>Fraude</v>
      </c>
    </row>
    <row r="2093" spans="1:7" x14ac:dyDescent="0.3">
      <c r="A2093" t="s">
        <v>48</v>
      </c>
      <c r="B2093" t="s">
        <v>30</v>
      </c>
      <c r="C2093">
        <v>2</v>
      </c>
      <c r="D2093">
        <v>40831</v>
      </c>
      <c r="E2093">
        <v>7200</v>
      </c>
      <c r="F2093" t="str">
        <f>VLOOKUP(Tabla1[[#This Row],[Entidad]],Hoja2!$A$1:$B$33,2,0)</f>
        <v>Centro</v>
      </c>
      <c r="G2093" t="str">
        <f>VLOOKUP(Tabla1[[#This Row],[Delito]],Hoja2!$D$1:$E$16,2,0)</f>
        <v>Robo de vehículo</v>
      </c>
    </row>
    <row r="2094" spans="1:7" x14ac:dyDescent="0.3">
      <c r="A2094" t="s">
        <v>12</v>
      </c>
      <c r="B2094" t="s">
        <v>33</v>
      </c>
      <c r="C2094">
        <v>1</v>
      </c>
      <c r="D2094">
        <v>0</v>
      </c>
      <c r="E2094">
        <v>0</v>
      </c>
      <c r="F2094" t="str">
        <f>VLOOKUP(Tabla1[[#This Row],[Entidad]],Hoja2!$A$1:$B$33,2,0)</f>
        <v>Norte</v>
      </c>
      <c r="G2094" t="str">
        <f>VLOOKUP(Tabla1[[#This Row],[Delito]],Hoja2!$D$1:$E$16,2,0)</f>
        <v>Otros</v>
      </c>
    </row>
    <row r="2095" spans="1:7" x14ac:dyDescent="0.3">
      <c r="A2095" t="s">
        <v>46</v>
      </c>
      <c r="B2095" t="s">
        <v>6</v>
      </c>
      <c r="C2095">
        <v>6</v>
      </c>
      <c r="D2095">
        <v>21545</v>
      </c>
      <c r="E2095">
        <v>1953</v>
      </c>
      <c r="F2095" t="str">
        <f>VLOOKUP(Tabla1[[#This Row],[Entidad]],Hoja2!$A$1:$B$33,2,0)</f>
        <v>Centro-Norte</v>
      </c>
      <c r="G2095" t="str">
        <f>VLOOKUP(Tabla1[[#This Row],[Delito]],Hoja2!$D$1:$E$16,2,0)</f>
        <v>Sin violencia</v>
      </c>
    </row>
    <row r="2096" spans="1:7" x14ac:dyDescent="0.3">
      <c r="A2096" t="s">
        <v>12</v>
      </c>
      <c r="B2096" t="s">
        <v>27</v>
      </c>
      <c r="C2096">
        <v>6</v>
      </c>
      <c r="D2096">
        <v>6388</v>
      </c>
      <c r="E2096">
        <v>0</v>
      </c>
      <c r="F2096" t="str">
        <f>VLOOKUP(Tabla1[[#This Row],[Entidad]],Hoja2!$A$1:$B$33,2,0)</f>
        <v>Centro</v>
      </c>
      <c r="G2096" t="str">
        <f>VLOOKUP(Tabla1[[#This Row],[Delito]],Hoja2!$D$1:$E$16,2,0)</f>
        <v>Otros</v>
      </c>
    </row>
    <row r="2097" spans="1:7" x14ac:dyDescent="0.3">
      <c r="A2097" t="s">
        <v>5</v>
      </c>
      <c r="B2097" t="s">
        <v>26</v>
      </c>
      <c r="C2097">
        <v>6</v>
      </c>
      <c r="D2097">
        <v>20457</v>
      </c>
      <c r="E2097">
        <v>630</v>
      </c>
      <c r="F2097" t="str">
        <f>VLOOKUP(Tabla1[[#This Row],[Entidad]],Hoja2!$A$1:$B$33,2,0)</f>
        <v>Norte-Occidente</v>
      </c>
      <c r="G2097" t="str">
        <f>VLOOKUP(Tabla1[[#This Row],[Delito]],Hoja2!$D$1:$E$16,2,0)</f>
        <v>Robo general</v>
      </c>
    </row>
    <row r="2098" spans="1:7" x14ac:dyDescent="0.3">
      <c r="A2098" t="s">
        <v>24</v>
      </c>
      <c r="B2098" t="s">
        <v>43</v>
      </c>
      <c r="C2098">
        <v>5</v>
      </c>
      <c r="D2098">
        <v>0</v>
      </c>
      <c r="E2098">
        <v>0</v>
      </c>
      <c r="F2098" t="str">
        <f>VLOOKUP(Tabla1[[#This Row],[Entidad]],Hoja2!$A$1:$B$33,2,0)</f>
        <v>Sur</v>
      </c>
      <c r="G2098" t="str">
        <f>VLOOKUP(Tabla1[[#This Row],[Delito]],Hoja2!$D$1:$E$16,2,0)</f>
        <v>Violencia</v>
      </c>
    </row>
    <row r="2099" spans="1:7" x14ac:dyDescent="0.3">
      <c r="A2099" t="s">
        <v>8</v>
      </c>
      <c r="B2099" t="s">
        <v>13</v>
      </c>
      <c r="C2099">
        <v>1</v>
      </c>
      <c r="D2099">
        <v>5623</v>
      </c>
      <c r="E2099">
        <v>0</v>
      </c>
      <c r="F2099" t="str">
        <f>VLOOKUP(Tabla1[[#This Row],[Entidad]],Hoja2!$A$1:$B$33,2,0)</f>
        <v>Norte-Occidente</v>
      </c>
      <c r="G2099" t="str">
        <f>VLOOKUP(Tabla1[[#This Row],[Delito]],Hoja2!$D$1:$E$16,2,0)</f>
        <v>Fraude</v>
      </c>
    </row>
    <row r="2100" spans="1:7" x14ac:dyDescent="0.3">
      <c r="A2100" t="s">
        <v>17</v>
      </c>
      <c r="B2100" t="s">
        <v>38</v>
      </c>
      <c r="C2100">
        <v>5</v>
      </c>
      <c r="D2100">
        <v>8059</v>
      </c>
      <c r="E2100">
        <v>1417</v>
      </c>
      <c r="F2100" t="str">
        <f>VLOOKUP(Tabla1[[#This Row],[Entidad]],Hoja2!$A$1:$B$33,2,0)</f>
        <v>Norte</v>
      </c>
      <c r="G2100" t="str">
        <f>VLOOKUP(Tabla1[[#This Row],[Delito]],Hoja2!$D$1:$E$16,2,0)</f>
        <v>Sin violencia</v>
      </c>
    </row>
    <row r="2101" spans="1:7" x14ac:dyDescent="0.3">
      <c r="A2101" t="s">
        <v>45</v>
      </c>
      <c r="B2101" t="s">
        <v>19</v>
      </c>
      <c r="C2101">
        <v>1</v>
      </c>
      <c r="D2101">
        <v>2056</v>
      </c>
      <c r="E2101">
        <v>0</v>
      </c>
      <c r="F2101" t="str">
        <f>VLOOKUP(Tabla1[[#This Row],[Entidad]],Hoja2!$A$1:$B$33,2,0)</f>
        <v>Norte</v>
      </c>
      <c r="G2101" t="str">
        <f>VLOOKUP(Tabla1[[#This Row],[Delito]],Hoja2!$D$1:$E$16,2,0)</f>
        <v>Violencia</v>
      </c>
    </row>
    <row r="2102" spans="1:7" x14ac:dyDescent="0.3">
      <c r="A2102" t="s">
        <v>15</v>
      </c>
      <c r="B2102" t="s">
        <v>44</v>
      </c>
      <c r="C2102">
        <v>2</v>
      </c>
      <c r="D2102">
        <v>6225</v>
      </c>
      <c r="E2102">
        <v>0</v>
      </c>
      <c r="F2102" t="str">
        <f>VLOOKUP(Tabla1[[#This Row],[Entidad]],Hoja2!$A$1:$B$33,2,0)</f>
        <v>Sur</v>
      </c>
      <c r="G2102" t="str">
        <f>VLOOKUP(Tabla1[[#This Row],[Delito]],Hoja2!$D$1:$E$16,2,0)</f>
        <v>Sexual</v>
      </c>
    </row>
    <row r="2103" spans="1:7" x14ac:dyDescent="0.3">
      <c r="A2103" t="s">
        <v>48</v>
      </c>
      <c r="B2103" t="s">
        <v>18</v>
      </c>
      <c r="C2103">
        <v>3</v>
      </c>
      <c r="D2103">
        <v>7715</v>
      </c>
      <c r="E2103">
        <v>1041</v>
      </c>
      <c r="F2103" t="str">
        <f>VLOOKUP(Tabla1[[#This Row],[Entidad]],Hoja2!$A$1:$B$33,2,0)</f>
        <v>Sur</v>
      </c>
      <c r="G2103" t="str">
        <f>VLOOKUP(Tabla1[[#This Row],[Delito]],Hoja2!$D$1:$E$16,2,0)</f>
        <v>Robo de vehículo</v>
      </c>
    </row>
    <row r="2104" spans="1:7" x14ac:dyDescent="0.3">
      <c r="A2104" t="s">
        <v>12</v>
      </c>
      <c r="B2104" t="s">
        <v>18</v>
      </c>
      <c r="C2104">
        <v>5</v>
      </c>
      <c r="D2104">
        <v>1108</v>
      </c>
      <c r="E2104">
        <v>0</v>
      </c>
      <c r="F2104" t="str">
        <f>VLOOKUP(Tabla1[[#This Row],[Entidad]],Hoja2!$A$1:$B$33,2,0)</f>
        <v>Sur</v>
      </c>
      <c r="G2104" t="str">
        <f>VLOOKUP(Tabla1[[#This Row],[Delito]],Hoja2!$D$1:$E$16,2,0)</f>
        <v>Otros</v>
      </c>
    </row>
    <row r="2105" spans="1:7" x14ac:dyDescent="0.3">
      <c r="A2105" t="s">
        <v>47</v>
      </c>
      <c r="B2105" t="s">
        <v>36</v>
      </c>
      <c r="C2105">
        <v>5</v>
      </c>
      <c r="D2105">
        <v>9798</v>
      </c>
      <c r="E2105">
        <v>2322</v>
      </c>
      <c r="F2105" t="str">
        <f>VLOOKUP(Tabla1[[#This Row],[Entidad]],Hoja2!$A$1:$B$33,2,0)</f>
        <v>Sur</v>
      </c>
      <c r="G2105" t="str">
        <f>VLOOKUP(Tabla1[[#This Row],[Delito]],Hoja2!$D$1:$E$16,2,0)</f>
        <v>Robo general</v>
      </c>
    </row>
    <row r="2106" spans="1:7" x14ac:dyDescent="0.3">
      <c r="A2106" t="s">
        <v>50</v>
      </c>
      <c r="B2106" t="s">
        <v>34</v>
      </c>
      <c r="C2106">
        <v>1</v>
      </c>
      <c r="D2106">
        <v>0</v>
      </c>
      <c r="E2106">
        <v>0</v>
      </c>
      <c r="F2106" t="str">
        <f>VLOOKUP(Tabla1[[#This Row],[Entidad]],Hoja2!$A$1:$B$33,2,0)</f>
        <v>Norte</v>
      </c>
      <c r="G2106" t="str">
        <f>VLOOKUP(Tabla1[[#This Row],[Delito]],Hoja2!$D$1:$E$16,2,0)</f>
        <v>Sexual</v>
      </c>
    </row>
    <row r="2107" spans="1:7" x14ac:dyDescent="0.3">
      <c r="A2107" t="s">
        <v>10</v>
      </c>
      <c r="B2107" t="s">
        <v>40</v>
      </c>
      <c r="C2107">
        <v>5</v>
      </c>
      <c r="D2107">
        <v>9435</v>
      </c>
      <c r="E2107">
        <v>884</v>
      </c>
      <c r="F2107" t="str">
        <f>VLOOKUP(Tabla1[[#This Row],[Entidad]],Hoja2!$A$1:$B$33,2,0)</f>
        <v>Norte</v>
      </c>
      <c r="G2107" t="str">
        <f>VLOOKUP(Tabla1[[#This Row],[Delito]],Hoja2!$D$1:$E$16,2,0)</f>
        <v>Otros</v>
      </c>
    </row>
    <row r="2108" spans="1:7" x14ac:dyDescent="0.3">
      <c r="A2108" t="s">
        <v>17</v>
      </c>
      <c r="B2108" t="s">
        <v>6</v>
      </c>
      <c r="C2108">
        <v>3</v>
      </c>
      <c r="D2108">
        <v>5735</v>
      </c>
      <c r="E2108">
        <v>907</v>
      </c>
      <c r="F2108" t="str">
        <f>VLOOKUP(Tabla1[[#This Row],[Entidad]],Hoja2!$A$1:$B$33,2,0)</f>
        <v>Centro-Norte</v>
      </c>
      <c r="G2108" t="str">
        <f>VLOOKUP(Tabla1[[#This Row],[Delito]],Hoja2!$D$1:$E$16,2,0)</f>
        <v>Sin violencia</v>
      </c>
    </row>
    <row r="2109" spans="1:7" x14ac:dyDescent="0.3">
      <c r="A2109" t="s">
        <v>46</v>
      </c>
      <c r="B2109" t="s">
        <v>44</v>
      </c>
      <c r="C2109">
        <v>1</v>
      </c>
      <c r="D2109">
        <v>11167</v>
      </c>
      <c r="E2109">
        <v>1032</v>
      </c>
      <c r="F2109" t="str">
        <f>VLOOKUP(Tabla1[[#This Row],[Entidad]],Hoja2!$A$1:$B$33,2,0)</f>
        <v>Sur</v>
      </c>
      <c r="G2109" t="str">
        <f>VLOOKUP(Tabla1[[#This Row],[Delito]],Hoja2!$D$1:$E$16,2,0)</f>
        <v>Sin violencia</v>
      </c>
    </row>
    <row r="2110" spans="1:7" x14ac:dyDescent="0.3">
      <c r="A2110" t="s">
        <v>24</v>
      </c>
      <c r="B2110" t="s">
        <v>19</v>
      </c>
      <c r="C2110">
        <v>4</v>
      </c>
      <c r="D2110">
        <v>0</v>
      </c>
      <c r="E2110">
        <v>0</v>
      </c>
      <c r="F2110" t="str">
        <f>VLOOKUP(Tabla1[[#This Row],[Entidad]],Hoja2!$A$1:$B$33,2,0)</f>
        <v>Norte</v>
      </c>
      <c r="G2110" t="str">
        <f>VLOOKUP(Tabla1[[#This Row],[Delito]],Hoja2!$D$1:$E$16,2,0)</f>
        <v>Violencia</v>
      </c>
    </row>
    <row r="2111" spans="1:7" x14ac:dyDescent="0.3">
      <c r="A2111" t="s">
        <v>20</v>
      </c>
      <c r="B2111" t="s">
        <v>40</v>
      </c>
      <c r="C2111">
        <v>3</v>
      </c>
      <c r="D2111">
        <v>19663</v>
      </c>
      <c r="E2111">
        <v>0</v>
      </c>
      <c r="F2111" t="str">
        <f>VLOOKUP(Tabla1[[#This Row],[Entidad]],Hoja2!$A$1:$B$33,2,0)</f>
        <v>Norte</v>
      </c>
      <c r="G2111" t="str">
        <f>VLOOKUP(Tabla1[[#This Row],[Delito]],Hoja2!$D$1:$E$16,2,0)</f>
        <v>Fraude</v>
      </c>
    </row>
    <row r="2112" spans="1:7" x14ac:dyDescent="0.3">
      <c r="A2112" t="s">
        <v>8</v>
      </c>
      <c r="B2112" t="s">
        <v>9</v>
      </c>
      <c r="C2112">
        <v>3</v>
      </c>
      <c r="D2112">
        <v>11385</v>
      </c>
      <c r="E2112">
        <v>0</v>
      </c>
      <c r="F2112" t="str">
        <f>VLOOKUP(Tabla1[[#This Row],[Entidad]],Hoja2!$A$1:$B$33,2,0)</f>
        <v>Centro</v>
      </c>
      <c r="G2112" t="str">
        <f>VLOOKUP(Tabla1[[#This Row],[Delito]],Hoja2!$D$1:$E$16,2,0)</f>
        <v>Fraude</v>
      </c>
    </row>
    <row r="2113" spans="1:7" x14ac:dyDescent="0.3">
      <c r="A2113" t="s">
        <v>20</v>
      </c>
      <c r="B2113" t="s">
        <v>23</v>
      </c>
      <c r="C2113">
        <v>3</v>
      </c>
      <c r="D2113">
        <v>42072</v>
      </c>
      <c r="E2113">
        <v>1405</v>
      </c>
      <c r="F2113" t="str">
        <f>VLOOKUP(Tabla1[[#This Row],[Entidad]],Hoja2!$A$1:$B$33,2,0)</f>
        <v>Centro</v>
      </c>
      <c r="G2113" t="str">
        <f>VLOOKUP(Tabla1[[#This Row],[Delito]],Hoja2!$D$1:$E$16,2,0)</f>
        <v>Fraude</v>
      </c>
    </row>
    <row r="2114" spans="1:7" x14ac:dyDescent="0.3">
      <c r="A2114" t="s">
        <v>8</v>
      </c>
      <c r="B2114" t="s">
        <v>22</v>
      </c>
      <c r="C2114">
        <v>5</v>
      </c>
      <c r="D2114">
        <v>7062</v>
      </c>
      <c r="E2114">
        <v>0</v>
      </c>
      <c r="F2114" t="str">
        <f>VLOOKUP(Tabla1[[#This Row],[Entidad]],Hoja2!$A$1:$B$33,2,0)</f>
        <v>Norte</v>
      </c>
      <c r="G2114" t="str">
        <f>VLOOKUP(Tabla1[[#This Row],[Delito]],Hoja2!$D$1:$E$16,2,0)</f>
        <v>Fraude</v>
      </c>
    </row>
    <row r="2115" spans="1:7" x14ac:dyDescent="0.3">
      <c r="A2115" t="s">
        <v>20</v>
      </c>
      <c r="B2115" t="s">
        <v>36</v>
      </c>
      <c r="C2115">
        <v>2</v>
      </c>
      <c r="D2115">
        <v>6058</v>
      </c>
      <c r="E2115">
        <v>0</v>
      </c>
      <c r="F2115" t="str">
        <f>VLOOKUP(Tabla1[[#This Row],[Entidad]],Hoja2!$A$1:$B$33,2,0)</f>
        <v>Sur</v>
      </c>
      <c r="G2115" t="str">
        <f>VLOOKUP(Tabla1[[#This Row],[Delito]],Hoja2!$D$1:$E$16,2,0)</f>
        <v>Fraude</v>
      </c>
    </row>
    <row r="2116" spans="1:7" x14ac:dyDescent="0.3">
      <c r="A2116" t="s">
        <v>45</v>
      </c>
      <c r="B2116" t="s">
        <v>30</v>
      </c>
      <c r="C2116">
        <v>6</v>
      </c>
      <c r="D2116">
        <v>9247</v>
      </c>
      <c r="E2116">
        <v>1675</v>
      </c>
      <c r="F2116" t="str">
        <f>VLOOKUP(Tabla1[[#This Row],[Entidad]],Hoja2!$A$1:$B$33,2,0)</f>
        <v>Centro</v>
      </c>
      <c r="G2116" t="str">
        <f>VLOOKUP(Tabla1[[#This Row],[Delito]],Hoja2!$D$1:$E$16,2,0)</f>
        <v>Violencia</v>
      </c>
    </row>
    <row r="2117" spans="1:7" x14ac:dyDescent="0.3">
      <c r="A2117" t="s">
        <v>31</v>
      </c>
      <c r="B2117" t="s">
        <v>4</v>
      </c>
      <c r="C2117">
        <v>2</v>
      </c>
      <c r="D2117">
        <v>7167</v>
      </c>
      <c r="E2117">
        <v>299</v>
      </c>
      <c r="F2117" t="str">
        <f>VLOOKUP(Tabla1[[#This Row],[Entidad]],Hoja2!$A$1:$B$33,2,0)</f>
        <v>Centro</v>
      </c>
      <c r="G2117" t="str">
        <f>VLOOKUP(Tabla1[[#This Row],[Delito]],Hoja2!$D$1:$E$16,2,0)</f>
        <v>Robo general</v>
      </c>
    </row>
    <row r="2118" spans="1:7" x14ac:dyDescent="0.3">
      <c r="A2118" t="s">
        <v>12</v>
      </c>
      <c r="B2118" t="s">
        <v>28</v>
      </c>
      <c r="C2118">
        <v>3</v>
      </c>
      <c r="D2118">
        <v>0</v>
      </c>
      <c r="E2118">
        <v>0</v>
      </c>
      <c r="F2118" t="str">
        <f>VLOOKUP(Tabla1[[#This Row],[Entidad]],Hoja2!$A$1:$B$33,2,0)</f>
        <v>Norte-Occidente</v>
      </c>
      <c r="G2118" t="str">
        <f>VLOOKUP(Tabla1[[#This Row],[Delito]],Hoja2!$D$1:$E$16,2,0)</f>
        <v>Otros</v>
      </c>
    </row>
    <row r="2119" spans="1:7" x14ac:dyDescent="0.3">
      <c r="A2119" t="s">
        <v>31</v>
      </c>
      <c r="B2119" t="s">
        <v>33</v>
      </c>
      <c r="C2119">
        <v>6</v>
      </c>
      <c r="D2119">
        <v>11927</v>
      </c>
      <c r="E2119">
        <v>676</v>
      </c>
      <c r="F2119" t="str">
        <f>VLOOKUP(Tabla1[[#This Row],[Entidad]],Hoja2!$A$1:$B$33,2,0)</f>
        <v>Norte</v>
      </c>
      <c r="G2119" t="str">
        <f>VLOOKUP(Tabla1[[#This Row],[Delito]],Hoja2!$D$1:$E$16,2,0)</f>
        <v>Robo general</v>
      </c>
    </row>
    <row r="2120" spans="1:7" x14ac:dyDescent="0.3">
      <c r="A2120" t="s">
        <v>45</v>
      </c>
      <c r="B2120" t="s">
        <v>21</v>
      </c>
      <c r="C2120">
        <v>3</v>
      </c>
      <c r="D2120">
        <v>1577</v>
      </c>
      <c r="E2120">
        <v>147</v>
      </c>
      <c r="F2120" t="str">
        <f>VLOOKUP(Tabla1[[#This Row],[Entidad]],Hoja2!$A$1:$B$33,2,0)</f>
        <v>Norte-Occidente</v>
      </c>
      <c r="G2120" t="str">
        <f>VLOOKUP(Tabla1[[#This Row],[Delito]],Hoja2!$D$1:$E$16,2,0)</f>
        <v>Violencia</v>
      </c>
    </row>
    <row r="2121" spans="1:7" x14ac:dyDescent="0.3">
      <c r="A2121" t="s">
        <v>48</v>
      </c>
      <c r="B2121" t="s">
        <v>19</v>
      </c>
      <c r="C2121">
        <v>6</v>
      </c>
      <c r="D2121">
        <v>18934</v>
      </c>
      <c r="E2121">
        <v>1242</v>
      </c>
      <c r="F2121" t="str">
        <f>VLOOKUP(Tabla1[[#This Row],[Entidad]],Hoja2!$A$1:$B$33,2,0)</f>
        <v>Norte</v>
      </c>
      <c r="G2121" t="str">
        <f>VLOOKUP(Tabla1[[#This Row],[Delito]],Hoja2!$D$1:$E$16,2,0)</f>
        <v>Robo de vehículo</v>
      </c>
    </row>
    <row r="2122" spans="1:7" x14ac:dyDescent="0.3">
      <c r="A2122" t="s">
        <v>24</v>
      </c>
      <c r="B2122" t="s">
        <v>9</v>
      </c>
      <c r="C2122">
        <v>4</v>
      </c>
      <c r="D2122">
        <v>0</v>
      </c>
      <c r="E2122">
        <v>0</v>
      </c>
      <c r="F2122" t="str">
        <f>VLOOKUP(Tabla1[[#This Row],[Entidad]],Hoja2!$A$1:$B$33,2,0)</f>
        <v>Centro</v>
      </c>
      <c r="G2122" t="str">
        <f>VLOOKUP(Tabla1[[#This Row],[Delito]],Hoja2!$D$1:$E$16,2,0)</f>
        <v>Violencia</v>
      </c>
    </row>
    <row r="2123" spans="1:7" x14ac:dyDescent="0.3">
      <c r="A2123" t="s">
        <v>12</v>
      </c>
      <c r="B2123" t="s">
        <v>30</v>
      </c>
      <c r="C2123">
        <v>5</v>
      </c>
      <c r="D2123">
        <v>5559</v>
      </c>
      <c r="E2123">
        <v>0</v>
      </c>
      <c r="F2123" t="str">
        <f>VLOOKUP(Tabla1[[#This Row],[Entidad]],Hoja2!$A$1:$B$33,2,0)</f>
        <v>Centro</v>
      </c>
      <c r="G2123" t="str">
        <f>VLOOKUP(Tabla1[[#This Row],[Delito]],Hoja2!$D$1:$E$16,2,0)</f>
        <v>Otros</v>
      </c>
    </row>
    <row r="2124" spans="1:7" x14ac:dyDescent="0.3">
      <c r="A2124" t="s">
        <v>5</v>
      </c>
      <c r="B2124" t="s">
        <v>42</v>
      </c>
      <c r="C2124">
        <v>5</v>
      </c>
      <c r="D2124">
        <v>1244</v>
      </c>
      <c r="E2124">
        <v>0</v>
      </c>
      <c r="F2124" t="str">
        <f>VLOOKUP(Tabla1[[#This Row],[Entidad]],Hoja2!$A$1:$B$33,2,0)</f>
        <v>Sur</v>
      </c>
      <c r="G2124" t="str">
        <f>VLOOKUP(Tabla1[[#This Row],[Delito]],Hoja2!$D$1:$E$16,2,0)</f>
        <v>Robo general</v>
      </c>
    </row>
    <row r="2125" spans="1:7" x14ac:dyDescent="0.3">
      <c r="A2125" t="s">
        <v>48</v>
      </c>
      <c r="B2125" t="s">
        <v>25</v>
      </c>
      <c r="C2125">
        <v>5</v>
      </c>
      <c r="D2125">
        <v>3762</v>
      </c>
      <c r="E2125">
        <v>0</v>
      </c>
      <c r="F2125" t="str">
        <f>VLOOKUP(Tabla1[[#This Row],[Entidad]],Hoja2!$A$1:$B$33,2,0)</f>
        <v>Centro</v>
      </c>
      <c r="G2125" t="str">
        <f>VLOOKUP(Tabla1[[#This Row],[Delito]],Hoja2!$D$1:$E$16,2,0)</f>
        <v>Robo de vehículo</v>
      </c>
    </row>
    <row r="2126" spans="1:7" x14ac:dyDescent="0.3">
      <c r="A2126" t="s">
        <v>8</v>
      </c>
      <c r="B2126" t="s">
        <v>38</v>
      </c>
      <c r="C2126">
        <v>1</v>
      </c>
      <c r="D2126">
        <v>8917</v>
      </c>
      <c r="E2126">
        <v>1241</v>
      </c>
      <c r="F2126" t="str">
        <f>VLOOKUP(Tabla1[[#This Row],[Entidad]],Hoja2!$A$1:$B$33,2,0)</f>
        <v>Norte</v>
      </c>
      <c r="G2126" t="str">
        <f>VLOOKUP(Tabla1[[#This Row],[Delito]],Hoja2!$D$1:$E$16,2,0)</f>
        <v>Fraude</v>
      </c>
    </row>
    <row r="2127" spans="1:7" x14ac:dyDescent="0.3">
      <c r="A2127" t="s">
        <v>50</v>
      </c>
      <c r="B2127" t="s">
        <v>25</v>
      </c>
      <c r="C2127">
        <v>2</v>
      </c>
      <c r="D2127">
        <v>242</v>
      </c>
      <c r="E2127">
        <v>0</v>
      </c>
      <c r="F2127" t="str">
        <f>VLOOKUP(Tabla1[[#This Row],[Entidad]],Hoja2!$A$1:$B$33,2,0)</f>
        <v>Centro</v>
      </c>
      <c r="G2127" t="str">
        <f>VLOOKUP(Tabla1[[#This Row],[Delito]],Hoja2!$D$1:$E$16,2,0)</f>
        <v>Sexual</v>
      </c>
    </row>
    <row r="2128" spans="1:7" x14ac:dyDescent="0.3">
      <c r="A2128" t="s">
        <v>50</v>
      </c>
      <c r="B2128" t="s">
        <v>36</v>
      </c>
      <c r="C2128">
        <v>5</v>
      </c>
      <c r="D2128">
        <v>0</v>
      </c>
      <c r="E2128">
        <v>0</v>
      </c>
      <c r="F2128" t="str">
        <f>VLOOKUP(Tabla1[[#This Row],[Entidad]],Hoja2!$A$1:$B$33,2,0)</f>
        <v>Sur</v>
      </c>
      <c r="G2128" t="str">
        <f>VLOOKUP(Tabla1[[#This Row],[Delito]],Hoja2!$D$1:$E$16,2,0)</f>
        <v>Sexual</v>
      </c>
    </row>
    <row r="2129" spans="1:7" x14ac:dyDescent="0.3">
      <c r="A2129" t="s">
        <v>17</v>
      </c>
      <c r="B2129" t="s">
        <v>28</v>
      </c>
      <c r="C2129">
        <v>5</v>
      </c>
      <c r="D2129">
        <v>5076</v>
      </c>
      <c r="E2129">
        <v>4182</v>
      </c>
      <c r="F2129" t="str">
        <f>VLOOKUP(Tabla1[[#This Row],[Entidad]],Hoja2!$A$1:$B$33,2,0)</f>
        <v>Norte-Occidente</v>
      </c>
      <c r="G2129" t="str">
        <f>VLOOKUP(Tabla1[[#This Row],[Delito]],Hoja2!$D$1:$E$16,2,0)</f>
        <v>Sin violencia</v>
      </c>
    </row>
    <row r="2130" spans="1:7" x14ac:dyDescent="0.3">
      <c r="A2130" t="s">
        <v>10</v>
      </c>
      <c r="B2130" t="s">
        <v>25</v>
      </c>
      <c r="C2130">
        <v>5</v>
      </c>
      <c r="D2130">
        <v>5813</v>
      </c>
      <c r="E2130">
        <v>384</v>
      </c>
      <c r="F2130" t="str">
        <f>VLOOKUP(Tabla1[[#This Row],[Entidad]],Hoja2!$A$1:$B$33,2,0)</f>
        <v>Centro</v>
      </c>
      <c r="G2130" t="str">
        <f>VLOOKUP(Tabla1[[#This Row],[Delito]],Hoja2!$D$1:$E$16,2,0)</f>
        <v>Otros</v>
      </c>
    </row>
    <row r="2131" spans="1:7" x14ac:dyDescent="0.3">
      <c r="A2131" t="s">
        <v>5</v>
      </c>
      <c r="B2131" t="s">
        <v>11</v>
      </c>
      <c r="C2131">
        <v>2</v>
      </c>
      <c r="D2131">
        <v>1652</v>
      </c>
      <c r="E2131">
        <v>0</v>
      </c>
      <c r="F2131" t="str">
        <f>VLOOKUP(Tabla1[[#This Row],[Entidad]],Hoja2!$A$1:$B$33,2,0)</f>
        <v>Centro</v>
      </c>
      <c r="G2131" t="str">
        <f>VLOOKUP(Tabla1[[#This Row],[Delito]],Hoja2!$D$1:$E$16,2,0)</f>
        <v>Robo general</v>
      </c>
    </row>
    <row r="2132" spans="1:7" x14ac:dyDescent="0.3">
      <c r="A2132" t="s">
        <v>10</v>
      </c>
      <c r="B2132" t="s">
        <v>44</v>
      </c>
      <c r="C2132">
        <v>4</v>
      </c>
      <c r="D2132">
        <v>1769</v>
      </c>
      <c r="E2132">
        <v>0</v>
      </c>
      <c r="F2132" t="str">
        <f>VLOOKUP(Tabla1[[#This Row],[Entidad]],Hoja2!$A$1:$B$33,2,0)</f>
        <v>Sur</v>
      </c>
      <c r="G2132" t="str">
        <f>VLOOKUP(Tabla1[[#This Row],[Delito]],Hoja2!$D$1:$E$16,2,0)</f>
        <v>Otros</v>
      </c>
    </row>
    <row r="2133" spans="1:7" x14ac:dyDescent="0.3">
      <c r="A2133" t="s">
        <v>47</v>
      </c>
      <c r="B2133" t="s">
        <v>36</v>
      </c>
      <c r="C2133">
        <v>2</v>
      </c>
      <c r="D2133">
        <v>14762</v>
      </c>
      <c r="E2133">
        <v>2354</v>
      </c>
      <c r="F2133" t="str">
        <f>VLOOKUP(Tabla1[[#This Row],[Entidad]],Hoja2!$A$1:$B$33,2,0)</f>
        <v>Sur</v>
      </c>
      <c r="G2133" t="str">
        <f>VLOOKUP(Tabla1[[#This Row],[Delito]],Hoja2!$D$1:$E$16,2,0)</f>
        <v>Robo general</v>
      </c>
    </row>
    <row r="2134" spans="1:7" x14ac:dyDescent="0.3">
      <c r="A2134" t="s">
        <v>5</v>
      </c>
      <c r="B2134" t="s">
        <v>37</v>
      </c>
      <c r="C2134">
        <v>6</v>
      </c>
      <c r="D2134">
        <v>1041</v>
      </c>
      <c r="E2134">
        <v>0</v>
      </c>
      <c r="F2134" t="str">
        <f>VLOOKUP(Tabla1[[#This Row],[Entidad]],Hoja2!$A$1:$B$33,2,0)</f>
        <v>Centro-Norte</v>
      </c>
      <c r="G2134" t="str">
        <f>VLOOKUP(Tabla1[[#This Row],[Delito]],Hoja2!$D$1:$E$16,2,0)</f>
        <v>Robo general</v>
      </c>
    </row>
    <row r="2135" spans="1:7" x14ac:dyDescent="0.3">
      <c r="A2135" t="s">
        <v>46</v>
      </c>
      <c r="B2135" t="s">
        <v>41</v>
      </c>
      <c r="C2135">
        <v>5</v>
      </c>
      <c r="D2135">
        <v>30649</v>
      </c>
      <c r="E2135">
        <v>0</v>
      </c>
      <c r="F2135" t="str">
        <f>VLOOKUP(Tabla1[[#This Row],[Entidad]],Hoja2!$A$1:$B$33,2,0)</f>
        <v>Centro</v>
      </c>
      <c r="G2135" t="str">
        <f>VLOOKUP(Tabla1[[#This Row],[Delito]],Hoja2!$D$1:$E$16,2,0)</f>
        <v>Sin violencia</v>
      </c>
    </row>
    <row r="2136" spans="1:7" x14ac:dyDescent="0.3">
      <c r="A2136" t="s">
        <v>48</v>
      </c>
      <c r="B2136" t="s">
        <v>39</v>
      </c>
      <c r="C2136">
        <v>6</v>
      </c>
      <c r="D2136">
        <v>3681</v>
      </c>
      <c r="E2136">
        <v>0</v>
      </c>
      <c r="F2136" t="str">
        <f>VLOOKUP(Tabla1[[#This Row],[Entidad]],Hoja2!$A$1:$B$33,2,0)</f>
        <v>Sur</v>
      </c>
      <c r="G2136" t="str">
        <f>VLOOKUP(Tabla1[[#This Row],[Delito]],Hoja2!$D$1:$E$16,2,0)</f>
        <v>Robo de vehículo</v>
      </c>
    </row>
    <row r="2137" spans="1:7" x14ac:dyDescent="0.3">
      <c r="A2137" t="s">
        <v>15</v>
      </c>
      <c r="B2137" t="s">
        <v>36</v>
      </c>
      <c r="C2137">
        <v>1</v>
      </c>
      <c r="D2137">
        <v>14649</v>
      </c>
      <c r="E2137">
        <v>0</v>
      </c>
      <c r="F2137" t="str">
        <f>VLOOKUP(Tabla1[[#This Row],[Entidad]],Hoja2!$A$1:$B$33,2,0)</f>
        <v>Sur</v>
      </c>
      <c r="G2137" t="str">
        <f>VLOOKUP(Tabla1[[#This Row],[Delito]],Hoja2!$D$1:$E$16,2,0)</f>
        <v>Sexual</v>
      </c>
    </row>
    <row r="2138" spans="1:7" x14ac:dyDescent="0.3">
      <c r="A2138" t="s">
        <v>5</v>
      </c>
      <c r="B2138" t="s">
        <v>42</v>
      </c>
      <c r="C2138">
        <v>2</v>
      </c>
      <c r="D2138">
        <v>3280</v>
      </c>
      <c r="E2138">
        <v>1676</v>
      </c>
      <c r="F2138" t="str">
        <f>VLOOKUP(Tabla1[[#This Row],[Entidad]],Hoja2!$A$1:$B$33,2,0)</f>
        <v>Sur</v>
      </c>
      <c r="G2138" t="str">
        <f>VLOOKUP(Tabla1[[#This Row],[Delito]],Hoja2!$D$1:$E$16,2,0)</f>
        <v>Robo general</v>
      </c>
    </row>
    <row r="2139" spans="1:7" x14ac:dyDescent="0.3">
      <c r="A2139" t="s">
        <v>45</v>
      </c>
      <c r="B2139" t="s">
        <v>7</v>
      </c>
      <c r="C2139">
        <v>6</v>
      </c>
      <c r="D2139">
        <v>2825</v>
      </c>
      <c r="E2139">
        <v>699</v>
      </c>
      <c r="F2139" t="str">
        <f>VLOOKUP(Tabla1[[#This Row],[Entidad]],Hoja2!$A$1:$B$33,2,0)</f>
        <v>Sur</v>
      </c>
      <c r="G2139" t="str">
        <f>VLOOKUP(Tabla1[[#This Row],[Delito]],Hoja2!$D$1:$E$16,2,0)</f>
        <v>Violencia</v>
      </c>
    </row>
    <row r="2140" spans="1:7" x14ac:dyDescent="0.3">
      <c r="A2140" t="s">
        <v>8</v>
      </c>
      <c r="B2140" t="s">
        <v>40</v>
      </c>
      <c r="C2140">
        <v>4</v>
      </c>
      <c r="D2140">
        <v>12086</v>
      </c>
      <c r="E2140">
        <v>1228</v>
      </c>
      <c r="F2140" t="str">
        <f>VLOOKUP(Tabla1[[#This Row],[Entidad]],Hoja2!$A$1:$B$33,2,0)</f>
        <v>Norte</v>
      </c>
      <c r="G2140" t="str">
        <f>VLOOKUP(Tabla1[[#This Row],[Delito]],Hoja2!$D$1:$E$16,2,0)</f>
        <v>Fraude</v>
      </c>
    </row>
    <row r="2141" spans="1:7" x14ac:dyDescent="0.3">
      <c r="A2141" t="s">
        <v>8</v>
      </c>
      <c r="B2141" t="s">
        <v>35</v>
      </c>
      <c r="C2141">
        <v>3</v>
      </c>
      <c r="D2141">
        <v>40707</v>
      </c>
      <c r="E2141">
        <v>2703</v>
      </c>
      <c r="F2141" t="str">
        <f>VLOOKUP(Tabla1[[#This Row],[Entidad]],Hoja2!$A$1:$B$33,2,0)</f>
        <v>Centro-Norte</v>
      </c>
      <c r="G2141" t="str">
        <f>VLOOKUP(Tabla1[[#This Row],[Delito]],Hoja2!$D$1:$E$16,2,0)</f>
        <v>Fraude</v>
      </c>
    </row>
    <row r="2142" spans="1:7" x14ac:dyDescent="0.3">
      <c r="A2142" t="s">
        <v>47</v>
      </c>
      <c r="B2142" t="s">
        <v>29</v>
      </c>
      <c r="C2142">
        <v>5</v>
      </c>
      <c r="D2142">
        <v>5975</v>
      </c>
      <c r="E2142">
        <v>0</v>
      </c>
      <c r="F2142" t="str">
        <f>VLOOKUP(Tabla1[[#This Row],[Entidad]],Hoja2!$A$1:$B$33,2,0)</f>
        <v>Sur</v>
      </c>
      <c r="G2142" t="str">
        <f>VLOOKUP(Tabla1[[#This Row],[Delito]],Hoja2!$D$1:$E$16,2,0)</f>
        <v>Robo general</v>
      </c>
    </row>
    <row r="2143" spans="1:7" x14ac:dyDescent="0.3">
      <c r="A2143" t="s">
        <v>15</v>
      </c>
      <c r="B2143" t="s">
        <v>9</v>
      </c>
      <c r="C2143">
        <v>4</v>
      </c>
      <c r="D2143">
        <v>4011</v>
      </c>
      <c r="E2143">
        <v>345</v>
      </c>
      <c r="F2143" t="str">
        <f>VLOOKUP(Tabla1[[#This Row],[Entidad]],Hoja2!$A$1:$B$33,2,0)</f>
        <v>Centro</v>
      </c>
      <c r="G2143" t="str">
        <f>VLOOKUP(Tabla1[[#This Row],[Delito]],Hoja2!$D$1:$E$16,2,0)</f>
        <v>Sexual</v>
      </c>
    </row>
    <row r="2144" spans="1:7" x14ac:dyDescent="0.3">
      <c r="A2144" t="s">
        <v>5</v>
      </c>
      <c r="B2144" t="s">
        <v>25</v>
      </c>
      <c r="C2144">
        <v>2</v>
      </c>
      <c r="D2144">
        <v>3138</v>
      </c>
      <c r="E2144">
        <v>0</v>
      </c>
      <c r="F2144" t="str">
        <f>VLOOKUP(Tabla1[[#This Row],[Entidad]],Hoja2!$A$1:$B$33,2,0)</f>
        <v>Centro</v>
      </c>
      <c r="G2144" t="str">
        <f>VLOOKUP(Tabla1[[#This Row],[Delito]],Hoja2!$D$1:$E$16,2,0)</f>
        <v>Robo general</v>
      </c>
    </row>
    <row r="2145" spans="1:7" x14ac:dyDescent="0.3">
      <c r="A2145" t="s">
        <v>48</v>
      </c>
      <c r="B2145" t="s">
        <v>28</v>
      </c>
      <c r="C2145">
        <v>6</v>
      </c>
      <c r="D2145">
        <v>3290</v>
      </c>
      <c r="E2145">
        <v>350</v>
      </c>
      <c r="F2145" t="str">
        <f>VLOOKUP(Tabla1[[#This Row],[Entidad]],Hoja2!$A$1:$B$33,2,0)</f>
        <v>Norte-Occidente</v>
      </c>
      <c r="G2145" t="str">
        <f>VLOOKUP(Tabla1[[#This Row],[Delito]],Hoja2!$D$1:$E$16,2,0)</f>
        <v>Robo de vehículo</v>
      </c>
    </row>
    <row r="2146" spans="1:7" x14ac:dyDescent="0.3">
      <c r="A2146" t="s">
        <v>46</v>
      </c>
      <c r="B2146" t="s">
        <v>36</v>
      </c>
      <c r="C2146">
        <v>4</v>
      </c>
      <c r="D2146">
        <v>40463</v>
      </c>
      <c r="E2146">
        <v>0</v>
      </c>
      <c r="F2146" t="str">
        <f>VLOOKUP(Tabla1[[#This Row],[Entidad]],Hoja2!$A$1:$B$33,2,0)</f>
        <v>Sur</v>
      </c>
      <c r="G2146" t="str">
        <f>VLOOKUP(Tabla1[[#This Row],[Delito]],Hoja2!$D$1:$E$16,2,0)</f>
        <v>Sin violencia</v>
      </c>
    </row>
    <row r="2147" spans="1:7" x14ac:dyDescent="0.3">
      <c r="A2147" t="s">
        <v>49</v>
      </c>
      <c r="B2147" t="s">
        <v>30</v>
      </c>
      <c r="C2147">
        <v>2</v>
      </c>
      <c r="D2147">
        <v>5457</v>
      </c>
      <c r="E2147">
        <v>3351</v>
      </c>
      <c r="F2147" t="str">
        <f>VLOOKUP(Tabla1[[#This Row],[Entidad]],Hoja2!$A$1:$B$33,2,0)</f>
        <v>Centro</v>
      </c>
      <c r="G2147" t="str">
        <f>VLOOKUP(Tabla1[[#This Row],[Delito]],Hoja2!$D$1:$E$16,2,0)</f>
        <v>Robo de vehículo</v>
      </c>
    </row>
    <row r="2148" spans="1:7" x14ac:dyDescent="0.3">
      <c r="A2148" t="s">
        <v>48</v>
      </c>
      <c r="B2148" t="s">
        <v>7</v>
      </c>
      <c r="C2148">
        <v>3</v>
      </c>
      <c r="D2148">
        <v>2303</v>
      </c>
      <c r="E2148">
        <v>0</v>
      </c>
      <c r="F2148" t="str">
        <f>VLOOKUP(Tabla1[[#This Row],[Entidad]],Hoja2!$A$1:$B$33,2,0)</f>
        <v>Sur</v>
      </c>
      <c r="G2148" t="str">
        <f>VLOOKUP(Tabla1[[#This Row],[Delito]],Hoja2!$D$1:$E$16,2,0)</f>
        <v>Robo de vehículo</v>
      </c>
    </row>
    <row r="2149" spans="1:7" x14ac:dyDescent="0.3">
      <c r="A2149" t="s">
        <v>45</v>
      </c>
      <c r="B2149" t="s">
        <v>6</v>
      </c>
      <c r="C2149">
        <v>6</v>
      </c>
      <c r="D2149">
        <v>3723</v>
      </c>
      <c r="E2149">
        <v>391</v>
      </c>
      <c r="F2149" t="str">
        <f>VLOOKUP(Tabla1[[#This Row],[Entidad]],Hoja2!$A$1:$B$33,2,0)</f>
        <v>Centro-Norte</v>
      </c>
      <c r="G2149" t="str">
        <f>VLOOKUP(Tabla1[[#This Row],[Delito]],Hoja2!$D$1:$E$16,2,0)</f>
        <v>Violencia</v>
      </c>
    </row>
    <row r="2150" spans="1:7" x14ac:dyDescent="0.3">
      <c r="A2150" t="s">
        <v>46</v>
      </c>
      <c r="B2150" t="s">
        <v>18</v>
      </c>
      <c r="C2150">
        <v>5</v>
      </c>
      <c r="D2150">
        <v>24349</v>
      </c>
      <c r="E2150">
        <v>0</v>
      </c>
      <c r="F2150" t="str">
        <f>VLOOKUP(Tabla1[[#This Row],[Entidad]],Hoja2!$A$1:$B$33,2,0)</f>
        <v>Sur</v>
      </c>
      <c r="G2150" t="str">
        <f>VLOOKUP(Tabla1[[#This Row],[Delito]],Hoja2!$D$1:$E$16,2,0)</f>
        <v>Sin violencia</v>
      </c>
    </row>
    <row r="2151" spans="1:7" x14ac:dyDescent="0.3">
      <c r="A2151" t="s">
        <v>47</v>
      </c>
      <c r="B2151" t="s">
        <v>32</v>
      </c>
      <c r="C2151">
        <v>1</v>
      </c>
      <c r="D2151">
        <v>8314</v>
      </c>
      <c r="E2151">
        <v>1395</v>
      </c>
      <c r="F2151" t="str">
        <f>VLOOKUP(Tabla1[[#This Row],[Entidad]],Hoja2!$A$1:$B$33,2,0)</f>
        <v>Centro-Norte</v>
      </c>
      <c r="G2151" t="str">
        <f>VLOOKUP(Tabla1[[#This Row],[Delito]],Hoja2!$D$1:$E$16,2,0)</f>
        <v>Robo general</v>
      </c>
    </row>
    <row r="2152" spans="1:7" x14ac:dyDescent="0.3">
      <c r="A2152" t="s">
        <v>50</v>
      </c>
      <c r="B2152" t="s">
        <v>40</v>
      </c>
      <c r="C2152">
        <v>2</v>
      </c>
      <c r="D2152">
        <v>816</v>
      </c>
      <c r="E2152">
        <v>816</v>
      </c>
      <c r="F2152" t="str">
        <f>VLOOKUP(Tabla1[[#This Row],[Entidad]],Hoja2!$A$1:$B$33,2,0)</f>
        <v>Norte</v>
      </c>
      <c r="G2152" t="str">
        <f>VLOOKUP(Tabla1[[#This Row],[Delito]],Hoja2!$D$1:$E$16,2,0)</f>
        <v>Sexual</v>
      </c>
    </row>
    <row r="2153" spans="1:7" x14ac:dyDescent="0.3">
      <c r="A2153" t="s">
        <v>12</v>
      </c>
      <c r="B2153" t="s">
        <v>32</v>
      </c>
      <c r="C2153">
        <v>2</v>
      </c>
      <c r="D2153">
        <v>0</v>
      </c>
      <c r="E2153">
        <v>0</v>
      </c>
      <c r="F2153" t="str">
        <f>VLOOKUP(Tabla1[[#This Row],[Entidad]],Hoja2!$A$1:$B$33,2,0)</f>
        <v>Centro-Norte</v>
      </c>
      <c r="G2153" t="str">
        <f>VLOOKUP(Tabla1[[#This Row],[Delito]],Hoja2!$D$1:$E$16,2,0)</f>
        <v>Otros</v>
      </c>
    </row>
    <row r="2154" spans="1:7" x14ac:dyDescent="0.3">
      <c r="A2154" t="s">
        <v>20</v>
      </c>
      <c r="B2154" t="s">
        <v>19</v>
      </c>
      <c r="C2154">
        <v>6</v>
      </c>
      <c r="D2154">
        <v>8058</v>
      </c>
      <c r="E2154">
        <v>0</v>
      </c>
      <c r="F2154" t="str">
        <f>VLOOKUP(Tabla1[[#This Row],[Entidad]],Hoja2!$A$1:$B$33,2,0)</f>
        <v>Norte</v>
      </c>
      <c r="G2154" t="str">
        <f>VLOOKUP(Tabla1[[#This Row],[Delito]],Hoja2!$D$1:$E$16,2,0)</f>
        <v>Fraude</v>
      </c>
    </row>
    <row r="2155" spans="1:7" x14ac:dyDescent="0.3">
      <c r="A2155" t="s">
        <v>10</v>
      </c>
      <c r="B2155" t="s">
        <v>9</v>
      </c>
      <c r="C2155">
        <v>3</v>
      </c>
      <c r="D2155">
        <v>12300</v>
      </c>
      <c r="E2155">
        <v>235</v>
      </c>
      <c r="F2155" t="str">
        <f>VLOOKUP(Tabla1[[#This Row],[Entidad]],Hoja2!$A$1:$B$33,2,0)</f>
        <v>Centro</v>
      </c>
      <c r="G2155" t="str">
        <f>VLOOKUP(Tabla1[[#This Row],[Delito]],Hoja2!$D$1:$E$16,2,0)</f>
        <v>Otros</v>
      </c>
    </row>
    <row r="2156" spans="1:7" x14ac:dyDescent="0.3">
      <c r="A2156" t="s">
        <v>12</v>
      </c>
      <c r="B2156" t="s">
        <v>34</v>
      </c>
      <c r="C2156">
        <v>6</v>
      </c>
      <c r="D2156">
        <v>5175</v>
      </c>
      <c r="E2156">
        <v>0</v>
      </c>
      <c r="F2156" t="str">
        <f>VLOOKUP(Tabla1[[#This Row],[Entidad]],Hoja2!$A$1:$B$33,2,0)</f>
        <v>Norte</v>
      </c>
      <c r="G2156" t="str">
        <f>VLOOKUP(Tabla1[[#This Row],[Delito]],Hoja2!$D$1:$E$16,2,0)</f>
        <v>Otros</v>
      </c>
    </row>
    <row r="2157" spans="1:7" x14ac:dyDescent="0.3">
      <c r="A2157" t="s">
        <v>5</v>
      </c>
      <c r="B2157" t="s">
        <v>37</v>
      </c>
      <c r="C2157">
        <v>4</v>
      </c>
      <c r="D2157">
        <v>305</v>
      </c>
      <c r="E2157">
        <v>0</v>
      </c>
      <c r="F2157" t="str">
        <f>VLOOKUP(Tabla1[[#This Row],[Entidad]],Hoja2!$A$1:$B$33,2,0)</f>
        <v>Centro-Norte</v>
      </c>
      <c r="G2157" t="str">
        <f>VLOOKUP(Tabla1[[#This Row],[Delito]],Hoja2!$D$1:$E$16,2,0)</f>
        <v>Robo general</v>
      </c>
    </row>
    <row r="2158" spans="1:7" x14ac:dyDescent="0.3">
      <c r="A2158" t="s">
        <v>24</v>
      </c>
      <c r="B2158" t="s">
        <v>37</v>
      </c>
      <c r="C2158">
        <v>2</v>
      </c>
      <c r="D2158">
        <v>0</v>
      </c>
      <c r="E2158">
        <v>0</v>
      </c>
      <c r="F2158" t="str">
        <f>VLOOKUP(Tabla1[[#This Row],[Entidad]],Hoja2!$A$1:$B$33,2,0)</f>
        <v>Centro-Norte</v>
      </c>
      <c r="G2158" t="str">
        <f>VLOOKUP(Tabla1[[#This Row],[Delito]],Hoja2!$D$1:$E$16,2,0)</f>
        <v>Violencia</v>
      </c>
    </row>
    <row r="2159" spans="1:7" x14ac:dyDescent="0.3">
      <c r="A2159" t="s">
        <v>5</v>
      </c>
      <c r="B2159" t="s">
        <v>32</v>
      </c>
      <c r="C2159">
        <v>6</v>
      </c>
      <c r="D2159">
        <v>2304</v>
      </c>
      <c r="E2159">
        <v>444</v>
      </c>
      <c r="F2159" t="str">
        <f>VLOOKUP(Tabla1[[#This Row],[Entidad]],Hoja2!$A$1:$B$33,2,0)</f>
        <v>Centro-Norte</v>
      </c>
      <c r="G2159" t="str">
        <f>VLOOKUP(Tabla1[[#This Row],[Delito]],Hoja2!$D$1:$E$16,2,0)</f>
        <v>Robo general</v>
      </c>
    </row>
    <row r="2160" spans="1:7" x14ac:dyDescent="0.3">
      <c r="A2160" t="s">
        <v>49</v>
      </c>
      <c r="B2160" t="s">
        <v>32</v>
      </c>
      <c r="C2160">
        <v>2</v>
      </c>
      <c r="D2160">
        <v>2665</v>
      </c>
      <c r="E2160">
        <v>1968</v>
      </c>
      <c r="F2160" t="str">
        <f>VLOOKUP(Tabla1[[#This Row],[Entidad]],Hoja2!$A$1:$B$33,2,0)</f>
        <v>Centro-Norte</v>
      </c>
      <c r="G2160" t="str">
        <f>VLOOKUP(Tabla1[[#This Row],[Delito]],Hoja2!$D$1:$E$16,2,0)</f>
        <v>Robo de vehículo</v>
      </c>
    </row>
    <row r="2161" spans="1:7" x14ac:dyDescent="0.3">
      <c r="A2161" t="s">
        <v>31</v>
      </c>
      <c r="B2161" t="s">
        <v>18</v>
      </c>
      <c r="C2161">
        <v>3</v>
      </c>
      <c r="D2161">
        <v>24978</v>
      </c>
      <c r="E2161">
        <v>4994</v>
      </c>
      <c r="F2161" t="str">
        <f>VLOOKUP(Tabla1[[#This Row],[Entidad]],Hoja2!$A$1:$B$33,2,0)</f>
        <v>Sur</v>
      </c>
      <c r="G2161" t="str">
        <f>VLOOKUP(Tabla1[[#This Row],[Delito]],Hoja2!$D$1:$E$16,2,0)</f>
        <v>Robo general</v>
      </c>
    </row>
    <row r="2162" spans="1:7" x14ac:dyDescent="0.3">
      <c r="A2162" t="s">
        <v>50</v>
      </c>
      <c r="B2162" t="s">
        <v>43</v>
      </c>
      <c r="C2162">
        <v>6</v>
      </c>
      <c r="D2162">
        <v>0</v>
      </c>
      <c r="E2162">
        <v>0</v>
      </c>
      <c r="F2162" t="str">
        <f>VLOOKUP(Tabla1[[#This Row],[Entidad]],Hoja2!$A$1:$B$33,2,0)</f>
        <v>Sur</v>
      </c>
      <c r="G2162" t="str">
        <f>VLOOKUP(Tabla1[[#This Row],[Delito]],Hoja2!$D$1:$E$16,2,0)</f>
        <v>Sexual</v>
      </c>
    </row>
    <row r="2163" spans="1:7" x14ac:dyDescent="0.3">
      <c r="A2163" t="s">
        <v>10</v>
      </c>
      <c r="B2163" t="s">
        <v>37</v>
      </c>
      <c r="C2163">
        <v>2</v>
      </c>
      <c r="D2163">
        <v>2332</v>
      </c>
      <c r="E2163">
        <v>65</v>
      </c>
      <c r="F2163" t="str">
        <f>VLOOKUP(Tabla1[[#This Row],[Entidad]],Hoja2!$A$1:$B$33,2,0)</f>
        <v>Centro-Norte</v>
      </c>
      <c r="G2163" t="str">
        <f>VLOOKUP(Tabla1[[#This Row],[Delito]],Hoja2!$D$1:$E$16,2,0)</f>
        <v>Otros</v>
      </c>
    </row>
    <row r="2164" spans="1:7" x14ac:dyDescent="0.3">
      <c r="A2164" t="s">
        <v>45</v>
      </c>
      <c r="B2164" t="s">
        <v>11</v>
      </c>
      <c r="C2164">
        <v>3</v>
      </c>
      <c r="D2164">
        <v>2062</v>
      </c>
      <c r="E2164">
        <v>0</v>
      </c>
      <c r="F2164" t="str">
        <f>VLOOKUP(Tabla1[[#This Row],[Entidad]],Hoja2!$A$1:$B$33,2,0)</f>
        <v>Centro</v>
      </c>
      <c r="G2164" t="str">
        <f>VLOOKUP(Tabla1[[#This Row],[Delito]],Hoja2!$D$1:$E$16,2,0)</f>
        <v>Violencia</v>
      </c>
    </row>
    <row r="2165" spans="1:7" x14ac:dyDescent="0.3">
      <c r="A2165" t="s">
        <v>48</v>
      </c>
      <c r="B2165" t="s">
        <v>39</v>
      </c>
      <c r="C2165">
        <v>4</v>
      </c>
      <c r="D2165">
        <v>1376</v>
      </c>
      <c r="E2165">
        <v>0</v>
      </c>
      <c r="F2165" t="str">
        <f>VLOOKUP(Tabla1[[#This Row],[Entidad]],Hoja2!$A$1:$B$33,2,0)</f>
        <v>Sur</v>
      </c>
      <c r="G2165" t="str">
        <f>VLOOKUP(Tabla1[[#This Row],[Delito]],Hoja2!$D$1:$E$16,2,0)</f>
        <v>Robo de vehículo</v>
      </c>
    </row>
    <row r="2166" spans="1:7" x14ac:dyDescent="0.3">
      <c r="A2166" t="s">
        <v>46</v>
      </c>
      <c r="B2166" t="s">
        <v>11</v>
      </c>
      <c r="C2166">
        <v>6</v>
      </c>
      <c r="D2166">
        <v>9627</v>
      </c>
      <c r="E2166">
        <v>0</v>
      </c>
      <c r="F2166" t="str">
        <f>VLOOKUP(Tabla1[[#This Row],[Entidad]],Hoja2!$A$1:$B$33,2,0)</f>
        <v>Centro</v>
      </c>
      <c r="G2166" t="str">
        <f>VLOOKUP(Tabla1[[#This Row],[Delito]],Hoja2!$D$1:$E$16,2,0)</f>
        <v>Sin violencia</v>
      </c>
    </row>
    <row r="2167" spans="1:7" x14ac:dyDescent="0.3">
      <c r="A2167" t="s">
        <v>50</v>
      </c>
      <c r="B2167" t="s">
        <v>16</v>
      </c>
      <c r="C2167">
        <v>5</v>
      </c>
      <c r="D2167">
        <v>0</v>
      </c>
      <c r="E2167">
        <v>0</v>
      </c>
      <c r="F2167" t="str">
        <f>VLOOKUP(Tabla1[[#This Row],[Entidad]],Hoja2!$A$1:$B$33,2,0)</f>
        <v>Norte-Occidente</v>
      </c>
      <c r="G2167" t="str">
        <f>VLOOKUP(Tabla1[[#This Row],[Delito]],Hoja2!$D$1:$E$16,2,0)</f>
        <v>Sexual</v>
      </c>
    </row>
    <row r="2168" spans="1:7" x14ac:dyDescent="0.3">
      <c r="A2168" t="s">
        <v>5</v>
      </c>
      <c r="B2168" t="s">
        <v>34</v>
      </c>
      <c r="C2168">
        <v>2</v>
      </c>
      <c r="D2168">
        <v>8330</v>
      </c>
      <c r="E2168">
        <v>4589</v>
      </c>
      <c r="F2168" t="str">
        <f>VLOOKUP(Tabla1[[#This Row],[Entidad]],Hoja2!$A$1:$B$33,2,0)</f>
        <v>Norte</v>
      </c>
      <c r="G2168" t="str">
        <f>VLOOKUP(Tabla1[[#This Row],[Delito]],Hoja2!$D$1:$E$16,2,0)</f>
        <v>Robo general</v>
      </c>
    </row>
    <row r="2169" spans="1:7" x14ac:dyDescent="0.3">
      <c r="A2169" t="s">
        <v>47</v>
      </c>
      <c r="B2169" t="s">
        <v>35</v>
      </c>
      <c r="C2169">
        <v>3</v>
      </c>
      <c r="D2169">
        <v>21553</v>
      </c>
      <c r="E2169">
        <v>1748</v>
      </c>
      <c r="F2169" t="str">
        <f>VLOOKUP(Tabla1[[#This Row],[Entidad]],Hoja2!$A$1:$B$33,2,0)</f>
        <v>Centro-Norte</v>
      </c>
      <c r="G2169" t="str">
        <f>VLOOKUP(Tabla1[[#This Row],[Delito]],Hoja2!$D$1:$E$16,2,0)</f>
        <v>Robo general</v>
      </c>
    </row>
    <row r="2170" spans="1:7" x14ac:dyDescent="0.3">
      <c r="A2170" t="s">
        <v>45</v>
      </c>
      <c r="B2170" t="s">
        <v>38</v>
      </c>
      <c r="C2170">
        <v>2</v>
      </c>
      <c r="D2170">
        <v>4226</v>
      </c>
      <c r="E2170">
        <v>1017</v>
      </c>
      <c r="F2170" t="str">
        <f>VLOOKUP(Tabla1[[#This Row],[Entidad]],Hoja2!$A$1:$B$33,2,0)</f>
        <v>Norte</v>
      </c>
      <c r="G2170" t="str">
        <f>VLOOKUP(Tabla1[[#This Row],[Delito]],Hoja2!$D$1:$E$16,2,0)</f>
        <v>Violencia</v>
      </c>
    </row>
    <row r="2171" spans="1:7" x14ac:dyDescent="0.3">
      <c r="A2171" t="s">
        <v>45</v>
      </c>
      <c r="B2171" t="s">
        <v>30</v>
      </c>
      <c r="C2171">
        <v>2</v>
      </c>
      <c r="D2171">
        <v>12161</v>
      </c>
      <c r="E2171">
        <v>9832</v>
      </c>
      <c r="F2171" t="str">
        <f>VLOOKUP(Tabla1[[#This Row],[Entidad]],Hoja2!$A$1:$B$33,2,0)</f>
        <v>Centro</v>
      </c>
      <c r="G2171" t="str">
        <f>VLOOKUP(Tabla1[[#This Row],[Delito]],Hoja2!$D$1:$E$16,2,0)</f>
        <v>Violencia</v>
      </c>
    </row>
    <row r="2172" spans="1:7" x14ac:dyDescent="0.3">
      <c r="A2172" t="s">
        <v>45</v>
      </c>
      <c r="B2172" t="s">
        <v>37</v>
      </c>
      <c r="C2172">
        <v>5</v>
      </c>
      <c r="D2172">
        <v>1723</v>
      </c>
      <c r="E2172">
        <v>363</v>
      </c>
      <c r="F2172" t="str">
        <f>VLOOKUP(Tabla1[[#This Row],[Entidad]],Hoja2!$A$1:$B$33,2,0)</f>
        <v>Centro-Norte</v>
      </c>
      <c r="G2172" t="str">
        <f>VLOOKUP(Tabla1[[#This Row],[Delito]],Hoja2!$D$1:$E$16,2,0)</f>
        <v>Violencia</v>
      </c>
    </row>
    <row r="2173" spans="1:7" x14ac:dyDescent="0.3">
      <c r="A2173" t="s">
        <v>47</v>
      </c>
      <c r="B2173" t="s">
        <v>35</v>
      </c>
      <c r="C2173">
        <v>2</v>
      </c>
      <c r="D2173">
        <v>22030</v>
      </c>
      <c r="E2173">
        <v>1647</v>
      </c>
      <c r="F2173" t="str">
        <f>VLOOKUP(Tabla1[[#This Row],[Entidad]],Hoja2!$A$1:$B$33,2,0)</f>
        <v>Centro-Norte</v>
      </c>
      <c r="G2173" t="str">
        <f>VLOOKUP(Tabla1[[#This Row],[Delito]],Hoja2!$D$1:$E$16,2,0)</f>
        <v>Robo general</v>
      </c>
    </row>
    <row r="2174" spans="1:7" x14ac:dyDescent="0.3">
      <c r="A2174" t="s">
        <v>31</v>
      </c>
      <c r="B2174" t="s">
        <v>23</v>
      </c>
      <c r="C2174">
        <v>1</v>
      </c>
      <c r="D2174">
        <v>240857</v>
      </c>
      <c r="E2174">
        <v>21667</v>
      </c>
      <c r="F2174" t="str">
        <f>VLOOKUP(Tabla1[[#This Row],[Entidad]],Hoja2!$A$1:$B$33,2,0)</f>
        <v>Centro</v>
      </c>
      <c r="G2174" t="str">
        <f>VLOOKUP(Tabla1[[#This Row],[Delito]],Hoja2!$D$1:$E$16,2,0)</f>
        <v>Robo general</v>
      </c>
    </row>
    <row r="2175" spans="1:7" x14ac:dyDescent="0.3">
      <c r="A2175" t="s">
        <v>17</v>
      </c>
      <c r="B2175" t="s">
        <v>21</v>
      </c>
      <c r="C2175">
        <v>5</v>
      </c>
      <c r="D2175">
        <v>4011</v>
      </c>
      <c r="E2175">
        <v>177</v>
      </c>
      <c r="F2175" t="str">
        <f>VLOOKUP(Tabla1[[#This Row],[Entidad]],Hoja2!$A$1:$B$33,2,0)</f>
        <v>Norte-Occidente</v>
      </c>
      <c r="G2175" t="str">
        <f>VLOOKUP(Tabla1[[#This Row],[Delito]],Hoja2!$D$1:$E$16,2,0)</f>
        <v>Sin violencia</v>
      </c>
    </row>
    <row r="2176" spans="1:7" x14ac:dyDescent="0.3">
      <c r="A2176" t="s">
        <v>5</v>
      </c>
      <c r="B2176" t="s">
        <v>18</v>
      </c>
      <c r="C2176">
        <v>1</v>
      </c>
      <c r="D2176">
        <v>778</v>
      </c>
      <c r="E2176">
        <v>0</v>
      </c>
      <c r="F2176" t="str">
        <f>VLOOKUP(Tabla1[[#This Row],[Entidad]],Hoja2!$A$1:$B$33,2,0)</f>
        <v>Sur</v>
      </c>
      <c r="G2176" t="str">
        <f>VLOOKUP(Tabla1[[#This Row],[Delito]],Hoja2!$D$1:$E$16,2,0)</f>
        <v>Robo general</v>
      </c>
    </row>
    <row r="2177" spans="1:7" x14ac:dyDescent="0.3">
      <c r="A2177" t="s">
        <v>15</v>
      </c>
      <c r="B2177" t="s">
        <v>36</v>
      </c>
      <c r="C2177">
        <v>6</v>
      </c>
      <c r="D2177">
        <v>21742</v>
      </c>
      <c r="E2177">
        <v>0</v>
      </c>
      <c r="F2177" t="str">
        <f>VLOOKUP(Tabla1[[#This Row],[Entidad]],Hoja2!$A$1:$B$33,2,0)</f>
        <v>Sur</v>
      </c>
      <c r="G2177" t="str">
        <f>VLOOKUP(Tabla1[[#This Row],[Delito]],Hoja2!$D$1:$E$16,2,0)</f>
        <v>Sexual</v>
      </c>
    </row>
    <row r="2178" spans="1:7" x14ac:dyDescent="0.3">
      <c r="A2178" t="s">
        <v>45</v>
      </c>
      <c r="B2178" t="s">
        <v>32</v>
      </c>
      <c r="C2178">
        <v>3</v>
      </c>
      <c r="D2178">
        <v>6113</v>
      </c>
      <c r="E2178">
        <v>702</v>
      </c>
      <c r="F2178" t="str">
        <f>VLOOKUP(Tabla1[[#This Row],[Entidad]],Hoja2!$A$1:$B$33,2,0)</f>
        <v>Centro-Norte</v>
      </c>
      <c r="G2178" t="str">
        <f>VLOOKUP(Tabla1[[#This Row],[Delito]],Hoja2!$D$1:$E$16,2,0)</f>
        <v>Violencia</v>
      </c>
    </row>
    <row r="2179" spans="1:7" x14ac:dyDescent="0.3">
      <c r="A2179" t="s">
        <v>10</v>
      </c>
      <c r="B2179" t="s">
        <v>38</v>
      </c>
      <c r="C2179">
        <v>5</v>
      </c>
      <c r="D2179">
        <v>7506</v>
      </c>
      <c r="E2179">
        <v>0</v>
      </c>
      <c r="F2179" t="str">
        <f>VLOOKUP(Tabla1[[#This Row],[Entidad]],Hoja2!$A$1:$B$33,2,0)</f>
        <v>Norte</v>
      </c>
      <c r="G2179" t="str">
        <f>VLOOKUP(Tabla1[[#This Row],[Delito]],Hoja2!$D$1:$E$16,2,0)</f>
        <v>Otros</v>
      </c>
    </row>
    <row r="2180" spans="1:7" x14ac:dyDescent="0.3">
      <c r="A2180" t="s">
        <v>50</v>
      </c>
      <c r="B2180" t="s">
        <v>21</v>
      </c>
      <c r="C2180">
        <v>3</v>
      </c>
      <c r="D2180">
        <v>0</v>
      </c>
      <c r="E2180">
        <v>0</v>
      </c>
      <c r="F2180" t="str">
        <f>VLOOKUP(Tabla1[[#This Row],[Entidad]],Hoja2!$A$1:$B$33,2,0)</f>
        <v>Norte-Occidente</v>
      </c>
      <c r="G2180" t="str">
        <f>VLOOKUP(Tabla1[[#This Row],[Delito]],Hoja2!$D$1:$E$16,2,0)</f>
        <v>Sexual</v>
      </c>
    </row>
    <row r="2181" spans="1:7" x14ac:dyDescent="0.3">
      <c r="A2181" t="s">
        <v>24</v>
      </c>
      <c r="B2181" t="s">
        <v>26</v>
      </c>
      <c r="C2181">
        <v>1</v>
      </c>
      <c r="D2181">
        <v>0</v>
      </c>
      <c r="E2181">
        <v>0</v>
      </c>
      <c r="F2181" t="str">
        <f>VLOOKUP(Tabla1[[#This Row],[Entidad]],Hoja2!$A$1:$B$33,2,0)</f>
        <v>Norte-Occidente</v>
      </c>
      <c r="G2181" t="str">
        <f>VLOOKUP(Tabla1[[#This Row],[Delito]],Hoja2!$D$1:$E$16,2,0)</f>
        <v>Violencia</v>
      </c>
    </row>
    <row r="2182" spans="1:7" x14ac:dyDescent="0.3">
      <c r="A2182" t="s">
        <v>10</v>
      </c>
      <c r="B2182" t="s">
        <v>36</v>
      </c>
      <c r="C2182">
        <v>5</v>
      </c>
      <c r="D2182">
        <v>9425</v>
      </c>
      <c r="E2182">
        <v>0</v>
      </c>
      <c r="F2182" t="str">
        <f>VLOOKUP(Tabla1[[#This Row],[Entidad]],Hoja2!$A$1:$B$33,2,0)</f>
        <v>Sur</v>
      </c>
      <c r="G2182" t="str">
        <f>VLOOKUP(Tabla1[[#This Row],[Delito]],Hoja2!$D$1:$E$16,2,0)</f>
        <v>Otros</v>
      </c>
    </row>
    <row r="2183" spans="1:7" x14ac:dyDescent="0.3">
      <c r="A2183" t="s">
        <v>12</v>
      </c>
      <c r="B2183" t="s">
        <v>19</v>
      </c>
      <c r="C2183">
        <v>4</v>
      </c>
      <c r="D2183">
        <v>0</v>
      </c>
      <c r="E2183">
        <v>0</v>
      </c>
      <c r="F2183" t="str">
        <f>VLOOKUP(Tabla1[[#This Row],[Entidad]],Hoja2!$A$1:$B$33,2,0)</f>
        <v>Norte</v>
      </c>
      <c r="G2183" t="str">
        <f>VLOOKUP(Tabla1[[#This Row],[Delito]],Hoja2!$D$1:$E$16,2,0)</f>
        <v>Otros</v>
      </c>
    </row>
    <row r="2184" spans="1:7" x14ac:dyDescent="0.3">
      <c r="A2184" t="s">
        <v>17</v>
      </c>
      <c r="B2184" t="s">
        <v>36</v>
      </c>
      <c r="C2184">
        <v>5</v>
      </c>
      <c r="D2184">
        <v>41863</v>
      </c>
      <c r="E2184">
        <v>9030</v>
      </c>
      <c r="F2184" t="str">
        <f>VLOOKUP(Tabla1[[#This Row],[Entidad]],Hoja2!$A$1:$B$33,2,0)</f>
        <v>Sur</v>
      </c>
      <c r="G2184" t="str">
        <f>VLOOKUP(Tabla1[[#This Row],[Delito]],Hoja2!$D$1:$E$16,2,0)</f>
        <v>Sin violencia</v>
      </c>
    </row>
    <row r="2185" spans="1:7" x14ac:dyDescent="0.3">
      <c r="A2185" t="s">
        <v>45</v>
      </c>
      <c r="B2185" t="s">
        <v>38</v>
      </c>
      <c r="C2185">
        <v>5</v>
      </c>
      <c r="D2185">
        <v>5561</v>
      </c>
      <c r="E2185">
        <v>1210</v>
      </c>
      <c r="F2185" t="str">
        <f>VLOOKUP(Tabla1[[#This Row],[Entidad]],Hoja2!$A$1:$B$33,2,0)</f>
        <v>Norte</v>
      </c>
      <c r="G2185" t="str">
        <f>VLOOKUP(Tabla1[[#This Row],[Delito]],Hoja2!$D$1:$E$16,2,0)</f>
        <v>Violencia</v>
      </c>
    </row>
    <row r="2186" spans="1:7" x14ac:dyDescent="0.3">
      <c r="A2186" t="s">
        <v>50</v>
      </c>
      <c r="B2186" t="s">
        <v>42</v>
      </c>
      <c r="C2186">
        <v>4</v>
      </c>
      <c r="D2186">
        <v>0</v>
      </c>
      <c r="E2186">
        <v>0</v>
      </c>
      <c r="F2186" t="str">
        <f>VLOOKUP(Tabla1[[#This Row],[Entidad]],Hoja2!$A$1:$B$33,2,0)</f>
        <v>Sur</v>
      </c>
      <c r="G2186" t="str">
        <f>VLOOKUP(Tabla1[[#This Row],[Delito]],Hoja2!$D$1:$E$16,2,0)</f>
        <v>Sexual</v>
      </c>
    </row>
    <row r="2187" spans="1:7" x14ac:dyDescent="0.3">
      <c r="A2187" t="s">
        <v>45</v>
      </c>
      <c r="B2187" t="s">
        <v>13</v>
      </c>
      <c r="C2187">
        <v>5</v>
      </c>
      <c r="D2187">
        <v>1264</v>
      </c>
      <c r="E2187">
        <v>0</v>
      </c>
      <c r="F2187" t="str">
        <f>VLOOKUP(Tabla1[[#This Row],[Entidad]],Hoja2!$A$1:$B$33,2,0)</f>
        <v>Norte-Occidente</v>
      </c>
      <c r="G2187" t="str">
        <f>VLOOKUP(Tabla1[[#This Row],[Delito]],Hoja2!$D$1:$E$16,2,0)</f>
        <v>Violencia</v>
      </c>
    </row>
    <row r="2188" spans="1:7" x14ac:dyDescent="0.3">
      <c r="A2188" t="s">
        <v>10</v>
      </c>
      <c r="B2188" t="s">
        <v>33</v>
      </c>
      <c r="C2188">
        <v>6</v>
      </c>
      <c r="D2188">
        <v>6068</v>
      </c>
      <c r="E2188">
        <v>0</v>
      </c>
      <c r="F2188" t="str">
        <f>VLOOKUP(Tabla1[[#This Row],[Entidad]],Hoja2!$A$1:$B$33,2,0)</f>
        <v>Norte</v>
      </c>
      <c r="G2188" t="str">
        <f>VLOOKUP(Tabla1[[#This Row],[Delito]],Hoja2!$D$1:$E$16,2,0)</f>
        <v>Otros</v>
      </c>
    </row>
    <row r="2189" spans="1:7" x14ac:dyDescent="0.3">
      <c r="A2189" t="s">
        <v>46</v>
      </c>
      <c r="B2189" t="s">
        <v>21</v>
      </c>
      <c r="C2189">
        <v>5</v>
      </c>
      <c r="D2189">
        <v>5676</v>
      </c>
      <c r="E2189">
        <v>0</v>
      </c>
      <c r="F2189" t="str">
        <f>VLOOKUP(Tabla1[[#This Row],[Entidad]],Hoja2!$A$1:$B$33,2,0)</f>
        <v>Norte-Occidente</v>
      </c>
      <c r="G2189" t="str">
        <f>VLOOKUP(Tabla1[[#This Row],[Delito]],Hoja2!$D$1:$E$16,2,0)</f>
        <v>Sin violencia</v>
      </c>
    </row>
    <row r="2190" spans="1:7" x14ac:dyDescent="0.3">
      <c r="A2190" t="s">
        <v>8</v>
      </c>
      <c r="B2190" t="s">
        <v>37</v>
      </c>
      <c r="C2190">
        <v>1</v>
      </c>
      <c r="D2190">
        <v>2950</v>
      </c>
      <c r="E2190">
        <v>135</v>
      </c>
      <c r="F2190" t="str">
        <f>VLOOKUP(Tabla1[[#This Row],[Entidad]],Hoja2!$A$1:$B$33,2,0)</f>
        <v>Centro-Norte</v>
      </c>
      <c r="G2190" t="str">
        <f>VLOOKUP(Tabla1[[#This Row],[Delito]],Hoja2!$D$1:$E$16,2,0)</f>
        <v>Fraude</v>
      </c>
    </row>
    <row r="2191" spans="1:7" x14ac:dyDescent="0.3">
      <c r="A2191" t="s">
        <v>20</v>
      </c>
      <c r="B2191" t="s">
        <v>38</v>
      </c>
      <c r="C2191">
        <v>5</v>
      </c>
      <c r="D2191">
        <v>9286</v>
      </c>
      <c r="E2191">
        <v>0</v>
      </c>
      <c r="F2191" t="str">
        <f>VLOOKUP(Tabla1[[#This Row],[Entidad]],Hoja2!$A$1:$B$33,2,0)</f>
        <v>Norte</v>
      </c>
      <c r="G2191" t="str">
        <f>VLOOKUP(Tabla1[[#This Row],[Delito]],Hoja2!$D$1:$E$16,2,0)</f>
        <v>Fraude</v>
      </c>
    </row>
    <row r="2192" spans="1:7" x14ac:dyDescent="0.3">
      <c r="A2192" t="s">
        <v>15</v>
      </c>
      <c r="B2192" t="s">
        <v>14</v>
      </c>
      <c r="C2192">
        <v>3</v>
      </c>
      <c r="D2192">
        <v>8137</v>
      </c>
      <c r="E2192">
        <v>217</v>
      </c>
      <c r="F2192" t="str">
        <f>VLOOKUP(Tabla1[[#This Row],[Entidad]],Hoja2!$A$1:$B$33,2,0)</f>
        <v>Centro-Norte</v>
      </c>
      <c r="G2192" t="str">
        <f>VLOOKUP(Tabla1[[#This Row],[Delito]],Hoja2!$D$1:$E$16,2,0)</f>
        <v>Sexual</v>
      </c>
    </row>
    <row r="2193" spans="1:7" x14ac:dyDescent="0.3">
      <c r="A2193" t="s">
        <v>48</v>
      </c>
      <c r="B2193" t="s">
        <v>13</v>
      </c>
      <c r="C2193">
        <v>1</v>
      </c>
      <c r="D2193">
        <v>4027</v>
      </c>
      <c r="E2193">
        <v>629</v>
      </c>
      <c r="F2193" t="str">
        <f>VLOOKUP(Tabla1[[#This Row],[Entidad]],Hoja2!$A$1:$B$33,2,0)</f>
        <v>Norte-Occidente</v>
      </c>
      <c r="G2193" t="str">
        <f>VLOOKUP(Tabla1[[#This Row],[Delito]],Hoja2!$D$1:$E$16,2,0)</f>
        <v>Robo de vehículo</v>
      </c>
    </row>
    <row r="2194" spans="1:7" x14ac:dyDescent="0.3">
      <c r="A2194" t="s">
        <v>50</v>
      </c>
      <c r="B2194" t="s">
        <v>22</v>
      </c>
      <c r="C2194">
        <v>2</v>
      </c>
      <c r="D2194">
        <v>0</v>
      </c>
      <c r="E2194">
        <v>0</v>
      </c>
      <c r="F2194" t="str">
        <f>VLOOKUP(Tabla1[[#This Row],[Entidad]],Hoja2!$A$1:$B$33,2,0)</f>
        <v>Norte</v>
      </c>
      <c r="G2194" t="str">
        <f>VLOOKUP(Tabla1[[#This Row],[Delito]],Hoja2!$D$1:$E$16,2,0)</f>
        <v>Sexual</v>
      </c>
    </row>
    <row r="2195" spans="1:7" x14ac:dyDescent="0.3">
      <c r="A2195" t="s">
        <v>20</v>
      </c>
      <c r="B2195" t="s">
        <v>14</v>
      </c>
      <c r="C2195">
        <v>4</v>
      </c>
      <c r="D2195">
        <v>3209</v>
      </c>
      <c r="E2195">
        <v>0</v>
      </c>
      <c r="F2195" t="str">
        <f>VLOOKUP(Tabla1[[#This Row],[Entidad]],Hoja2!$A$1:$B$33,2,0)</f>
        <v>Centro-Norte</v>
      </c>
      <c r="G2195" t="str">
        <f>VLOOKUP(Tabla1[[#This Row],[Delito]],Hoja2!$D$1:$E$16,2,0)</f>
        <v>Fraude</v>
      </c>
    </row>
    <row r="2196" spans="1:7" x14ac:dyDescent="0.3">
      <c r="A2196" t="s">
        <v>12</v>
      </c>
      <c r="B2196" t="s">
        <v>40</v>
      </c>
      <c r="C2196">
        <v>6</v>
      </c>
      <c r="D2196">
        <v>4962</v>
      </c>
      <c r="E2196">
        <v>0</v>
      </c>
      <c r="F2196" t="str">
        <f>VLOOKUP(Tabla1[[#This Row],[Entidad]],Hoja2!$A$1:$B$33,2,0)</f>
        <v>Norte</v>
      </c>
      <c r="G2196" t="str">
        <f>VLOOKUP(Tabla1[[#This Row],[Delito]],Hoja2!$D$1:$E$16,2,0)</f>
        <v>Otros</v>
      </c>
    </row>
    <row r="2197" spans="1:7" x14ac:dyDescent="0.3">
      <c r="A2197" t="s">
        <v>15</v>
      </c>
      <c r="B2197" t="s">
        <v>13</v>
      </c>
      <c r="C2197">
        <v>1</v>
      </c>
      <c r="D2197">
        <v>792</v>
      </c>
      <c r="E2197">
        <v>0</v>
      </c>
      <c r="F2197" t="str">
        <f>VLOOKUP(Tabla1[[#This Row],[Entidad]],Hoja2!$A$1:$B$33,2,0)</f>
        <v>Norte-Occidente</v>
      </c>
      <c r="G2197" t="str">
        <f>VLOOKUP(Tabla1[[#This Row],[Delito]],Hoja2!$D$1:$E$16,2,0)</f>
        <v>Sexual</v>
      </c>
    </row>
    <row r="2198" spans="1:7" x14ac:dyDescent="0.3">
      <c r="A2198" t="s">
        <v>10</v>
      </c>
      <c r="B2198" t="s">
        <v>32</v>
      </c>
      <c r="C2198">
        <v>4</v>
      </c>
      <c r="D2198">
        <v>8417</v>
      </c>
      <c r="E2198">
        <v>0</v>
      </c>
      <c r="F2198" t="str">
        <f>VLOOKUP(Tabla1[[#This Row],[Entidad]],Hoja2!$A$1:$B$33,2,0)</f>
        <v>Centro-Norte</v>
      </c>
      <c r="G2198" t="str">
        <f>VLOOKUP(Tabla1[[#This Row],[Delito]],Hoja2!$D$1:$E$16,2,0)</f>
        <v>Otros</v>
      </c>
    </row>
    <row r="2199" spans="1:7" x14ac:dyDescent="0.3">
      <c r="A2199" t="s">
        <v>12</v>
      </c>
      <c r="B2199" t="s">
        <v>40</v>
      </c>
      <c r="C2199">
        <v>1</v>
      </c>
      <c r="D2199">
        <v>0</v>
      </c>
      <c r="E2199">
        <v>0</v>
      </c>
      <c r="F2199" t="str">
        <f>VLOOKUP(Tabla1[[#This Row],[Entidad]],Hoja2!$A$1:$B$33,2,0)</f>
        <v>Norte</v>
      </c>
      <c r="G2199" t="str">
        <f>VLOOKUP(Tabla1[[#This Row],[Delito]],Hoja2!$D$1:$E$16,2,0)</f>
        <v>Otros</v>
      </c>
    </row>
    <row r="2200" spans="1:7" x14ac:dyDescent="0.3">
      <c r="A2200" t="s">
        <v>31</v>
      </c>
      <c r="B2200" t="s">
        <v>43</v>
      </c>
      <c r="C2200">
        <v>4</v>
      </c>
      <c r="D2200">
        <v>13267</v>
      </c>
      <c r="E2200">
        <v>0</v>
      </c>
      <c r="F2200" t="str">
        <f>VLOOKUP(Tabla1[[#This Row],[Entidad]],Hoja2!$A$1:$B$33,2,0)</f>
        <v>Sur</v>
      </c>
      <c r="G2200" t="str">
        <f>VLOOKUP(Tabla1[[#This Row],[Delito]],Hoja2!$D$1:$E$16,2,0)</f>
        <v>Robo general</v>
      </c>
    </row>
    <row r="2201" spans="1:7" x14ac:dyDescent="0.3">
      <c r="A2201" t="s">
        <v>20</v>
      </c>
      <c r="B2201" t="s">
        <v>14</v>
      </c>
      <c r="C2201">
        <v>2</v>
      </c>
      <c r="D2201">
        <v>9560</v>
      </c>
      <c r="E2201">
        <v>784</v>
      </c>
      <c r="F2201" t="str">
        <f>VLOOKUP(Tabla1[[#This Row],[Entidad]],Hoja2!$A$1:$B$33,2,0)</f>
        <v>Centro-Norte</v>
      </c>
      <c r="G2201" t="str">
        <f>VLOOKUP(Tabla1[[#This Row],[Delito]],Hoja2!$D$1:$E$16,2,0)</f>
        <v>Fraude</v>
      </c>
    </row>
    <row r="2202" spans="1:7" x14ac:dyDescent="0.3">
      <c r="A2202" t="s">
        <v>46</v>
      </c>
      <c r="B2202" t="s">
        <v>25</v>
      </c>
      <c r="C2202">
        <v>3</v>
      </c>
      <c r="D2202">
        <v>23661</v>
      </c>
      <c r="E2202">
        <v>1075</v>
      </c>
      <c r="F2202" t="str">
        <f>VLOOKUP(Tabla1[[#This Row],[Entidad]],Hoja2!$A$1:$B$33,2,0)</f>
        <v>Centro</v>
      </c>
      <c r="G2202" t="str">
        <f>VLOOKUP(Tabla1[[#This Row],[Delito]],Hoja2!$D$1:$E$16,2,0)</f>
        <v>Sin violencia</v>
      </c>
    </row>
    <row r="2203" spans="1:7" x14ac:dyDescent="0.3">
      <c r="A2203" t="s">
        <v>20</v>
      </c>
      <c r="B2203" t="s">
        <v>36</v>
      </c>
      <c r="C2203">
        <v>1</v>
      </c>
      <c r="D2203">
        <v>7960</v>
      </c>
      <c r="E2203">
        <v>0</v>
      </c>
      <c r="F2203" t="str">
        <f>VLOOKUP(Tabla1[[#This Row],[Entidad]],Hoja2!$A$1:$B$33,2,0)</f>
        <v>Sur</v>
      </c>
      <c r="G2203" t="str">
        <f>VLOOKUP(Tabla1[[#This Row],[Delito]],Hoja2!$D$1:$E$16,2,0)</f>
        <v>Fraude</v>
      </c>
    </row>
    <row r="2204" spans="1:7" x14ac:dyDescent="0.3">
      <c r="A2204" t="s">
        <v>15</v>
      </c>
      <c r="B2204" t="s">
        <v>6</v>
      </c>
      <c r="C2204">
        <v>1</v>
      </c>
      <c r="D2204">
        <v>36162</v>
      </c>
      <c r="E2204">
        <v>0</v>
      </c>
      <c r="F2204" t="str">
        <f>VLOOKUP(Tabla1[[#This Row],[Entidad]],Hoja2!$A$1:$B$33,2,0)</f>
        <v>Centro-Norte</v>
      </c>
      <c r="G2204" t="str">
        <f>VLOOKUP(Tabla1[[#This Row],[Delito]],Hoja2!$D$1:$E$16,2,0)</f>
        <v>Sexual</v>
      </c>
    </row>
    <row r="2205" spans="1:7" x14ac:dyDescent="0.3">
      <c r="A2205" t="s">
        <v>24</v>
      </c>
      <c r="B2205" t="s">
        <v>36</v>
      </c>
      <c r="C2205">
        <v>6</v>
      </c>
      <c r="D2205">
        <v>0</v>
      </c>
      <c r="E2205">
        <v>0</v>
      </c>
      <c r="F2205" t="str">
        <f>VLOOKUP(Tabla1[[#This Row],[Entidad]],Hoja2!$A$1:$B$33,2,0)</f>
        <v>Sur</v>
      </c>
      <c r="G2205" t="str">
        <f>VLOOKUP(Tabla1[[#This Row],[Delito]],Hoja2!$D$1:$E$16,2,0)</f>
        <v>Violencia</v>
      </c>
    </row>
    <row r="2206" spans="1:7" x14ac:dyDescent="0.3">
      <c r="A2206" t="s">
        <v>8</v>
      </c>
      <c r="B2206" t="s">
        <v>35</v>
      </c>
      <c r="C2206">
        <v>4</v>
      </c>
      <c r="D2206">
        <v>45425</v>
      </c>
      <c r="E2206">
        <v>2418</v>
      </c>
      <c r="F2206" t="str">
        <f>VLOOKUP(Tabla1[[#This Row],[Entidad]],Hoja2!$A$1:$B$33,2,0)</f>
        <v>Centro-Norte</v>
      </c>
      <c r="G2206" t="str">
        <f>VLOOKUP(Tabla1[[#This Row],[Delito]],Hoja2!$D$1:$E$16,2,0)</f>
        <v>Fraude</v>
      </c>
    </row>
    <row r="2207" spans="1:7" x14ac:dyDescent="0.3">
      <c r="A2207" t="s">
        <v>10</v>
      </c>
      <c r="B2207" t="s">
        <v>13</v>
      </c>
      <c r="C2207">
        <v>2</v>
      </c>
      <c r="D2207">
        <v>6889</v>
      </c>
      <c r="E2207">
        <v>0</v>
      </c>
      <c r="F2207" t="str">
        <f>VLOOKUP(Tabla1[[#This Row],[Entidad]],Hoja2!$A$1:$B$33,2,0)</f>
        <v>Norte-Occidente</v>
      </c>
      <c r="G2207" t="str">
        <f>VLOOKUP(Tabla1[[#This Row],[Delito]],Hoja2!$D$1:$E$16,2,0)</f>
        <v>Otros</v>
      </c>
    </row>
    <row r="2208" spans="1:7" x14ac:dyDescent="0.3">
      <c r="A2208" t="s">
        <v>8</v>
      </c>
      <c r="B2208" t="s">
        <v>44</v>
      </c>
      <c r="C2208">
        <v>3</v>
      </c>
      <c r="D2208">
        <v>3862</v>
      </c>
      <c r="E2208">
        <v>0</v>
      </c>
      <c r="F2208" t="str">
        <f>VLOOKUP(Tabla1[[#This Row],[Entidad]],Hoja2!$A$1:$B$33,2,0)</f>
        <v>Sur</v>
      </c>
      <c r="G2208" t="str">
        <f>VLOOKUP(Tabla1[[#This Row],[Delito]],Hoja2!$D$1:$E$16,2,0)</f>
        <v>Fraude</v>
      </c>
    </row>
    <row r="2209" spans="1:7" x14ac:dyDescent="0.3">
      <c r="A2209" t="s">
        <v>12</v>
      </c>
      <c r="B2209" t="s">
        <v>35</v>
      </c>
      <c r="C2209">
        <v>3</v>
      </c>
      <c r="D2209">
        <v>0</v>
      </c>
      <c r="E2209">
        <v>0</v>
      </c>
      <c r="F2209" t="str">
        <f>VLOOKUP(Tabla1[[#This Row],[Entidad]],Hoja2!$A$1:$B$33,2,0)</f>
        <v>Centro-Norte</v>
      </c>
      <c r="G2209" t="str">
        <f>VLOOKUP(Tabla1[[#This Row],[Delito]],Hoja2!$D$1:$E$16,2,0)</f>
        <v>Otros</v>
      </c>
    </row>
    <row r="2210" spans="1:7" x14ac:dyDescent="0.3">
      <c r="A2210" t="s">
        <v>15</v>
      </c>
      <c r="B2210" t="s">
        <v>39</v>
      </c>
      <c r="C2210">
        <v>2</v>
      </c>
      <c r="D2210">
        <v>625</v>
      </c>
      <c r="E2210">
        <v>0</v>
      </c>
      <c r="F2210" t="str">
        <f>VLOOKUP(Tabla1[[#This Row],[Entidad]],Hoja2!$A$1:$B$33,2,0)</f>
        <v>Sur</v>
      </c>
      <c r="G2210" t="str">
        <f>VLOOKUP(Tabla1[[#This Row],[Delito]],Hoja2!$D$1:$E$16,2,0)</f>
        <v>Sexual</v>
      </c>
    </row>
    <row r="2211" spans="1:7" x14ac:dyDescent="0.3">
      <c r="A2211" t="s">
        <v>50</v>
      </c>
      <c r="B2211" t="s">
        <v>44</v>
      </c>
      <c r="C2211">
        <v>6</v>
      </c>
      <c r="D2211">
        <v>1477</v>
      </c>
      <c r="E2211">
        <v>0</v>
      </c>
      <c r="F2211" t="str">
        <f>VLOOKUP(Tabla1[[#This Row],[Entidad]],Hoja2!$A$1:$B$33,2,0)</f>
        <v>Sur</v>
      </c>
      <c r="G2211" t="str">
        <f>VLOOKUP(Tabla1[[#This Row],[Delito]],Hoja2!$D$1:$E$16,2,0)</f>
        <v>Sexual</v>
      </c>
    </row>
    <row r="2212" spans="1:7" x14ac:dyDescent="0.3">
      <c r="A2212" t="s">
        <v>12</v>
      </c>
      <c r="B2212" t="s">
        <v>16</v>
      </c>
      <c r="C2212">
        <v>5</v>
      </c>
      <c r="D2212">
        <v>0</v>
      </c>
      <c r="E2212">
        <v>0</v>
      </c>
      <c r="F2212" t="str">
        <f>VLOOKUP(Tabla1[[#This Row],[Entidad]],Hoja2!$A$1:$B$33,2,0)</f>
        <v>Norte-Occidente</v>
      </c>
      <c r="G2212" t="str">
        <f>VLOOKUP(Tabla1[[#This Row],[Delito]],Hoja2!$D$1:$E$16,2,0)</f>
        <v>Otros</v>
      </c>
    </row>
    <row r="2213" spans="1:7" x14ac:dyDescent="0.3">
      <c r="A2213" t="s">
        <v>17</v>
      </c>
      <c r="B2213" t="s">
        <v>39</v>
      </c>
      <c r="C2213">
        <v>4</v>
      </c>
      <c r="D2213">
        <v>1922</v>
      </c>
      <c r="E2213">
        <v>632</v>
      </c>
      <c r="F2213" t="str">
        <f>VLOOKUP(Tabla1[[#This Row],[Entidad]],Hoja2!$A$1:$B$33,2,0)</f>
        <v>Sur</v>
      </c>
      <c r="G2213" t="str">
        <f>VLOOKUP(Tabla1[[#This Row],[Delito]],Hoja2!$D$1:$E$16,2,0)</f>
        <v>Sin violencia</v>
      </c>
    </row>
    <row r="2214" spans="1:7" x14ac:dyDescent="0.3">
      <c r="A2214" t="s">
        <v>5</v>
      </c>
      <c r="B2214" t="s">
        <v>44</v>
      </c>
      <c r="C2214">
        <v>5</v>
      </c>
      <c r="D2214">
        <v>7650</v>
      </c>
      <c r="E2214">
        <v>724</v>
      </c>
      <c r="F2214" t="str">
        <f>VLOOKUP(Tabla1[[#This Row],[Entidad]],Hoja2!$A$1:$B$33,2,0)</f>
        <v>Sur</v>
      </c>
      <c r="G2214" t="str">
        <f>VLOOKUP(Tabla1[[#This Row],[Delito]],Hoja2!$D$1:$E$16,2,0)</f>
        <v>Robo general</v>
      </c>
    </row>
    <row r="2215" spans="1:7" x14ac:dyDescent="0.3">
      <c r="A2215" t="s">
        <v>24</v>
      </c>
      <c r="B2215" t="s">
        <v>4</v>
      </c>
      <c r="C2215">
        <v>3</v>
      </c>
      <c r="D2215">
        <v>0</v>
      </c>
      <c r="E2215">
        <v>0</v>
      </c>
      <c r="F2215" t="str">
        <f>VLOOKUP(Tabla1[[#This Row],[Entidad]],Hoja2!$A$1:$B$33,2,0)</f>
        <v>Centro</v>
      </c>
      <c r="G2215" t="str">
        <f>VLOOKUP(Tabla1[[#This Row],[Delito]],Hoja2!$D$1:$E$16,2,0)</f>
        <v>Violencia</v>
      </c>
    </row>
    <row r="2216" spans="1:7" x14ac:dyDescent="0.3">
      <c r="A2216" t="s">
        <v>24</v>
      </c>
      <c r="B2216" t="s">
        <v>21</v>
      </c>
      <c r="C2216">
        <v>3</v>
      </c>
      <c r="D2216">
        <v>0</v>
      </c>
      <c r="E2216">
        <v>0</v>
      </c>
      <c r="F2216" t="str">
        <f>VLOOKUP(Tabla1[[#This Row],[Entidad]],Hoja2!$A$1:$B$33,2,0)</f>
        <v>Norte-Occidente</v>
      </c>
      <c r="G2216" t="str">
        <f>VLOOKUP(Tabla1[[#This Row],[Delito]],Hoja2!$D$1:$E$16,2,0)</f>
        <v>Violencia</v>
      </c>
    </row>
    <row r="2217" spans="1:7" x14ac:dyDescent="0.3">
      <c r="A2217" t="s">
        <v>50</v>
      </c>
      <c r="B2217" t="s">
        <v>37</v>
      </c>
      <c r="C2217">
        <v>3</v>
      </c>
      <c r="D2217">
        <v>0</v>
      </c>
      <c r="E2217">
        <v>0</v>
      </c>
      <c r="F2217" t="str">
        <f>VLOOKUP(Tabla1[[#This Row],[Entidad]],Hoja2!$A$1:$B$33,2,0)</f>
        <v>Centro-Norte</v>
      </c>
      <c r="G2217" t="str">
        <f>VLOOKUP(Tabla1[[#This Row],[Delito]],Hoja2!$D$1:$E$16,2,0)</f>
        <v>Sexual</v>
      </c>
    </row>
    <row r="2218" spans="1:7" x14ac:dyDescent="0.3">
      <c r="A2218" t="s">
        <v>49</v>
      </c>
      <c r="B2218" t="s">
        <v>35</v>
      </c>
      <c r="C2218">
        <v>1</v>
      </c>
      <c r="D2218">
        <v>10901</v>
      </c>
      <c r="E2218">
        <v>9478</v>
      </c>
      <c r="F2218" t="str">
        <f>VLOOKUP(Tabla1[[#This Row],[Entidad]],Hoja2!$A$1:$B$33,2,0)</f>
        <v>Centro-Norte</v>
      </c>
      <c r="G2218" t="str">
        <f>VLOOKUP(Tabla1[[#This Row],[Delito]],Hoja2!$D$1:$E$16,2,0)</f>
        <v>Robo de vehículo</v>
      </c>
    </row>
    <row r="2219" spans="1:7" x14ac:dyDescent="0.3">
      <c r="A2219" t="s">
        <v>24</v>
      </c>
      <c r="B2219" t="s">
        <v>6</v>
      </c>
      <c r="C2219">
        <v>3</v>
      </c>
      <c r="D2219">
        <v>0</v>
      </c>
      <c r="E2219">
        <v>0</v>
      </c>
      <c r="F2219" t="str">
        <f>VLOOKUP(Tabla1[[#This Row],[Entidad]],Hoja2!$A$1:$B$33,2,0)</f>
        <v>Centro-Norte</v>
      </c>
      <c r="G2219" t="str">
        <f>VLOOKUP(Tabla1[[#This Row],[Delito]],Hoja2!$D$1:$E$16,2,0)</f>
        <v>Violencia</v>
      </c>
    </row>
    <row r="2220" spans="1:7" x14ac:dyDescent="0.3">
      <c r="A2220" t="s">
        <v>46</v>
      </c>
      <c r="B2220" t="s">
        <v>11</v>
      </c>
      <c r="C2220">
        <v>5</v>
      </c>
      <c r="D2220">
        <v>11814</v>
      </c>
      <c r="E2220">
        <v>993</v>
      </c>
      <c r="F2220" t="str">
        <f>VLOOKUP(Tabla1[[#This Row],[Entidad]],Hoja2!$A$1:$B$33,2,0)</f>
        <v>Centro</v>
      </c>
      <c r="G2220" t="str">
        <f>VLOOKUP(Tabla1[[#This Row],[Delito]],Hoja2!$D$1:$E$16,2,0)</f>
        <v>Sin violencia</v>
      </c>
    </row>
    <row r="2221" spans="1:7" x14ac:dyDescent="0.3">
      <c r="A2221" t="s">
        <v>48</v>
      </c>
      <c r="B2221" t="s">
        <v>36</v>
      </c>
      <c r="C2221">
        <v>4</v>
      </c>
      <c r="D2221">
        <v>6001</v>
      </c>
      <c r="E2221">
        <v>938</v>
      </c>
      <c r="F2221" t="str">
        <f>VLOOKUP(Tabla1[[#This Row],[Entidad]],Hoja2!$A$1:$B$33,2,0)</f>
        <v>Sur</v>
      </c>
      <c r="G2221" t="str">
        <f>VLOOKUP(Tabla1[[#This Row],[Delito]],Hoja2!$D$1:$E$16,2,0)</f>
        <v>Robo de vehículo</v>
      </c>
    </row>
    <row r="2222" spans="1:7" x14ac:dyDescent="0.3">
      <c r="A2222" t="s">
        <v>8</v>
      </c>
      <c r="B2222" t="s">
        <v>34</v>
      </c>
      <c r="C2222">
        <v>2</v>
      </c>
      <c r="D2222">
        <v>23561</v>
      </c>
      <c r="E2222">
        <v>0</v>
      </c>
      <c r="F2222" t="str">
        <f>VLOOKUP(Tabla1[[#This Row],[Entidad]],Hoja2!$A$1:$B$33,2,0)</f>
        <v>Norte</v>
      </c>
      <c r="G2222" t="str">
        <f>VLOOKUP(Tabla1[[#This Row],[Delito]],Hoja2!$D$1:$E$16,2,0)</f>
        <v>Fraude</v>
      </c>
    </row>
    <row r="2223" spans="1:7" x14ac:dyDescent="0.3">
      <c r="A2223" t="s">
        <v>10</v>
      </c>
      <c r="B2223" t="s">
        <v>4</v>
      </c>
      <c r="C2223">
        <v>2</v>
      </c>
      <c r="D2223">
        <v>5743</v>
      </c>
      <c r="E2223">
        <v>0</v>
      </c>
      <c r="F2223" t="str">
        <f>VLOOKUP(Tabla1[[#This Row],[Entidad]],Hoja2!$A$1:$B$33,2,0)</f>
        <v>Centro</v>
      </c>
      <c r="G2223" t="str">
        <f>VLOOKUP(Tabla1[[#This Row],[Delito]],Hoja2!$D$1:$E$16,2,0)</f>
        <v>Otros</v>
      </c>
    </row>
    <row r="2224" spans="1:7" x14ac:dyDescent="0.3">
      <c r="A2224" t="s">
        <v>17</v>
      </c>
      <c r="B2224" t="s">
        <v>37</v>
      </c>
      <c r="C2224">
        <v>4</v>
      </c>
      <c r="D2224">
        <v>2053</v>
      </c>
      <c r="E2224">
        <v>740</v>
      </c>
      <c r="F2224" t="str">
        <f>VLOOKUP(Tabla1[[#This Row],[Entidad]],Hoja2!$A$1:$B$33,2,0)</f>
        <v>Centro-Norte</v>
      </c>
      <c r="G2224" t="str">
        <f>VLOOKUP(Tabla1[[#This Row],[Delito]],Hoja2!$D$1:$E$16,2,0)</f>
        <v>Sin violencia</v>
      </c>
    </row>
    <row r="2225" spans="1:7" x14ac:dyDescent="0.3">
      <c r="A2225" t="s">
        <v>15</v>
      </c>
      <c r="B2225" t="s">
        <v>30</v>
      </c>
      <c r="C2225">
        <v>6</v>
      </c>
      <c r="D2225">
        <v>125458</v>
      </c>
      <c r="E2225">
        <v>4916</v>
      </c>
      <c r="F2225" t="str">
        <f>VLOOKUP(Tabla1[[#This Row],[Entidad]],Hoja2!$A$1:$B$33,2,0)</f>
        <v>Centro</v>
      </c>
      <c r="G2225" t="str">
        <f>VLOOKUP(Tabla1[[#This Row],[Delito]],Hoja2!$D$1:$E$16,2,0)</f>
        <v>Sexual</v>
      </c>
    </row>
    <row r="2226" spans="1:7" x14ac:dyDescent="0.3">
      <c r="A2226" t="s">
        <v>31</v>
      </c>
      <c r="B2226" t="s">
        <v>34</v>
      </c>
      <c r="C2226">
        <v>5</v>
      </c>
      <c r="D2226">
        <v>32322</v>
      </c>
      <c r="E2226">
        <v>3935</v>
      </c>
      <c r="F2226" t="str">
        <f>VLOOKUP(Tabla1[[#This Row],[Entidad]],Hoja2!$A$1:$B$33,2,0)</f>
        <v>Norte</v>
      </c>
      <c r="G2226" t="str">
        <f>VLOOKUP(Tabla1[[#This Row],[Delito]],Hoja2!$D$1:$E$16,2,0)</f>
        <v>Robo general</v>
      </c>
    </row>
    <row r="2227" spans="1:7" x14ac:dyDescent="0.3">
      <c r="A2227" t="s">
        <v>10</v>
      </c>
      <c r="B2227" t="s">
        <v>33</v>
      </c>
      <c r="C2227">
        <v>4</v>
      </c>
      <c r="D2227">
        <v>7723</v>
      </c>
      <c r="E2227">
        <v>262</v>
      </c>
      <c r="F2227" t="str">
        <f>VLOOKUP(Tabla1[[#This Row],[Entidad]],Hoja2!$A$1:$B$33,2,0)</f>
        <v>Norte</v>
      </c>
      <c r="G2227" t="str">
        <f>VLOOKUP(Tabla1[[#This Row],[Delito]],Hoja2!$D$1:$E$16,2,0)</f>
        <v>Otros</v>
      </c>
    </row>
    <row r="2228" spans="1:7" x14ac:dyDescent="0.3">
      <c r="A2228" t="s">
        <v>10</v>
      </c>
      <c r="B2228" t="s">
        <v>32</v>
      </c>
      <c r="C2228">
        <v>3</v>
      </c>
      <c r="D2228">
        <v>13526</v>
      </c>
      <c r="E2228">
        <v>332</v>
      </c>
      <c r="F2228" t="str">
        <f>VLOOKUP(Tabla1[[#This Row],[Entidad]],Hoja2!$A$1:$B$33,2,0)</f>
        <v>Centro-Norte</v>
      </c>
      <c r="G2228" t="str">
        <f>VLOOKUP(Tabla1[[#This Row],[Delito]],Hoja2!$D$1:$E$16,2,0)</f>
        <v>Otros</v>
      </c>
    </row>
    <row r="2229" spans="1:7" x14ac:dyDescent="0.3">
      <c r="A2229" t="s">
        <v>20</v>
      </c>
      <c r="B2229" t="s">
        <v>41</v>
      </c>
      <c r="C2229">
        <v>3</v>
      </c>
      <c r="D2229">
        <v>16360</v>
      </c>
      <c r="E2229">
        <v>473</v>
      </c>
      <c r="F2229" t="str">
        <f>VLOOKUP(Tabla1[[#This Row],[Entidad]],Hoja2!$A$1:$B$33,2,0)</f>
        <v>Centro</v>
      </c>
      <c r="G2229" t="str">
        <f>VLOOKUP(Tabla1[[#This Row],[Delito]],Hoja2!$D$1:$E$16,2,0)</f>
        <v>Fraude</v>
      </c>
    </row>
    <row r="2230" spans="1:7" x14ac:dyDescent="0.3">
      <c r="A2230" t="s">
        <v>49</v>
      </c>
      <c r="B2230" t="s">
        <v>28</v>
      </c>
      <c r="C2230">
        <v>4</v>
      </c>
      <c r="D2230">
        <v>534</v>
      </c>
      <c r="E2230">
        <v>267</v>
      </c>
      <c r="F2230" t="str">
        <f>VLOOKUP(Tabla1[[#This Row],[Entidad]],Hoja2!$A$1:$B$33,2,0)</f>
        <v>Norte-Occidente</v>
      </c>
      <c r="G2230" t="str">
        <f>VLOOKUP(Tabla1[[#This Row],[Delito]],Hoja2!$D$1:$E$16,2,0)</f>
        <v>Robo de vehículo</v>
      </c>
    </row>
    <row r="2231" spans="1:7" x14ac:dyDescent="0.3">
      <c r="A2231" t="s">
        <v>15</v>
      </c>
      <c r="B2231" t="s">
        <v>41</v>
      </c>
      <c r="C2231">
        <v>1</v>
      </c>
      <c r="D2231">
        <v>5579</v>
      </c>
      <c r="E2231">
        <v>2153</v>
      </c>
      <c r="F2231" t="str">
        <f>VLOOKUP(Tabla1[[#This Row],[Entidad]],Hoja2!$A$1:$B$33,2,0)</f>
        <v>Centro</v>
      </c>
      <c r="G2231" t="str">
        <f>VLOOKUP(Tabla1[[#This Row],[Delito]],Hoja2!$D$1:$E$16,2,0)</f>
        <v>Sexual</v>
      </c>
    </row>
    <row r="2232" spans="1:7" x14ac:dyDescent="0.3">
      <c r="A2232" t="s">
        <v>8</v>
      </c>
      <c r="B2232" t="s">
        <v>39</v>
      </c>
      <c r="C2232">
        <v>5</v>
      </c>
      <c r="D2232">
        <v>2077</v>
      </c>
      <c r="E2232">
        <v>0</v>
      </c>
      <c r="F2232" t="str">
        <f>VLOOKUP(Tabla1[[#This Row],[Entidad]],Hoja2!$A$1:$B$33,2,0)</f>
        <v>Sur</v>
      </c>
      <c r="G2232" t="str">
        <f>VLOOKUP(Tabla1[[#This Row],[Delito]],Hoja2!$D$1:$E$16,2,0)</f>
        <v>Fraude</v>
      </c>
    </row>
    <row r="2233" spans="1:7" x14ac:dyDescent="0.3">
      <c r="A2233" t="s">
        <v>12</v>
      </c>
      <c r="B2233" t="s">
        <v>35</v>
      </c>
      <c r="C2233">
        <v>4</v>
      </c>
      <c r="D2233">
        <v>2470</v>
      </c>
      <c r="E2233">
        <v>0</v>
      </c>
      <c r="F2233" t="str">
        <f>VLOOKUP(Tabla1[[#This Row],[Entidad]],Hoja2!$A$1:$B$33,2,0)</f>
        <v>Centro-Norte</v>
      </c>
      <c r="G2233" t="str">
        <f>VLOOKUP(Tabla1[[#This Row],[Delito]],Hoja2!$D$1:$E$16,2,0)</f>
        <v>Otros</v>
      </c>
    </row>
    <row r="2234" spans="1:7" x14ac:dyDescent="0.3">
      <c r="A2234" t="s">
        <v>12</v>
      </c>
      <c r="B2234" t="s">
        <v>7</v>
      </c>
      <c r="C2234">
        <v>5</v>
      </c>
      <c r="D2234">
        <v>834</v>
      </c>
      <c r="E2234">
        <v>403</v>
      </c>
      <c r="F2234" t="str">
        <f>VLOOKUP(Tabla1[[#This Row],[Entidad]],Hoja2!$A$1:$B$33,2,0)</f>
        <v>Sur</v>
      </c>
      <c r="G2234" t="str">
        <f>VLOOKUP(Tabla1[[#This Row],[Delito]],Hoja2!$D$1:$E$16,2,0)</f>
        <v>Otros</v>
      </c>
    </row>
    <row r="2235" spans="1:7" x14ac:dyDescent="0.3">
      <c r="A2235" t="s">
        <v>45</v>
      </c>
      <c r="B2235" t="s">
        <v>43</v>
      </c>
      <c r="C2235">
        <v>1</v>
      </c>
      <c r="D2235">
        <v>1618</v>
      </c>
      <c r="E2235">
        <v>340</v>
      </c>
      <c r="F2235" t="str">
        <f>VLOOKUP(Tabla1[[#This Row],[Entidad]],Hoja2!$A$1:$B$33,2,0)</f>
        <v>Sur</v>
      </c>
      <c r="G2235" t="str">
        <f>VLOOKUP(Tabla1[[#This Row],[Delito]],Hoja2!$D$1:$E$16,2,0)</f>
        <v>Violencia</v>
      </c>
    </row>
    <row r="2236" spans="1:7" x14ac:dyDescent="0.3">
      <c r="A2236" t="s">
        <v>45</v>
      </c>
      <c r="B2236" t="s">
        <v>43</v>
      </c>
      <c r="C2236">
        <v>4</v>
      </c>
      <c r="D2236">
        <v>4027</v>
      </c>
      <c r="E2236">
        <v>1246</v>
      </c>
      <c r="F2236" t="str">
        <f>VLOOKUP(Tabla1[[#This Row],[Entidad]],Hoja2!$A$1:$B$33,2,0)</f>
        <v>Sur</v>
      </c>
      <c r="G2236" t="str">
        <f>VLOOKUP(Tabla1[[#This Row],[Delito]],Hoja2!$D$1:$E$16,2,0)</f>
        <v>Violencia</v>
      </c>
    </row>
    <row r="2237" spans="1:7" x14ac:dyDescent="0.3">
      <c r="A2237" t="s">
        <v>50</v>
      </c>
      <c r="B2237" t="s">
        <v>25</v>
      </c>
      <c r="C2237">
        <v>4</v>
      </c>
      <c r="D2237">
        <v>0</v>
      </c>
      <c r="E2237">
        <v>0</v>
      </c>
      <c r="F2237" t="str">
        <f>VLOOKUP(Tabla1[[#This Row],[Entidad]],Hoja2!$A$1:$B$33,2,0)</f>
        <v>Centro</v>
      </c>
      <c r="G2237" t="str">
        <f>VLOOKUP(Tabla1[[#This Row],[Delito]],Hoja2!$D$1:$E$16,2,0)</f>
        <v>Sexual</v>
      </c>
    </row>
    <row r="2238" spans="1:7" x14ac:dyDescent="0.3">
      <c r="A2238" t="s">
        <v>49</v>
      </c>
      <c r="B2238" t="s">
        <v>33</v>
      </c>
      <c r="C2238">
        <v>2</v>
      </c>
      <c r="D2238">
        <v>5769</v>
      </c>
      <c r="E2238">
        <v>3893</v>
      </c>
      <c r="F2238" t="str">
        <f>VLOOKUP(Tabla1[[#This Row],[Entidad]],Hoja2!$A$1:$B$33,2,0)</f>
        <v>Norte</v>
      </c>
      <c r="G2238" t="str">
        <f>VLOOKUP(Tabla1[[#This Row],[Delito]],Hoja2!$D$1:$E$16,2,0)</f>
        <v>Robo de vehículo</v>
      </c>
    </row>
    <row r="2239" spans="1:7" x14ac:dyDescent="0.3">
      <c r="A2239" t="s">
        <v>15</v>
      </c>
      <c r="B2239" t="s">
        <v>41</v>
      </c>
      <c r="C2239">
        <v>6</v>
      </c>
      <c r="D2239">
        <v>29151</v>
      </c>
      <c r="E2239">
        <v>0</v>
      </c>
      <c r="F2239" t="str">
        <f>VLOOKUP(Tabla1[[#This Row],[Entidad]],Hoja2!$A$1:$B$33,2,0)</f>
        <v>Centro</v>
      </c>
      <c r="G2239" t="str">
        <f>VLOOKUP(Tabla1[[#This Row],[Delito]],Hoja2!$D$1:$E$16,2,0)</f>
        <v>Sexual</v>
      </c>
    </row>
    <row r="2240" spans="1:7" x14ac:dyDescent="0.3">
      <c r="A2240" t="s">
        <v>47</v>
      </c>
      <c r="B2240" t="s">
        <v>41</v>
      </c>
      <c r="C2240">
        <v>4</v>
      </c>
      <c r="D2240">
        <v>8779</v>
      </c>
      <c r="E2240">
        <v>1184</v>
      </c>
      <c r="F2240" t="str">
        <f>VLOOKUP(Tabla1[[#This Row],[Entidad]],Hoja2!$A$1:$B$33,2,0)</f>
        <v>Centro</v>
      </c>
      <c r="G2240" t="str">
        <f>VLOOKUP(Tabla1[[#This Row],[Delito]],Hoja2!$D$1:$E$16,2,0)</f>
        <v>Robo general</v>
      </c>
    </row>
    <row r="2241" spans="1:7" x14ac:dyDescent="0.3">
      <c r="A2241" t="s">
        <v>20</v>
      </c>
      <c r="B2241" t="s">
        <v>44</v>
      </c>
      <c r="C2241">
        <v>5</v>
      </c>
      <c r="D2241">
        <v>7184</v>
      </c>
      <c r="E2241">
        <v>0</v>
      </c>
      <c r="F2241" t="str">
        <f>VLOOKUP(Tabla1[[#This Row],[Entidad]],Hoja2!$A$1:$B$33,2,0)</f>
        <v>Sur</v>
      </c>
      <c r="G2241" t="str">
        <f>VLOOKUP(Tabla1[[#This Row],[Delito]],Hoja2!$D$1:$E$16,2,0)</f>
        <v>Fraude</v>
      </c>
    </row>
    <row r="2242" spans="1:7" x14ac:dyDescent="0.3">
      <c r="A2242" t="s">
        <v>50</v>
      </c>
      <c r="B2242" t="s">
        <v>13</v>
      </c>
      <c r="C2242">
        <v>2</v>
      </c>
      <c r="D2242">
        <v>0</v>
      </c>
      <c r="E2242">
        <v>0</v>
      </c>
      <c r="F2242" t="str">
        <f>VLOOKUP(Tabla1[[#This Row],[Entidad]],Hoja2!$A$1:$B$33,2,0)</f>
        <v>Norte-Occidente</v>
      </c>
      <c r="G2242" t="str">
        <f>VLOOKUP(Tabla1[[#This Row],[Delito]],Hoja2!$D$1:$E$16,2,0)</f>
        <v>Sexual</v>
      </c>
    </row>
    <row r="2243" spans="1:7" x14ac:dyDescent="0.3">
      <c r="A2243" t="s">
        <v>46</v>
      </c>
      <c r="B2243" t="s">
        <v>22</v>
      </c>
      <c r="C2243">
        <v>3</v>
      </c>
      <c r="D2243">
        <v>29897</v>
      </c>
      <c r="E2243">
        <v>384</v>
      </c>
      <c r="F2243" t="str">
        <f>VLOOKUP(Tabla1[[#This Row],[Entidad]],Hoja2!$A$1:$B$33,2,0)</f>
        <v>Norte</v>
      </c>
      <c r="G2243" t="str">
        <f>VLOOKUP(Tabla1[[#This Row],[Delito]],Hoja2!$D$1:$E$16,2,0)</f>
        <v>Sin violencia</v>
      </c>
    </row>
    <row r="2244" spans="1:7" x14ac:dyDescent="0.3">
      <c r="A2244" t="s">
        <v>31</v>
      </c>
      <c r="B2244" t="s">
        <v>44</v>
      </c>
      <c r="C2244">
        <v>2</v>
      </c>
      <c r="D2244">
        <v>36731</v>
      </c>
      <c r="E2244">
        <v>5410</v>
      </c>
      <c r="F2244" t="str">
        <f>VLOOKUP(Tabla1[[#This Row],[Entidad]],Hoja2!$A$1:$B$33,2,0)</f>
        <v>Sur</v>
      </c>
      <c r="G2244" t="str">
        <f>VLOOKUP(Tabla1[[#This Row],[Delito]],Hoja2!$D$1:$E$16,2,0)</f>
        <v>Robo general</v>
      </c>
    </row>
    <row r="2245" spans="1:7" x14ac:dyDescent="0.3">
      <c r="A2245" t="s">
        <v>24</v>
      </c>
      <c r="B2245" t="s">
        <v>13</v>
      </c>
      <c r="C2245">
        <v>2</v>
      </c>
      <c r="D2245">
        <v>0</v>
      </c>
      <c r="E2245">
        <v>0</v>
      </c>
      <c r="F2245" t="str">
        <f>VLOOKUP(Tabla1[[#This Row],[Entidad]],Hoja2!$A$1:$B$33,2,0)</f>
        <v>Norte-Occidente</v>
      </c>
      <c r="G2245" t="str">
        <f>VLOOKUP(Tabla1[[#This Row],[Delito]],Hoja2!$D$1:$E$16,2,0)</f>
        <v>Violencia</v>
      </c>
    </row>
    <row r="2246" spans="1:7" x14ac:dyDescent="0.3">
      <c r="A2246" t="s">
        <v>5</v>
      </c>
      <c r="B2246" t="s">
        <v>39</v>
      </c>
      <c r="C2246">
        <v>4</v>
      </c>
      <c r="D2246">
        <v>1077</v>
      </c>
      <c r="E2246">
        <v>239</v>
      </c>
      <c r="F2246" t="str">
        <f>VLOOKUP(Tabla1[[#This Row],[Entidad]],Hoja2!$A$1:$B$33,2,0)</f>
        <v>Sur</v>
      </c>
      <c r="G2246" t="str">
        <f>VLOOKUP(Tabla1[[#This Row],[Delito]],Hoja2!$D$1:$E$16,2,0)</f>
        <v>Robo general</v>
      </c>
    </row>
    <row r="2247" spans="1:7" x14ac:dyDescent="0.3">
      <c r="A2247" t="s">
        <v>8</v>
      </c>
      <c r="B2247" t="s">
        <v>37</v>
      </c>
      <c r="C2247">
        <v>3</v>
      </c>
      <c r="D2247">
        <v>2061</v>
      </c>
      <c r="E2247">
        <v>0</v>
      </c>
      <c r="F2247" t="str">
        <f>VLOOKUP(Tabla1[[#This Row],[Entidad]],Hoja2!$A$1:$B$33,2,0)</f>
        <v>Centro-Norte</v>
      </c>
      <c r="G2247" t="str">
        <f>VLOOKUP(Tabla1[[#This Row],[Delito]],Hoja2!$D$1:$E$16,2,0)</f>
        <v>Fraude</v>
      </c>
    </row>
    <row r="2248" spans="1:7" x14ac:dyDescent="0.3">
      <c r="A2248" t="s">
        <v>24</v>
      </c>
      <c r="B2248" t="s">
        <v>37</v>
      </c>
      <c r="C2248">
        <v>6</v>
      </c>
      <c r="D2248">
        <v>147</v>
      </c>
      <c r="E2248">
        <v>147</v>
      </c>
      <c r="F2248" t="str">
        <f>VLOOKUP(Tabla1[[#This Row],[Entidad]],Hoja2!$A$1:$B$33,2,0)</f>
        <v>Centro-Norte</v>
      </c>
      <c r="G2248" t="str">
        <f>VLOOKUP(Tabla1[[#This Row],[Delito]],Hoja2!$D$1:$E$16,2,0)</f>
        <v>Violencia</v>
      </c>
    </row>
    <row r="2249" spans="1:7" x14ac:dyDescent="0.3">
      <c r="A2249" t="s">
        <v>5</v>
      </c>
      <c r="B2249" t="s">
        <v>27</v>
      </c>
      <c r="C2249">
        <v>4</v>
      </c>
      <c r="D2249">
        <v>20781</v>
      </c>
      <c r="E2249">
        <v>517</v>
      </c>
      <c r="F2249" t="str">
        <f>VLOOKUP(Tabla1[[#This Row],[Entidad]],Hoja2!$A$1:$B$33,2,0)</f>
        <v>Centro</v>
      </c>
      <c r="G2249" t="str">
        <f>VLOOKUP(Tabla1[[#This Row],[Delito]],Hoja2!$D$1:$E$16,2,0)</f>
        <v>Robo general</v>
      </c>
    </row>
    <row r="2250" spans="1:7" x14ac:dyDescent="0.3">
      <c r="A2250" t="s">
        <v>46</v>
      </c>
      <c r="B2250" t="s">
        <v>39</v>
      </c>
      <c r="C2250">
        <v>6</v>
      </c>
      <c r="D2250">
        <v>2661</v>
      </c>
      <c r="E2250">
        <v>0</v>
      </c>
      <c r="F2250" t="str">
        <f>VLOOKUP(Tabla1[[#This Row],[Entidad]],Hoja2!$A$1:$B$33,2,0)</f>
        <v>Sur</v>
      </c>
      <c r="G2250" t="str">
        <f>VLOOKUP(Tabla1[[#This Row],[Delito]],Hoja2!$D$1:$E$16,2,0)</f>
        <v>Sin violencia</v>
      </c>
    </row>
    <row r="2251" spans="1:7" x14ac:dyDescent="0.3">
      <c r="A2251" t="s">
        <v>48</v>
      </c>
      <c r="B2251" t="s">
        <v>40</v>
      </c>
      <c r="C2251">
        <v>1</v>
      </c>
      <c r="D2251">
        <v>23673</v>
      </c>
      <c r="E2251">
        <v>3369</v>
      </c>
      <c r="F2251" t="str">
        <f>VLOOKUP(Tabla1[[#This Row],[Entidad]],Hoja2!$A$1:$B$33,2,0)</f>
        <v>Norte</v>
      </c>
      <c r="G2251" t="str">
        <f>VLOOKUP(Tabla1[[#This Row],[Delito]],Hoja2!$D$1:$E$16,2,0)</f>
        <v>Robo de vehículo</v>
      </c>
    </row>
    <row r="2252" spans="1:7" x14ac:dyDescent="0.3">
      <c r="A2252" t="s">
        <v>31</v>
      </c>
      <c r="B2252" t="s">
        <v>18</v>
      </c>
      <c r="C2252">
        <v>4</v>
      </c>
      <c r="D2252">
        <v>12642</v>
      </c>
      <c r="E2252">
        <v>2599</v>
      </c>
      <c r="F2252" t="str">
        <f>VLOOKUP(Tabla1[[#This Row],[Entidad]],Hoja2!$A$1:$B$33,2,0)</f>
        <v>Sur</v>
      </c>
      <c r="G2252" t="str">
        <f>VLOOKUP(Tabla1[[#This Row],[Delito]],Hoja2!$D$1:$E$16,2,0)</f>
        <v>Robo general</v>
      </c>
    </row>
    <row r="2253" spans="1:7" x14ac:dyDescent="0.3">
      <c r="A2253" t="s">
        <v>15</v>
      </c>
      <c r="B2253" t="s">
        <v>11</v>
      </c>
      <c r="C2253">
        <v>3</v>
      </c>
      <c r="D2253">
        <v>1274</v>
      </c>
      <c r="E2253">
        <v>0</v>
      </c>
      <c r="F2253" t="str">
        <f>VLOOKUP(Tabla1[[#This Row],[Entidad]],Hoja2!$A$1:$B$33,2,0)</f>
        <v>Centro</v>
      </c>
      <c r="G2253" t="str">
        <f>VLOOKUP(Tabla1[[#This Row],[Delito]],Hoja2!$D$1:$E$16,2,0)</f>
        <v>Sexual</v>
      </c>
    </row>
    <row r="2254" spans="1:7" x14ac:dyDescent="0.3">
      <c r="A2254" t="s">
        <v>8</v>
      </c>
      <c r="B2254" t="s">
        <v>23</v>
      </c>
      <c r="C2254">
        <v>4</v>
      </c>
      <c r="D2254">
        <v>98840</v>
      </c>
      <c r="E2254">
        <v>2590</v>
      </c>
      <c r="F2254" t="str">
        <f>VLOOKUP(Tabla1[[#This Row],[Entidad]],Hoja2!$A$1:$B$33,2,0)</f>
        <v>Centro</v>
      </c>
      <c r="G2254" t="str">
        <f>VLOOKUP(Tabla1[[#This Row],[Delito]],Hoja2!$D$1:$E$16,2,0)</f>
        <v>Fraude</v>
      </c>
    </row>
    <row r="2255" spans="1:7" x14ac:dyDescent="0.3">
      <c r="A2255" t="s">
        <v>20</v>
      </c>
      <c r="B2255" t="s">
        <v>33</v>
      </c>
      <c r="C2255">
        <v>3</v>
      </c>
      <c r="D2255">
        <v>12451</v>
      </c>
      <c r="E2255">
        <v>381</v>
      </c>
      <c r="F2255" t="str">
        <f>VLOOKUP(Tabla1[[#This Row],[Entidad]],Hoja2!$A$1:$B$33,2,0)</f>
        <v>Norte</v>
      </c>
      <c r="G2255" t="str">
        <f>VLOOKUP(Tabla1[[#This Row],[Delito]],Hoja2!$D$1:$E$16,2,0)</f>
        <v>Fraude</v>
      </c>
    </row>
    <row r="2256" spans="1:7" x14ac:dyDescent="0.3">
      <c r="A2256" t="s">
        <v>10</v>
      </c>
      <c r="B2256" t="s">
        <v>14</v>
      </c>
      <c r="C2256">
        <v>3</v>
      </c>
      <c r="D2256">
        <v>6698</v>
      </c>
      <c r="E2256">
        <v>0</v>
      </c>
      <c r="F2256" t="str">
        <f>VLOOKUP(Tabla1[[#This Row],[Entidad]],Hoja2!$A$1:$B$33,2,0)</f>
        <v>Centro-Norte</v>
      </c>
      <c r="G2256" t="str">
        <f>VLOOKUP(Tabla1[[#This Row],[Delito]],Hoja2!$D$1:$E$16,2,0)</f>
        <v>Otros</v>
      </c>
    </row>
    <row r="2257" spans="1:7" x14ac:dyDescent="0.3">
      <c r="A2257" t="s">
        <v>48</v>
      </c>
      <c r="B2257" t="s">
        <v>35</v>
      </c>
      <c r="C2257">
        <v>6</v>
      </c>
      <c r="D2257">
        <v>54004</v>
      </c>
      <c r="E2257">
        <v>5847</v>
      </c>
      <c r="F2257" t="str">
        <f>VLOOKUP(Tabla1[[#This Row],[Entidad]],Hoja2!$A$1:$B$33,2,0)</f>
        <v>Centro-Norte</v>
      </c>
      <c r="G2257" t="str">
        <f>VLOOKUP(Tabla1[[#This Row],[Delito]],Hoja2!$D$1:$E$16,2,0)</f>
        <v>Robo de vehículo</v>
      </c>
    </row>
    <row r="2258" spans="1:7" x14ac:dyDescent="0.3">
      <c r="A2258" t="s">
        <v>49</v>
      </c>
      <c r="B2258" t="s">
        <v>21</v>
      </c>
      <c r="C2258">
        <v>5</v>
      </c>
      <c r="D2258">
        <v>851</v>
      </c>
      <c r="E2258">
        <v>737</v>
      </c>
      <c r="F2258" t="str">
        <f>VLOOKUP(Tabla1[[#This Row],[Entidad]],Hoja2!$A$1:$B$33,2,0)</f>
        <v>Norte-Occidente</v>
      </c>
      <c r="G2258" t="str">
        <f>VLOOKUP(Tabla1[[#This Row],[Delito]],Hoja2!$D$1:$E$16,2,0)</f>
        <v>Robo de vehículo</v>
      </c>
    </row>
    <row r="2259" spans="1:7" x14ac:dyDescent="0.3">
      <c r="A2259" t="s">
        <v>47</v>
      </c>
      <c r="B2259" t="s">
        <v>27</v>
      </c>
      <c r="C2259">
        <v>1</v>
      </c>
      <c r="D2259">
        <v>27089</v>
      </c>
      <c r="E2259">
        <v>1678</v>
      </c>
      <c r="F2259" t="str">
        <f>VLOOKUP(Tabla1[[#This Row],[Entidad]],Hoja2!$A$1:$B$33,2,0)</f>
        <v>Centro</v>
      </c>
      <c r="G2259" t="str">
        <f>VLOOKUP(Tabla1[[#This Row],[Delito]],Hoja2!$D$1:$E$16,2,0)</f>
        <v>Robo general</v>
      </c>
    </row>
    <row r="2260" spans="1:7" x14ac:dyDescent="0.3">
      <c r="A2260" t="s">
        <v>47</v>
      </c>
      <c r="B2260" t="s">
        <v>40</v>
      </c>
      <c r="C2260">
        <v>2</v>
      </c>
      <c r="D2260">
        <v>16220</v>
      </c>
      <c r="E2260">
        <v>4119</v>
      </c>
      <c r="F2260" t="str">
        <f>VLOOKUP(Tabla1[[#This Row],[Entidad]],Hoja2!$A$1:$B$33,2,0)</f>
        <v>Norte</v>
      </c>
      <c r="G2260" t="str">
        <f>VLOOKUP(Tabla1[[#This Row],[Delito]],Hoja2!$D$1:$E$16,2,0)</f>
        <v>Robo general</v>
      </c>
    </row>
    <row r="2261" spans="1:7" x14ac:dyDescent="0.3">
      <c r="A2261" t="s">
        <v>46</v>
      </c>
      <c r="B2261" t="s">
        <v>6</v>
      </c>
      <c r="C2261">
        <v>2</v>
      </c>
      <c r="D2261">
        <v>8847</v>
      </c>
      <c r="E2261">
        <v>0</v>
      </c>
      <c r="F2261" t="str">
        <f>VLOOKUP(Tabla1[[#This Row],[Entidad]],Hoja2!$A$1:$B$33,2,0)</f>
        <v>Centro-Norte</v>
      </c>
      <c r="G2261" t="str">
        <f>VLOOKUP(Tabla1[[#This Row],[Delito]],Hoja2!$D$1:$E$16,2,0)</f>
        <v>Sin violencia</v>
      </c>
    </row>
    <row r="2262" spans="1:7" x14ac:dyDescent="0.3">
      <c r="A2262" t="s">
        <v>49</v>
      </c>
      <c r="B2262" t="s">
        <v>21</v>
      </c>
      <c r="C2262">
        <v>6</v>
      </c>
      <c r="D2262">
        <v>560</v>
      </c>
      <c r="E2262">
        <v>560</v>
      </c>
      <c r="F2262" t="str">
        <f>VLOOKUP(Tabla1[[#This Row],[Entidad]],Hoja2!$A$1:$B$33,2,0)</f>
        <v>Norte-Occidente</v>
      </c>
      <c r="G2262" t="str">
        <f>VLOOKUP(Tabla1[[#This Row],[Delito]],Hoja2!$D$1:$E$16,2,0)</f>
        <v>Robo de vehículo</v>
      </c>
    </row>
    <row r="2263" spans="1:7" x14ac:dyDescent="0.3">
      <c r="A2263" t="s">
        <v>46</v>
      </c>
      <c r="B2263" t="s">
        <v>25</v>
      </c>
      <c r="C2263">
        <v>6</v>
      </c>
      <c r="D2263">
        <v>26859</v>
      </c>
      <c r="E2263">
        <v>897</v>
      </c>
      <c r="F2263" t="str">
        <f>VLOOKUP(Tabla1[[#This Row],[Entidad]],Hoja2!$A$1:$B$33,2,0)</f>
        <v>Centro</v>
      </c>
      <c r="G2263" t="str">
        <f>VLOOKUP(Tabla1[[#This Row],[Delito]],Hoja2!$D$1:$E$16,2,0)</f>
        <v>Sin violencia</v>
      </c>
    </row>
    <row r="2264" spans="1:7" x14ac:dyDescent="0.3">
      <c r="A2264" t="s">
        <v>48</v>
      </c>
      <c r="B2264" t="s">
        <v>33</v>
      </c>
      <c r="C2264">
        <v>5</v>
      </c>
      <c r="D2264">
        <v>13952</v>
      </c>
      <c r="E2264">
        <v>1357</v>
      </c>
      <c r="F2264" t="str">
        <f>VLOOKUP(Tabla1[[#This Row],[Entidad]],Hoja2!$A$1:$B$33,2,0)</f>
        <v>Norte</v>
      </c>
      <c r="G2264" t="str">
        <f>VLOOKUP(Tabla1[[#This Row],[Delito]],Hoja2!$D$1:$E$16,2,0)</f>
        <v>Robo de vehículo</v>
      </c>
    </row>
    <row r="2265" spans="1:7" x14ac:dyDescent="0.3">
      <c r="A2265" t="s">
        <v>15</v>
      </c>
      <c r="B2265" t="s">
        <v>44</v>
      </c>
      <c r="C2265">
        <v>1</v>
      </c>
      <c r="D2265">
        <v>4182</v>
      </c>
      <c r="E2265">
        <v>0</v>
      </c>
      <c r="F2265" t="str">
        <f>VLOOKUP(Tabla1[[#This Row],[Entidad]],Hoja2!$A$1:$B$33,2,0)</f>
        <v>Sur</v>
      </c>
      <c r="G2265" t="str">
        <f>VLOOKUP(Tabla1[[#This Row],[Delito]],Hoja2!$D$1:$E$16,2,0)</f>
        <v>Sexual</v>
      </c>
    </row>
    <row r="2266" spans="1:7" x14ac:dyDescent="0.3">
      <c r="A2266" t="s">
        <v>5</v>
      </c>
      <c r="B2266" t="s">
        <v>38</v>
      </c>
      <c r="C2266">
        <v>4</v>
      </c>
      <c r="D2266">
        <v>2352</v>
      </c>
      <c r="E2266">
        <v>0</v>
      </c>
      <c r="F2266" t="str">
        <f>VLOOKUP(Tabla1[[#This Row],[Entidad]],Hoja2!$A$1:$B$33,2,0)</f>
        <v>Norte</v>
      </c>
      <c r="G2266" t="str">
        <f>VLOOKUP(Tabla1[[#This Row],[Delito]],Hoja2!$D$1:$E$16,2,0)</f>
        <v>Robo general</v>
      </c>
    </row>
    <row r="2267" spans="1:7" x14ac:dyDescent="0.3">
      <c r="A2267" t="s">
        <v>15</v>
      </c>
      <c r="B2267" t="s">
        <v>34</v>
      </c>
      <c r="C2267">
        <v>6</v>
      </c>
      <c r="D2267">
        <v>17337</v>
      </c>
      <c r="E2267">
        <v>0</v>
      </c>
      <c r="F2267" t="str">
        <f>VLOOKUP(Tabla1[[#This Row],[Entidad]],Hoja2!$A$1:$B$33,2,0)</f>
        <v>Norte</v>
      </c>
      <c r="G2267" t="str">
        <f>VLOOKUP(Tabla1[[#This Row],[Delito]],Hoja2!$D$1:$E$16,2,0)</f>
        <v>Sexual</v>
      </c>
    </row>
    <row r="2268" spans="1:7" x14ac:dyDescent="0.3">
      <c r="A2268" t="s">
        <v>24</v>
      </c>
      <c r="B2268" t="s">
        <v>22</v>
      </c>
      <c r="C2268">
        <v>5</v>
      </c>
      <c r="D2268">
        <v>1836</v>
      </c>
      <c r="E2268">
        <v>604</v>
      </c>
      <c r="F2268" t="str">
        <f>VLOOKUP(Tabla1[[#This Row],[Entidad]],Hoja2!$A$1:$B$33,2,0)</f>
        <v>Norte</v>
      </c>
      <c r="G2268" t="str">
        <f>VLOOKUP(Tabla1[[#This Row],[Delito]],Hoja2!$D$1:$E$16,2,0)</f>
        <v>Violencia</v>
      </c>
    </row>
    <row r="2269" spans="1:7" x14ac:dyDescent="0.3">
      <c r="A2269" t="s">
        <v>47</v>
      </c>
      <c r="B2269" t="s">
        <v>33</v>
      </c>
      <c r="C2269">
        <v>6</v>
      </c>
      <c r="D2269">
        <v>13601</v>
      </c>
      <c r="E2269">
        <v>1960</v>
      </c>
      <c r="F2269" t="str">
        <f>VLOOKUP(Tabla1[[#This Row],[Entidad]],Hoja2!$A$1:$B$33,2,0)</f>
        <v>Norte</v>
      </c>
      <c r="G2269" t="str">
        <f>VLOOKUP(Tabla1[[#This Row],[Delito]],Hoja2!$D$1:$E$16,2,0)</f>
        <v>Robo general</v>
      </c>
    </row>
    <row r="2270" spans="1:7" x14ac:dyDescent="0.3">
      <c r="A2270" t="s">
        <v>15</v>
      </c>
      <c r="B2270" t="s">
        <v>38</v>
      </c>
      <c r="C2270">
        <v>5</v>
      </c>
      <c r="D2270">
        <v>8671</v>
      </c>
      <c r="E2270">
        <v>0</v>
      </c>
      <c r="F2270" t="str">
        <f>VLOOKUP(Tabla1[[#This Row],[Entidad]],Hoja2!$A$1:$B$33,2,0)</f>
        <v>Norte</v>
      </c>
      <c r="G2270" t="str">
        <f>VLOOKUP(Tabla1[[#This Row],[Delito]],Hoja2!$D$1:$E$16,2,0)</f>
        <v>Sexual</v>
      </c>
    </row>
    <row r="2271" spans="1:7" x14ac:dyDescent="0.3">
      <c r="A2271" t="s">
        <v>47</v>
      </c>
      <c r="B2271" t="s">
        <v>34</v>
      </c>
      <c r="C2271">
        <v>2</v>
      </c>
      <c r="D2271">
        <v>15115</v>
      </c>
      <c r="E2271">
        <v>3466</v>
      </c>
      <c r="F2271" t="str">
        <f>VLOOKUP(Tabla1[[#This Row],[Entidad]],Hoja2!$A$1:$B$33,2,0)</f>
        <v>Norte</v>
      </c>
      <c r="G2271" t="str">
        <f>VLOOKUP(Tabla1[[#This Row],[Delito]],Hoja2!$D$1:$E$16,2,0)</f>
        <v>Robo general</v>
      </c>
    </row>
    <row r="2272" spans="1:7" x14ac:dyDescent="0.3">
      <c r="A2272" t="s">
        <v>10</v>
      </c>
      <c r="B2272" t="s">
        <v>37</v>
      </c>
      <c r="C2272">
        <v>3</v>
      </c>
      <c r="D2272">
        <v>1540</v>
      </c>
      <c r="E2272">
        <v>0</v>
      </c>
      <c r="F2272" t="str">
        <f>VLOOKUP(Tabla1[[#This Row],[Entidad]],Hoja2!$A$1:$B$33,2,0)</f>
        <v>Centro-Norte</v>
      </c>
      <c r="G2272" t="str">
        <f>VLOOKUP(Tabla1[[#This Row],[Delito]],Hoja2!$D$1:$E$16,2,0)</f>
        <v>Otros</v>
      </c>
    </row>
    <row r="2273" spans="1:7" x14ac:dyDescent="0.3">
      <c r="A2273" t="s">
        <v>45</v>
      </c>
      <c r="B2273" t="s">
        <v>29</v>
      </c>
      <c r="C2273">
        <v>1</v>
      </c>
      <c r="D2273">
        <v>2823</v>
      </c>
      <c r="E2273">
        <v>1739</v>
      </c>
      <c r="F2273" t="str">
        <f>VLOOKUP(Tabla1[[#This Row],[Entidad]],Hoja2!$A$1:$B$33,2,0)</f>
        <v>Sur</v>
      </c>
      <c r="G2273" t="str">
        <f>VLOOKUP(Tabla1[[#This Row],[Delito]],Hoja2!$D$1:$E$16,2,0)</f>
        <v>Violencia</v>
      </c>
    </row>
    <row r="2274" spans="1:7" x14ac:dyDescent="0.3">
      <c r="A2274" t="s">
        <v>49</v>
      </c>
      <c r="B2274" t="s">
        <v>34</v>
      </c>
      <c r="C2274">
        <v>1</v>
      </c>
      <c r="D2274">
        <v>2525</v>
      </c>
      <c r="E2274">
        <v>2525</v>
      </c>
      <c r="F2274" t="str">
        <f>VLOOKUP(Tabla1[[#This Row],[Entidad]],Hoja2!$A$1:$B$33,2,0)</f>
        <v>Norte</v>
      </c>
      <c r="G2274" t="str">
        <f>VLOOKUP(Tabla1[[#This Row],[Delito]],Hoja2!$D$1:$E$16,2,0)</f>
        <v>Robo de vehículo</v>
      </c>
    </row>
    <row r="2275" spans="1:7" x14ac:dyDescent="0.3">
      <c r="A2275" t="s">
        <v>17</v>
      </c>
      <c r="B2275" t="s">
        <v>42</v>
      </c>
      <c r="C2275">
        <v>6</v>
      </c>
      <c r="D2275">
        <v>6587</v>
      </c>
      <c r="E2275">
        <v>189</v>
      </c>
      <c r="F2275" t="str">
        <f>VLOOKUP(Tabla1[[#This Row],[Entidad]],Hoja2!$A$1:$B$33,2,0)</f>
        <v>Sur</v>
      </c>
      <c r="G2275" t="str">
        <f>VLOOKUP(Tabla1[[#This Row],[Delito]],Hoja2!$D$1:$E$16,2,0)</f>
        <v>Sin violencia</v>
      </c>
    </row>
    <row r="2276" spans="1:7" x14ac:dyDescent="0.3">
      <c r="A2276" t="s">
        <v>12</v>
      </c>
      <c r="B2276" t="s">
        <v>28</v>
      </c>
      <c r="C2276">
        <v>4</v>
      </c>
      <c r="D2276">
        <v>0</v>
      </c>
      <c r="E2276">
        <v>0</v>
      </c>
      <c r="F2276" t="str">
        <f>VLOOKUP(Tabla1[[#This Row],[Entidad]],Hoja2!$A$1:$B$33,2,0)</f>
        <v>Norte-Occidente</v>
      </c>
      <c r="G2276" t="str">
        <f>VLOOKUP(Tabla1[[#This Row],[Delito]],Hoja2!$D$1:$E$16,2,0)</f>
        <v>Otros</v>
      </c>
    </row>
    <row r="2277" spans="1:7" x14ac:dyDescent="0.3">
      <c r="A2277" t="s">
        <v>47</v>
      </c>
      <c r="B2277" t="s">
        <v>41</v>
      </c>
      <c r="C2277">
        <v>2</v>
      </c>
      <c r="D2277">
        <v>11073</v>
      </c>
      <c r="E2277">
        <v>1111</v>
      </c>
      <c r="F2277" t="str">
        <f>VLOOKUP(Tabla1[[#This Row],[Entidad]],Hoja2!$A$1:$B$33,2,0)</f>
        <v>Centro</v>
      </c>
      <c r="G2277" t="str">
        <f>VLOOKUP(Tabla1[[#This Row],[Delito]],Hoja2!$D$1:$E$16,2,0)</f>
        <v>Robo general</v>
      </c>
    </row>
    <row r="2278" spans="1:7" x14ac:dyDescent="0.3">
      <c r="A2278" t="s">
        <v>8</v>
      </c>
      <c r="B2278" t="s">
        <v>27</v>
      </c>
      <c r="C2278">
        <v>2</v>
      </c>
      <c r="D2278">
        <v>72178</v>
      </c>
      <c r="E2278">
        <v>20865</v>
      </c>
      <c r="F2278" t="str">
        <f>VLOOKUP(Tabla1[[#This Row],[Entidad]],Hoja2!$A$1:$B$33,2,0)</f>
        <v>Centro</v>
      </c>
      <c r="G2278" t="str">
        <f>VLOOKUP(Tabla1[[#This Row],[Delito]],Hoja2!$D$1:$E$16,2,0)</f>
        <v>Fraude</v>
      </c>
    </row>
    <row r="2279" spans="1:7" x14ac:dyDescent="0.3">
      <c r="A2279" t="s">
        <v>12</v>
      </c>
      <c r="B2279" t="s">
        <v>39</v>
      </c>
      <c r="C2279">
        <v>6</v>
      </c>
      <c r="D2279">
        <v>0</v>
      </c>
      <c r="E2279">
        <v>0</v>
      </c>
      <c r="F2279" t="str">
        <f>VLOOKUP(Tabla1[[#This Row],[Entidad]],Hoja2!$A$1:$B$33,2,0)</f>
        <v>Sur</v>
      </c>
      <c r="G2279" t="str">
        <f>VLOOKUP(Tabla1[[#This Row],[Delito]],Hoja2!$D$1:$E$16,2,0)</f>
        <v>Otros</v>
      </c>
    </row>
    <row r="2280" spans="1:7" x14ac:dyDescent="0.3">
      <c r="A2280" t="s">
        <v>50</v>
      </c>
      <c r="B2280" t="s">
        <v>40</v>
      </c>
      <c r="C2280">
        <v>1</v>
      </c>
      <c r="D2280">
        <v>0</v>
      </c>
      <c r="E2280">
        <v>0</v>
      </c>
      <c r="F2280" t="str">
        <f>VLOOKUP(Tabla1[[#This Row],[Entidad]],Hoja2!$A$1:$B$33,2,0)</f>
        <v>Norte</v>
      </c>
      <c r="G2280" t="str">
        <f>VLOOKUP(Tabla1[[#This Row],[Delito]],Hoja2!$D$1:$E$16,2,0)</f>
        <v>Sexual</v>
      </c>
    </row>
    <row r="2281" spans="1:7" x14ac:dyDescent="0.3">
      <c r="A2281" t="s">
        <v>31</v>
      </c>
      <c r="B2281" t="s">
        <v>32</v>
      </c>
      <c r="C2281">
        <v>2</v>
      </c>
      <c r="D2281">
        <v>21360</v>
      </c>
      <c r="E2281">
        <v>2994</v>
      </c>
      <c r="F2281" t="str">
        <f>VLOOKUP(Tabla1[[#This Row],[Entidad]],Hoja2!$A$1:$B$33,2,0)</f>
        <v>Centro-Norte</v>
      </c>
      <c r="G2281" t="str">
        <f>VLOOKUP(Tabla1[[#This Row],[Delito]],Hoja2!$D$1:$E$16,2,0)</f>
        <v>Robo general</v>
      </c>
    </row>
    <row r="2282" spans="1:7" x14ac:dyDescent="0.3">
      <c r="A2282" t="s">
        <v>49</v>
      </c>
      <c r="B2282" t="s">
        <v>30</v>
      </c>
      <c r="C2282">
        <v>3</v>
      </c>
      <c r="D2282">
        <v>11828</v>
      </c>
      <c r="E2282">
        <v>8150</v>
      </c>
      <c r="F2282" t="str">
        <f>VLOOKUP(Tabla1[[#This Row],[Entidad]],Hoja2!$A$1:$B$33,2,0)</f>
        <v>Centro</v>
      </c>
      <c r="G2282" t="str">
        <f>VLOOKUP(Tabla1[[#This Row],[Delito]],Hoja2!$D$1:$E$16,2,0)</f>
        <v>Robo de vehículo</v>
      </c>
    </row>
    <row r="2283" spans="1:7" x14ac:dyDescent="0.3">
      <c r="A2283" t="s">
        <v>45</v>
      </c>
      <c r="B2283" t="s">
        <v>29</v>
      </c>
      <c r="C2283">
        <v>6</v>
      </c>
      <c r="D2283">
        <v>5418</v>
      </c>
      <c r="E2283">
        <v>0</v>
      </c>
      <c r="F2283" t="str">
        <f>VLOOKUP(Tabla1[[#This Row],[Entidad]],Hoja2!$A$1:$B$33,2,0)</f>
        <v>Sur</v>
      </c>
      <c r="G2283" t="str">
        <f>VLOOKUP(Tabla1[[#This Row],[Delito]],Hoja2!$D$1:$E$16,2,0)</f>
        <v>Violencia</v>
      </c>
    </row>
    <row r="2284" spans="1:7" x14ac:dyDescent="0.3">
      <c r="A2284" t="s">
        <v>24</v>
      </c>
      <c r="B2284" t="s">
        <v>21</v>
      </c>
      <c r="C2284">
        <v>1</v>
      </c>
      <c r="D2284">
        <v>0</v>
      </c>
      <c r="E2284">
        <v>0</v>
      </c>
      <c r="F2284" t="str">
        <f>VLOOKUP(Tabla1[[#This Row],[Entidad]],Hoja2!$A$1:$B$33,2,0)</f>
        <v>Norte-Occidente</v>
      </c>
      <c r="G2284" t="str">
        <f>VLOOKUP(Tabla1[[#This Row],[Delito]],Hoja2!$D$1:$E$16,2,0)</f>
        <v>Violencia</v>
      </c>
    </row>
    <row r="2285" spans="1:7" x14ac:dyDescent="0.3">
      <c r="A2285" t="s">
        <v>45</v>
      </c>
      <c r="B2285" t="s">
        <v>19</v>
      </c>
      <c r="C2285">
        <v>2</v>
      </c>
      <c r="D2285">
        <v>2862</v>
      </c>
      <c r="E2285">
        <v>0</v>
      </c>
      <c r="F2285" t="str">
        <f>VLOOKUP(Tabla1[[#This Row],[Entidad]],Hoja2!$A$1:$B$33,2,0)</f>
        <v>Norte</v>
      </c>
      <c r="G2285" t="str">
        <f>VLOOKUP(Tabla1[[#This Row],[Delito]],Hoja2!$D$1:$E$16,2,0)</f>
        <v>Violencia</v>
      </c>
    </row>
    <row r="2286" spans="1:7" x14ac:dyDescent="0.3">
      <c r="A2286" t="s">
        <v>47</v>
      </c>
      <c r="B2286" t="s">
        <v>21</v>
      </c>
      <c r="C2286">
        <v>2</v>
      </c>
      <c r="D2286">
        <v>4216</v>
      </c>
      <c r="E2286">
        <v>925</v>
      </c>
      <c r="F2286" t="str">
        <f>VLOOKUP(Tabla1[[#This Row],[Entidad]],Hoja2!$A$1:$B$33,2,0)</f>
        <v>Norte-Occidente</v>
      </c>
      <c r="G2286" t="str">
        <f>VLOOKUP(Tabla1[[#This Row],[Delito]],Hoja2!$D$1:$E$16,2,0)</f>
        <v>Robo general</v>
      </c>
    </row>
    <row r="2287" spans="1:7" x14ac:dyDescent="0.3">
      <c r="A2287" t="s">
        <v>31</v>
      </c>
      <c r="B2287" t="s">
        <v>27</v>
      </c>
      <c r="C2287">
        <v>1</v>
      </c>
      <c r="D2287">
        <v>547029</v>
      </c>
      <c r="E2287">
        <v>19301</v>
      </c>
      <c r="F2287" t="str">
        <f>VLOOKUP(Tabla1[[#This Row],[Entidad]],Hoja2!$A$1:$B$33,2,0)</f>
        <v>Centro</v>
      </c>
      <c r="G2287" t="str">
        <f>VLOOKUP(Tabla1[[#This Row],[Delito]],Hoja2!$D$1:$E$16,2,0)</f>
        <v>Robo general</v>
      </c>
    </row>
    <row r="2288" spans="1:7" x14ac:dyDescent="0.3">
      <c r="A2288" t="s">
        <v>48</v>
      </c>
      <c r="B2288" t="s">
        <v>29</v>
      </c>
      <c r="C2288">
        <v>3</v>
      </c>
      <c r="D2288">
        <v>6109</v>
      </c>
      <c r="E2288">
        <v>839</v>
      </c>
      <c r="F2288" t="str">
        <f>VLOOKUP(Tabla1[[#This Row],[Entidad]],Hoja2!$A$1:$B$33,2,0)</f>
        <v>Sur</v>
      </c>
      <c r="G2288" t="str">
        <f>VLOOKUP(Tabla1[[#This Row],[Delito]],Hoja2!$D$1:$E$16,2,0)</f>
        <v>Robo de vehículo</v>
      </c>
    </row>
    <row r="2289" spans="1:7" x14ac:dyDescent="0.3">
      <c r="A2289" t="s">
        <v>48</v>
      </c>
      <c r="B2289" t="s">
        <v>30</v>
      </c>
      <c r="C2289">
        <v>5</v>
      </c>
      <c r="D2289">
        <v>30357</v>
      </c>
      <c r="E2289">
        <v>732</v>
      </c>
      <c r="F2289" t="str">
        <f>VLOOKUP(Tabla1[[#This Row],[Entidad]],Hoja2!$A$1:$B$33,2,0)</f>
        <v>Centro</v>
      </c>
      <c r="G2289" t="str">
        <f>VLOOKUP(Tabla1[[#This Row],[Delito]],Hoja2!$D$1:$E$16,2,0)</f>
        <v>Robo de vehículo</v>
      </c>
    </row>
    <row r="2290" spans="1:7" x14ac:dyDescent="0.3">
      <c r="A2290" t="s">
        <v>17</v>
      </c>
      <c r="B2290" t="s">
        <v>38</v>
      </c>
      <c r="C2290">
        <v>4</v>
      </c>
      <c r="D2290">
        <v>9378</v>
      </c>
      <c r="E2290">
        <v>4076</v>
      </c>
      <c r="F2290" t="str">
        <f>VLOOKUP(Tabla1[[#This Row],[Entidad]],Hoja2!$A$1:$B$33,2,0)</f>
        <v>Norte</v>
      </c>
      <c r="G2290" t="str">
        <f>VLOOKUP(Tabla1[[#This Row],[Delito]],Hoja2!$D$1:$E$16,2,0)</f>
        <v>Sin violencia</v>
      </c>
    </row>
    <row r="2291" spans="1:7" x14ac:dyDescent="0.3">
      <c r="A2291" t="s">
        <v>12</v>
      </c>
      <c r="B2291" t="s">
        <v>36</v>
      </c>
      <c r="C2291">
        <v>3</v>
      </c>
      <c r="D2291">
        <v>0</v>
      </c>
      <c r="E2291">
        <v>0</v>
      </c>
      <c r="F2291" t="str">
        <f>VLOOKUP(Tabla1[[#This Row],[Entidad]],Hoja2!$A$1:$B$33,2,0)</f>
        <v>Sur</v>
      </c>
      <c r="G2291" t="str">
        <f>VLOOKUP(Tabla1[[#This Row],[Delito]],Hoja2!$D$1:$E$16,2,0)</f>
        <v>Otros</v>
      </c>
    </row>
    <row r="2292" spans="1:7" x14ac:dyDescent="0.3">
      <c r="A2292" t="s">
        <v>24</v>
      </c>
      <c r="B2292" t="s">
        <v>42</v>
      </c>
      <c r="C2292">
        <v>5</v>
      </c>
      <c r="D2292">
        <v>404</v>
      </c>
      <c r="E2292">
        <v>0</v>
      </c>
      <c r="F2292" t="str">
        <f>VLOOKUP(Tabla1[[#This Row],[Entidad]],Hoja2!$A$1:$B$33,2,0)</f>
        <v>Sur</v>
      </c>
      <c r="G2292" t="str">
        <f>VLOOKUP(Tabla1[[#This Row],[Delito]],Hoja2!$D$1:$E$16,2,0)</f>
        <v>Violencia</v>
      </c>
    </row>
    <row r="2293" spans="1:7" x14ac:dyDescent="0.3">
      <c r="A2293" t="s">
        <v>24</v>
      </c>
      <c r="B2293" t="s">
        <v>22</v>
      </c>
      <c r="C2293">
        <v>1</v>
      </c>
      <c r="D2293">
        <v>1031</v>
      </c>
      <c r="E2293">
        <v>0</v>
      </c>
      <c r="F2293" t="str">
        <f>VLOOKUP(Tabla1[[#This Row],[Entidad]],Hoja2!$A$1:$B$33,2,0)</f>
        <v>Norte</v>
      </c>
      <c r="G2293" t="str">
        <f>VLOOKUP(Tabla1[[#This Row],[Delito]],Hoja2!$D$1:$E$16,2,0)</f>
        <v>Violencia</v>
      </c>
    </row>
    <row r="2294" spans="1:7" x14ac:dyDescent="0.3">
      <c r="A2294" t="s">
        <v>49</v>
      </c>
      <c r="B2294" t="s">
        <v>26</v>
      </c>
      <c r="C2294">
        <v>3</v>
      </c>
      <c r="D2294">
        <v>477</v>
      </c>
      <c r="E2294">
        <v>477</v>
      </c>
      <c r="F2294" t="str">
        <f>VLOOKUP(Tabla1[[#This Row],[Entidad]],Hoja2!$A$1:$B$33,2,0)</f>
        <v>Norte-Occidente</v>
      </c>
      <c r="G2294" t="str">
        <f>VLOOKUP(Tabla1[[#This Row],[Delito]],Hoja2!$D$1:$E$16,2,0)</f>
        <v>Robo de vehículo</v>
      </c>
    </row>
    <row r="2295" spans="1:7" x14ac:dyDescent="0.3">
      <c r="A2295" t="s">
        <v>20</v>
      </c>
      <c r="B2295" t="s">
        <v>25</v>
      </c>
      <c r="C2295">
        <v>3</v>
      </c>
      <c r="D2295">
        <v>4547</v>
      </c>
      <c r="E2295">
        <v>0</v>
      </c>
      <c r="F2295" t="str">
        <f>VLOOKUP(Tabla1[[#This Row],[Entidad]],Hoja2!$A$1:$B$33,2,0)</f>
        <v>Centro</v>
      </c>
      <c r="G2295" t="str">
        <f>VLOOKUP(Tabla1[[#This Row],[Delito]],Hoja2!$D$1:$E$16,2,0)</f>
        <v>Fraude</v>
      </c>
    </row>
    <row r="2296" spans="1:7" x14ac:dyDescent="0.3">
      <c r="A2296" t="s">
        <v>24</v>
      </c>
      <c r="B2296" t="s">
        <v>6</v>
      </c>
      <c r="C2296">
        <v>1</v>
      </c>
      <c r="D2296">
        <v>0</v>
      </c>
      <c r="E2296">
        <v>0</v>
      </c>
      <c r="F2296" t="str">
        <f>VLOOKUP(Tabla1[[#This Row],[Entidad]],Hoja2!$A$1:$B$33,2,0)</f>
        <v>Centro-Norte</v>
      </c>
      <c r="G2296" t="str">
        <f>VLOOKUP(Tabla1[[#This Row],[Delito]],Hoja2!$D$1:$E$16,2,0)</f>
        <v>Violencia</v>
      </c>
    </row>
    <row r="2297" spans="1:7" x14ac:dyDescent="0.3">
      <c r="A2297" t="s">
        <v>12</v>
      </c>
      <c r="B2297" t="s">
        <v>42</v>
      </c>
      <c r="C2297">
        <v>4</v>
      </c>
      <c r="D2297">
        <v>188</v>
      </c>
      <c r="E2297">
        <v>0</v>
      </c>
      <c r="F2297" t="str">
        <f>VLOOKUP(Tabla1[[#This Row],[Entidad]],Hoja2!$A$1:$B$33,2,0)</f>
        <v>Sur</v>
      </c>
      <c r="G2297" t="str">
        <f>VLOOKUP(Tabla1[[#This Row],[Delito]],Hoja2!$D$1:$E$16,2,0)</f>
        <v>Otros</v>
      </c>
    </row>
    <row r="2298" spans="1:7" x14ac:dyDescent="0.3">
      <c r="A2298" t="s">
        <v>8</v>
      </c>
      <c r="B2298" t="s">
        <v>37</v>
      </c>
      <c r="C2298">
        <v>2</v>
      </c>
      <c r="D2298">
        <v>2773</v>
      </c>
      <c r="E2298">
        <v>81</v>
      </c>
      <c r="F2298" t="str">
        <f>VLOOKUP(Tabla1[[#This Row],[Entidad]],Hoja2!$A$1:$B$33,2,0)</f>
        <v>Centro-Norte</v>
      </c>
      <c r="G2298" t="str">
        <f>VLOOKUP(Tabla1[[#This Row],[Delito]],Hoja2!$D$1:$E$16,2,0)</f>
        <v>Fraude</v>
      </c>
    </row>
    <row r="2299" spans="1:7" x14ac:dyDescent="0.3">
      <c r="A2299" t="s">
        <v>50</v>
      </c>
      <c r="B2299" t="s">
        <v>9</v>
      </c>
      <c r="C2299">
        <v>5</v>
      </c>
      <c r="D2299">
        <v>520</v>
      </c>
      <c r="E2299">
        <v>0</v>
      </c>
      <c r="F2299" t="str">
        <f>VLOOKUP(Tabla1[[#This Row],[Entidad]],Hoja2!$A$1:$B$33,2,0)</f>
        <v>Centro</v>
      </c>
      <c r="G2299" t="str">
        <f>VLOOKUP(Tabla1[[#This Row],[Delito]],Hoja2!$D$1:$E$16,2,0)</f>
        <v>Sexual</v>
      </c>
    </row>
    <row r="2300" spans="1:7" x14ac:dyDescent="0.3">
      <c r="A2300" t="s">
        <v>31</v>
      </c>
      <c r="B2300" t="s">
        <v>40</v>
      </c>
      <c r="C2300">
        <v>3</v>
      </c>
      <c r="D2300">
        <v>22126</v>
      </c>
      <c r="E2300">
        <v>1417</v>
      </c>
      <c r="F2300" t="str">
        <f>VLOOKUP(Tabla1[[#This Row],[Entidad]],Hoja2!$A$1:$B$33,2,0)</f>
        <v>Norte</v>
      </c>
      <c r="G2300" t="str">
        <f>VLOOKUP(Tabla1[[#This Row],[Delito]],Hoja2!$D$1:$E$16,2,0)</f>
        <v>Robo general</v>
      </c>
    </row>
    <row r="2301" spans="1:7" x14ac:dyDescent="0.3">
      <c r="A2301" t="s">
        <v>8</v>
      </c>
      <c r="B2301" t="s">
        <v>25</v>
      </c>
      <c r="C2301">
        <v>6</v>
      </c>
      <c r="D2301">
        <v>14419</v>
      </c>
      <c r="E2301">
        <v>765</v>
      </c>
      <c r="F2301" t="str">
        <f>VLOOKUP(Tabla1[[#This Row],[Entidad]],Hoja2!$A$1:$B$33,2,0)</f>
        <v>Centro</v>
      </c>
      <c r="G2301" t="str">
        <f>VLOOKUP(Tabla1[[#This Row],[Delito]],Hoja2!$D$1:$E$16,2,0)</f>
        <v>Fraude</v>
      </c>
    </row>
    <row r="2302" spans="1:7" x14ac:dyDescent="0.3">
      <c r="A2302" t="s">
        <v>47</v>
      </c>
      <c r="B2302" t="s">
        <v>7</v>
      </c>
      <c r="C2302">
        <v>1</v>
      </c>
      <c r="D2302">
        <v>4379</v>
      </c>
      <c r="E2302">
        <v>576</v>
      </c>
      <c r="F2302" t="str">
        <f>VLOOKUP(Tabla1[[#This Row],[Entidad]],Hoja2!$A$1:$B$33,2,0)</f>
        <v>Sur</v>
      </c>
      <c r="G2302" t="str">
        <f>VLOOKUP(Tabla1[[#This Row],[Delito]],Hoja2!$D$1:$E$16,2,0)</f>
        <v>Robo general</v>
      </c>
    </row>
    <row r="2303" spans="1:7" x14ac:dyDescent="0.3">
      <c r="A2303" t="s">
        <v>45</v>
      </c>
      <c r="B2303" t="s">
        <v>40</v>
      </c>
      <c r="C2303">
        <v>6</v>
      </c>
      <c r="D2303">
        <v>3996</v>
      </c>
      <c r="E2303">
        <v>1517</v>
      </c>
      <c r="F2303" t="str">
        <f>VLOOKUP(Tabla1[[#This Row],[Entidad]],Hoja2!$A$1:$B$33,2,0)</f>
        <v>Norte</v>
      </c>
      <c r="G2303" t="str">
        <f>VLOOKUP(Tabla1[[#This Row],[Delito]],Hoja2!$D$1:$E$16,2,0)</f>
        <v>Violencia</v>
      </c>
    </row>
    <row r="2304" spans="1:7" x14ac:dyDescent="0.3">
      <c r="A2304" t="s">
        <v>31</v>
      </c>
      <c r="B2304" t="s">
        <v>7</v>
      </c>
      <c r="C2304">
        <v>1</v>
      </c>
      <c r="D2304">
        <v>2178</v>
      </c>
      <c r="E2304">
        <v>0</v>
      </c>
      <c r="F2304" t="str">
        <f>VLOOKUP(Tabla1[[#This Row],[Entidad]],Hoja2!$A$1:$B$33,2,0)</f>
        <v>Sur</v>
      </c>
      <c r="G2304" t="str">
        <f>VLOOKUP(Tabla1[[#This Row],[Delito]],Hoja2!$D$1:$E$16,2,0)</f>
        <v>Robo general</v>
      </c>
    </row>
    <row r="2305" spans="1:7" x14ac:dyDescent="0.3">
      <c r="A2305" t="s">
        <v>12</v>
      </c>
      <c r="B2305" t="s">
        <v>44</v>
      </c>
      <c r="C2305">
        <v>4</v>
      </c>
      <c r="D2305">
        <v>0</v>
      </c>
      <c r="E2305">
        <v>0</v>
      </c>
      <c r="F2305" t="str">
        <f>VLOOKUP(Tabla1[[#This Row],[Entidad]],Hoja2!$A$1:$B$33,2,0)</f>
        <v>Sur</v>
      </c>
      <c r="G2305" t="str">
        <f>VLOOKUP(Tabla1[[#This Row],[Delito]],Hoja2!$D$1:$E$16,2,0)</f>
        <v>Otros</v>
      </c>
    </row>
    <row r="2306" spans="1:7" x14ac:dyDescent="0.3">
      <c r="A2306" t="s">
        <v>10</v>
      </c>
      <c r="B2306" t="s">
        <v>6</v>
      </c>
      <c r="C2306">
        <v>2</v>
      </c>
      <c r="D2306">
        <v>5666</v>
      </c>
      <c r="E2306">
        <v>0</v>
      </c>
      <c r="F2306" t="str">
        <f>VLOOKUP(Tabla1[[#This Row],[Entidad]],Hoja2!$A$1:$B$33,2,0)</f>
        <v>Centro-Norte</v>
      </c>
      <c r="G2306" t="str">
        <f>VLOOKUP(Tabla1[[#This Row],[Delito]],Hoja2!$D$1:$E$16,2,0)</f>
        <v>Otros</v>
      </c>
    </row>
    <row r="2307" spans="1:7" x14ac:dyDescent="0.3">
      <c r="A2307" t="s">
        <v>50</v>
      </c>
      <c r="B2307" t="s">
        <v>39</v>
      </c>
      <c r="C2307">
        <v>4</v>
      </c>
      <c r="D2307">
        <v>0</v>
      </c>
      <c r="E2307">
        <v>0</v>
      </c>
      <c r="F2307" t="str">
        <f>VLOOKUP(Tabla1[[#This Row],[Entidad]],Hoja2!$A$1:$B$33,2,0)</f>
        <v>Sur</v>
      </c>
      <c r="G2307" t="str">
        <f>VLOOKUP(Tabla1[[#This Row],[Delito]],Hoja2!$D$1:$E$16,2,0)</f>
        <v>Sexual</v>
      </c>
    </row>
    <row r="2308" spans="1:7" x14ac:dyDescent="0.3">
      <c r="A2308" t="s">
        <v>31</v>
      </c>
      <c r="B2308" t="s">
        <v>14</v>
      </c>
      <c r="C2308">
        <v>1</v>
      </c>
      <c r="D2308">
        <v>3684</v>
      </c>
      <c r="E2308">
        <v>829</v>
      </c>
      <c r="F2308" t="str">
        <f>VLOOKUP(Tabla1[[#This Row],[Entidad]],Hoja2!$A$1:$B$33,2,0)</f>
        <v>Centro-Norte</v>
      </c>
      <c r="G2308" t="str">
        <f>VLOOKUP(Tabla1[[#This Row],[Delito]],Hoja2!$D$1:$E$16,2,0)</f>
        <v>Robo general</v>
      </c>
    </row>
    <row r="2309" spans="1:7" x14ac:dyDescent="0.3">
      <c r="A2309" t="s">
        <v>20</v>
      </c>
      <c r="B2309" t="s">
        <v>26</v>
      </c>
      <c r="C2309">
        <v>2</v>
      </c>
      <c r="D2309">
        <v>9740</v>
      </c>
      <c r="E2309">
        <v>0</v>
      </c>
      <c r="F2309" t="str">
        <f>VLOOKUP(Tabla1[[#This Row],[Entidad]],Hoja2!$A$1:$B$33,2,0)</f>
        <v>Norte-Occidente</v>
      </c>
      <c r="G2309" t="str">
        <f>VLOOKUP(Tabla1[[#This Row],[Delito]],Hoja2!$D$1:$E$16,2,0)</f>
        <v>Fraude</v>
      </c>
    </row>
    <row r="2310" spans="1:7" x14ac:dyDescent="0.3">
      <c r="A2310" t="s">
        <v>8</v>
      </c>
      <c r="B2310" t="s">
        <v>44</v>
      </c>
      <c r="C2310">
        <v>5</v>
      </c>
      <c r="D2310">
        <v>6519</v>
      </c>
      <c r="E2310">
        <v>0</v>
      </c>
      <c r="F2310" t="str">
        <f>VLOOKUP(Tabla1[[#This Row],[Entidad]],Hoja2!$A$1:$B$33,2,0)</f>
        <v>Sur</v>
      </c>
      <c r="G2310" t="str">
        <f>VLOOKUP(Tabla1[[#This Row],[Delito]],Hoja2!$D$1:$E$16,2,0)</f>
        <v>Fraude</v>
      </c>
    </row>
    <row r="2311" spans="1:7" x14ac:dyDescent="0.3">
      <c r="A2311" t="s">
        <v>31</v>
      </c>
      <c r="B2311" t="s">
        <v>28</v>
      </c>
      <c r="C2311">
        <v>6</v>
      </c>
      <c r="D2311">
        <v>5408</v>
      </c>
      <c r="E2311">
        <v>94</v>
      </c>
      <c r="F2311" t="str">
        <f>VLOOKUP(Tabla1[[#This Row],[Entidad]],Hoja2!$A$1:$B$33,2,0)</f>
        <v>Norte-Occidente</v>
      </c>
      <c r="G2311" t="str">
        <f>VLOOKUP(Tabla1[[#This Row],[Delito]],Hoja2!$D$1:$E$16,2,0)</f>
        <v>Robo general</v>
      </c>
    </row>
    <row r="2312" spans="1:7" x14ac:dyDescent="0.3">
      <c r="A2312" t="s">
        <v>31</v>
      </c>
      <c r="B2312" t="s">
        <v>35</v>
      </c>
      <c r="C2312">
        <v>5</v>
      </c>
      <c r="D2312">
        <v>52633</v>
      </c>
      <c r="E2312">
        <v>5790</v>
      </c>
      <c r="F2312" t="str">
        <f>VLOOKUP(Tabla1[[#This Row],[Entidad]],Hoja2!$A$1:$B$33,2,0)</f>
        <v>Centro-Norte</v>
      </c>
      <c r="G2312" t="str">
        <f>VLOOKUP(Tabla1[[#This Row],[Delito]],Hoja2!$D$1:$E$16,2,0)</f>
        <v>Robo general</v>
      </c>
    </row>
    <row r="2313" spans="1:7" x14ac:dyDescent="0.3">
      <c r="A2313" t="s">
        <v>47</v>
      </c>
      <c r="B2313" t="s">
        <v>41</v>
      </c>
      <c r="C2313">
        <v>6</v>
      </c>
      <c r="D2313">
        <v>12113</v>
      </c>
      <c r="E2313">
        <v>487</v>
      </c>
      <c r="F2313" t="str">
        <f>VLOOKUP(Tabla1[[#This Row],[Entidad]],Hoja2!$A$1:$B$33,2,0)</f>
        <v>Centro</v>
      </c>
      <c r="G2313" t="str">
        <f>VLOOKUP(Tabla1[[#This Row],[Delito]],Hoja2!$D$1:$E$16,2,0)</f>
        <v>Robo general</v>
      </c>
    </row>
    <row r="2314" spans="1:7" x14ac:dyDescent="0.3">
      <c r="A2314" t="s">
        <v>15</v>
      </c>
      <c r="B2314" t="s">
        <v>14</v>
      </c>
      <c r="C2314">
        <v>6</v>
      </c>
      <c r="D2314">
        <v>7923</v>
      </c>
      <c r="E2314">
        <v>0</v>
      </c>
      <c r="F2314" t="str">
        <f>VLOOKUP(Tabla1[[#This Row],[Entidad]],Hoja2!$A$1:$B$33,2,0)</f>
        <v>Centro-Norte</v>
      </c>
      <c r="G2314" t="str">
        <f>VLOOKUP(Tabla1[[#This Row],[Delito]],Hoja2!$D$1:$E$16,2,0)</f>
        <v>Sexual</v>
      </c>
    </row>
    <row r="2315" spans="1:7" x14ac:dyDescent="0.3">
      <c r="A2315" t="s">
        <v>12</v>
      </c>
      <c r="B2315" t="s">
        <v>14</v>
      </c>
      <c r="C2315">
        <v>4</v>
      </c>
      <c r="D2315">
        <v>0</v>
      </c>
      <c r="E2315">
        <v>0</v>
      </c>
      <c r="F2315" t="str">
        <f>VLOOKUP(Tabla1[[#This Row],[Entidad]],Hoja2!$A$1:$B$33,2,0)</f>
        <v>Centro-Norte</v>
      </c>
      <c r="G2315" t="str">
        <f>VLOOKUP(Tabla1[[#This Row],[Delito]],Hoja2!$D$1:$E$16,2,0)</f>
        <v>Otros</v>
      </c>
    </row>
    <row r="2316" spans="1:7" x14ac:dyDescent="0.3">
      <c r="A2316" t="s">
        <v>20</v>
      </c>
      <c r="B2316" t="s">
        <v>37</v>
      </c>
      <c r="C2316">
        <v>2</v>
      </c>
      <c r="D2316">
        <v>2053</v>
      </c>
      <c r="E2316">
        <v>0</v>
      </c>
      <c r="F2316" t="str">
        <f>VLOOKUP(Tabla1[[#This Row],[Entidad]],Hoja2!$A$1:$B$33,2,0)</f>
        <v>Centro-Norte</v>
      </c>
      <c r="G2316" t="str">
        <f>VLOOKUP(Tabla1[[#This Row],[Delito]],Hoja2!$D$1:$E$16,2,0)</f>
        <v>Fraude</v>
      </c>
    </row>
    <row r="2317" spans="1:7" x14ac:dyDescent="0.3">
      <c r="A2317" t="s">
        <v>10</v>
      </c>
      <c r="B2317" t="s">
        <v>30</v>
      </c>
      <c r="C2317">
        <v>6</v>
      </c>
      <c r="D2317">
        <v>35010</v>
      </c>
      <c r="E2317">
        <v>672</v>
      </c>
      <c r="F2317" t="str">
        <f>VLOOKUP(Tabla1[[#This Row],[Entidad]],Hoja2!$A$1:$B$33,2,0)</f>
        <v>Centro</v>
      </c>
      <c r="G2317" t="str">
        <f>VLOOKUP(Tabla1[[#This Row],[Delito]],Hoja2!$D$1:$E$16,2,0)</f>
        <v>Otros</v>
      </c>
    </row>
    <row r="2318" spans="1:7" x14ac:dyDescent="0.3">
      <c r="A2318" t="s">
        <v>48</v>
      </c>
      <c r="B2318" t="s">
        <v>23</v>
      </c>
      <c r="C2318">
        <v>4</v>
      </c>
      <c r="D2318">
        <v>52708</v>
      </c>
      <c r="E2318">
        <v>5400</v>
      </c>
      <c r="F2318" t="str">
        <f>VLOOKUP(Tabla1[[#This Row],[Entidad]],Hoja2!$A$1:$B$33,2,0)</f>
        <v>Centro</v>
      </c>
      <c r="G2318" t="str">
        <f>VLOOKUP(Tabla1[[#This Row],[Delito]],Hoja2!$D$1:$E$16,2,0)</f>
        <v>Robo de vehículo</v>
      </c>
    </row>
    <row r="2319" spans="1:7" x14ac:dyDescent="0.3">
      <c r="A2319" t="s">
        <v>31</v>
      </c>
      <c r="B2319" t="s">
        <v>35</v>
      </c>
      <c r="C2319">
        <v>1</v>
      </c>
      <c r="D2319">
        <v>64582</v>
      </c>
      <c r="E2319">
        <v>6398</v>
      </c>
      <c r="F2319" t="str">
        <f>VLOOKUP(Tabla1[[#This Row],[Entidad]],Hoja2!$A$1:$B$33,2,0)</f>
        <v>Centro-Norte</v>
      </c>
      <c r="G2319" t="str">
        <f>VLOOKUP(Tabla1[[#This Row],[Delito]],Hoja2!$D$1:$E$16,2,0)</f>
        <v>Robo general</v>
      </c>
    </row>
    <row r="2320" spans="1:7" x14ac:dyDescent="0.3">
      <c r="A2320" t="s">
        <v>46</v>
      </c>
      <c r="B2320" t="s">
        <v>19</v>
      </c>
      <c r="C2320">
        <v>5</v>
      </c>
      <c r="D2320">
        <v>16863</v>
      </c>
      <c r="E2320">
        <v>0</v>
      </c>
      <c r="F2320" t="str">
        <f>VLOOKUP(Tabla1[[#This Row],[Entidad]],Hoja2!$A$1:$B$33,2,0)</f>
        <v>Norte</v>
      </c>
      <c r="G2320" t="str">
        <f>VLOOKUP(Tabla1[[#This Row],[Delito]],Hoja2!$D$1:$E$16,2,0)</f>
        <v>Sin violencia</v>
      </c>
    </row>
    <row r="2321" spans="1:7" x14ac:dyDescent="0.3">
      <c r="A2321" t="s">
        <v>8</v>
      </c>
      <c r="B2321" t="s">
        <v>43</v>
      </c>
      <c r="C2321">
        <v>3</v>
      </c>
      <c r="D2321">
        <v>4069</v>
      </c>
      <c r="E2321">
        <v>2496</v>
      </c>
      <c r="F2321" t="str">
        <f>VLOOKUP(Tabla1[[#This Row],[Entidad]],Hoja2!$A$1:$B$33,2,0)</f>
        <v>Sur</v>
      </c>
      <c r="G2321" t="str">
        <f>VLOOKUP(Tabla1[[#This Row],[Delito]],Hoja2!$D$1:$E$16,2,0)</f>
        <v>Fraude</v>
      </c>
    </row>
    <row r="2322" spans="1:7" x14ac:dyDescent="0.3">
      <c r="A2322" t="s">
        <v>45</v>
      </c>
      <c r="B2322" t="s">
        <v>21</v>
      </c>
      <c r="C2322">
        <v>6</v>
      </c>
      <c r="D2322">
        <v>2231</v>
      </c>
      <c r="E2322">
        <v>0</v>
      </c>
      <c r="F2322" t="str">
        <f>VLOOKUP(Tabla1[[#This Row],[Entidad]],Hoja2!$A$1:$B$33,2,0)</f>
        <v>Norte-Occidente</v>
      </c>
      <c r="G2322" t="str">
        <f>VLOOKUP(Tabla1[[#This Row],[Delito]],Hoja2!$D$1:$E$16,2,0)</f>
        <v>Violencia</v>
      </c>
    </row>
    <row r="2323" spans="1:7" x14ac:dyDescent="0.3">
      <c r="A2323" t="s">
        <v>12</v>
      </c>
      <c r="B2323" t="s">
        <v>13</v>
      </c>
      <c r="C2323">
        <v>3</v>
      </c>
      <c r="D2323">
        <v>0</v>
      </c>
      <c r="E2323">
        <v>0</v>
      </c>
      <c r="F2323" t="str">
        <f>VLOOKUP(Tabla1[[#This Row],[Entidad]],Hoja2!$A$1:$B$33,2,0)</f>
        <v>Norte-Occidente</v>
      </c>
      <c r="G2323" t="str">
        <f>VLOOKUP(Tabla1[[#This Row],[Delito]],Hoja2!$D$1:$E$16,2,0)</f>
        <v>Otros</v>
      </c>
    </row>
    <row r="2324" spans="1:7" x14ac:dyDescent="0.3">
      <c r="A2324" t="s">
        <v>31</v>
      </c>
      <c r="B2324" t="s">
        <v>9</v>
      </c>
      <c r="C2324">
        <v>5</v>
      </c>
      <c r="D2324">
        <v>11716</v>
      </c>
      <c r="E2324">
        <v>1543</v>
      </c>
      <c r="F2324" t="str">
        <f>VLOOKUP(Tabla1[[#This Row],[Entidad]],Hoja2!$A$1:$B$33,2,0)</f>
        <v>Centro</v>
      </c>
      <c r="G2324" t="str">
        <f>VLOOKUP(Tabla1[[#This Row],[Delito]],Hoja2!$D$1:$E$16,2,0)</f>
        <v>Robo general</v>
      </c>
    </row>
    <row r="2325" spans="1:7" x14ac:dyDescent="0.3">
      <c r="A2325" t="s">
        <v>24</v>
      </c>
      <c r="B2325" t="s">
        <v>28</v>
      </c>
      <c r="C2325">
        <v>5</v>
      </c>
      <c r="D2325">
        <v>0</v>
      </c>
      <c r="E2325">
        <v>0</v>
      </c>
      <c r="F2325" t="str">
        <f>VLOOKUP(Tabla1[[#This Row],[Entidad]],Hoja2!$A$1:$B$33,2,0)</f>
        <v>Norte-Occidente</v>
      </c>
      <c r="G2325" t="str">
        <f>VLOOKUP(Tabla1[[#This Row],[Delito]],Hoja2!$D$1:$E$16,2,0)</f>
        <v>Violencia</v>
      </c>
    </row>
    <row r="2326" spans="1:7" x14ac:dyDescent="0.3">
      <c r="A2326" t="s">
        <v>47</v>
      </c>
      <c r="B2326" t="s">
        <v>41</v>
      </c>
      <c r="C2326">
        <v>5</v>
      </c>
      <c r="D2326">
        <v>7281</v>
      </c>
      <c r="E2326">
        <v>649</v>
      </c>
      <c r="F2326" t="str">
        <f>VLOOKUP(Tabla1[[#This Row],[Entidad]],Hoja2!$A$1:$B$33,2,0)</f>
        <v>Centro</v>
      </c>
      <c r="G2326" t="str">
        <f>VLOOKUP(Tabla1[[#This Row],[Delito]],Hoja2!$D$1:$E$16,2,0)</f>
        <v>Robo general</v>
      </c>
    </row>
    <row r="2327" spans="1:7" x14ac:dyDescent="0.3">
      <c r="A2327" t="s">
        <v>50</v>
      </c>
      <c r="B2327" t="s">
        <v>34</v>
      </c>
      <c r="C2327">
        <v>5</v>
      </c>
      <c r="D2327">
        <v>0</v>
      </c>
      <c r="E2327">
        <v>0</v>
      </c>
      <c r="F2327" t="str">
        <f>VLOOKUP(Tabla1[[#This Row],[Entidad]],Hoja2!$A$1:$B$33,2,0)</f>
        <v>Norte</v>
      </c>
      <c r="G2327" t="str">
        <f>VLOOKUP(Tabla1[[#This Row],[Delito]],Hoja2!$D$1:$E$16,2,0)</f>
        <v>Sexual</v>
      </c>
    </row>
    <row r="2328" spans="1:7" x14ac:dyDescent="0.3">
      <c r="A2328" t="s">
        <v>48</v>
      </c>
      <c r="B2328" t="s">
        <v>19</v>
      </c>
      <c r="C2328">
        <v>4</v>
      </c>
      <c r="D2328">
        <v>14751</v>
      </c>
      <c r="E2328">
        <v>2201</v>
      </c>
      <c r="F2328" t="str">
        <f>VLOOKUP(Tabla1[[#This Row],[Entidad]],Hoja2!$A$1:$B$33,2,0)</f>
        <v>Norte</v>
      </c>
      <c r="G2328" t="str">
        <f>VLOOKUP(Tabla1[[#This Row],[Delito]],Hoja2!$D$1:$E$16,2,0)</f>
        <v>Robo de vehículo</v>
      </c>
    </row>
    <row r="2329" spans="1:7" x14ac:dyDescent="0.3">
      <c r="A2329" t="s">
        <v>8</v>
      </c>
      <c r="B2329" t="s">
        <v>28</v>
      </c>
      <c r="C2329">
        <v>6</v>
      </c>
      <c r="D2329">
        <v>3258</v>
      </c>
      <c r="E2329">
        <v>189</v>
      </c>
      <c r="F2329" t="str">
        <f>VLOOKUP(Tabla1[[#This Row],[Entidad]],Hoja2!$A$1:$B$33,2,0)</f>
        <v>Norte-Occidente</v>
      </c>
      <c r="G2329" t="str">
        <f>VLOOKUP(Tabla1[[#This Row],[Delito]],Hoja2!$D$1:$E$16,2,0)</f>
        <v>Fraude</v>
      </c>
    </row>
    <row r="2330" spans="1:7" x14ac:dyDescent="0.3">
      <c r="A2330" t="s">
        <v>31</v>
      </c>
      <c r="B2330" t="s">
        <v>29</v>
      </c>
      <c r="C2330">
        <v>1</v>
      </c>
      <c r="D2330">
        <v>20691</v>
      </c>
      <c r="E2330">
        <v>781</v>
      </c>
      <c r="F2330" t="str">
        <f>VLOOKUP(Tabla1[[#This Row],[Entidad]],Hoja2!$A$1:$B$33,2,0)</f>
        <v>Sur</v>
      </c>
      <c r="G2330" t="str">
        <f>VLOOKUP(Tabla1[[#This Row],[Delito]],Hoja2!$D$1:$E$16,2,0)</f>
        <v>Robo general</v>
      </c>
    </row>
    <row r="2331" spans="1:7" x14ac:dyDescent="0.3">
      <c r="A2331" t="s">
        <v>12</v>
      </c>
      <c r="B2331" t="s">
        <v>26</v>
      </c>
      <c r="C2331">
        <v>1</v>
      </c>
      <c r="D2331">
        <v>262</v>
      </c>
      <c r="E2331">
        <v>0</v>
      </c>
      <c r="F2331" t="str">
        <f>VLOOKUP(Tabla1[[#This Row],[Entidad]],Hoja2!$A$1:$B$33,2,0)</f>
        <v>Norte-Occidente</v>
      </c>
      <c r="G2331" t="str">
        <f>VLOOKUP(Tabla1[[#This Row],[Delito]],Hoja2!$D$1:$E$16,2,0)</f>
        <v>Otros</v>
      </c>
    </row>
    <row r="2332" spans="1:7" x14ac:dyDescent="0.3">
      <c r="A2332" t="s">
        <v>15</v>
      </c>
      <c r="B2332" t="s">
        <v>38</v>
      </c>
      <c r="C2332">
        <v>1</v>
      </c>
      <c r="D2332">
        <v>6816</v>
      </c>
      <c r="E2332">
        <v>0</v>
      </c>
      <c r="F2332" t="str">
        <f>VLOOKUP(Tabla1[[#This Row],[Entidad]],Hoja2!$A$1:$B$33,2,0)</f>
        <v>Norte</v>
      </c>
      <c r="G2332" t="str">
        <f>VLOOKUP(Tabla1[[#This Row],[Delito]],Hoja2!$D$1:$E$16,2,0)</f>
        <v>Sexual</v>
      </c>
    </row>
    <row r="2333" spans="1:7" x14ac:dyDescent="0.3">
      <c r="A2333" t="s">
        <v>47</v>
      </c>
      <c r="B2333" t="s">
        <v>23</v>
      </c>
      <c r="C2333">
        <v>3</v>
      </c>
      <c r="D2333">
        <v>23961</v>
      </c>
      <c r="E2333">
        <v>1816</v>
      </c>
      <c r="F2333" t="str">
        <f>VLOOKUP(Tabla1[[#This Row],[Entidad]],Hoja2!$A$1:$B$33,2,0)</f>
        <v>Centro</v>
      </c>
      <c r="G2333" t="str">
        <f>VLOOKUP(Tabla1[[#This Row],[Delito]],Hoja2!$D$1:$E$16,2,0)</f>
        <v>Robo general</v>
      </c>
    </row>
    <row r="2334" spans="1:7" x14ac:dyDescent="0.3">
      <c r="A2334" t="s">
        <v>46</v>
      </c>
      <c r="B2334" t="s">
        <v>27</v>
      </c>
      <c r="C2334">
        <v>6</v>
      </c>
      <c r="D2334">
        <v>88976</v>
      </c>
      <c r="E2334">
        <v>0</v>
      </c>
      <c r="F2334" t="str">
        <f>VLOOKUP(Tabla1[[#This Row],[Entidad]],Hoja2!$A$1:$B$33,2,0)</f>
        <v>Centro</v>
      </c>
      <c r="G2334" t="str">
        <f>VLOOKUP(Tabla1[[#This Row],[Delito]],Hoja2!$D$1:$E$16,2,0)</f>
        <v>Sin violencia</v>
      </c>
    </row>
    <row r="2335" spans="1:7" x14ac:dyDescent="0.3">
      <c r="A2335" t="s">
        <v>20</v>
      </c>
      <c r="B2335" t="s">
        <v>35</v>
      </c>
      <c r="C2335">
        <v>4</v>
      </c>
      <c r="D2335">
        <v>21602</v>
      </c>
      <c r="E2335">
        <v>0</v>
      </c>
      <c r="F2335" t="str">
        <f>VLOOKUP(Tabla1[[#This Row],[Entidad]],Hoja2!$A$1:$B$33,2,0)</f>
        <v>Centro-Norte</v>
      </c>
      <c r="G2335" t="str">
        <f>VLOOKUP(Tabla1[[#This Row],[Delito]],Hoja2!$D$1:$E$16,2,0)</f>
        <v>Fraude</v>
      </c>
    </row>
    <row r="2336" spans="1:7" x14ac:dyDescent="0.3">
      <c r="A2336" t="s">
        <v>49</v>
      </c>
      <c r="B2336" t="s">
        <v>7</v>
      </c>
      <c r="C2336">
        <v>2</v>
      </c>
      <c r="D2336">
        <v>471</v>
      </c>
      <c r="E2336">
        <v>471</v>
      </c>
      <c r="F2336" t="str">
        <f>VLOOKUP(Tabla1[[#This Row],[Entidad]],Hoja2!$A$1:$B$33,2,0)</f>
        <v>Sur</v>
      </c>
      <c r="G2336" t="str">
        <f>VLOOKUP(Tabla1[[#This Row],[Delito]],Hoja2!$D$1:$E$16,2,0)</f>
        <v>Robo de vehículo</v>
      </c>
    </row>
    <row r="2337" spans="1:7" x14ac:dyDescent="0.3">
      <c r="A2337" t="s">
        <v>48</v>
      </c>
      <c r="B2337" t="s">
        <v>37</v>
      </c>
      <c r="C2337">
        <v>1</v>
      </c>
      <c r="D2337">
        <v>2920</v>
      </c>
      <c r="E2337">
        <v>316</v>
      </c>
      <c r="F2337" t="str">
        <f>VLOOKUP(Tabla1[[#This Row],[Entidad]],Hoja2!$A$1:$B$33,2,0)</f>
        <v>Centro-Norte</v>
      </c>
      <c r="G2337" t="str">
        <f>VLOOKUP(Tabla1[[#This Row],[Delito]],Hoja2!$D$1:$E$16,2,0)</f>
        <v>Robo de vehículo</v>
      </c>
    </row>
    <row r="2338" spans="1:7" x14ac:dyDescent="0.3">
      <c r="A2338" t="s">
        <v>48</v>
      </c>
      <c r="B2338" t="s">
        <v>13</v>
      </c>
      <c r="C2338">
        <v>4</v>
      </c>
      <c r="D2338">
        <v>5301</v>
      </c>
      <c r="E2338">
        <v>489</v>
      </c>
      <c r="F2338" t="str">
        <f>VLOOKUP(Tabla1[[#This Row],[Entidad]],Hoja2!$A$1:$B$33,2,0)</f>
        <v>Norte-Occidente</v>
      </c>
      <c r="G2338" t="str">
        <f>VLOOKUP(Tabla1[[#This Row],[Delito]],Hoja2!$D$1:$E$16,2,0)</f>
        <v>Robo de vehículo</v>
      </c>
    </row>
    <row r="2339" spans="1:7" x14ac:dyDescent="0.3">
      <c r="A2339" t="s">
        <v>5</v>
      </c>
      <c r="B2339" t="s">
        <v>25</v>
      </c>
      <c r="C2339">
        <v>1</v>
      </c>
      <c r="D2339">
        <v>4911</v>
      </c>
      <c r="E2339">
        <v>683</v>
      </c>
      <c r="F2339" t="str">
        <f>VLOOKUP(Tabla1[[#This Row],[Entidad]],Hoja2!$A$1:$B$33,2,0)</f>
        <v>Centro</v>
      </c>
      <c r="G2339" t="str">
        <f>VLOOKUP(Tabla1[[#This Row],[Delito]],Hoja2!$D$1:$E$16,2,0)</f>
        <v>Robo general</v>
      </c>
    </row>
    <row r="2340" spans="1:7" x14ac:dyDescent="0.3">
      <c r="A2340" t="s">
        <v>20</v>
      </c>
      <c r="B2340" t="s">
        <v>25</v>
      </c>
      <c r="C2340">
        <v>4</v>
      </c>
      <c r="D2340">
        <v>5505</v>
      </c>
      <c r="E2340">
        <v>204</v>
      </c>
      <c r="F2340" t="str">
        <f>VLOOKUP(Tabla1[[#This Row],[Entidad]],Hoja2!$A$1:$B$33,2,0)</f>
        <v>Centro</v>
      </c>
      <c r="G2340" t="str">
        <f>VLOOKUP(Tabla1[[#This Row],[Delito]],Hoja2!$D$1:$E$16,2,0)</f>
        <v>Fraude</v>
      </c>
    </row>
    <row r="2341" spans="1:7" x14ac:dyDescent="0.3">
      <c r="A2341" t="s">
        <v>49</v>
      </c>
      <c r="B2341" t="s">
        <v>4</v>
      </c>
      <c r="C2341">
        <v>1</v>
      </c>
      <c r="D2341">
        <v>1097</v>
      </c>
      <c r="E2341">
        <v>670</v>
      </c>
      <c r="F2341" t="str">
        <f>VLOOKUP(Tabla1[[#This Row],[Entidad]],Hoja2!$A$1:$B$33,2,0)</f>
        <v>Centro</v>
      </c>
      <c r="G2341" t="str">
        <f>VLOOKUP(Tabla1[[#This Row],[Delito]],Hoja2!$D$1:$E$16,2,0)</f>
        <v>Robo de vehículo</v>
      </c>
    </row>
    <row r="2342" spans="1:7" x14ac:dyDescent="0.3">
      <c r="A2342" t="s">
        <v>12</v>
      </c>
      <c r="B2342" t="s">
        <v>44</v>
      </c>
      <c r="C2342">
        <v>5</v>
      </c>
      <c r="D2342">
        <v>483</v>
      </c>
      <c r="E2342">
        <v>483</v>
      </c>
      <c r="F2342" t="str">
        <f>VLOOKUP(Tabla1[[#This Row],[Entidad]],Hoja2!$A$1:$B$33,2,0)</f>
        <v>Sur</v>
      </c>
      <c r="G2342" t="str">
        <f>VLOOKUP(Tabla1[[#This Row],[Delito]],Hoja2!$D$1:$E$16,2,0)</f>
        <v>Otros</v>
      </c>
    </row>
    <row r="2343" spans="1:7" x14ac:dyDescent="0.3">
      <c r="A2343" t="s">
        <v>47</v>
      </c>
      <c r="B2343" t="s">
        <v>23</v>
      </c>
      <c r="C2343">
        <v>4</v>
      </c>
      <c r="D2343">
        <v>15872</v>
      </c>
      <c r="E2343">
        <v>2036</v>
      </c>
      <c r="F2343" t="str">
        <f>VLOOKUP(Tabla1[[#This Row],[Entidad]],Hoja2!$A$1:$B$33,2,0)</f>
        <v>Centro</v>
      </c>
      <c r="G2343" t="str">
        <f>VLOOKUP(Tabla1[[#This Row],[Delito]],Hoja2!$D$1:$E$16,2,0)</f>
        <v>Robo general</v>
      </c>
    </row>
    <row r="2344" spans="1:7" x14ac:dyDescent="0.3">
      <c r="A2344" t="s">
        <v>24</v>
      </c>
      <c r="B2344" t="s">
        <v>38</v>
      </c>
      <c r="C2344">
        <v>2</v>
      </c>
      <c r="D2344">
        <v>0</v>
      </c>
      <c r="E2344">
        <v>0</v>
      </c>
      <c r="F2344" t="str">
        <f>VLOOKUP(Tabla1[[#This Row],[Entidad]],Hoja2!$A$1:$B$33,2,0)</f>
        <v>Norte</v>
      </c>
      <c r="G2344" t="str">
        <f>VLOOKUP(Tabla1[[#This Row],[Delito]],Hoja2!$D$1:$E$16,2,0)</f>
        <v>Violencia</v>
      </c>
    </row>
    <row r="2345" spans="1:7" x14ac:dyDescent="0.3">
      <c r="A2345" t="s">
        <v>47</v>
      </c>
      <c r="B2345" t="s">
        <v>19</v>
      </c>
      <c r="C2345">
        <v>3</v>
      </c>
      <c r="D2345">
        <v>15267</v>
      </c>
      <c r="E2345">
        <v>484</v>
      </c>
      <c r="F2345" t="str">
        <f>VLOOKUP(Tabla1[[#This Row],[Entidad]],Hoja2!$A$1:$B$33,2,0)</f>
        <v>Norte</v>
      </c>
      <c r="G2345" t="str">
        <f>VLOOKUP(Tabla1[[#This Row],[Delito]],Hoja2!$D$1:$E$16,2,0)</f>
        <v>Robo general</v>
      </c>
    </row>
    <row r="2346" spans="1:7" x14ac:dyDescent="0.3">
      <c r="A2346" t="s">
        <v>46</v>
      </c>
      <c r="B2346" t="s">
        <v>4</v>
      </c>
      <c r="C2346">
        <v>1</v>
      </c>
      <c r="D2346">
        <v>10268</v>
      </c>
      <c r="E2346">
        <v>584</v>
      </c>
      <c r="F2346" t="str">
        <f>VLOOKUP(Tabla1[[#This Row],[Entidad]],Hoja2!$A$1:$B$33,2,0)</f>
        <v>Centro</v>
      </c>
      <c r="G2346" t="str">
        <f>VLOOKUP(Tabla1[[#This Row],[Delito]],Hoja2!$D$1:$E$16,2,0)</f>
        <v>Sin violencia</v>
      </c>
    </row>
    <row r="2347" spans="1:7" x14ac:dyDescent="0.3">
      <c r="A2347" t="s">
        <v>50</v>
      </c>
      <c r="B2347" t="s">
        <v>41</v>
      </c>
      <c r="C2347">
        <v>2</v>
      </c>
      <c r="D2347">
        <v>0</v>
      </c>
      <c r="E2347">
        <v>0</v>
      </c>
      <c r="F2347" t="str">
        <f>VLOOKUP(Tabla1[[#This Row],[Entidad]],Hoja2!$A$1:$B$33,2,0)</f>
        <v>Centro</v>
      </c>
      <c r="G2347" t="str">
        <f>VLOOKUP(Tabla1[[#This Row],[Delito]],Hoja2!$D$1:$E$16,2,0)</f>
        <v>Sexual</v>
      </c>
    </row>
    <row r="2348" spans="1:7" x14ac:dyDescent="0.3">
      <c r="A2348" t="s">
        <v>45</v>
      </c>
      <c r="B2348" t="s">
        <v>22</v>
      </c>
      <c r="C2348">
        <v>3</v>
      </c>
      <c r="D2348">
        <v>4749</v>
      </c>
      <c r="E2348">
        <v>1272</v>
      </c>
      <c r="F2348" t="str">
        <f>VLOOKUP(Tabla1[[#This Row],[Entidad]],Hoja2!$A$1:$B$33,2,0)</f>
        <v>Norte</v>
      </c>
      <c r="G2348" t="str">
        <f>VLOOKUP(Tabla1[[#This Row],[Delito]],Hoja2!$D$1:$E$16,2,0)</f>
        <v>Violencia</v>
      </c>
    </row>
    <row r="2349" spans="1:7" x14ac:dyDescent="0.3">
      <c r="A2349" t="s">
        <v>31</v>
      </c>
      <c r="B2349" t="s">
        <v>21</v>
      </c>
      <c r="C2349">
        <v>2</v>
      </c>
      <c r="D2349">
        <v>2915</v>
      </c>
      <c r="E2349">
        <v>475</v>
      </c>
      <c r="F2349" t="str">
        <f>VLOOKUP(Tabla1[[#This Row],[Entidad]],Hoja2!$A$1:$B$33,2,0)</f>
        <v>Norte-Occidente</v>
      </c>
      <c r="G2349" t="str">
        <f>VLOOKUP(Tabla1[[#This Row],[Delito]],Hoja2!$D$1:$E$16,2,0)</f>
        <v>Robo general</v>
      </c>
    </row>
    <row r="2350" spans="1:7" x14ac:dyDescent="0.3">
      <c r="A2350" t="s">
        <v>5</v>
      </c>
      <c r="B2350" t="s">
        <v>4</v>
      </c>
      <c r="C2350">
        <v>4</v>
      </c>
      <c r="D2350">
        <v>2287</v>
      </c>
      <c r="E2350">
        <v>683</v>
      </c>
      <c r="F2350" t="str">
        <f>VLOOKUP(Tabla1[[#This Row],[Entidad]],Hoja2!$A$1:$B$33,2,0)</f>
        <v>Centro</v>
      </c>
      <c r="G2350" t="str">
        <f>VLOOKUP(Tabla1[[#This Row],[Delito]],Hoja2!$D$1:$E$16,2,0)</f>
        <v>Robo general</v>
      </c>
    </row>
    <row r="2351" spans="1:7" x14ac:dyDescent="0.3">
      <c r="A2351" t="s">
        <v>15</v>
      </c>
      <c r="B2351" t="s">
        <v>43</v>
      </c>
      <c r="C2351">
        <v>3</v>
      </c>
      <c r="D2351">
        <v>2879</v>
      </c>
      <c r="E2351">
        <v>0</v>
      </c>
      <c r="F2351" t="str">
        <f>VLOOKUP(Tabla1[[#This Row],[Entidad]],Hoja2!$A$1:$B$33,2,0)</f>
        <v>Sur</v>
      </c>
      <c r="G2351" t="str">
        <f>VLOOKUP(Tabla1[[#This Row],[Delito]],Hoja2!$D$1:$E$16,2,0)</f>
        <v>Sexual</v>
      </c>
    </row>
    <row r="2352" spans="1:7" x14ac:dyDescent="0.3">
      <c r="A2352" t="s">
        <v>12</v>
      </c>
      <c r="B2352" t="s">
        <v>4</v>
      </c>
      <c r="C2352">
        <v>6</v>
      </c>
      <c r="D2352">
        <v>0</v>
      </c>
      <c r="E2352">
        <v>0</v>
      </c>
      <c r="F2352" t="str">
        <f>VLOOKUP(Tabla1[[#This Row],[Entidad]],Hoja2!$A$1:$B$33,2,0)</f>
        <v>Centro</v>
      </c>
      <c r="G2352" t="str">
        <f>VLOOKUP(Tabla1[[#This Row],[Delito]],Hoja2!$D$1:$E$16,2,0)</f>
        <v>Otros</v>
      </c>
    </row>
    <row r="2353" spans="1:7" x14ac:dyDescent="0.3">
      <c r="A2353" t="s">
        <v>8</v>
      </c>
      <c r="B2353" t="s">
        <v>25</v>
      </c>
      <c r="C2353">
        <v>4</v>
      </c>
      <c r="D2353">
        <v>7567</v>
      </c>
      <c r="E2353">
        <v>0</v>
      </c>
      <c r="F2353" t="str">
        <f>VLOOKUP(Tabla1[[#This Row],[Entidad]],Hoja2!$A$1:$B$33,2,0)</f>
        <v>Centro</v>
      </c>
      <c r="G2353" t="str">
        <f>VLOOKUP(Tabla1[[#This Row],[Delito]],Hoja2!$D$1:$E$16,2,0)</f>
        <v>Fraude</v>
      </c>
    </row>
    <row r="2354" spans="1:7" x14ac:dyDescent="0.3">
      <c r="A2354" t="s">
        <v>12</v>
      </c>
      <c r="B2354" t="s">
        <v>28</v>
      </c>
      <c r="C2354">
        <v>6</v>
      </c>
      <c r="D2354">
        <v>0</v>
      </c>
      <c r="E2354">
        <v>0</v>
      </c>
      <c r="F2354" t="str">
        <f>VLOOKUP(Tabla1[[#This Row],[Entidad]],Hoja2!$A$1:$B$33,2,0)</f>
        <v>Norte-Occidente</v>
      </c>
      <c r="G2354" t="str">
        <f>VLOOKUP(Tabla1[[#This Row],[Delito]],Hoja2!$D$1:$E$16,2,0)</f>
        <v>Otros</v>
      </c>
    </row>
    <row r="2355" spans="1:7" x14ac:dyDescent="0.3">
      <c r="A2355" t="s">
        <v>8</v>
      </c>
      <c r="B2355" t="s">
        <v>4</v>
      </c>
      <c r="C2355">
        <v>6</v>
      </c>
      <c r="D2355">
        <v>5127</v>
      </c>
      <c r="E2355">
        <v>268</v>
      </c>
      <c r="F2355" t="str">
        <f>VLOOKUP(Tabla1[[#This Row],[Entidad]],Hoja2!$A$1:$B$33,2,0)</f>
        <v>Centro</v>
      </c>
      <c r="G2355" t="str">
        <f>VLOOKUP(Tabla1[[#This Row],[Delito]],Hoja2!$D$1:$E$16,2,0)</f>
        <v>Fraude</v>
      </c>
    </row>
    <row r="2356" spans="1:7" x14ac:dyDescent="0.3">
      <c r="A2356" t="s">
        <v>8</v>
      </c>
      <c r="B2356" t="s">
        <v>38</v>
      </c>
      <c r="C2356">
        <v>3</v>
      </c>
      <c r="D2356">
        <v>6375</v>
      </c>
      <c r="E2356">
        <v>0</v>
      </c>
      <c r="F2356" t="str">
        <f>VLOOKUP(Tabla1[[#This Row],[Entidad]],Hoja2!$A$1:$B$33,2,0)</f>
        <v>Norte</v>
      </c>
      <c r="G2356" t="str">
        <f>VLOOKUP(Tabla1[[#This Row],[Delito]],Hoja2!$D$1:$E$16,2,0)</f>
        <v>Fraude</v>
      </c>
    </row>
    <row r="2357" spans="1:7" x14ac:dyDescent="0.3">
      <c r="A2357" t="s">
        <v>20</v>
      </c>
      <c r="B2357" t="s">
        <v>11</v>
      </c>
      <c r="C2357">
        <v>4</v>
      </c>
      <c r="D2357">
        <v>603</v>
      </c>
      <c r="E2357">
        <v>0</v>
      </c>
      <c r="F2357" t="str">
        <f>VLOOKUP(Tabla1[[#This Row],[Entidad]],Hoja2!$A$1:$B$33,2,0)</f>
        <v>Centro</v>
      </c>
      <c r="G2357" t="str">
        <f>VLOOKUP(Tabla1[[#This Row],[Delito]],Hoja2!$D$1:$E$16,2,0)</f>
        <v>Fraude</v>
      </c>
    </row>
    <row r="2358" spans="1:7" x14ac:dyDescent="0.3">
      <c r="A2358" t="s">
        <v>45</v>
      </c>
      <c r="B2358" t="s">
        <v>9</v>
      </c>
      <c r="C2358">
        <v>4</v>
      </c>
      <c r="D2358">
        <v>1694</v>
      </c>
      <c r="E2358">
        <v>805</v>
      </c>
      <c r="F2358" t="str">
        <f>VLOOKUP(Tabla1[[#This Row],[Entidad]],Hoja2!$A$1:$B$33,2,0)</f>
        <v>Centro</v>
      </c>
      <c r="G2358" t="str">
        <f>VLOOKUP(Tabla1[[#This Row],[Delito]],Hoja2!$D$1:$E$16,2,0)</f>
        <v>Violencia</v>
      </c>
    </row>
    <row r="2359" spans="1:7" x14ac:dyDescent="0.3">
      <c r="A2359" t="s">
        <v>24</v>
      </c>
      <c r="B2359" t="s">
        <v>6</v>
      </c>
      <c r="C2359">
        <v>5</v>
      </c>
      <c r="D2359">
        <v>0</v>
      </c>
      <c r="E2359">
        <v>0</v>
      </c>
      <c r="F2359" t="str">
        <f>VLOOKUP(Tabla1[[#This Row],[Entidad]],Hoja2!$A$1:$B$33,2,0)</f>
        <v>Centro-Norte</v>
      </c>
      <c r="G2359" t="str">
        <f>VLOOKUP(Tabla1[[#This Row],[Delito]],Hoja2!$D$1:$E$16,2,0)</f>
        <v>Violencia</v>
      </c>
    </row>
    <row r="2360" spans="1:7" x14ac:dyDescent="0.3">
      <c r="A2360" t="s">
        <v>49</v>
      </c>
      <c r="B2360" t="s">
        <v>21</v>
      </c>
      <c r="C2360">
        <v>4</v>
      </c>
      <c r="D2360">
        <v>217</v>
      </c>
      <c r="E2360">
        <v>0</v>
      </c>
      <c r="F2360" t="str">
        <f>VLOOKUP(Tabla1[[#This Row],[Entidad]],Hoja2!$A$1:$B$33,2,0)</f>
        <v>Norte-Occidente</v>
      </c>
      <c r="G2360" t="str">
        <f>VLOOKUP(Tabla1[[#This Row],[Delito]],Hoja2!$D$1:$E$16,2,0)</f>
        <v>Robo de vehículo</v>
      </c>
    </row>
    <row r="2361" spans="1:7" x14ac:dyDescent="0.3">
      <c r="A2361" t="s">
        <v>15</v>
      </c>
      <c r="B2361" t="s">
        <v>18</v>
      </c>
      <c r="C2361">
        <v>2</v>
      </c>
      <c r="D2361">
        <v>6333</v>
      </c>
      <c r="E2361">
        <v>0</v>
      </c>
      <c r="F2361" t="str">
        <f>VLOOKUP(Tabla1[[#This Row],[Entidad]],Hoja2!$A$1:$B$33,2,0)</f>
        <v>Sur</v>
      </c>
      <c r="G2361" t="str">
        <f>VLOOKUP(Tabla1[[#This Row],[Delito]],Hoja2!$D$1:$E$16,2,0)</f>
        <v>Sexual</v>
      </c>
    </row>
    <row r="2362" spans="1:7" x14ac:dyDescent="0.3">
      <c r="A2362" t="s">
        <v>48</v>
      </c>
      <c r="B2362" t="s">
        <v>23</v>
      </c>
      <c r="C2362">
        <v>3</v>
      </c>
      <c r="D2362">
        <v>67877</v>
      </c>
      <c r="E2362">
        <v>3118</v>
      </c>
      <c r="F2362" t="str">
        <f>VLOOKUP(Tabla1[[#This Row],[Entidad]],Hoja2!$A$1:$B$33,2,0)</f>
        <v>Centro</v>
      </c>
      <c r="G2362" t="str">
        <f>VLOOKUP(Tabla1[[#This Row],[Delito]],Hoja2!$D$1:$E$16,2,0)</f>
        <v>Robo de vehículo</v>
      </c>
    </row>
    <row r="2363" spans="1:7" x14ac:dyDescent="0.3">
      <c r="A2363" t="s">
        <v>46</v>
      </c>
      <c r="B2363" t="s">
        <v>19</v>
      </c>
      <c r="C2363">
        <v>3</v>
      </c>
      <c r="D2363">
        <v>8598</v>
      </c>
      <c r="E2363">
        <v>0</v>
      </c>
      <c r="F2363" t="str">
        <f>VLOOKUP(Tabla1[[#This Row],[Entidad]],Hoja2!$A$1:$B$33,2,0)</f>
        <v>Norte</v>
      </c>
      <c r="G2363" t="str">
        <f>VLOOKUP(Tabla1[[#This Row],[Delito]],Hoja2!$D$1:$E$16,2,0)</f>
        <v>Sin violencia</v>
      </c>
    </row>
    <row r="2364" spans="1:7" x14ac:dyDescent="0.3">
      <c r="A2364" t="s">
        <v>49</v>
      </c>
      <c r="B2364" t="s">
        <v>39</v>
      </c>
      <c r="C2364">
        <v>2</v>
      </c>
      <c r="D2364">
        <v>0</v>
      </c>
      <c r="E2364">
        <v>0</v>
      </c>
      <c r="F2364" t="str">
        <f>VLOOKUP(Tabla1[[#This Row],[Entidad]],Hoja2!$A$1:$B$33,2,0)</f>
        <v>Sur</v>
      </c>
      <c r="G2364" t="str">
        <f>VLOOKUP(Tabla1[[#This Row],[Delito]],Hoja2!$D$1:$E$16,2,0)</f>
        <v>Robo de vehículo</v>
      </c>
    </row>
    <row r="2365" spans="1:7" x14ac:dyDescent="0.3">
      <c r="A2365" t="s">
        <v>45</v>
      </c>
      <c r="B2365" t="s">
        <v>26</v>
      </c>
      <c r="C2365">
        <v>4</v>
      </c>
      <c r="D2365">
        <v>3298</v>
      </c>
      <c r="E2365">
        <v>0</v>
      </c>
      <c r="F2365" t="str">
        <f>VLOOKUP(Tabla1[[#This Row],[Entidad]],Hoja2!$A$1:$B$33,2,0)</f>
        <v>Norte-Occidente</v>
      </c>
      <c r="G2365" t="str">
        <f>VLOOKUP(Tabla1[[#This Row],[Delito]],Hoja2!$D$1:$E$16,2,0)</f>
        <v>Violencia</v>
      </c>
    </row>
    <row r="2366" spans="1:7" x14ac:dyDescent="0.3">
      <c r="A2366" t="s">
        <v>31</v>
      </c>
      <c r="B2366" t="s">
        <v>28</v>
      </c>
      <c r="C2366">
        <v>3</v>
      </c>
      <c r="D2366">
        <v>988</v>
      </c>
      <c r="E2366">
        <v>0</v>
      </c>
      <c r="F2366" t="str">
        <f>VLOOKUP(Tabla1[[#This Row],[Entidad]],Hoja2!$A$1:$B$33,2,0)</f>
        <v>Norte-Occidente</v>
      </c>
      <c r="G2366" t="str">
        <f>VLOOKUP(Tabla1[[#This Row],[Delito]],Hoja2!$D$1:$E$16,2,0)</f>
        <v>Robo general</v>
      </c>
    </row>
    <row r="2367" spans="1:7" x14ac:dyDescent="0.3">
      <c r="A2367" t="s">
        <v>10</v>
      </c>
      <c r="B2367" t="s">
        <v>40</v>
      </c>
      <c r="C2367">
        <v>2</v>
      </c>
      <c r="D2367">
        <v>10478</v>
      </c>
      <c r="E2367">
        <v>367</v>
      </c>
      <c r="F2367" t="str">
        <f>VLOOKUP(Tabla1[[#This Row],[Entidad]],Hoja2!$A$1:$B$33,2,0)</f>
        <v>Norte</v>
      </c>
      <c r="G2367" t="str">
        <f>VLOOKUP(Tabla1[[#This Row],[Delito]],Hoja2!$D$1:$E$16,2,0)</f>
        <v>Otros</v>
      </c>
    </row>
    <row r="2368" spans="1:7" x14ac:dyDescent="0.3">
      <c r="A2368" t="s">
        <v>48</v>
      </c>
      <c r="B2368" t="s">
        <v>32</v>
      </c>
      <c r="C2368">
        <v>3</v>
      </c>
      <c r="D2368">
        <v>11523</v>
      </c>
      <c r="E2368">
        <v>769</v>
      </c>
      <c r="F2368" t="str">
        <f>VLOOKUP(Tabla1[[#This Row],[Entidad]],Hoja2!$A$1:$B$33,2,0)</f>
        <v>Centro-Norte</v>
      </c>
      <c r="G2368" t="str">
        <f>VLOOKUP(Tabla1[[#This Row],[Delito]],Hoja2!$D$1:$E$16,2,0)</f>
        <v>Robo de vehículo</v>
      </c>
    </row>
    <row r="2369" spans="1:7" x14ac:dyDescent="0.3">
      <c r="A2369" t="s">
        <v>49</v>
      </c>
      <c r="B2369" t="s">
        <v>41</v>
      </c>
      <c r="C2369">
        <v>2</v>
      </c>
      <c r="D2369">
        <v>7307</v>
      </c>
      <c r="E2369">
        <v>5338</v>
      </c>
      <c r="F2369" t="str">
        <f>VLOOKUP(Tabla1[[#This Row],[Entidad]],Hoja2!$A$1:$B$33,2,0)</f>
        <v>Centro</v>
      </c>
      <c r="G2369" t="str">
        <f>VLOOKUP(Tabla1[[#This Row],[Delito]],Hoja2!$D$1:$E$16,2,0)</f>
        <v>Robo de vehículo</v>
      </c>
    </row>
    <row r="2370" spans="1:7" x14ac:dyDescent="0.3">
      <c r="A2370" t="s">
        <v>47</v>
      </c>
      <c r="B2370" t="s">
        <v>44</v>
      </c>
      <c r="C2370">
        <v>4</v>
      </c>
      <c r="D2370">
        <v>4793</v>
      </c>
      <c r="E2370">
        <v>818</v>
      </c>
      <c r="F2370" t="str">
        <f>VLOOKUP(Tabla1[[#This Row],[Entidad]],Hoja2!$A$1:$B$33,2,0)</f>
        <v>Sur</v>
      </c>
      <c r="G2370" t="str">
        <f>VLOOKUP(Tabla1[[#This Row],[Delito]],Hoja2!$D$1:$E$16,2,0)</f>
        <v>Robo general</v>
      </c>
    </row>
    <row r="2371" spans="1:7" x14ac:dyDescent="0.3">
      <c r="A2371" t="s">
        <v>50</v>
      </c>
      <c r="B2371" t="s">
        <v>18</v>
      </c>
      <c r="C2371">
        <v>4</v>
      </c>
      <c r="D2371">
        <v>0</v>
      </c>
      <c r="E2371">
        <v>0</v>
      </c>
      <c r="F2371" t="str">
        <f>VLOOKUP(Tabla1[[#This Row],[Entidad]],Hoja2!$A$1:$B$33,2,0)</f>
        <v>Sur</v>
      </c>
      <c r="G2371" t="str">
        <f>VLOOKUP(Tabla1[[#This Row],[Delito]],Hoja2!$D$1:$E$16,2,0)</f>
        <v>Sexual</v>
      </c>
    </row>
    <row r="2372" spans="1:7" x14ac:dyDescent="0.3">
      <c r="A2372" t="s">
        <v>15</v>
      </c>
      <c r="B2372" t="s">
        <v>41</v>
      </c>
      <c r="C2372">
        <v>4</v>
      </c>
      <c r="D2372">
        <v>7872</v>
      </c>
      <c r="E2372">
        <v>0</v>
      </c>
      <c r="F2372" t="str">
        <f>VLOOKUP(Tabla1[[#This Row],[Entidad]],Hoja2!$A$1:$B$33,2,0)</f>
        <v>Centro</v>
      </c>
      <c r="G2372" t="str">
        <f>VLOOKUP(Tabla1[[#This Row],[Delito]],Hoja2!$D$1:$E$16,2,0)</f>
        <v>Sexual</v>
      </c>
    </row>
    <row r="2373" spans="1:7" x14ac:dyDescent="0.3">
      <c r="A2373" t="s">
        <v>12</v>
      </c>
      <c r="B2373" t="s">
        <v>4</v>
      </c>
      <c r="C2373">
        <v>4</v>
      </c>
      <c r="D2373">
        <v>0</v>
      </c>
      <c r="E2373">
        <v>0</v>
      </c>
      <c r="F2373" t="str">
        <f>VLOOKUP(Tabla1[[#This Row],[Entidad]],Hoja2!$A$1:$B$33,2,0)</f>
        <v>Centro</v>
      </c>
      <c r="G2373" t="str">
        <f>VLOOKUP(Tabla1[[#This Row],[Delito]],Hoja2!$D$1:$E$16,2,0)</f>
        <v>Otros</v>
      </c>
    </row>
    <row r="2374" spans="1:7" x14ac:dyDescent="0.3">
      <c r="A2374" t="s">
        <v>48</v>
      </c>
      <c r="B2374" t="s">
        <v>34</v>
      </c>
      <c r="C2374">
        <v>5</v>
      </c>
      <c r="D2374">
        <v>26930</v>
      </c>
      <c r="E2374">
        <v>1752</v>
      </c>
      <c r="F2374" t="str">
        <f>VLOOKUP(Tabla1[[#This Row],[Entidad]],Hoja2!$A$1:$B$33,2,0)</f>
        <v>Norte</v>
      </c>
      <c r="G2374" t="str">
        <f>VLOOKUP(Tabla1[[#This Row],[Delito]],Hoja2!$D$1:$E$16,2,0)</f>
        <v>Robo de vehículo</v>
      </c>
    </row>
    <row r="2375" spans="1:7" x14ac:dyDescent="0.3">
      <c r="A2375" t="s">
        <v>24</v>
      </c>
      <c r="B2375" t="s">
        <v>36</v>
      </c>
      <c r="C2375">
        <v>4</v>
      </c>
      <c r="D2375">
        <v>0</v>
      </c>
      <c r="E2375">
        <v>0</v>
      </c>
      <c r="F2375" t="str">
        <f>VLOOKUP(Tabla1[[#This Row],[Entidad]],Hoja2!$A$1:$B$33,2,0)</f>
        <v>Sur</v>
      </c>
      <c r="G2375" t="str">
        <f>VLOOKUP(Tabla1[[#This Row],[Delito]],Hoja2!$D$1:$E$16,2,0)</f>
        <v>Violencia</v>
      </c>
    </row>
    <row r="2376" spans="1:7" x14ac:dyDescent="0.3">
      <c r="A2376" t="s">
        <v>5</v>
      </c>
      <c r="B2376" t="s">
        <v>27</v>
      </c>
      <c r="C2376">
        <v>5</v>
      </c>
      <c r="D2376">
        <v>13401</v>
      </c>
      <c r="E2376">
        <v>0</v>
      </c>
      <c r="F2376" t="str">
        <f>VLOOKUP(Tabla1[[#This Row],[Entidad]],Hoja2!$A$1:$B$33,2,0)</f>
        <v>Centro</v>
      </c>
      <c r="G2376" t="str">
        <f>VLOOKUP(Tabla1[[#This Row],[Delito]],Hoja2!$D$1:$E$16,2,0)</f>
        <v>Robo general</v>
      </c>
    </row>
    <row r="2377" spans="1:7" x14ac:dyDescent="0.3">
      <c r="A2377" t="s">
        <v>17</v>
      </c>
      <c r="B2377" t="s">
        <v>43</v>
      </c>
      <c r="C2377">
        <v>4</v>
      </c>
      <c r="D2377">
        <v>12342</v>
      </c>
      <c r="E2377">
        <v>7335</v>
      </c>
      <c r="F2377" t="str">
        <f>VLOOKUP(Tabla1[[#This Row],[Entidad]],Hoja2!$A$1:$B$33,2,0)</f>
        <v>Sur</v>
      </c>
      <c r="G2377" t="str">
        <f>VLOOKUP(Tabla1[[#This Row],[Delito]],Hoja2!$D$1:$E$16,2,0)</f>
        <v>Sin violencia</v>
      </c>
    </row>
    <row r="2378" spans="1:7" x14ac:dyDescent="0.3">
      <c r="A2378" t="s">
        <v>50</v>
      </c>
      <c r="B2378" t="s">
        <v>22</v>
      </c>
      <c r="C2378">
        <v>5</v>
      </c>
      <c r="D2378">
        <v>0</v>
      </c>
      <c r="E2378">
        <v>0</v>
      </c>
      <c r="F2378" t="str">
        <f>VLOOKUP(Tabla1[[#This Row],[Entidad]],Hoja2!$A$1:$B$33,2,0)</f>
        <v>Norte</v>
      </c>
      <c r="G2378" t="str">
        <f>VLOOKUP(Tabla1[[#This Row],[Delito]],Hoja2!$D$1:$E$16,2,0)</f>
        <v>Sexual</v>
      </c>
    </row>
    <row r="2379" spans="1:7" x14ac:dyDescent="0.3">
      <c r="A2379" t="s">
        <v>49</v>
      </c>
      <c r="B2379" t="s">
        <v>38</v>
      </c>
      <c r="C2379">
        <v>5</v>
      </c>
      <c r="D2379">
        <v>0</v>
      </c>
      <c r="E2379">
        <v>0</v>
      </c>
      <c r="F2379" t="str">
        <f>VLOOKUP(Tabla1[[#This Row],[Entidad]],Hoja2!$A$1:$B$33,2,0)</f>
        <v>Norte</v>
      </c>
      <c r="G2379" t="str">
        <f>VLOOKUP(Tabla1[[#This Row],[Delito]],Hoja2!$D$1:$E$16,2,0)</f>
        <v>Robo de vehículo</v>
      </c>
    </row>
    <row r="2380" spans="1:7" x14ac:dyDescent="0.3">
      <c r="A2380" t="s">
        <v>5</v>
      </c>
      <c r="B2380" t="s">
        <v>35</v>
      </c>
      <c r="C2380">
        <v>4</v>
      </c>
      <c r="D2380">
        <v>6128</v>
      </c>
      <c r="E2380">
        <v>0</v>
      </c>
      <c r="F2380" t="str">
        <f>VLOOKUP(Tabla1[[#This Row],[Entidad]],Hoja2!$A$1:$B$33,2,0)</f>
        <v>Centro-Norte</v>
      </c>
      <c r="G2380" t="str">
        <f>VLOOKUP(Tabla1[[#This Row],[Delito]],Hoja2!$D$1:$E$16,2,0)</f>
        <v>Robo general</v>
      </c>
    </row>
    <row r="2381" spans="1:7" x14ac:dyDescent="0.3">
      <c r="A2381" t="s">
        <v>5</v>
      </c>
      <c r="B2381" t="s">
        <v>19</v>
      </c>
      <c r="C2381">
        <v>2</v>
      </c>
      <c r="D2381">
        <v>7969</v>
      </c>
      <c r="E2381">
        <v>2033</v>
      </c>
      <c r="F2381" t="str">
        <f>VLOOKUP(Tabla1[[#This Row],[Entidad]],Hoja2!$A$1:$B$33,2,0)</f>
        <v>Norte</v>
      </c>
      <c r="G2381" t="str">
        <f>VLOOKUP(Tabla1[[#This Row],[Delito]],Hoja2!$D$1:$E$16,2,0)</f>
        <v>Robo general</v>
      </c>
    </row>
    <row r="2382" spans="1:7" x14ac:dyDescent="0.3">
      <c r="A2382" t="s">
        <v>50</v>
      </c>
      <c r="B2382" t="s">
        <v>41</v>
      </c>
      <c r="C2382">
        <v>3</v>
      </c>
      <c r="D2382">
        <v>0</v>
      </c>
      <c r="E2382">
        <v>0</v>
      </c>
      <c r="F2382" t="str">
        <f>VLOOKUP(Tabla1[[#This Row],[Entidad]],Hoja2!$A$1:$B$33,2,0)</f>
        <v>Centro</v>
      </c>
      <c r="G2382" t="str">
        <f>VLOOKUP(Tabla1[[#This Row],[Delito]],Hoja2!$D$1:$E$16,2,0)</f>
        <v>Sexual</v>
      </c>
    </row>
    <row r="2383" spans="1:7" x14ac:dyDescent="0.3">
      <c r="A2383" t="s">
        <v>8</v>
      </c>
      <c r="B2383" t="s">
        <v>30</v>
      </c>
      <c r="C2383">
        <v>4</v>
      </c>
      <c r="D2383">
        <v>10474</v>
      </c>
      <c r="E2383">
        <v>0</v>
      </c>
      <c r="F2383" t="str">
        <f>VLOOKUP(Tabla1[[#This Row],[Entidad]],Hoja2!$A$1:$B$33,2,0)</f>
        <v>Centro</v>
      </c>
      <c r="G2383" t="str">
        <f>VLOOKUP(Tabla1[[#This Row],[Delito]],Hoja2!$D$1:$E$16,2,0)</f>
        <v>Fraude</v>
      </c>
    </row>
    <row r="2384" spans="1:7" x14ac:dyDescent="0.3">
      <c r="A2384" t="s">
        <v>15</v>
      </c>
      <c r="B2384" t="s">
        <v>22</v>
      </c>
      <c r="C2384">
        <v>6</v>
      </c>
      <c r="D2384">
        <v>8529</v>
      </c>
      <c r="E2384">
        <v>0</v>
      </c>
      <c r="F2384" t="str">
        <f>VLOOKUP(Tabla1[[#This Row],[Entidad]],Hoja2!$A$1:$B$33,2,0)</f>
        <v>Norte</v>
      </c>
      <c r="G2384" t="str">
        <f>VLOOKUP(Tabla1[[#This Row],[Delito]],Hoja2!$D$1:$E$16,2,0)</f>
        <v>Sexual</v>
      </c>
    </row>
    <row r="2385" spans="1:7" x14ac:dyDescent="0.3">
      <c r="A2385" t="s">
        <v>20</v>
      </c>
      <c r="B2385" t="s">
        <v>19</v>
      </c>
      <c r="C2385">
        <v>5</v>
      </c>
      <c r="D2385">
        <v>4494</v>
      </c>
      <c r="E2385">
        <v>0</v>
      </c>
      <c r="F2385" t="str">
        <f>VLOOKUP(Tabla1[[#This Row],[Entidad]],Hoja2!$A$1:$B$33,2,0)</f>
        <v>Norte</v>
      </c>
      <c r="G2385" t="str">
        <f>VLOOKUP(Tabla1[[#This Row],[Delito]],Hoja2!$D$1:$E$16,2,0)</f>
        <v>Fraude</v>
      </c>
    </row>
    <row r="2386" spans="1:7" x14ac:dyDescent="0.3">
      <c r="A2386" t="s">
        <v>5</v>
      </c>
      <c r="B2386" t="s">
        <v>7</v>
      </c>
      <c r="C2386">
        <v>3</v>
      </c>
      <c r="D2386">
        <v>187</v>
      </c>
      <c r="E2386">
        <v>0</v>
      </c>
      <c r="F2386" t="str">
        <f>VLOOKUP(Tabla1[[#This Row],[Entidad]],Hoja2!$A$1:$B$33,2,0)</f>
        <v>Sur</v>
      </c>
      <c r="G2386" t="str">
        <f>VLOOKUP(Tabla1[[#This Row],[Delito]],Hoja2!$D$1:$E$16,2,0)</f>
        <v>Robo general</v>
      </c>
    </row>
    <row r="2387" spans="1:7" x14ac:dyDescent="0.3">
      <c r="A2387" t="s">
        <v>24</v>
      </c>
      <c r="B2387" t="s">
        <v>4</v>
      </c>
      <c r="C2387">
        <v>5</v>
      </c>
      <c r="D2387">
        <v>0</v>
      </c>
      <c r="E2387">
        <v>0</v>
      </c>
      <c r="F2387" t="str">
        <f>VLOOKUP(Tabla1[[#This Row],[Entidad]],Hoja2!$A$1:$B$33,2,0)</f>
        <v>Centro</v>
      </c>
      <c r="G2387" t="str">
        <f>VLOOKUP(Tabla1[[#This Row],[Delito]],Hoja2!$D$1:$E$16,2,0)</f>
        <v>Violencia</v>
      </c>
    </row>
    <row r="2388" spans="1:7" x14ac:dyDescent="0.3">
      <c r="A2388" t="s">
        <v>50</v>
      </c>
      <c r="B2388" t="s">
        <v>30</v>
      </c>
      <c r="C2388">
        <v>2</v>
      </c>
      <c r="D2388">
        <v>4916</v>
      </c>
      <c r="E2388">
        <v>4916</v>
      </c>
      <c r="F2388" t="str">
        <f>VLOOKUP(Tabla1[[#This Row],[Entidad]],Hoja2!$A$1:$B$33,2,0)</f>
        <v>Centro</v>
      </c>
      <c r="G2388" t="str">
        <f>VLOOKUP(Tabla1[[#This Row],[Delito]],Hoja2!$D$1:$E$16,2,0)</f>
        <v>Sexual</v>
      </c>
    </row>
    <row r="2389" spans="1:7" x14ac:dyDescent="0.3">
      <c r="A2389" t="s">
        <v>48</v>
      </c>
      <c r="B2389" t="s">
        <v>35</v>
      </c>
      <c r="C2389">
        <v>1</v>
      </c>
      <c r="D2389">
        <v>55392</v>
      </c>
      <c r="E2389">
        <v>5959</v>
      </c>
      <c r="F2389" t="str">
        <f>VLOOKUP(Tabla1[[#This Row],[Entidad]],Hoja2!$A$1:$B$33,2,0)</f>
        <v>Centro-Norte</v>
      </c>
      <c r="G2389" t="str">
        <f>VLOOKUP(Tabla1[[#This Row],[Delito]],Hoja2!$D$1:$E$16,2,0)</f>
        <v>Robo de vehículo</v>
      </c>
    </row>
    <row r="2390" spans="1:7" x14ac:dyDescent="0.3">
      <c r="A2390" t="s">
        <v>5</v>
      </c>
      <c r="B2390" t="s">
        <v>32</v>
      </c>
      <c r="C2390">
        <v>3</v>
      </c>
      <c r="D2390">
        <v>572</v>
      </c>
      <c r="E2390">
        <v>0</v>
      </c>
      <c r="F2390" t="str">
        <f>VLOOKUP(Tabla1[[#This Row],[Entidad]],Hoja2!$A$1:$B$33,2,0)</f>
        <v>Centro-Norte</v>
      </c>
      <c r="G2390" t="str">
        <f>VLOOKUP(Tabla1[[#This Row],[Delito]],Hoja2!$D$1:$E$16,2,0)</f>
        <v>Robo general</v>
      </c>
    </row>
    <row r="2391" spans="1:7" x14ac:dyDescent="0.3">
      <c r="A2391" t="s">
        <v>15</v>
      </c>
      <c r="B2391" t="s">
        <v>44</v>
      </c>
      <c r="C2391">
        <v>6</v>
      </c>
      <c r="D2391">
        <v>3459</v>
      </c>
      <c r="E2391">
        <v>672</v>
      </c>
      <c r="F2391" t="str">
        <f>VLOOKUP(Tabla1[[#This Row],[Entidad]],Hoja2!$A$1:$B$33,2,0)</f>
        <v>Sur</v>
      </c>
      <c r="G2391" t="str">
        <f>VLOOKUP(Tabla1[[#This Row],[Delito]],Hoja2!$D$1:$E$16,2,0)</f>
        <v>Sexual</v>
      </c>
    </row>
    <row r="2392" spans="1:7" x14ac:dyDescent="0.3">
      <c r="A2392" t="s">
        <v>48</v>
      </c>
      <c r="B2392" t="s">
        <v>28</v>
      </c>
      <c r="C2392">
        <v>3</v>
      </c>
      <c r="D2392">
        <v>2899</v>
      </c>
      <c r="E2392">
        <v>64</v>
      </c>
      <c r="F2392" t="str">
        <f>VLOOKUP(Tabla1[[#This Row],[Entidad]],Hoja2!$A$1:$B$33,2,0)</f>
        <v>Norte-Occidente</v>
      </c>
      <c r="G2392" t="str">
        <f>VLOOKUP(Tabla1[[#This Row],[Delito]],Hoja2!$D$1:$E$16,2,0)</f>
        <v>Robo de vehículo</v>
      </c>
    </row>
    <row r="2393" spans="1:7" x14ac:dyDescent="0.3">
      <c r="A2393" t="s">
        <v>8</v>
      </c>
      <c r="B2393" t="s">
        <v>19</v>
      </c>
      <c r="C2393">
        <v>1</v>
      </c>
      <c r="D2393">
        <v>5115</v>
      </c>
      <c r="E2393">
        <v>0</v>
      </c>
      <c r="F2393" t="str">
        <f>VLOOKUP(Tabla1[[#This Row],[Entidad]],Hoja2!$A$1:$B$33,2,0)</f>
        <v>Norte</v>
      </c>
      <c r="G2393" t="str">
        <f>VLOOKUP(Tabla1[[#This Row],[Delito]],Hoja2!$D$1:$E$16,2,0)</f>
        <v>Fraude</v>
      </c>
    </row>
    <row r="2394" spans="1:7" x14ac:dyDescent="0.3">
      <c r="A2394" t="s">
        <v>17</v>
      </c>
      <c r="B2394" t="s">
        <v>18</v>
      </c>
      <c r="C2394">
        <v>3</v>
      </c>
      <c r="D2394">
        <v>10001</v>
      </c>
      <c r="E2394">
        <v>2494</v>
      </c>
      <c r="F2394" t="str">
        <f>VLOOKUP(Tabla1[[#This Row],[Entidad]],Hoja2!$A$1:$B$33,2,0)</f>
        <v>Sur</v>
      </c>
      <c r="G2394" t="str">
        <f>VLOOKUP(Tabla1[[#This Row],[Delito]],Hoja2!$D$1:$E$16,2,0)</f>
        <v>Sin violencia</v>
      </c>
    </row>
    <row r="2395" spans="1:7" x14ac:dyDescent="0.3">
      <c r="A2395" t="s">
        <v>48</v>
      </c>
      <c r="B2395" t="s">
        <v>27</v>
      </c>
      <c r="C2395">
        <v>5</v>
      </c>
      <c r="D2395">
        <v>60266</v>
      </c>
      <c r="E2395">
        <v>2970</v>
      </c>
      <c r="F2395" t="str">
        <f>VLOOKUP(Tabla1[[#This Row],[Entidad]],Hoja2!$A$1:$B$33,2,0)</f>
        <v>Centro</v>
      </c>
      <c r="G2395" t="str">
        <f>VLOOKUP(Tabla1[[#This Row],[Delito]],Hoja2!$D$1:$E$16,2,0)</f>
        <v>Robo de vehículo</v>
      </c>
    </row>
    <row r="2396" spans="1:7" x14ac:dyDescent="0.3">
      <c r="A2396" t="s">
        <v>46</v>
      </c>
      <c r="B2396" t="s">
        <v>34</v>
      </c>
      <c r="C2396">
        <v>2</v>
      </c>
      <c r="D2396">
        <v>68781</v>
      </c>
      <c r="E2396">
        <v>2305</v>
      </c>
      <c r="F2396" t="str">
        <f>VLOOKUP(Tabla1[[#This Row],[Entidad]],Hoja2!$A$1:$B$33,2,0)</f>
        <v>Norte</v>
      </c>
      <c r="G2396" t="str">
        <f>VLOOKUP(Tabla1[[#This Row],[Delito]],Hoja2!$D$1:$E$16,2,0)</f>
        <v>Sin violencia</v>
      </c>
    </row>
    <row r="2397" spans="1:7" x14ac:dyDescent="0.3">
      <c r="A2397" t="s">
        <v>50</v>
      </c>
      <c r="B2397" t="s">
        <v>25</v>
      </c>
      <c r="C2397">
        <v>6</v>
      </c>
      <c r="D2397">
        <v>965</v>
      </c>
      <c r="E2397">
        <v>0</v>
      </c>
      <c r="F2397" t="str">
        <f>VLOOKUP(Tabla1[[#This Row],[Entidad]],Hoja2!$A$1:$B$33,2,0)</f>
        <v>Centro</v>
      </c>
      <c r="G2397" t="str">
        <f>VLOOKUP(Tabla1[[#This Row],[Delito]],Hoja2!$D$1:$E$16,2,0)</f>
        <v>Sexual</v>
      </c>
    </row>
    <row r="2398" spans="1:7" x14ac:dyDescent="0.3">
      <c r="A2398" t="s">
        <v>50</v>
      </c>
      <c r="B2398" t="s">
        <v>43</v>
      </c>
      <c r="C2398">
        <v>1</v>
      </c>
      <c r="D2398">
        <v>0</v>
      </c>
      <c r="E2398">
        <v>0</v>
      </c>
      <c r="F2398" t="str">
        <f>VLOOKUP(Tabla1[[#This Row],[Entidad]],Hoja2!$A$1:$B$33,2,0)</f>
        <v>Sur</v>
      </c>
      <c r="G2398" t="str">
        <f>VLOOKUP(Tabla1[[#This Row],[Delito]],Hoja2!$D$1:$E$16,2,0)</f>
        <v>Sexual</v>
      </c>
    </row>
    <row r="2399" spans="1:7" x14ac:dyDescent="0.3">
      <c r="A2399" t="s">
        <v>15</v>
      </c>
      <c r="B2399" t="s">
        <v>30</v>
      </c>
      <c r="C2399">
        <v>1</v>
      </c>
      <c r="D2399">
        <v>75414</v>
      </c>
      <c r="E2399">
        <v>6616</v>
      </c>
      <c r="F2399" t="str">
        <f>VLOOKUP(Tabla1[[#This Row],[Entidad]],Hoja2!$A$1:$B$33,2,0)</f>
        <v>Centro</v>
      </c>
      <c r="G2399" t="str">
        <f>VLOOKUP(Tabla1[[#This Row],[Delito]],Hoja2!$D$1:$E$16,2,0)</f>
        <v>Sexual</v>
      </c>
    </row>
    <row r="2400" spans="1:7" x14ac:dyDescent="0.3">
      <c r="A2400" t="s">
        <v>10</v>
      </c>
      <c r="B2400" t="s">
        <v>13</v>
      </c>
      <c r="C2400">
        <v>1</v>
      </c>
      <c r="D2400">
        <v>3162</v>
      </c>
      <c r="E2400">
        <v>0</v>
      </c>
      <c r="F2400" t="str">
        <f>VLOOKUP(Tabla1[[#This Row],[Entidad]],Hoja2!$A$1:$B$33,2,0)</f>
        <v>Norte-Occidente</v>
      </c>
      <c r="G2400" t="str">
        <f>VLOOKUP(Tabla1[[#This Row],[Delito]],Hoja2!$D$1:$E$16,2,0)</f>
        <v>Otros</v>
      </c>
    </row>
    <row r="2401" spans="1:7" x14ac:dyDescent="0.3">
      <c r="A2401" t="s">
        <v>50</v>
      </c>
      <c r="B2401" t="s">
        <v>6</v>
      </c>
      <c r="C2401">
        <v>5</v>
      </c>
      <c r="D2401">
        <v>0</v>
      </c>
      <c r="E2401">
        <v>0</v>
      </c>
      <c r="F2401" t="str">
        <f>VLOOKUP(Tabla1[[#This Row],[Entidad]],Hoja2!$A$1:$B$33,2,0)</f>
        <v>Centro-Norte</v>
      </c>
      <c r="G2401" t="str">
        <f>VLOOKUP(Tabla1[[#This Row],[Delito]],Hoja2!$D$1:$E$16,2,0)</f>
        <v>Sexual</v>
      </c>
    </row>
    <row r="2402" spans="1:7" x14ac:dyDescent="0.3">
      <c r="A2402" t="s">
        <v>12</v>
      </c>
      <c r="B2402" t="s">
        <v>35</v>
      </c>
      <c r="C2402">
        <v>5</v>
      </c>
      <c r="D2402">
        <v>1972</v>
      </c>
      <c r="E2402">
        <v>0</v>
      </c>
      <c r="F2402" t="str">
        <f>VLOOKUP(Tabla1[[#This Row],[Entidad]],Hoja2!$A$1:$B$33,2,0)</f>
        <v>Centro-Norte</v>
      </c>
      <c r="G2402" t="str">
        <f>VLOOKUP(Tabla1[[#This Row],[Delito]],Hoja2!$D$1:$E$16,2,0)</f>
        <v>Otros</v>
      </c>
    </row>
    <row r="2403" spans="1:7" x14ac:dyDescent="0.3">
      <c r="A2403" t="s">
        <v>15</v>
      </c>
      <c r="B2403" t="s">
        <v>25</v>
      </c>
      <c r="C2403">
        <v>2</v>
      </c>
      <c r="D2403">
        <v>8758</v>
      </c>
      <c r="E2403">
        <v>0</v>
      </c>
      <c r="F2403" t="str">
        <f>VLOOKUP(Tabla1[[#This Row],[Entidad]],Hoja2!$A$1:$B$33,2,0)</f>
        <v>Centro</v>
      </c>
      <c r="G2403" t="str">
        <f>VLOOKUP(Tabla1[[#This Row],[Delito]],Hoja2!$D$1:$E$16,2,0)</f>
        <v>Sexual</v>
      </c>
    </row>
    <row r="2404" spans="1:7" x14ac:dyDescent="0.3">
      <c r="A2404" t="s">
        <v>46</v>
      </c>
      <c r="B2404" t="s">
        <v>16</v>
      </c>
      <c r="C2404">
        <v>6</v>
      </c>
      <c r="D2404">
        <v>6602</v>
      </c>
      <c r="E2404">
        <v>0</v>
      </c>
      <c r="F2404" t="str">
        <f>VLOOKUP(Tabla1[[#This Row],[Entidad]],Hoja2!$A$1:$B$33,2,0)</f>
        <v>Norte-Occidente</v>
      </c>
      <c r="G2404" t="str">
        <f>VLOOKUP(Tabla1[[#This Row],[Delito]],Hoja2!$D$1:$E$16,2,0)</f>
        <v>Sin violencia</v>
      </c>
    </row>
    <row r="2405" spans="1:7" x14ac:dyDescent="0.3">
      <c r="A2405" t="s">
        <v>31</v>
      </c>
      <c r="B2405" t="s">
        <v>35</v>
      </c>
      <c r="C2405">
        <v>6</v>
      </c>
      <c r="D2405">
        <v>83179</v>
      </c>
      <c r="E2405">
        <v>15247</v>
      </c>
      <c r="F2405" t="str">
        <f>VLOOKUP(Tabla1[[#This Row],[Entidad]],Hoja2!$A$1:$B$33,2,0)</f>
        <v>Centro-Norte</v>
      </c>
      <c r="G2405" t="str">
        <f>VLOOKUP(Tabla1[[#This Row],[Delito]],Hoja2!$D$1:$E$16,2,0)</f>
        <v>Robo general</v>
      </c>
    </row>
    <row r="2406" spans="1:7" x14ac:dyDescent="0.3">
      <c r="A2406" t="s">
        <v>10</v>
      </c>
      <c r="B2406" t="s">
        <v>39</v>
      </c>
      <c r="C2406">
        <v>2</v>
      </c>
      <c r="D2406">
        <v>432</v>
      </c>
      <c r="E2406">
        <v>0</v>
      </c>
      <c r="F2406" t="str">
        <f>VLOOKUP(Tabla1[[#This Row],[Entidad]],Hoja2!$A$1:$B$33,2,0)</f>
        <v>Sur</v>
      </c>
      <c r="G2406" t="str">
        <f>VLOOKUP(Tabla1[[#This Row],[Delito]],Hoja2!$D$1:$E$16,2,0)</f>
        <v>Otros</v>
      </c>
    </row>
    <row r="2407" spans="1:7" x14ac:dyDescent="0.3">
      <c r="A2407" t="s">
        <v>47</v>
      </c>
      <c r="B2407" t="s">
        <v>38</v>
      </c>
      <c r="C2407">
        <v>4</v>
      </c>
      <c r="D2407">
        <v>12993</v>
      </c>
      <c r="E2407">
        <v>3696</v>
      </c>
      <c r="F2407" t="str">
        <f>VLOOKUP(Tabla1[[#This Row],[Entidad]],Hoja2!$A$1:$B$33,2,0)</f>
        <v>Norte</v>
      </c>
      <c r="G2407" t="str">
        <f>VLOOKUP(Tabla1[[#This Row],[Delito]],Hoja2!$D$1:$E$16,2,0)</f>
        <v>Robo general</v>
      </c>
    </row>
    <row r="2408" spans="1:7" x14ac:dyDescent="0.3">
      <c r="A2408" t="s">
        <v>10</v>
      </c>
      <c r="B2408" t="s">
        <v>30</v>
      </c>
      <c r="C2408">
        <v>4</v>
      </c>
      <c r="D2408">
        <v>19042</v>
      </c>
      <c r="E2408">
        <v>0</v>
      </c>
      <c r="F2408" t="str">
        <f>VLOOKUP(Tabla1[[#This Row],[Entidad]],Hoja2!$A$1:$B$33,2,0)</f>
        <v>Centro</v>
      </c>
      <c r="G2408" t="str">
        <f>VLOOKUP(Tabla1[[#This Row],[Delito]],Hoja2!$D$1:$E$16,2,0)</f>
        <v>Otros</v>
      </c>
    </row>
    <row r="2409" spans="1:7" x14ac:dyDescent="0.3">
      <c r="A2409" t="s">
        <v>24</v>
      </c>
      <c r="B2409" t="s">
        <v>19</v>
      </c>
      <c r="C2409">
        <v>2</v>
      </c>
      <c r="D2409">
        <v>438</v>
      </c>
      <c r="E2409">
        <v>0</v>
      </c>
      <c r="F2409" t="str">
        <f>VLOOKUP(Tabla1[[#This Row],[Entidad]],Hoja2!$A$1:$B$33,2,0)</f>
        <v>Norte</v>
      </c>
      <c r="G2409" t="str">
        <f>VLOOKUP(Tabla1[[#This Row],[Delito]],Hoja2!$D$1:$E$16,2,0)</f>
        <v>Violencia</v>
      </c>
    </row>
    <row r="2410" spans="1:7" x14ac:dyDescent="0.3">
      <c r="A2410" t="s">
        <v>24</v>
      </c>
      <c r="B2410" t="s">
        <v>29</v>
      </c>
      <c r="C2410">
        <v>6</v>
      </c>
      <c r="D2410">
        <v>0</v>
      </c>
      <c r="E2410">
        <v>0</v>
      </c>
      <c r="F2410" t="str">
        <f>VLOOKUP(Tabla1[[#This Row],[Entidad]],Hoja2!$A$1:$B$33,2,0)</f>
        <v>Sur</v>
      </c>
      <c r="G2410" t="str">
        <f>VLOOKUP(Tabla1[[#This Row],[Delito]],Hoja2!$D$1:$E$16,2,0)</f>
        <v>Violencia</v>
      </c>
    </row>
    <row r="2411" spans="1:7" x14ac:dyDescent="0.3">
      <c r="A2411" t="s">
        <v>49</v>
      </c>
      <c r="B2411" t="s">
        <v>30</v>
      </c>
      <c r="C2411">
        <v>5</v>
      </c>
      <c r="D2411">
        <v>3272</v>
      </c>
      <c r="E2411">
        <v>3272</v>
      </c>
      <c r="F2411" t="str">
        <f>VLOOKUP(Tabla1[[#This Row],[Entidad]],Hoja2!$A$1:$B$33,2,0)</f>
        <v>Centro</v>
      </c>
      <c r="G2411" t="str">
        <f>VLOOKUP(Tabla1[[#This Row],[Delito]],Hoja2!$D$1:$E$16,2,0)</f>
        <v>Robo de vehículo</v>
      </c>
    </row>
    <row r="2412" spans="1:7" x14ac:dyDescent="0.3">
      <c r="A2412" t="s">
        <v>47</v>
      </c>
      <c r="B2412" t="s">
        <v>32</v>
      </c>
      <c r="C2412">
        <v>6</v>
      </c>
      <c r="D2412">
        <v>10823</v>
      </c>
      <c r="E2412">
        <v>998</v>
      </c>
      <c r="F2412" t="str">
        <f>VLOOKUP(Tabla1[[#This Row],[Entidad]],Hoja2!$A$1:$B$33,2,0)</f>
        <v>Centro-Norte</v>
      </c>
      <c r="G2412" t="str">
        <f>VLOOKUP(Tabla1[[#This Row],[Delito]],Hoja2!$D$1:$E$16,2,0)</f>
        <v>Robo general</v>
      </c>
    </row>
    <row r="2413" spans="1:7" x14ac:dyDescent="0.3">
      <c r="A2413" t="s">
        <v>46</v>
      </c>
      <c r="B2413" t="s">
        <v>18</v>
      </c>
      <c r="C2413">
        <v>2</v>
      </c>
      <c r="D2413">
        <v>20262</v>
      </c>
      <c r="E2413">
        <v>585</v>
      </c>
      <c r="F2413" t="str">
        <f>VLOOKUP(Tabla1[[#This Row],[Entidad]],Hoja2!$A$1:$B$33,2,0)</f>
        <v>Sur</v>
      </c>
      <c r="G2413" t="str">
        <f>VLOOKUP(Tabla1[[#This Row],[Delito]],Hoja2!$D$1:$E$16,2,0)</f>
        <v>Sin violencia</v>
      </c>
    </row>
    <row r="2414" spans="1:7" x14ac:dyDescent="0.3">
      <c r="A2414" t="s">
        <v>15</v>
      </c>
      <c r="B2414" t="s">
        <v>19</v>
      </c>
      <c r="C2414">
        <v>4</v>
      </c>
      <c r="D2414">
        <v>8652</v>
      </c>
      <c r="E2414">
        <v>0</v>
      </c>
      <c r="F2414" t="str">
        <f>VLOOKUP(Tabla1[[#This Row],[Entidad]],Hoja2!$A$1:$B$33,2,0)</f>
        <v>Norte</v>
      </c>
      <c r="G2414" t="str">
        <f>VLOOKUP(Tabla1[[#This Row],[Delito]],Hoja2!$D$1:$E$16,2,0)</f>
        <v>Sexual</v>
      </c>
    </row>
    <row r="2415" spans="1:7" x14ac:dyDescent="0.3">
      <c r="A2415" t="s">
        <v>10</v>
      </c>
      <c r="B2415" t="s">
        <v>14</v>
      </c>
      <c r="C2415">
        <v>4</v>
      </c>
      <c r="D2415">
        <v>5204</v>
      </c>
      <c r="E2415">
        <v>0</v>
      </c>
      <c r="F2415" t="str">
        <f>VLOOKUP(Tabla1[[#This Row],[Entidad]],Hoja2!$A$1:$B$33,2,0)</f>
        <v>Centro-Norte</v>
      </c>
      <c r="G2415" t="str">
        <f>VLOOKUP(Tabla1[[#This Row],[Delito]],Hoja2!$D$1:$E$16,2,0)</f>
        <v>Otros</v>
      </c>
    </row>
    <row r="2416" spans="1:7" x14ac:dyDescent="0.3">
      <c r="A2416" t="s">
        <v>49</v>
      </c>
      <c r="B2416" t="s">
        <v>40</v>
      </c>
      <c r="C2416">
        <v>6</v>
      </c>
      <c r="D2416">
        <v>8040</v>
      </c>
      <c r="E2416">
        <v>4166</v>
      </c>
      <c r="F2416" t="str">
        <f>VLOOKUP(Tabla1[[#This Row],[Entidad]],Hoja2!$A$1:$B$33,2,0)</f>
        <v>Norte</v>
      </c>
      <c r="G2416" t="str">
        <f>VLOOKUP(Tabla1[[#This Row],[Delito]],Hoja2!$D$1:$E$16,2,0)</f>
        <v>Robo de vehículo</v>
      </c>
    </row>
    <row r="2417" spans="1:7" x14ac:dyDescent="0.3">
      <c r="A2417" t="s">
        <v>31</v>
      </c>
      <c r="B2417" t="s">
        <v>40</v>
      </c>
      <c r="C2417">
        <v>6</v>
      </c>
      <c r="D2417">
        <v>31364</v>
      </c>
      <c r="E2417">
        <v>9230</v>
      </c>
      <c r="F2417" t="str">
        <f>VLOOKUP(Tabla1[[#This Row],[Entidad]],Hoja2!$A$1:$B$33,2,0)</f>
        <v>Norte</v>
      </c>
      <c r="G2417" t="str">
        <f>VLOOKUP(Tabla1[[#This Row],[Delito]],Hoja2!$D$1:$E$16,2,0)</f>
        <v>Robo general</v>
      </c>
    </row>
    <row r="2418" spans="1:7" x14ac:dyDescent="0.3">
      <c r="A2418" t="s">
        <v>10</v>
      </c>
      <c r="B2418" t="s">
        <v>14</v>
      </c>
      <c r="C2418">
        <v>6</v>
      </c>
      <c r="D2418">
        <v>9542</v>
      </c>
      <c r="E2418">
        <v>0</v>
      </c>
      <c r="F2418" t="str">
        <f>VLOOKUP(Tabla1[[#This Row],[Entidad]],Hoja2!$A$1:$B$33,2,0)</f>
        <v>Centro-Norte</v>
      </c>
      <c r="G2418" t="str">
        <f>VLOOKUP(Tabla1[[#This Row],[Delito]],Hoja2!$D$1:$E$16,2,0)</f>
        <v>Otros</v>
      </c>
    </row>
    <row r="2419" spans="1:7" x14ac:dyDescent="0.3">
      <c r="A2419" t="s">
        <v>10</v>
      </c>
      <c r="B2419" t="s">
        <v>42</v>
      </c>
      <c r="C2419">
        <v>2</v>
      </c>
      <c r="D2419">
        <v>4701</v>
      </c>
      <c r="E2419">
        <v>188</v>
      </c>
      <c r="F2419" t="str">
        <f>VLOOKUP(Tabla1[[#This Row],[Entidad]],Hoja2!$A$1:$B$33,2,0)</f>
        <v>Sur</v>
      </c>
      <c r="G2419" t="str">
        <f>VLOOKUP(Tabla1[[#This Row],[Delito]],Hoja2!$D$1:$E$16,2,0)</f>
        <v>Otros</v>
      </c>
    </row>
    <row r="2420" spans="1:7" x14ac:dyDescent="0.3">
      <c r="A2420" t="s">
        <v>31</v>
      </c>
      <c r="B2420" t="s">
        <v>16</v>
      </c>
      <c r="C2420">
        <v>4</v>
      </c>
      <c r="D2420">
        <v>1058</v>
      </c>
      <c r="E2420">
        <v>0</v>
      </c>
      <c r="F2420" t="str">
        <f>VLOOKUP(Tabla1[[#This Row],[Entidad]],Hoja2!$A$1:$B$33,2,0)</f>
        <v>Norte-Occidente</v>
      </c>
      <c r="G2420" t="str">
        <f>VLOOKUP(Tabla1[[#This Row],[Delito]],Hoja2!$D$1:$E$16,2,0)</f>
        <v>Robo general</v>
      </c>
    </row>
    <row r="2421" spans="1:7" x14ac:dyDescent="0.3">
      <c r="A2421" t="s">
        <v>10</v>
      </c>
      <c r="B2421" t="s">
        <v>43</v>
      </c>
      <c r="C2421">
        <v>4</v>
      </c>
      <c r="D2421">
        <v>5594</v>
      </c>
      <c r="E2421">
        <v>0</v>
      </c>
      <c r="F2421" t="str">
        <f>VLOOKUP(Tabla1[[#This Row],[Entidad]],Hoja2!$A$1:$B$33,2,0)</f>
        <v>Sur</v>
      </c>
      <c r="G2421" t="str">
        <f>VLOOKUP(Tabla1[[#This Row],[Delito]],Hoja2!$D$1:$E$16,2,0)</f>
        <v>Otros</v>
      </c>
    </row>
    <row r="2422" spans="1:7" x14ac:dyDescent="0.3">
      <c r="A2422" t="s">
        <v>8</v>
      </c>
      <c r="B2422" t="s">
        <v>28</v>
      </c>
      <c r="C2422">
        <v>4</v>
      </c>
      <c r="D2422">
        <v>2499</v>
      </c>
      <c r="E2422">
        <v>0</v>
      </c>
      <c r="F2422" t="str">
        <f>VLOOKUP(Tabla1[[#This Row],[Entidad]],Hoja2!$A$1:$B$33,2,0)</f>
        <v>Norte-Occidente</v>
      </c>
      <c r="G2422" t="str">
        <f>VLOOKUP(Tabla1[[#This Row],[Delito]],Hoja2!$D$1:$E$16,2,0)</f>
        <v>Fraude</v>
      </c>
    </row>
    <row r="2423" spans="1:7" x14ac:dyDescent="0.3">
      <c r="A2423" t="s">
        <v>49</v>
      </c>
      <c r="B2423" t="s">
        <v>32</v>
      </c>
      <c r="C2423">
        <v>4</v>
      </c>
      <c r="D2423">
        <v>2055</v>
      </c>
      <c r="E2423">
        <v>1715</v>
      </c>
      <c r="F2423" t="str">
        <f>VLOOKUP(Tabla1[[#This Row],[Entidad]],Hoja2!$A$1:$B$33,2,0)</f>
        <v>Centro-Norte</v>
      </c>
      <c r="G2423" t="str">
        <f>VLOOKUP(Tabla1[[#This Row],[Delito]],Hoja2!$D$1:$E$16,2,0)</f>
        <v>Robo de vehículo</v>
      </c>
    </row>
    <row r="2424" spans="1:7" x14ac:dyDescent="0.3">
      <c r="A2424" t="s">
        <v>15</v>
      </c>
      <c r="B2424" t="s">
        <v>27</v>
      </c>
      <c r="C2424">
        <v>2</v>
      </c>
      <c r="D2424">
        <v>26453</v>
      </c>
      <c r="E2424">
        <v>2664</v>
      </c>
      <c r="F2424" t="str">
        <f>VLOOKUP(Tabla1[[#This Row],[Entidad]],Hoja2!$A$1:$B$33,2,0)</f>
        <v>Centro</v>
      </c>
      <c r="G2424" t="str">
        <f>VLOOKUP(Tabla1[[#This Row],[Delito]],Hoja2!$D$1:$E$16,2,0)</f>
        <v>Sexual</v>
      </c>
    </row>
    <row r="2425" spans="1:7" x14ac:dyDescent="0.3">
      <c r="A2425" t="s">
        <v>12</v>
      </c>
      <c r="B2425" t="s">
        <v>44</v>
      </c>
      <c r="C2425">
        <v>6</v>
      </c>
      <c r="D2425">
        <v>489</v>
      </c>
      <c r="E2425">
        <v>279</v>
      </c>
      <c r="F2425" t="str">
        <f>VLOOKUP(Tabla1[[#This Row],[Entidad]],Hoja2!$A$1:$B$33,2,0)</f>
        <v>Sur</v>
      </c>
      <c r="G2425" t="str">
        <f>VLOOKUP(Tabla1[[#This Row],[Delito]],Hoja2!$D$1:$E$16,2,0)</f>
        <v>Otros</v>
      </c>
    </row>
    <row r="2426" spans="1:7" x14ac:dyDescent="0.3">
      <c r="A2426" t="s">
        <v>20</v>
      </c>
      <c r="B2426" t="s">
        <v>27</v>
      </c>
      <c r="C2426">
        <v>4</v>
      </c>
      <c r="D2426">
        <v>37967</v>
      </c>
      <c r="E2426">
        <v>3382</v>
      </c>
      <c r="F2426" t="str">
        <f>VLOOKUP(Tabla1[[#This Row],[Entidad]],Hoja2!$A$1:$B$33,2,0)</f>
        <v>Centro</v>
      </c>
      <c r="G2426" t="str">
        <f>VLOOKUP(Tabla1[[#This Row],[Delito]],Hoja2!$D$1:$E$16,2,0)</f>
        <v>Fraude</v>
      </c>
    </row>
    <row r="2427" spans="1:7" x14ac:dyDescent="0.3">
      <c r="A2427" t="s">
        <v>31</v>
      </c>
      <c r="B2427" t="s">
        <v>11</v>
      </c>
      <c r="C2427">
        <v>2</v>
      </c>
      <c r="D2427">
        <v>15349</v>
      </c>
      <c r="E2427">
        <v>884</v>
      </c>
      <c r="F2427" t="str">
        <f>VLOOKUP(Tabla1[[#This Row],[Entidad]],Hoja2!$A$1:$B$33,2,0)</f>
        <v>Centro</v>
      </c>
      <c r="G2427" t="str">
        <f>VLOOKUP(Tabla1[[#This Row],[Delito]],Hoja2!$D$1:$E$16,2,0)</f>
        <v>Robo general</v>
      </c>
    </row>
    <row r="2428" spans="1:7" x14ac:dyDescent="0.3">
      <c r="A2428" t="s">
        <v>5</v>
      </c>
      <c r="B2428" t="s">
        <v>18</v>
      </c>
      <c r="C2428">
        <v>5</v>
      </c>
      <c r="D2428">
        <v>6253</v>
      </c>
      <c r="E2428">
        <v>1370</v>
      </c>
      <c r="F2428" t="str">
        <f>VLOOKUP(Tabla1[[#This Row],[Entidad]],Hoja2!$A$1:$B$33,2,0)</f>
        <v>Sur</v>
      </c>
      <c r="G2428" t="str">
        <f>VLOOKUP(Tabla1[[#This Row],[Delito]],Hoja2!$D$1:$E$16,2,0)</f>
        <v>Robo general</v>
      </c>
    </row>
    <row r="2429" spans="1:7" x14ac:dyDescent="0.3">
      <c r="A2429" t="s">
        <v>20</v>
      </c>
      <c r="B2429" t="s">
        <v>29</v>
      </c>
      <c r="C2429">
        <v>3</v>
      </c>
      <c r="D2429">
        <v>5057</v>
      </c>
      <c r="E2429">
        <v>0</v>
      </c>
      <c r="F2429" t="str">
        <f>VLOOKUP(Tabla1[[#This Row],[Entidad]],Hoja2!$A$1:$B$33,2,0)</f>
        <v>Sur</v>
      </c>
      <c r="G2429" t="str">
        <f>VLOOKUP(Tabla1[[#This Row],[Delito]],Hoja2!$D$1:$E$16,2,0)</f>
        <v>Fraude</v>
      </c>
    </row>
    <row r="2430" spans="1:7" x14ac:dyDescent="0.3">
      <c r="A2430" t="s">
        <v>17</v>
      </c>
      <c r="B2430" t="s">
        <v>29</v>
      </c>
      <c r="C2430">
        <v>1</v>
      </c>
      <c r="D2430">
        <v>15125</v>
      </c>
      <c r="E2430">
        <v>1145</v>
      </c>
      <c r="F2430" t="str">
        <f>VLOOKUP(Tabla1[[#This Row],[Entidad]],Hoja2!$A$1:$B$33,2,0)</f>
        <v>Sur</v>
      </c>
      <c r="G2430" t="str">
        <f>VLOOKUP(Tabla1[[#This Row],[Delito]],Hoja2!$D$1:$E$16,2,0)</f>
        <v>Sin violencia</v>
      </c>
    </row>
    <row r="2431" spans="1:7" x14ac:dyDescent="0.3">
      <c r="A2431" t="s">
        <v>8</v>
      </c>
      <c r="B2431" t="s">
        <v>41</v>
      </c>
      <c r="C2431">
        <v>1</v>
      </c>
      <c r="D2431">
        <v>12221</v>
      </c>
      <c r="E2431">
        <v>3959</v>
      </c>
      <c r="F2431" t="str">
        <f>VLOOKUP(Tabla1[[#This Row],[Entidad]],Hoja2!$A$1:$B$33,2,0)</f>
        <v>Centro</v>
      </c>
      <c r="G2431" t="str">
        <f>VLOOKUP(Tabla1[[#This Row],[Delito]],Hoja2!$D$1:$E$16,2,0)</f>
        <v>Fraude</v>
      </c>
    </row>
    <row r="2432" spans="1:7" x14ac:dyDescent="0.3">
      <c r="A2432" t="s">
        <v>49</v>
      </c>
      <c r="B2432" t="s">
        <v>11</v>
      </c>
      <c r="C2432">
        <v>6</v>
      </c>
      <c r="D2432">
        <v>611</v>
      </c>
      <c r="E2432">
        <v>611</v>
      </c>
      <c r="F2432" t="str">
        <f>VLOOKUP(Tabla1[[#This Row],[Entidad]],Hoja2!$A$1:$B$33,2,0)</f>
        <v>Centro</v>
      </c>
      <c r="G2432" t="str">
        <f>VLOOKUP(Tabla1[[#This Row],[Delito]],Hoja2!$D$1:$E$16,2,0)</f>
        <v>Robo de vehículo</v>
      </c>
    </row>
    <row r="2433" spans="1:7" x14ac:dyDescent="0.3">
      <c r="A2433" t="s">
        <v>5</v>
      </c>
      <c r="B2433" t="s">
        <v>4</v>
      </c>
      <c r="C2433">
        <v>3</v>
      </c>
      <c r="D2433">
        <v>1008</v>
      </c>
      <c r="E2433">
        <v>0</v>
      </c>
      <c r="F2433" t="str">
        <f>VLOOKUP(Tabla1[[#This Row],[Entidad]],Hoja2!$A$1:$B$33,2,0)</f>
        <v>Centro</v>
      </c>
      <c r="G2433" t="str">
        <f>VLOOKUP(Tabla1[[#This Row],[Delito]],Hoja2!$D$1:$E$16,2,0)</f>
        <v>Robo general</v>
      </c>
    </row>
    <row r="2434" spans="1:7" x14ac:dyDescent="0.3">
      <c r="A2434" t="s">
        <v>45</v>
      </c>
      <c r="B2434" t="s">
        <v>32</v>
      </c>
      <c r="C2434">
        <v>6</v>
      </c>
      <c r="D2434">
        <v>6570</v>
      </c>
      <c r="E2434">
        <v>625</v>
      </c>
      <c r="F2434" t="str">
        <f>VLOOKUP(Tabla1[[#This Row],[Entidad]],Hoja2!$A$1:$B$33,2,0)</f>
        <v>Centro-Norte</v>
      </c>
      <c r="G2434" t="str">
        <f>VLOOKUP(Tabla1[[#This Row],[Delito]],Hoja2!$D$1:$E$16,2,0)</f>
        <v>Violencia</v>
      </c>
    </row>
    <row r="2435" spans="1:7" x14ac:dyDescent="0.3">
      <c r="A2435" t="s">
        <v>45</v>
      </c>
      <c r="B2435" t="s">
        <v>30</v>
      </c>
      <c r="C2435">
        <v>3</v>
      </c>
      <c r="D2435">
        <v>11125</v>
      </c>
      <c r="E2435">
        <v>7788</v>
      </c>
      <c r="F2435" t="str">
        <f>VLOOKUP(Tabla1[[#This Row],[Entidad]],Hoja2!$A$1:$B$33,2,0)</f>
        <v>Centro</v>
      </c>
      <c r="G2435" t="str">
        <f>VLOOKUP(Tabla1[[#This Row],[Delito]],Hoja2!$D$1:$E$16,2,0)</f>
        <v>Violencia</v>
      </c>
    </row>
    <row r="2436" spans="1:7" x14ac:dyDescent="0.3">
      <c r="A2436" t="s">
        <v>47</v>
      </c>
      <c r="B2436" t="s">
        <v>36</v>
      </c>
      <c r="C2436">
        <v>1</v>
      </c>
      <c r="D2436">
        <v>10107</v>
      </c>
      <c r="E2436">
        <v>678</v>
      </c>
      <c r="F2436" t="str">
        <f>VLOOKUP(Tabla1[[#This Row],[Entidad]],Hoja2!$A$1:$B$33,2,0)</f>
        <v>Sur</v>
      </c>
      <c r="G2436" t="str">
        <f>VLOOKUP(Tabla1[[#This Row],[Delito]],Hoja2!$D$1:$E$16,2,0)</f>
        <v>Robo general</v>
      </c>
    </row>
    <row r="2437" spans="1:7" x14ac:dyDescent="0.3">
      <c r="A2437" t="s">
        <v>20</v>
      </c>
      <c r="B2437" t="s">
        <v>6</v>
      </c>
      <c r="C2437">
        <v>5</v>
      </c>
      <c r="D2437">
        <v>5438</v>
      </c>
      <c r="E2437">
        <v>0</v>
      </c>
      <c r="F2437" t="str">
        <f>VLOOKUP(Tabla1[[#This Row],[Entidad]],Hoja2!$A$1:$B$33,2,0)</f>
        <v>Centro-Norte</v>
      </c>
      <c r="G2437" t="str">
        <f>VLOOKUP(Tabla1[[#This Row],[Delito]],Hoja2!$D$1:$E$16,2,0)</f>
        <v>Fraude</v>
      </c>
    </row>
    <row r="2438" spans="1:7" x14ac:dyDescent="0.3">
      <c r="A2438" t="s">
        <v>49</v>
      </c>
      <c r="B2438" t="s">
        <v>16</v>
      </c>
      <c r="C2438">
        <v>2</v>
      </c>
      <c r="D2438">
        <v>767</v>
      </c>
      <c r="E2438">
        <v>0</v>
      </c>
      <c r="F2438" t="str">
        <f>VLOOKUP(Tabla1[[#This Row],[Entidad]],Hoja2!$A$1:$B$33,2,0)</f>
        <v>Norte-Occidente</v>
      </c>
      <c r="G2438" t="str">
        <f>VLOOKUP(Tabla1[[#This Row],[Delito]],Hoja2!$D$1:$E$16,2,0)</f>
        <v>Robo de vehículo</v>
      </c>
    </row>
    <row r="2439" spans="1:7" x14ac:dyDescent="0.3">
      <c r="A2439" t="s">
        <v>46</v>
      </c>
      <c r="B2439" t="s">
        <v>28</v>
      </c>
      <c r="C2439">
        <v>2</v>
      </c>
      <c r="D2439">
        <v>3669</v>
      </c>
      <c r="E2439">
        <v>375</v>
      </c>
      <c r="F2439" t="str">
        <f>VLOOKUP(Tabla1[[#This Row],[Entidad]],Hoja2!$A$1:$B$33,2,0)</f>
        <v>Norte-Occidente</v>
      </c>
      <c r="G2439" t="str">
        <f>VLOOKUP(Tabla1[[#This Row],[Delito]],Hoja2!$D$1:$E$16,2,0)</f>
        <v>Sin violencia</v>
      </c>
    </row>
    <row r="2440" spans="1:7" x14ac:dyDescent="0.3">
      <c r="A2440" t="s">
        <v>48</v>
      </c>
      <c r="B2440" t="s">
        <v>29</v>
      </c>
      <c r="C2440">
        <v>1</v>
      </c>
      <c r="D2440">
        <v>3543</v>
      </c>
      <c r="E2440">
        <v>0</v>
      </c>
      <c r="F2440" t="str">
        <f>VLOOKUP(Tabla1[[#This Row],[Entidad]],Hoja2!$A$1:$B$33,2,0)</f>
        <v>Sur</v>
      </c>
      <c r="G2440" t="str">
        <f>VLOOKUP(Tabla1[[#This Row],[Delito]],Hoja2!$D$1:$E$16,2,0)</f>
        <v>Robo de vehículo</v>
      </c>
    </row>
    <row r="2441" spans="1:7" x14ac:dyDescent="0.3">
      <c r="A2441" t="s">
        <v>20</v>
      </c>
      <c r="B2441" t="s">
        <v>42</v>
      </c>
      <c r="C2441">
        <v>2</v>
      </c>
      <c r="D2441">
        <v>7538</v>
      </c>
      <c r="E2441">
        <v>1094</v>
      </c>
      <c r="F2441" t="str">
        <f>VLOOKUP(Tabla1[[#This Row],[Entidad]],Hoja2!$A$1:$B$33,2,0)</f>
        <v>Sur</v>
      </c>
      <c r="G2441" t="str">
        <f>VLOOKUP(Tabla1[[#This Row],[Delito]],Hoja2!$D$1:$E$16,2,0)</f>
        <v>Fraude</v>
      </c>
    </row>
    <row r="2442" spans="1:7" x14ac:dyDescent="0.3">
      <c r="A2442" t="s">
        <v>50</v>
      </c>
      <c r="B2442" t="s">
        <v>30</v>
      </c>
      <c r="C2442">
        <v>1</v>
      </c>
      <c r="D2442">
        <v>4916</v>
      </c>
      <c r="E2442">
        <v>4916</v>
      </c>
      <c r="F2442" t="str">
        <f>VLOOKUP(Tabla1[[#This Row],[Entidad]],Hoja2!$A$1:$B$33,2,0)</f>
        <v>Centro</v>
      </c>
      <c r="G2442" t="str">
        <f>VLOOKUP(Tabla1[[#This Row],[Delito]],Hoja2!$D$1:$E$16,2,0)</f>
        <v>Sexual</v>
      </c>
    </row>
    <row r="2443" spans="1:7" x14ac:dyDescent="0.3">
      <c r="A2443" t="s">
        <v>24</v>
      </c>
      <c r="B2443" t="s">
        <v>42</v>
      </c>
      <c r="C2443">
        <v>1</v>
      </c>
      <c r="D2443">
        <v>0</v>
      </c>
      <c r="E2443">
        <v>0</v>
      </c>
      <c r="F2443" t="str">
        <f>VLOOKUP(Tabla1[[#This Row],[Entidad]],Hoja2!$A$1:$B$33,2,0)</f>
        <v>Sur</v>
      </c>
      <c r="G2443" t="str">
        <f>VLOOKUP(Tabla1[[#This Row],[Delito]],Hoja2!$D$1:$E$16,2,0)</f>
        <v>Violencia</v>
      </c>
    </row>
    <row r="2444" spans="1:7" x14ac:dyDescent="0.3">
      <c r="A2444" t="s">
        <v>12</v>
      </c>
      <c r="B2444" t="s">
        <v>39</v>
      </c>
      <c r="C2444">
        <v>1</v>
      </c>
      <c r="D2444">
        <v>206</v>
      </c>
      <c r="E2444">
        <v>0</v>
      </c>
      <c r="F2444" t="str">
        <f>VLOOKUP(Tabla1[[#This Row],[Entidad]],Hoja2!$A$1:$B$33,2,0)</f>
        <v>Sur</v>
      </c>
      <c r="G2444" t="str">
        <f>VLOOKUP(Tabla1[[#This Row],[Delito]],Hoja2!$D$1:$E$16,2,0)</f>
        <v>Otros</v>
      </c>
    </row>
    <row r="2445" spans="1:7" x14ac:dyDescent="0.3">
      <c r="A2445" t="s">
        <v>48</v>
      </c>
      <c r="B2445" t="s">
        <v>7</v>
      </c>
      <c r="C2445">
        <v>6</v>
      </c>
      <c r="D2445">
        <v>2923</v>
      </c>
      <c r="E2445">
        <v>0</v>
      </c>
      <c r="F2445" t="str">
        <f>VLOOKUP(Tabla1[[#This Row],[Entidad]],Hoja2!$A$1:$B$33,2,0)</f>
        <v>Sur</v>
      </c>
      <c r="G2445" t="str">
        <f>VLOOKUP(Tabla1[[#This Row],[Delito]],Hoja2!$D$1:$E$16,2,0)</f>
        <v>Robo de vehículo</v>
      </c>
    </row>
    <row r="2446" spans="1:7" x14ac:dyDescent="0.3">
      <c r="A2446" t="s">
        <v>10</v>
      </c>
      <c r="B2446" t="s">
        <v>21</v>
      </c>
      <c r="C2446">
        <v>4</v>
      </c>
      <c r="D2446">
        <v>5663</v>
      </c>
      <c r="E2446">
        <v>0</v>
      </c>
      <c r="F2446" t="str">
        <f>VLOOKUP(Tabla1[[#This Row],[Entidad]],Hoja2!$A$1:$B$33,2,0)</f>
        <v>Norte-Occidente</v>
      </c>
      <c r="G2446" t="str">
        <f>VLOOKUP(Tabla1[[#This Row],[Delito]],Hoja2!$D$1:$E$16,2,0)</f>
        <v>Otros</v>
      </c>
    </row>
    <row r="2447" spans="1:7" x14ac:dyDescent="0.3">
      <c r="A2447" t="s">
        <v>17</v>
      </c>
      <c r="B2447" t="s">
        <v>32</v>
      </c>
      <c r="C2447">
        <v>4</v>
      </c>
      <c r="D2447">
        <v>13553</v>
      </c>
      <c r="E2447">
        <v>0</v>
      </c>
      <c r="F2447" t="str">
        <f>VLOOKUP(Tabla1[[#This Row],[Entidad]],Hoja2!$A$1:$B$33,2,0)</f>
        <v>Centro-Norte</v>
      </c>
      <c r="G2447" t="str">
        <f>VLOOKUP(Tabla1[[#This Row],[Delito]],Hoja2!$D$1:$E$16,2,0)</f>
        <v>Sin violencia</v>
      </c>
    </row>
    <row r="2448" spans="1:7" x14ac:dyDescent="0.3">
      <c r="A2448" t="s">
        <v>17</v>
      </c>
      <c r="B2448" t="s">
        <v>29</v>
      </c>
      <c r="C2448">
        <v>6</v>
      </c>
      <c r="D2448">
        <v>22323</v>
      </c>
      <c r="E2448">
        <v>2354</v>
      </c>
      <c r="F2448" t="str">
        <f>VLOOKUP(Tabla1[[#This Row],[Entidad]],Hoja2!$A$1:$B$33,2,0)</f>
        <v>Sur</v>
      </c>
      <c r="G2448" t="str">
        <f>VLOOKUP(Tabla1[[#This Row],[Delito]],Hoja2!$D$1:$E$16,2,0)</f>
        <v>Sin violencia</v>
      </c>
    </row>
    <row r="2449" spans="1:7" x14ac:dyDescent="0.3">
      <c r="A2449" t="s">
        <v>49</v>
      </c>
      <c r="B2449" t="s">
        <v>22</v>
      </c>
      <c r="C2449">
        <v>2</v>
      </c>
      <c r="D2449">
        <v>2056</v>
      </c>
      <c r="E2449">
        <v>1550</v>
      </c>
      <c r="F2449" t="str">
        <f>VLOOKUP(Tabla1[[#This Row],[Entidad]],Hoja2!$A$1:$B$33,2,0)</f>
        <v>Norte</v>
      </c>
      <c r="G2449" t="str">
        <f>VLOOKUP(Tabla1[[#This Row],[Delito]],Hoja2!$D$1:$E$16,2,0)</f>
        <v>Robo de vehículo</v>
      </c>
    </row>
    <row r="2450" spans="1:7" x14ac:dyDescent="0.3">
      <c r="A2450" t="s">
        <v>10</v>
      </c>
      <c r="B2450" t="s">
        <v>40</v>
      </c>
      <c r="C2450">
        <v>1</v>
      </c>
      <c r="D2450">
        <v>13591</v>
      </c>
      <c r="E2450">
        <v>0</v>
      </c>
      <c r="F2450" t="str">
        <f>VLOOKUP(Tabla1[[#This Row],[Entidad]],Hoja2!$A$1:$B$33,2,0)</f>
        <v>Norte</v>
      </c>
      <c r="G2450" t="str">
        <f>VLOOKUP(Tabla1[[#This Row],[Delito]],Hoja2!$D$1:$E$16,2,0)</f>
        <v>Otros</v>
      </c>
    </row>
    <row r="2451" spans="1:7" x14ac:dyDescent="0.3">
      <c r="A2451" t="s">
        <v>47</v>
      </c>
      <c r="B2451" t="s">
        <v>11</v>
      </c>
      <c r="C2451">
        <v>6</v>
      </c>
      <c r="D2451">
        <v>5715</v>
      </c>
      <c r="E2451">
        <v>1260</v>
      </c>
      <c r="F2451" t="str">
        <f>VLOOKUP(Tabla1[[#This Row],[Entidad]],Hoja2!$A$1:$B$33,2,0)</f>
        <v>Centro</v>
      </c>
      <c r="G2451" t="str">
        <f>VLOOKUP(Tabla1[[#This Row],[Delito]],Hoja2!$D$1:$E$16,2,0)</f>
        <v>Robo general</v>
      </c>
    </row>
    <row r="2452" spans="1:7" x14ac:dyDescent="0.3">
      <c r="A2452" t="s">
        <v>8</v>
      </c>
      <c r="B2452" t="s">
        <v>7</v>
      </c>
      <c r="C2452">
        <v>6</v>
      </c>
      <c r="D2452">
        <v>7681</v>
      </c>
      <c r="E2452">
        <v>997</v>
      </c>
      <c r="F2452" t="str">
        <f>VLOOKUP(Tabla1[[#This Row],[Entidad]],Hoja2!$A$1:$B$33,2,0)</f>
        <v>Sur</v>
      </c>
      <c r="G2452" t="str">
        <f>VLOOKUP(Tabla1[[#This Row],[Delito]],Hoja2!$D$1:$E$16,2,0)</f>
        <v>Fraude</v>
      </c>
    </row>
    <row r="2453" spans="1:7" x14ac:dyDescent="0.3">
      <c r="A2453" t="s">
        <v>17</v>
      </c>
      <c r="B2453" t="s">
        <v>37</v>
      </c>
      <c r="C2453">
        <v>6</v>
      </c>
      <c r="D2453">
        <v>11028</v>
      </c>
      <c r="E2453">
        <v>5132</v>
      </c>
      <c r="F2453" t="str">
        <f>VLOOKUP(Tabla1[[#This Row],[Entidad]],Hoja2!$A$1:$B$33,2,0)</f>
        <v>Centro-Norte</v>
      </c>
      <c r="G2453" t="str">
        <f>VLOOKUP(Tabla1[[#This Row],[Delito]],Hoja2!$D$1:$E$16,2,0)</f>
        <v>Sin violencia</v>
      </c>
    </row>
    <row r="2454" spans="1:7" x14ac:dyDescent="0.3">
      <c r="A2454" t="s">
        <v>45</v>
      </c>
      <c r="B2454" t="s">
        <v>42</v>
      </c>
      <c r="C2454">
        <v>1</v>
      </c>
      <c r="D2454">
        <v>3389</v>
      </c>
      <c r="E2454">
        <v>1132</v>
      </c>
      <c r="F2454" t="str">
        <f>VLOOKUP(Tabla1[[#This Row],[Entidad]],Hoja2!$A$1:$B$33,2,0)</f>
        <v>Sur</v>
      </c>
      <c r="G2454" t="str">
        <f>VLOOKUP(Tabla1[[#This Row],[Delito]],Hoja2!$D$1:$E$16,2,0)</f>
        <v>Violencia</v>
      </c>
    </row>
    <row r="2455" spans="1:7" x14ac:dyDescent="0.3">
      <c r="A2455" t="s">
        <v>31</v>
      </c>
      <c r="B2455" t="s">
        <v>4</v>
      </c>
      <c r="C2455">
        <v>4</v>
      </c>
      <c r="D2455">
        <v>5768</v>
      </c>
      <c r="E2455">
        <v>1164</v>
      </c>
      <c r="F2455" t="str">
        <f>VLOOKUP(Tabla1[[#This Row],[Entidad]],Hoja2!$A$1:$B$33,2,0)</f>
        <v>Centro</v>
      </c>
      <c r="G2455" t="str">
        <f>VLOOKUP(Tabla1[[#This Row],[Delito]],Hoja2!$D$1:$E$16,2,0)</f>
        <v>Robo general</v>
      </c>
    </row>
    <row r="2456" spans="1:7" x14ac:dyDescent="0.3">
      <c r="A2456" t="s">
        <v>47</v>
      </c>
      <c r="B2456" t="s">
        <v>4</v>
      </c>
      <c r="C2456">
        <v>3</v>
      </c>
      <c r="D2456">
        <v>3022</v>
      </c>
      <c r="E2456">
        <v>409</v>
      </c>
      <c r="F2456" t="str">
        <f>VLOOKUP(Tabla1[[#This Row],[Entidad]],Hoja2!$A$1:$B$33,2,0)</f>
        <v>Centro</v>
      </c>
      <c r="G2456" t="str">
        <f>VLOOKUP(Tabla1[[#This Row],[Delito]],Hoja2!$D$1:$E$16,2,0)</f>
        <v>Robo general</v>
      </c>
    </row>
    <row r="2457" spans="1:7" x14ac:dyDescent="0.3">
      <c r="A2457" t="s">
        <v>20</v>
      </c>
      <c r="B2457" t="s">
        <v>41</v>
      </c>
      <c r="C2457">
        <v>1</v>
      </c>
      <c r="D2457">
        <v>11000</v>
      </c>
      <c r="E2457">
        <v>3163</v>
      </c>
      <c r="F2457" t="str">
        <f>VLOOKUP(Tabla1[[#This Row],[Entidad]],Hoja2!$A$1:$B$33,2,0)</f>
        <v>Centro</v>
      </c>
      <c r="G2457" t="str">
        <f>VLOOKUP(Tabla1[[#This Row],[Delito]],Hoja2!$D$1:$E$16,2,0)</f>
        <v>Fraude</v>
      </c>
    </row>
    <row r="2458" spans="1:7" x14ac:dyDescent="0.3">
      <c r="A2458" t="s">
        <v>20</v>
      </c>
      <c r="B2458" t="s">
        <v>14</v>
      </c>
      <c r="C2458">
        <v>1</v>
      </c>
      <c r="D2458">
        <v>3659</v>
      </c>
      <c r="E2458">
        <v>770</v>
      </c>
      <c r="F2458" t="str">
        <f>VLOOKUP(Tabla1[[#This Row],[Entidad]],Hoja2!$A$1:$B$33,2,0)</f>
        <v>Centro-Norte</v>
      </c>
      <c r="G2458" t="str">
        <f>VLOOKUP(Tabla1[[#This Row],[Delito]],Hoja2!$D$1:$E$16,2,0)</f>
        <v>Fraude</v>
      </c>
    </row>
    <row r="2459" spans="1:7" x14ac:dyDescent="0.3">
      <c r="A2459" t="s">
        <v>17</v>
      </c>
      <c r="B2459" t="s">
        <v>11</v>
      </c>
      <c r="C2459">
        <v>4</v>
      </c>
      <c r="D2459">
        <v>8704</v>
      </c>
      <c r="E2459">
        <v>1649</v>
      </c>
      <c r="F2459" t="str">
        <f>VLOOKUP(Tabla1[[#This Row],[Entidad]],Hoja2!$A$1:$B$33,2,0)</f>
        <v>Centro</v>
      </c>
      <c r="G2459" t="str">
        <f>VLOOKUP(Tabla1[[#This Row],[Delito]],Hoja2!$D$1:$E$16,2,0)</f>
        <v>Sin violencia</v>
      </c>
    </row>
    <row r="2460" spans="1:7" x14ac:dyDescent="0.3">
      <c r="A2460" t="s">
        <v>10</v>
      </c>
      <c r="B2460" t="s">
        <v>34</v>
      </c>
      <c r="C2460">
        <v>5</v>
      </c>
      <c r="D2460">
        <v>16439</v>
      </c>
      <c r="E2460">
        <v>957</v>
      </c>
      <c r="F2460" t="str">
        <f>VLOOKUP(Tabla1[[#This Row],[Entidad]],Hoja2!$A$1:$B$33,2,0)</f>
        <v>Norte</v>
      </c>
      <c r="G2460" t="str">
        <f>VLOOKUP(Tabla1[[#This Row],[Delito]],Hoja2!$D$1:$E$16,2,0)</f>
        <v>Otros</v>
      </c>
    </row>
    <row r="2461" spans="1:7" x14ac:dyDescent="0.3">
      <c r="A2461" t="s">
        <v>5</v>
      </c>
      <c r="B2461" t="s">
        <v>27</v>
      </c>
      <c r="C2461">
        <v>1</v>
      </c>
      <c r="D2461">
        <v>28458</v>
      </c>
      <c r="E2461">
        <v>10101</v>
      </c>
      <c r="F2461" t="str">
        <f>VLOOKUP(Tabla1[[#This Row],[Entidad]],Hoja2!$A$1:$B$33,2,0)</f>
        <v>Centro</v>
      </c>
      <c r="G2461" t="str">
        <f>VLOOKUP(Tabla1[[#This Row],[Delito]],Hoja2!$D$1:$E$16,2,0)</f>
        <v>Robo general</v>
      </c>
    </row>
    <row r="2462" spans="1:7" x14ac:dyDescent="0.3">
      <c r="A2462" t="s">
        <v>49</v>
      </c>
      <c r="B2462" t="s">
        <v>16</v>
      </c>
      <c r="C2462">
        <v>5</v>
      </c>
      <c r="D2462">
        <v>735</v>
      </c>
      <c r="E2462">
        <v>504</v>
      </c>
      <c r="F2462" t="str">
        <f>VLOOKUP(Tabla1[[#This Row],[Entidad]],Hoja2!$A$1:$B$33,2,0)</f>
        <v>Norte-Occidente</v>
      </c>
      <c r="G2462" t="str">
        <f>VLOOKUP(Tabla1[[#This Row],[Delito]],Hoja2!$D$1:$E$16,2,0)</f>
        <v>Robo de vehículo</v>
      </c>
    </row>
    <row r="2463" spans="1:7" x14ac:dyDescent="0.3">
      <c r="A2463" t="s">
        <v>10</v>
      </c>
      <c r="B2463" t="s">
        <v>19</v>
      </c>
      <c r="C2463">
        <v>5</v>
      </c>
      <c r="D2463">
        <v>9224</v>
      </c>
      <c r="E2463">
        <v>0</v>
      </c>
      <c r="F2463" t="str">
        <f>VLOOKUP(Tabla1[[#This Row],[Entidad]],Hoja2!$A$1:$B$33,2,0)</f>
        <v>Norte</v>
      </c>
      <c r="G2463" t="str">
        <f>VLOOKUP(Tabla1[[#This Row],[Delito]],Hoja2!$D$1:$E$16,2,0)</f>
        <v>Otros</v>
      </c>
    </row>
    <row r="2464" spans="1:7" x14ac:dyDescent="0.3">
      <c r="A2464" t="s">
        <v>24</v>
      </c>
      <c r="B2464" t="s">
        <v>41</v>
      </c>
      <c r="C2464">
        <v>2</v>
      </c>
      <c r="D2464">
        <v>0</v>
      </c>
      <c r="E2464">
        <v>0</v>
      </c>
      <c r="F2464" t="str">
        <f>VLOOKUP(Tabla1[[#This Row],[Entidad]],Hoja2!$A$1:$B$33,2,0)</f>
        <v>Centro</v>
      </c>
      <c r="G2464" t="str">
        <f>VLOOKUP(Tabla1[[#This Row],[Delito]],Hoja2!$D$1:$E$16,2,0)</f>
        <v>Violencia</v>
      </c>
    </row>
    <row r="2465" spans="1:7" x14ac:dyDescent="0.3">
      <c r="A2465" t="s">
        <v>46</v>
      </c>
      <c r="B2465" t="s">
        <v>40</v>
      </c>
      <c r="C2465">
        <v>4</v>
      </c>
      <c r="D2465">
        <v>14011</v>
      </c>
      <c r="E2465">
        <v>2398</v>
      </c>
      <c r="F2465" t="str">
        <f>VLOOKUP(Tabla1[[#This Row],[Entidad]],Hoja2!$A$1:$B$33,2,0)</f>
        <v>Norte</v>
      </c>
      <c r="G2465" t="str">
        <f>VLOOKUP(Tabla1[[#This Row],[Delito]],Hoja2!$D$1:$E$16,2,0)</f>
        <v>Sin violencia</v>
      </c>
    </row>
    <row r="2466" spans="1:7" x14ac:dyDescent="0.3">
      <c r="A2466" t="s">
        <v>46</v>
      </c>
      <c r="B2466" t="s">
        <v>42</v>
      </c>
      <c r="C2466">
        <v>6</v>
      </c>
      <c r="D2466">
        <v>8761</v>
      </c>
      <c r="E2466">
        <v>514</v>
      </c>
      <c r="F2466" t="str">
        <f>VLOOKUP(Tabla1[[#This Row],[Entidad]],Hoja2!$A$1:$B$33,2,0)</f>
        <v>Sur</v>
      </c>
      <c r="G2466" t="str">
        <f>VLOOKUP(Tabla1[[#This Row],[Delito]],Hoja2!$D$1:$E$16,2,0)</f>
        <v>Sin violencia</v>
      </c>
    </row>
    <row r="2467" spans="1:7" x14ac:dyDescent="0.3">
      <c r="A2467" t="s">
        <v>47</v>
      </c>
      <c r="B2467" t="s">
        <v>29</v>
      </c>
      <c r="C2467">
        <v>4</v>
      </c>
      <c r="D2467">
        <v>3235</v>
      </c>
      <c r="E2467">
        <v>413</v>
      </c>
      <c r="F2467" t="str">
        <f>VLOOKUP(Tabla1[[#This Row],[Entidad]],Hoja2!$A$1:$B$33,2,0)</f>
        <v>Sur</v>
      </c>
      <c r="G2467" t="str">
        <f>VLOOKUP(Tabla1[[#This Row],[Delito]],Hoja2!$D$1:$E$16,2,0)</f>
        <v>Robo general</v>
      </c>
    </row>
    <row r="2468" spans="1:7" x14ac:dyDescent="0.3">
      <c r="A2468" t="s">
        <v>10</v>
      </c>
      <c r="B2468" t="s">
        <v>29</v>
      </c>
      <c r="C2468">
        <v>3</v>
      </c>
      <c r="D2468">
        <v>4531</v>
      </c>
      <c r="E2468">
        <v>0</v>
      </c>
      <c r="F2468" t="str">
        <f>VLOOKUP(Tabla1[[#This Row],[Entidad]],Hoja2!$A$1:$B$33,2,0)</f>
        <v>Sur</v>
      </c>
      <c r="G2468" t="str">
        <f>VLOOKUP(Tabla1[[#This Row],[Delito]],Hoja2!$D$1:$E$16,2,0)</f>
        <v>Otros</v>
      </c>
    </row>
    <row r="2469" spans="1:7" x14ac:dyDescent="0.3">
      <c r="A2469" t="s">
        <v>49</v>
      </c>
      <c r="B2469" t="s">
        <v>30</v>
      </c>
      <c r="C2469">
        <v>1</v>
      </c>
      <c r="D2469">
        <v>6812</v>
      </c>
      <c r="E2469">
        <v>4812</v>
      </c>
      <c r="F2469" t="str">
        <f>VLOOKUP(Tabla1[[#This Row],[Entidad]],Hoja2!$A$1:$B$33,2,0)</f>
        <v>Centro</v>
      </c>
      <c r="G2469" t="str">
        <f>VLOOKUP(Tabla1[[#This Row],[Delito]],Hoja2!$D$1:$E$16,2,0)</f>
        <v>Robo de vehículo</v>
      </c>
    </row>
    <row r="2470" spans="1:7" x14ac:dyDescent="0.3">
      <c r="A2470" t="s">
        <v>10</v>
      </c>
      <c r="B2470" t="s">
        <v>23</v>
      </c>
      <c r="C2470">
        <v>4</v>
      </c>
      <c r="D2470">
        <v>51892</v>
      </c>
      <c r="E2470">
        <v>1526</v>
      </c>
      <c r="F2470" t="str">
        <f>VLOOKUP(Tabla1[[#This Row],[Entidad]],Hoja2!$A$1:$B$33,2,0)</f>
        <v>Centro</v>
      </c>
      <c r="G2470" t="str">
        <f>VLOOKUP(Tabla1[[#This Row],[Delito]],Hoja2!$D$1:$E$16,2,0)</f>
        <v>Otros</v>
      </c>
    </row>
    <row r="2471" spans="1:7" x14ac:dyDescent="0.3">
      <c r="A2471" t="s">
        <v>17</v>
      </c>
      <c r="B2471" t="s">
        <v>25</v>
      </c>
      <c r="C2471">
        <v>3</v>
      </c>
      <c r="D2471">
        <v>5624</v>
      </c>
      <c r="E2471">
        <v>1053</v>
      </c>
      <c r="F2471" t="str">
        <f>VLOOKUP(Tabla1[[#This Row],[Entidad]],Hoja2!$A$1:$B$33,2,0)</f>
        <v>Centro</v>
      </c>
      <c r="G2471" t="str">
        <f>VLOOKUP(Tabla1[[#This Row],[Delito]],Hoja2!$D$1:$E$16,2,0)</f>
        <v>Sin violencia</v>
      </c>
    </row>
    <row r="2472" spans="1:7" x14ac:dyDescent="0.3">
      <c r="A2472" t="s">
        <v>12</v>
      </c>
      <c r="B2472" t="s">
        <v>34</v>
      </c>
      <c r="C2472">
        <v>2</v>
      </c>
      <c r="D2472">
        <v>2539</v>
      </c>
      <c r="E2472">
        <v>0</v>
      </c>
      <c r="F2472" t="str">
        <f>VLOOKUP(Tabla1[[#This Row],[Entidad]],Hoja2!$A$1:$B$33,2,0)</f>
        <v>Norte</v>
      </c>
      <c r="G2472" t="str">
        <f>VLOOKUP(Tabla1[[#This Row],[Delito]],Hoja2!$D$1:$E$16,2,0)</f>
        <v>Otros</v>
      </c>
    </row>
    <row r="2473" spans="1:7" x14ac:dyDescent="0.3">
      <c r="A2473" t="s">
        <v>8</v>
      </c>
      <c r="B2473" t="s">
        <v>27</v>
      </c>
      <c r="C2473">
        <v>1</v>
      </c>
      <c r="D2473">
        <v>56641</v>
      </c>
      <c r="E2473">
        <v>0</v>
      </c>
      <c r="F2473" t="str">
        <f>VLOOKUP(Tabla1[[#This Row],[Entidad]],Hoja2!$A$1:$B$33,2,0)</f>
        <v>Centro</v>
      </c>
      <c r="G2473" t="str">
        <f>VLOOKUP(Tabla1[[#This Row],[Delito]],Hoja2!$D$1:$E$16,2,0)</f>
        <v>Fraude</v>
      </c>
    </row>
    <row r="2474" spans="1:7" x14ac:dyDescent="0.3">
      <c r="A2474" t="s">
        <v>46</v>
      </c>
      <c r="B2474" t="s">
        <v>37</v>
      </c>
      <c r="C2474">
        <v>2</v>
      </c>
      <c r="D2474">
        <v>6020</v>
      </c>
      <c r="E2474">
        <v>507</v>
      </c>
      <c r="F2474" t="str">
        <f>VLOOKUP(Tabla1[[#This Row],[Entidad]],Hoja2!$A$1:$B$33,2,0)</f>
        <v>Centro-Norte</v>
      </c>
      <c r="G2474" t="str">
        <f>VLOOKUP(Tabla1[[#This Row],[Delito]],Hoja2!$D$1:$E$16,2,0)</f>
        <v>Sin violencia</v>
      </c>
    </row>
    <row r="2475" spans="1:7" x14ac:dyDescent="0.3">
      <c r="A2475" t="s">
        <v>48</v>
      </c>
      <c r="B2475" t="s">
        <v>7</v>
      </c>
      <c r="C2475">
        <v>2</v>
      </c>
      <c r="D2475">
        <v>1628</v>
      </c>
      <c r="E2475">
        <v>0</v>
      </c>
      <c r="F2475" t="str">
        <f>VLOOKUP(Tabla1[[#This Row],[Entidad]],Hoja2!$A$1:$B$33,2,0)</f>
        <v>Sur</v>
      </c>
      <c r="G2475" t="str">
        <f>VLOOKUP(Tabla1[[#This Row],[Delito]],Hoja2!$D$1:$E$16,2,0)</f>
        <v>Robo de vehículo</v>
      </c>
    </row>
    <row r="2476" spans="1:7" x14ac:dyDescent="0.3">
      <c r="A2476" t="s">
        <v>20</v>
      </c>
      <c r="B2476" t="s">
        <v>42</v>
      </c>
      <c r="C2476">
        <v>5</v>
      </c>
      <c r="D2476">
        <v>3795</v>
      </c>
      <c r="E2476">
        <v>0</v>
      </c>
      <c r="F2476" t="str">
        <f>VLOOKUP(Tabla1[[#This Row],[Entidad]],Hoja2!$A$1:$B$33,2,0)</f>
        <v>Sur</v>
      </c>
      <c r="G2476" t="str">
        <f>VLOOKUP(Tabla1[[#This Row],[Delito]],Hoja2!$D$1:$E$16,2,0)</f>
        <v>Fraude</v>
      </c>
    </row>
    <row r="2477" spans="1:7" x14ac:dyDescent="0.3">
      <c r="A2477" t="s">
        <v>15</v>
      </c>
      <c r="B2477" t="s">
        <v>28</v>
      </c>
      <c r="C2477">
        <v>1</v>
      </c>
      <c r="D2477">
        <v>695</v>
      </c>
      <c r="E2477">
        <v>0</v>
      </c>
      <c r="F2477" t="str">
        <f>VLOOKUP(Tabla1[[#This Row],[Entidad]],Hoja2!$A$1:$B$33,2,0)</f>
        <v>Norte-Occidente</v>
      </c>
      <c r="G2477" t="str">
        <f>VLOOKUP(Tabla1[[#This Row],[Delito]],Hoja2!$D$1:$E$16,2,0)</f>
        <v>Sexual</v>
      </c>
    </row>
    <row r="2478" spans="1:7" x14ac:dyDescent="0.3">
      <c r="A2478" t="s">
        <v>47</v>
      </c>
      <c r="B2478" t="s">
        <v>16</v>
      </c>
      <c r="C2478">
        <v>3</v>
      </c>
      <c r="D2478">
        <v>4098</v>
      </c>
      <c r="E2478">
        <v>935</v>
      </c>
      <c r="F2478" t="str">
        <f>VLOOKUP(Tabla1[[#This Row],[Entidad]],Hoja2!$A$1:$B$33,2,0)</f>
        <v>Norte-Occidente</v>
      </c>
      <c r="G2478" t="str">
        <f>VLOOKUP(Tabla1[[#This Row],[Delito]],Hoja2!$D$1:$E$16,2,0)</f>
        <v>Robo general</v>
      </c>
    </row>
    <row r="2479" spans="1:7" x14ac:dyDescent="0.3">
      <c r="A2479" t="s">
        <v>50</v>
      </c>
      <c r="B2479" t="s">
        <v>30</v>
      </c>
      <c r="C2479">
        <v>5</v>
      </c>
      <c r="D2479">
        <v>0</v>
      </c>
      <c r="E2479">
        <v>0</v>
      </c>
      <c r="F2479" t="str">
        <f>VLOOKUP(Tabla1[[#This Row],[Entidad]],Hoja2!$A$1:$B$33,2,0)</f>
        <v>Centro</v>
      </c>
      <c r="G2479" t="str">
        <f>VLOOKUP(Tabla1[[#This Row],[Delito]],Hoja2!$D$1:$E$16,2,0)</f>
        <v>Sexual</v>
      </c>
    </row>
    <row r="2480" spans="1:7" x14ac:dyDescent="0.3">
      <c r="A2480" t="s">
        <v>5</v>
      </c>
      <c r="B2480" t="s">
        <v>43</v>
      </c>
      <c r="C2480">
        <v>2</v>
      </c>
      <c r="D2480">
        <v>5491</v>
      </c>
      <c r="E2480">
        <v>0</v>
      </c>
      <c r="F2480" t="str">
        <f>VLOOKUP(Tabla1[[#This Row],[Entidad]],Hoja2!$A$1:$B$33,2,0)</f>
        <v>Sur</v>
      </c>
      <c r="G2480" t="str">
        <f>VLOOKUP(Tabla1[[#This Row],[Delito]],Hoja2!$D$1:$E$16,2,0)</f>
        <v>Robo general</v>
      </c>
    </row>
    <row r="2481" spans="1:7" x14ac:dyDescent="0.3">
      <c r="A2481" t="s">
        <v>17</v>
      </c>
      <c r="B2481" t="s">
        <v>6</v>
      </c>
      <c r="C2481">
        <v>1</v>
      </c>
      <c r="D2481">
        <v>7780</v>
      </c>
      <c r="E2481">
        <v>2154</v>
      </c>
      <c r="F2481" t="str">
        <f>VLOOKUP(Tabla1[[#This Row],[Entidad]],Hoja2!$A$1:$B$33,2,0)</f>
        <v>Centro-Norte</v>
      </c>
      <c r="G2481" t="str">
        <f>VLOOKUP(Tabla1[[#This Row],[Delito]],Hoja2!$D$1:$E$16,2,0)</f>
        <v>Sin violencia</v>
      </c>
    </row>
    <row r="2482" spans="1:7" x14ac:dyDescent="0.3">
      <c r="A2482" t="s">
        <v>17</v>
      </c>
      <c r="B2482" t="s">
        <v>22</v>
      </c>
      <c r="C2482">
        <v>6</v>
      </c>
      <c r="D2482">
        <v>16089</v>
      </c>
      <c r="E2482">
        <v>3358</v>
      </c>
      <c r="F2482" t="str">
        <f>VLOOKUP(Tabla1[[#This Row],[Entidad]],Hoja2!$A$1:$B$33,2,0)</f>
        <v>Norte</v>
      </c>
      <c r="G2482" t="str">
        <f>VLOOKUP(Tabla1[[#This Row],[Delito]],Hoja2!$D$1:$E$16,2,0)</f>
        <v>Sin violencia</v>
      </c>
    </row>
    <row r="2483" spans="1:7" x14ac:dyDescent="0.3">
      <c r="A2483" t="s">
        <v>5</v>
      </c>
      <c r="B2483" t="s">
        <v>37</v>
      </c>
      <c r="C2483">
        <v>2</v>
      </c>
      <c r="D2483">
        <v>992</v>
      </c>
      <c r="E2483">
        <v>157</v>
      </c>
      <c r="F2483" t="str">
        <f>VLOOKUP(Tabla1[[#This Row],[Entidad]],Hoja2!$A$1:$B$33,2,0)</f>
        <v>Centro-Norte</v>
      </c>
      <c r="G2483" t="str">
        <f>VLOOKUP(Tabla1[[#This Row],[Delito]],Hoja2!$D$1:$E$16,2,0)</f>
        <v>Robo general</v>
      </c>
    </row>
    <row r="2484" spans="1:7" x14ac:dyDescent="0.3">
      <c r="A2484" t="s">
        <v>46</v>
      </c>
      <c r="B2484" t="s">
        <v>27</v>
      </c>
      <c r="C2484">
        <v>2</v>
      </c>
      <c r="D2484">
        <v>73526</v>
      </c>
      <c r="E2484">
        <v>5201</v>
      </c>
      <c r="F2484" t="str">
        <f>VLOOKUP(Tabla1[[#This Row],[Entidad]],Hoja2!$A$1:$B$33,2,0)</f>
        <v>Centro</v>
      </c>
      <c r="G2484" t="str">
        <f>VLOOKUP(Tabla1[[#This Row],[Delito]],Hoja2!$D$1:$E$16,2,0)</f>
        <v>Sin violencia</v>
      </c>
    </row>
    <row r="2485" spans="1:7" x14ac:dyDescent="0.3">
      <c r="A2485" t="s">
        <v>10</v>
      </c>
      <c r="B2485" t="s">
        <v>22</v>
      </c>
      <c r="C2485">
        <v>6</v>
      </c>
      <c r="D2485">
        <v>5740</v>
      </c>
      <c r="E2485">
        <v>0</v>
      </c>
      <c r="F2485" t="str">
        <f>VLOOKUP(Tabla1[[#This Row],[Entidad]],Hoja2!$A$1:$B$33,2,0)</f>
        <v>Norte</v>
      </c>
      <c r="G2485" t="str">
        <f>VLOOKUP(Tabla1[[#This Row],[Delito]],Hoja2!$D$1:$E$16,2,0)</f>
        <v>Otros</v>
      </c>
    </row>
    <row r="2486" spans="1:7" x14ac:dyDescent="0.3">
      <c r="A2486" t="s">
        <v>5</v>
      </c>
      <c r="B2486" t="s">
        <v>23</v>
      </c>
      <c r="C2486">
        <v>6</v>
      </c>
      <c r="D2486">
        <v>20704</v>
      </c>
      <c r="E2486">
        <v>2881</v>
      </c>
      <c r="F2486" t="str">
        <f>VLOOKUP(Tabla1[[#This Row],[Entidad]],Hoja2!$A$1:$B$33,2,0)</f>
        <v>Centro</v>
      </c>
      <c r="G2486" t="str">
        <f>VLOOKUP(Tabla1[[#This Row],[Delito]],Hoja2!$D$1:$E$16,2,0)</f>
        <v>Robo general</v>
      </c>
    </row>
    <row r="2487" spans="1:7" x14ac:dyDescent="0.3">
      <c r="A2487" t="s">
        <v>47</v>
      </c>
      <c r="B2487" t="s">
        <v>25</v>
      </c>
      <c r="C2487">
        <v>5</v>
      </c>
      <c r="D2487">
        <v>4798</v>
      </c>
      <c r="E2487">
        <v>680</v>
      </c>
      <c r="F2487" t="str">
        <f>VLOOKUP(Tabla1[[#This Row],[Entidad]],Hoja2!$A$1:$B$33,2,0)</f>
        <v>Centro</v>
      </c>
      <c r="G2487" t="str">
        <f>VLOOKUP(Tabla1[[#This Row],[Delito]],Hoja2!$D$1:$E$16,2,0)</f>
        <v>Robo general</v>
      </c>
    </row>
    <row r="2488" spans="1:7" x14ac:dyDescent="0.3">
      <c r="A2488" t="s">
        <v>17</v>
      </c>
      <c r="B2488" t="s">
        <v>35</v>
      </c>
      <c r="C2488">
        <v>3</v>
      </c>
      <c r="D2488">
        <v>15895</v>
      </c>
      <c r="E2488">
        <v>6016</v>
      </c>
      <c r="F2488" t="str">
        <f>VLOOKUP(Tabla1[[#This Row],[Entidad]],Hoja2!$A$1:$B$33,2,0)</f>
        <v>Centro-Norte</v>
      </c>
      <c r="G2488" t="str">
        <f>VLOOKUP(Tabla1[[#This Row],[Delito]],Hoja2!$D$1:$E$16,2,0)</f>
        <v>Sin violencia</v>
      </c>
    </row>
    <row r="2489" spans="1:7" x14ac:dyDescent="0.3">
      <c r="A2489" t="s">
        <v>45</v>
      </c>
      <c r="B2489" t="s">
        <v>34</v>
      </c>
      <c r="C2489">
        <v>3</v>
      </c>
      <c r="D2489">
        <v>5899</v>
      </c>
      <c r="E2489">
        <v>0</v>
      </c>
      <c r="F2489" t="str">
        <f>VLOOKUP(Tabla1[[#This Row],[Entidad]],Hoja2!$A$1:$B$33,2,0)</f>
        <v>Norte</v>
      </c>
      <c r="G2489" t="str">
        <f>VLOOKUP(Tabla1[[#This Row],[Delito]],Hoja2!$D$1:$E$16,2,0)</f>
        <v>Violencia</v>
      </c>
    </row>
    <row r="2490" spans="1:7" x14ac:dyDescent="0.3">
      <c r="A2490" t="s">
        <v>48</v>
      </c>
      <c r="B2490" t="s">
        <v>40</v>
      </c>
      <c r="C2490">
        <v>4</v>
      </c>
      <c r="D2490">
        <v>19553</v>
      </c>
      <c r="E2490">
        <v>1477</v>
      </c>
      <c r="F2490" t="str">
        <f>VLOOKUP(Tabla1[[#This Row],[Entidad]],Hoja2!$A$1:$B$33,2,0)</f>
        <v>Norte</v>
      </c>
      <c r="G2490" t="str">
        <f>VLOOKUP(Tabla1[[#This Row],[Delito]],Hoja2!$D$1:$E$16,2,0)</f>
        <v>Robo de vehículo</v>
      </c>
    </row>
    <row r="2491" spans="1:7" x14ac:dyDescent="0.3">
      <c r="A2491" t="s">
        <v>5</v>
      </c>
      <c r="B2491" t="s">
        <v>6</v>
      </c>
      <c r="C2491">
        <v>5</v>
      </c>
      <c r="D2491">
        <v>1955</v>
      </c>
      <c r="E2491">
        <v>0</v>
      </c>
      <c r="F2491" t="str">
        <f>VLOOKUP(Tabla1[[#This Row],[Entidad]],Hoja2!$A$1:$B$33,2,0)</f>
        <v>Centro-Norte</v>
      </c>
      <c r="G2491" t="str">
        <f>VLOOKUP(Tabla1[[#This Row],[Delito]],Hoja2!$D$1:$E$16,2,0)</f>
        <v>Robo general</v>
      </c>
    </row>
    <row r="2492" spans="1:7" x14ac:dyDescent="0.3">
      <c r="A2492" t="s">
        <v>20</v>
      </c>
      <c r="B2492" t="s">
        <v>34</v>
      </c>
      <c r="C2492">
        <v>5</v>
      </c>
      <c r="D2492">
        <v>9036</v>
      </c>
      <c r="E2492">
        <v>0</v>
      </c>
      <c r="F2492" t="str">
        <f>VLOOKUP(Tabla1[[#This Row],[Entidad]],Hoja2!$A$1:$B$33,2,0)</f>
        <v>Norte</v>
      </c>
      <c r="G2492" t="str">
        <f>VLOOKUP(Tabla1[[#This Row],[Delito]],Hoja2!$D$1:$E$16,2,0)</f>
        <v>Fraude</v>
      </c>
    </row>
    <row r="2493" spans="1:7" x14ac:dyDescent="0.3">
      <c r="A2493" t="s">
        <v>24</v>
      </c>
      <c r="B2493" t="s">
        <v>35</v>
      </c>
      <c r="C2493">
        <v>2</v>
      </c>
      <c r="D2493">
        <v>2406</v>
      </c>
      <c r="E2493">
        <v>0</v>
      </c>
      <c r="F2493" t="str">
        <f>VLOOKUP(Tabla1[[#This Row],[Entidad]],Hoja2!$A$1:$B$33,2,0)</f>
        <v>Centro-Norte</v>
      </c>
      <c r="G2493" t="str">
        <f>VLOOKUP(Tabla1[[#This Row],[Delito]],Hoja2!$D$1:$E$16,2,0)</f>
        <v>Violencia</v>
      </c>
    </row>
    <row r="2494" spans="1:7" x14ac:dyDescent="0.3">
      <c r="A2494" t="s">
        <v>47</v>
      </c>
      <c r="B2494" t="s">
        <v>9</v>
      </c>
      <c r="C2494">
        <v>4</v>
      </c>
      <c r="D2494">
        <v>5151</v>
      </c>
      <c r="E2494">
        <v>1048</v>
      </c>
      <c r="F2494" t="str">
        <f>VLOOKUP(Tabla1[[#This Row],[Entidad]],Hoja2!$A$1:$B$33,2,0)</f>
        <v>Centro</v>
      </c>
      <c r="G2494" t="str">
        <f>VLOOKUP(Tabla1[[#This Row],[Delito]],Hoja2!$D$1:$E$16,2,0)</f>
        <v>Robo general</v>
      </c>
    </row>
    <row r="2495" spans="1:7" x14ac:dyDescent="0.3">
      <c r="A2495" t="s">
        <v>47</v>
      </c>
      <c r="B2495" t="s">
        <v>26</v>
      </c>
      <c r="C2495">
        <v>5</v>
      </c>
      <c r="D2495">
        <v>5393</v>
      </c>
      <c r="E2495">
        <v>1068</v>
      </c>
      <c r="F2495" t="str">
        <f>VLOOKUP(Tabla1[[#This Row],[Entidad]],Hoja2!$A$1:$B$33,2,0)</f>
        <v>Norte-Occidente</v>
      </c>
      <c r="G2495" t="str">
        <f>VLOOKUP(Tabla1[[#This Row],[Delito]],Hoja2!$D$1:$E$16,2,0)</f>
        <v>Robo general</v>
      </c>
    </row>
    <row r="2496" spans="1:7" x14ac:dyDescent="0.3">
      <c r="A2496" t="s">
        <v>17</v>
      </c>
      <c r="B2496" t="s">
        <v>28</v>
      </c>
      <c r="C2496">
        <v>2</v>
      </c>
      <c r="D2496">
        <v>1218</v>
      </c>
      <c r="E2496">
        <v>0</v>
      </c>
      <c r="F2496" t="str">
        <f>VLOOKUP(Tabla1[[#This Row],[Entidad]],Hoja2!$A$1:$B$33,2,0)</f>
        <v>Norte-Occidente</v>
      </c>
      <c r="G2496" t="str">
        <f>VLOOKUP(Tabla1[[#This Row],[Delito]],Hoja2!$D$1:$E$16,2,0)</f>
        <v>Sin violencia</v>
      </c>
    </row>
    <row r="2497" spans="1:7" x14ac:dyDescent="0.3">
      <c r="A2497" t="s">
        <v>24</v>
      </c>
      <c r="B2497" t="s">
        <v>14</v>
      </c>
      <c r="C2497">
        <v>4</v>
      </c>
      <c r="D2497">
        <v>0</v>
      </c>
      <c r="E2497">
        <v>0</v>
      </c>
      <c r="F2497" t="str">
        <f>VLOOKUP(Tabla1[[#This Row],[Entidad]],Hoja2!$A$1:$B$33,2,0)</f>
        <v>Centro-Norte</v>
      </c>
      <c r="G2497" t="str">
        <f>VLOOKUP(Tabla1[[#This Row],[Delito]],Hoja2!$D$1:$E$16,2,0)</f>
        <v>Violencia</v>
      </c>
    </row>
    <row r="2498" spans="1:7" x14ac:dyDescent="0.3">
      <c r="A2498" t="s">
        <v>50</v>
      </c>
      <c r="B2498" t="s">
        <v>29</v>
      </c>
      <c r="C2498">
        <v>6</v>
      </c>
      <c r="D2498">
        <v>426</v>
      </c>
      <c r="E2498">
        <v>426</v>
      </c>
      <c r="F2498" t="str">
        <f>VLOOKUP(Tabla1[[#This Row],[Entidad]],Hoja2!$A$1:$B$33,2,0)</f>
        <v>Sur</v>
      </c>
      <c r="G2498" t="str">
        <f>VLOOKUP(Tabla1[[#This Row],[Delito]],Hoja2!$D$1:$E$16,2,0)</f>
        <v>Sexual</v>
      </c>
    </row>
    <row r="2499" spans="1:7" x14ac:dyDescent="0.3">
      <c r="A2499" t="s">
        <v>15</v>
      </c>
      <c r="B2499" t="s">
        <v>39</v>
      </c>
      <c r="C2499">
        <v>4</v>
      </c>
      <c r="D2499">
        <v>2109</v>
      </c>
      <c r="E2499">
        <v>136</v>
      </c>
      <c r="F2499" t="str">
        <f>VLOOKUP(Tabla1[[#This Row],[Entidad]],Hoja2!$A$1:$B$33,2,0)</f>
        <v>Sur</v>
      </c>
      <c r="G2499" t="str">
        <f>VLOOKUP(Tabla1[[#This Row],[Delito]],Hoja2!$D$1:$E$16,2,0)</f>
        <v>Sexual</v>
      </c>
    </row>
    <row r="2500" spans="1:7" x14ac:dyDescent="0.3">
      <c r="A2500" t="s">
        <v>47</v>
      </c>
      <c r="B2500" t="s">
        <v>4</v>
      </c>
      <c r="C2500">
        <v>5</v>
      </c>
      <c r="D2500">
        <v>3532</v>
      </c>
      <c r="E2500">
        <v>305</v>
      </c>
      <c r="F2500" t="str">
        <f>VLOOKUP(Tabla1[[#This Row],[Entidad]],Hoja2!$A$1:$B$33,2,0)</f>
        <v>Centro</v>
      </c>
      <c r="G2500" t="str">
        <f>VLOOKUP(Tabla1[[#This Row],[Delito]],Hoja2!$D$1:$E$16,2,0)</f>
        <v>Robo general</v>
      </c>
    </row>
    <row r="2501" spans="1:7" x14ac:dyDescent="0.3">
      <c r="A2501" t="s">
        <v>47</v>
      </c>
      <c r="B2501" t="s">
        <v>22</v>
      </c>
      <c r="C2501">
        <v>3</v>
      </c>
      <c r="D2501">
        <v>14077</v>
      </c>
      <c r="E2501">
        <v>2011</v>
      </c>
      <c r="F2501" t="str">
        <f>VLOOKUP(Tabla1[[#This Row],[Entidad]],Hoja2!$A$1:$B$33,2,0)</f>
        <v>Norte</v>
      </c>
      <c r="G2501" t="str">
        <f>VLOOKUP(Tabla1[[#This Row],[Delito]],Hoja2!$D$1:$E$16,2,0)</f>
        <v>Robo general</v>
      </c>
    </row>
    <row r="2502" spans="1:7" x14ac:dyDescent="0.3">
      <c r="A2502" t="s">
        <v>5</v>
      </c>
      <c r="B2502" t="s">
        <v>9</v>
      </c>
      <c r="C2502">
        <v>6</v>
      </c>
      <c r="D2502">
        <v>5213</v>
      </c>
      <c r="E2502">
        <v>575</v>
      </c>
      <c r="F2502" t="str">
        <f>VLOOKUP(Tabla1[[#This Row],[Entidad]],Hoja2!$A$1:$B$33,2,0)</f>
        <v>Centro</v>
      </c>
      <c r="G2502" t="str">
        <f>VLOOKUP(Tabla1[[#This Row],[Delito]],Hoja2!$D$1:$E$16,2,0)</f>
        <v>Robo general</v>
      </c>
    </row>
    <row r="2503" spans="1:7" x14ac:dyDescent="0.3">
      <c r="A2503" t="s">
        <v>24</v>
      </c>
      <c r="B2503" t="s">
        <v>42</v>
      </c>
      <c r="C2503">
        <v>3</v>
      </c>
      <c r="D2503">
        <v>456</v>
      </c>
      <c r="E2503">
        <v>456</v>
      </c>
      <c r="F2503" t="str">
        <f>VLOOKUP(Tabla1[[#This Row],[Entidad]],Hoja2!$A$1:$B$33,2,0)</f>
        <v>Sur</v>
      </c>
      <c r="G2503" t="str">
        <f>VLOOKUP(Tabla1[[#This Row],[Delito]],Hoja2!$D$1:$E$16,2,0)</f>
        <v>Violencia</v>
      </c>
    </row>
    <row r="2504" spans="1:7" x14ac:dyDescent="0.3">
      <c r="A2504" t="s">
        <v>8</v>
      </c>
      <c r="B2504" t="s">
        <v>30</v>
      </c>
      <c r="C2504">
        <v>2</v>
      </c>
      <c r="D2504">
        <v>23006</v>
      </c>
      <c r="E2504">
        <v>0</v>
      </c>
      <c r="F2504" t="str">
        <f>VLOOKUP(Tabla1[[#This Row],[Entidad]],Hoja2!$A$1:$B$33,2,0)</f>
        <v>Centro</v>
      </c>
      <c r="G2504" t="str">
        <f>VLOOKUP(Tabla1[[#This Row],[Delito]],Hoja2!$D$1:$E$16,2,0)</f>
        <v>Fraude</v>
      </c>
    </row>
    <row r="2505" spans="1:7" x14ac:dyDescent="0.3">
      <c r="A2505" t="s">
        <v>17</v>
      </c>
      <c r="B2505" t="s">
        <v>11</v>
      </c>
      <c r="C2505">
        <v>3</v>
      </c>
      <c r="D2505">
        <v>5996</v>
      </c>
      <c r="E2505">
        <v>5175</v>
      </c>
      <c r="F2505" t="str">
        <f>VLOOKUP(Tabla1[[#This Row],[Entidad]],Hoja2!$A$1:$B$33,2,0)</f>
        <v>Centro</v>
      </c>
      <c r="G2505" t="str">
        <f>VLOOKUP(Tabla1[[#This Row],[Delito]],Hoja2!$D$1:$E$16,2,0)</f>
        <v>Sin violencia</v>
      </c>
    </row>
    <row r="2506" spans="1:7" x14ac:dyDescent="0.3">
      <c r="A2506" t="s">
        <v>5</v>
      </c>
      <c r="B2506" t="s">
        <v>19</v>
      </c>
      <c r="C2506">
        <v>3</v>
      </c>
      <c r="D2506">
        <v>19110</v>
      </c>
      <c r="E2506">
        <v>2516</v>
      </c>
      <c r="F2506" t="str">
        <f>VLOOKUP(Tabla1[[#This Row],[Entidad]],Hoja2!$A$1:$B$33,2,0)</f>
        <v>Norte</v>
      </c>
      <c r="G2506" t="str">
        <f>VLOOKUP(Tabla1[[#This Row],[Delito]],Hoja2!$D$1:$E$16,2,0)</f>
        <v>Robo general</v>
      </c>
    </row>
    <row r="2507" spans="1:7" x14ac:dyDescent="0.3">
      <c r="A2507" t="s">
        <v>5</v>
      </c>
      <c r="B2507" t="s">
        <v>23</v>
      </c>
      <c r="C2507">
        <v>3</v>
      </c>
      <c r="D2507">
        <v>11748</v>
      </c>
      <c r="E2507">
        <v>0</v>
      </c>
      <c r="F2507" t="str">
        <f>VLOOKUP(Tabla1[[#This Row],[Entidad]],Hoja2!$A$1:$B$33,2,0)</f>
        <v>Centro</v>
      </c>
      <c r="G2507" t="str">
        <f>VLOOKUP(Tabla1[[#This Row],[Delito]],Hoja2!$D$1:$E$16,2,0)</f>
        <v>Robo general</v>
      </c>
    </row>
    <row r="2508" spans="1:7" x14ac:dyDescent="0.3">
      <c r="A2508" t="s">
        <v>45</v>
      </c>
      <c r="B2508" t="s">
        <v>25</v>
      </c>
      <c r="C2508">
        <v>3</v>
      </c>
      <c r="D2508">
        <v>834</v>
      </c>
      <c r="E2508">
        <v>679</v>
      </c>
      <c r="F2508" t="str">
        <f>VLOOKUP(Tabla1[[#This Row],[Entidad]],Hoja2!$A$1:$B$33,2,0)</f>
        <v>Centro</v>
      </c>
      <c r="G2508" t="str">
        <f>VLOOKUP(Tabla1[[#This Row],[Delito]],Hoja2!$D$1:$E$16,2,0)</f>
        <v>Violencia</v>
      </c>
    </row>
    <row r="2509" spans="1:7" x14ac:dyDescent="0.3">
      <c r="A2509" t="s">
        <v>47</v>
      </c>
      <c r="B2509" t="s">
        <v>23</v>
      </c>
      <c r="C2509">
        <v>5</v>
      </c>
      <c r="D2509">
        <v>23286</v>
      </c>
      <c r="E2509">
        <v>2852</v>
      </c>
      <c r="F2509" t="str">
        <f>VLOOKUP(Tabla1[[#This Row],[Entidad]],Hoja2!$A$1:$B$33,2,0)</f>
        <v>Centro</v>
      </c>
      <c r="G2509" t="str">
        <f>VLOOKUP(Tabla1[[#This Row],[Delito]],Hoja2!$D$1:$E$16,2,0)</f>
        <v>Robo general</v>
      </c>
    </row>
    <row r="2510" spans="1:7" x14ac:dyDescent="0.3">
      <c r="A2510" t="s">
        <v>5</v>
      </c>
      <c r="B2510" t="s">
        <v>26</v>
      </c>
      <c r="C2510">
        <v>2</v>
      </c>
      <c r="D2510">
        <v>11150</v>
      </c>
      <c r="E2510">
        <v>0</v>
      </c>
      <c r="F2510" t="str">
        <f>VLOOKUP(Tabla1[[#This Row],[Entidad]],Hoja2!$A$1:$B$33,2,0)</f>
        <v>Norte-Occidente</v>
      </c>
      <c r="G2510" t="str">
        <f>VLOOKUP(Tabla1[[#This Row],[Delito]],Hoja2!$D$1:$E$16,2,0)</f>
        <v>Robo general</v>
      </c>
    </row>
    <row r="2511" spans="1:7" x14ac:dyDescent="0.3">
      <c r="A2511" t="s">
        <v>5</v>
      </c>
      <c r="B2511" t="s">
        <v>28</v>
      </c>
      <c r="C2511">
        <v>2</v>
      </c>
      <c r="D2511">
        <v>68</v>
      </c>
      <c r="E2511">
        <v>0</v>
      </c>
      <c r="F2511" t="str">
        <f>VLOOKUP(Tabla1[[#This Row],[Entidad]],Hoja2!$A$1:$B$33,2,0)</f>
        <v>Norte-Occidente</v>
      </c>
      <c r="G2511" t="str">
        <f>VLOOKUP(Tabla1[[#This Row],[Delito]],Hoja2!$D$1:$E$16,2,0)</f>
        <v>Robo general</v>
      </c>
    </row>
    <row r="2512" spans="1:7" x14ac:dyDescent="0.3">
      <c r="A2512" t="s">
        <v>31</v>
      </c>
      <c r="B2512" t="s">
        <v>9</v>
      </c>
      <c r="C2512">
        <v>2</v>
      </c>
      <c r="D2512">
        <v>8443</v>
      </c>
      <c r="E2512">
        <v>1550</v>
      </c>
      <c r="F2512" t="str">
        <f>VLOOKUP(Tabla1[[#This Row],[Entidad]],Hoja2!$A$1:$B$33,2,0)</f>
        <v>Centro</v>
      </c>
      <c r="G2512" t="str">
        <f>VLOOKUP(Tabla1[[#This Row],[Delito]],Hoja2!$D$1:$E$16,2,0)</f>
        <v>Robo general</v>
      </c>
    </row>
    <row r="2513" spans="1:7" x14ac:dyDescent="0.3">
      <c r="A2513" t="s">
        <v>45</v>
      </c>
      <c r="B2513" t="s">
        <v>38</v>
      </c>
      <c r="C2513">
        <v>1</v>
      </c>
      <c r="D2513">
        <v>2812</v>
      </c>
      <c r="E2513">
        <v>699</v>
      </c>
      <c r="F2513" t="str">
        <f>VLOOKUP(Tabla1[[#This Row],[Entidad]],Hoja2!$A$1:$B$33,2,0)</f>
        <v>Norte</v>
      </c>
      <c r="G2513" t="str">
        <f>VLOOKUP(Tabla1[[#This Row],[Delito]],Hoja2!$D$1:$E$16,2,0)</f>
        <v>Violencia</v>
      </c>
    </row>
    <row r="2514" spans="1:7" x14ac:dyDescent="0.3">
      <c r="A2514" t="s">
        <v>45</v>
      </c>
      <c r="B2514" t="s">
        <v>39</v>
      </c>
      <c r="C2514">
        <v>2</v>
      </c>
      <c r="D2514">
        <v>358</v>
      </c>
      <c r="E2514">
        <v>74</v>
      </c>
      <c r="F2514" t="str">
        <f>VLOOKUP(Tabla1[[#This Row],[Entidad]],Hoja2!$A$1:$B$33,2,0)</f>
        <v>Sur</v>
      </c>
      <c r="G2514" t="str">
        <f>VLOOKUP(Tabla1[[#This Row],[Delito]],Hoja2!$D$1:$E$16,2,0)</f>
        <v>Violencia</v>
      </c>
    </row>
    <row r="2515" spans="1:7" x14ac:dyDescent="0.3">
      <c r="A2515" t="s">
        <v>5</v>
      </c>
      <c r="B2515" t="s">
        <v>44</v>
      </c>
      <c r="C2515">
        <v>1</v>
      </c>
      <c r="D2515">
        <v>7682</v>
      </c>
      <c r="E2515">
        <v>782</v>
      </c>
      <c r="F2515" t="str">
        <f>VLOOKUP(Tabla1[[#This Row],[Entidad]],Hoja2!$A$1:$B$33,2,0)</f>
        <v>Sur</v>
      </c>
      <c r="G2515" t="str">
        <f>VLOOKUP(Tabla1[[#This Row],[Delito]],Hoja2!$D$1:$E$16,2,0)</f>
        <v>Robo general</v>
      </c>
    </row>
    <row r="2516" spans="1:7" x14ac:dyDescent="0.3">
      <c r="A2516" t="s">
        <v>48</v>
      </c>
      <c r="B2516" t="s">
        <v>39</v>
      </c>
      <c r="C2516">
        <v>2</v>
      </c>
      <c r="D2516">
        <v>1764</v>
      </c>
      <c r="E2516">
        <v>346</v>
      </c>
      <c r="F2516" t="str">
        <f>VLOOKUP(Tabla1[[#This Row],[Entidad]],Hoja2!$A$1:$B$33,2,0)</f>
        <v>Sur</v>
      </c>
      <c r="G2516" t="str">
        <f>VLOOKUP(Tabla1[[#This Row],[Delito]],Hoja2!$D$1:$E$16,2,0)</f>
        <v>Robo de vehículo</v>
      </c>
    </row>
    <row r="2517" spans="1:7" x14ac:dyDescent="0.3">
      <c r="A2517" t="s">
        <v>49</v>
      </c>
      <c r="B2517" t="s">
        <v>39</v>
      </c>
      <c r="C2517">
        <v>5</v>
      </c>
      <c r="D2517">
        <v>222</v>
      </c>
      <c r="E2517">
        <v>107</v>
      </c>
      <c r="F2517" t="str">
        <f>VLOOKUP(Tabla1[[#This Row],[Entidad]],Hoja2!$A$1:$B$33,2,0)</f>
        <v>Sur</v>
      </c>
      <c r="G2517" t="str">
        <f>VLOOKUP(Tabla1[[#This Row],[Delito]],Hoja2!$D$1:$E$16,2,0)</f>
        <v>Robo de vehículo</v>
      </c>
    </row>
    <row r="2518" spans="1:7" x14ac:dyDescent="0.3">
      <c r="A2518" t="s">
        <v>50</v>
      </c>
      <c r="B2518" t="s">
        <v>19</v>
      </c>
      <c r="C2518">
        <v>1</v>
      </c>
      <c r="D2518">
        <v>0</v>
      </c>
      <c r="E2518">
        <v>0</v>
      </c>
      <c r="F2518" t="str">
        <f>VLOOKUP(Tabla1[[#This Row],[Entidad]],Hoja2!$A$1:$B$33,2,0)</f>
        <v>Norte</v>
      </c>
      <c r="G2518" t="str">
        <f>VLOOKUP(Tabla1[[#This Row],[Delito]],Hoja2!$D$1:$E$16,2,0)</f>
        <v>Sexual</v>
      </c>
    </row>
    <row r="2519" spans="1:7" x14ac:dyDescent="0.3">
      <c r="A2519" t="s">
        <v>50</v>
      </c>
      <c r="B2519" t="s">
        <v>35</v>
      </c>
      <c r="C2519">
        <v>6</v>
      </c>
      <c r="D2519">
        <v>0</v>
      </c>
      <c r="E2519">
        <v>0</v>
      </c>
      <c r="F2519" t="str">
        <f>VLOOKUP(Tabla1[[#This Row],[Entidad]],Hoja2!$A$1:$B$33,2,0)</f>
        <v>Centro-Norte</v>
      </c>
      <c r="G2519" t="str">
        <f>VLOOKUP(Tabla1[[#This Row],[Delito]],Hoja2!$D$1:$E$16,2,0)</f>
        <v>Sexual</v>
      </c>
    </row>
    <row r="2520" spans="1:7" x14ac:dyDescent="0.3">
      <c r="A2520" t="s">
        <v>50</v>
      </c>
      <c r="B2520" t="s">
        <v>13</v>
      </c>
      <c r="C2520">
        <v>5</v>
      </c>
      <c r="D2520">
        <v>0</v>
      </c>
      <c r="E2520">
        <v>0</v>
      </c>
      <c r="F2520" t="str">
        <f>VLOOKUP(Tabla1[[#This Row],[Entidad]],Hoja2!$A$1:$B$33,2,0)</f>
        <v>Norte-Occidente</v>
      </c>
      <c r="G2520" t="str">
        <f>VLOOKUP(Tabla1[[#This Row],[Delito]],Hoja2!$D$1:$E$16,2,0)</f>
        <v>Sexual</v>
      </c>
    </row>
    <row r="2521" spans="1:7" x14ac:dyDescent="0.3">
      <c r="A2521" t="s">
        <v>45</v>
      </c>
      <c r="B2521" t="s">
        <v>21</v>
      </c>
      <c r="C2521">
        <v>5</v>
      </c>
      <c r="D2521">
        <v>1845</v>
      </c>
      <c r="E2521">
        <v>0</v>
      </c>
      <c r="F2521" t="str">
        <f>VLOOKUP(Tabla1[[#This Row],[Entidad]],Hoja2!$A$1:$B$33,2,0)</f>
        <v>Norte-Occidente</v>
      </c>
      <c r="G2521" t="str">
        <f>VLOOKUP(Tabla1[[#This Row],[Delito]],Hoja2!$D$1:$E$16,2,0)</f>
        <v>Violencia</v>
      </c>
    </row>
    <row r="2522" spans="1:7" x14ac:dyDescent="0.3">
      <c r="A2522" t="s">
        <v>20</v>
      </c>
      <c r="B2522" t="s">
        <v>13</v>
      </c>
      <c r="C2522">
        <v>5</v>
      </c>
      <c r="D2522">
        <v>5686</v>
      </c>
      <c r="E2522">
        <v>678</v>
      </c>
      <c r="F2522" t="str">
        <f>VLOOKUP(Tabla1[[#This Row],[Entidad]],Hoja2!$A$1:$B$33,2,0)</f>
        <v>Norte-Occidente</v>
      </c>
      <c r="G2522" t="str">
        <f>VLOOKUP(Tabla1[[#This Row],[Delito]],Hoja2!$D$1:$E$16,2,0)</f>
        <v>Fraude</v>
      </c>
    </row>
    <row r="2523" spans="1:7" x14ac:dyDescent="0.3">
      <c r="A2523" t="s">
        <v>46</v>
      </c>
      <c r="B2523" t="s">
        <v>42</v>
      </c>
      <c r="C2523">
        <v>5</v>
      </c>
      <c r="D2523">
        <v>7282</v>
      </c>
      <c r="E2523">
        <v>0</v>
      </c>
      <c r="F2523" t="str">
        <f>VLOOKUP(Tabla1[[#This Row],[Entidad]],Hoja2!$A$1:$B$33,2,0)</f>
        <v>Sur</v>
      </c>
      <c r="G2523" t="str">
        <f>VLOOKUP(Tabla1[[#This Row],[Delito]],Hoja2!$D$1:$E$16,2,0)</f>
        <v>Sin violencia</v>
      </c>
    </row>
    <row r="2524" spans="1:7" x14ac:dyDescent="0.3">
      <c r="A2524" t="s">
        <v>49</v>
      </c>
      <c r="B2524" t="s">
        <v>44</v>
      </c>
      <c r="C2524">
        <v>3</v>
      </c>
      <c r="D2524">
        <v>235</v>
      </c>
      <c r="E2524">
        <v>235</v>
      </c>
      <c r="F2524" t="str">
        <f>VLOOKUP(Tabla1[[#This Row],[Entidad]],Hoja2!$A$1:$B$33,2,0)</f>
        <v>Sur</v>
      </c>
      <c r="G2524" t="str">
        <f>VLOOKUP(Tabla1[[#This Row],[Delito]],Hoja2!$D$1:$E$16,2,0)</f>
        <v>Robo de vehículo</v>
      </c>
    </row>
    <row r="2525" spans="1:7" x14ac:dyDescent="0.3">
      <c r="A2525" t="s">
        <v>12</v>
      </c>
      <c r="B2525" t="s">
        <v>27</v>
      </c>
      <c r="C2525">
        <v>2</v>
      </c>
      <c r="D2525">
        <v>1034</v>
      </c>
      <c r="E2525">
        <v>0</v>
      </c>
      <c r="F2525" t="str">
        <f>VLOOKUP(Tabla1[[#This Row],[Entidad]],Hoja2!$A$1:$B$33,2,0)</f>
        <v>Centro</v>
      </c>
      <c r="G2525" t="str">
        <f>VLOOKUP(Tabla1[[#This Row],[Delito]],Hoja2!$D$1:$E$16,2,0)</f>
        <v>Otros</v>
      </c>
    </row>
    <row r="2526" spans="1:7" x14ac:dyDescent="0.3">
      <c r="A2526" t="s">
        <v>47</v>
      </c>
      <c r="B2526" t="s">
        <v>30</v>
      </c>
      <c r="C2526">
        <v>2</v>
      </c>
      <c r="D2526">
        <v>26548</v>
      </c>
      <c r="E2526">
        <v>2472</v>
      </c>
      <c r="F2526" t="str">
        <f>VLOOKUP(Tabla1[[#This Row],[Entidad]],Hoja2!$A$1:$B$33,2,0)</f>
        <v>Centro</v>
      </c>
      <c r="G2526" t="str">
        <f>VLOOKUP(Tabla1[[#This Row],[Delito]],Hoja2!$D$1:$E$16,2,0)</f>
        <v>Robo general</v>
      </c>
    </row>
    <row r="2527" spans="1:7" x14ac:dyDescent="0.3">
      <c r="A2527" t="s">
        <v>8</v>
      </c>
      <c r="B2527" t="s">
        <v>26</v>
      </c>
      <c r="C2527">
        <v>4</v>
      </c>
      <c r="D2527">
        <v>11749</v>
      </c>
      <c r="E2527">
        <v>0</v>
      </c>
      <c r="F2527" t="str">
        <f>VLOOKUP(Tabla1[[#This Row],[Entidad]],Hoja2!$A$1:$B$33,2,0)</f>
        <v>Norte-Occidente</v>
      </c>
      <c r="G2527" t="str">
        <f>VLOOKUP(Tabla1[[#This Row],[Delito]],Hoja2!$D$1:$E$16,2,0)</f>
        <v>Fraude</v>
      </c>
    </row>
    <row r="2528" spans="1:7" x14ac:dyDescent="0.3">
      <c r="A2528" t="s">
        <v>20</v>
      </c>
      <c r="B2528" t="s">
        <v>30</v>
      </c>
      <c r="C2528">
        <v>1</v>
      </c>
      <c r="D2528">
        <v>34316</v>
      </c>
      <c r="E2528">
        <v>4846</v>
      </c>
      <c r="F2528" t="str">
        <f>VLOOKUP(Tabla1[[#This Row],[Entidad]],Hoja2!$A$1:$B$33,2,0)</f>
        <v>Centro</v>
      </c>
      <c r="G2528" t="str">
        <f>VLOOKUP(Tabla1[[#This Row],[Delito]],Hoja2!$D$1:$E$16,2,0)</f>
        <v>Fraude</v>
      </c>
    </row>
    <row r="2529" spans="1:7" x14ac:dyDescent="0.3">
      <c r="A2529" t="s">
        <v>17</v>
      </c>
      <c r="B2529" t="s">
        <v>43</v>
      </c>
      <c r="C2529">
        <v>3</v>
      </c>
      <c r="D2529">
        <v>5094</v>
      </c>
      <c r="E2529">
        <v>1652</v>
      </c>
      <c r="F2529" t="str">
        <f>VLOOKUP(Tabla1[[#This Row],[Entidad]],Hoja2!$A$1:$B$33,2,0)</f>
        <v>Sur</v>
      </c>
      <c r="G2529" t="str">
        <f>VLOOKUP(Tabla1[[#This Row],[Delito]],Hoja2!$D$1:$E$16,2,0)</f>
        <v>Sin violencia</v>
      </c>
    </row>
    <row r="2530" spans="1:7" x14ac:dyDescent="0.3">
      <c r="A2530" t="s">
        <v>5</v>
      </c>
      <c r="B2530" t="s">
        <v>36</v>
      </c>
      <c r="C2530">
        <v>3</v>
      </c>
      <c r="D2530">
        <v>5223</v>
      </c>
      <c r="E2530">
        <v>2253</v>
      </c>
      <c r="F2530" t="str">
        <f>VLOOKUP(Tabla1[[#This Row],[Entidad]],Hoja2!$A$1:$B$33,2,0)</f>
        <v>Sur</v>
      </c>
      <c r="G2530" t="str">
        <f>VLOOKUP(Tabla1[[#This Row],[Delito]],Hoja2!$D$1:$E$16,2,0)</f>
        <v>Robo general</v>
      </c>
    </row>
    <row r="2531" spans="1:7" x14ac:dyDescent="0.3">
      <c r="A2531" t="s">
        <v>15</v>
      </c>
      <c r="B2531" t="s">
        <v>38</v>
      </c>
      <c r="C2531">
        <v>6</v>
      </c>
      <c r="D2531">
        <v>6211</v>
      </c>
      <c r="E2531">
        <v>798</v>
      </c>
      <c r="F2531" t="str">
        <f>VLOOKUP(Tabla1[[#This Row],[Entidad]],Hoja2!$A$1:$B$33,2,0)</f>
        <v>Norte</v>
      </c>
      <c r="G2531" t="str">
        <f>VLOOKUP(Tabla1[[#This Row],[Delito]],Hoja2!$D$1:$E$16,2,0)</f>
        <v>Sexual</v>
      </c>
    </row>
    <row r="2532" spans="1:7" x14ac:dyDescent="0.3">
      <c r="A2532" t="s">
        <v>17</v>
      </c>
      <c r="B2532" t="s">
        <v>42</v>
      </c>
      <c r="C2532">
        <v>2</v>
      </c>
      <c r="D2532">
        <v>6326</v>
      </c>
      <c r="E2532">
        <v>0</v>
      </c>
      <c r="F2532" t="str">
        <f>VLOOKUP(Tabla1[[#This Row],[Entidad]],Hoja2!$A$1:$B$33,2,0)</f>
        <v>Sur</v>
      </c>
      <c r="G2532" t="str">
        <f>VLOOKUP(Tabla1[[#This Row],[Delito]],Hoja2!$D$1:$E$16,2,0)</f>
        <v>Sin violencia</v>
      </c>
    </row>
    <row r="2533" spans="1:7" x14ac:dyDescent="0.3">
      <c r="A2533" t="s">
        <v>31</v>
      </c>
      <c r="B2533" t="s">
        <v>25</v>
      </c>
      <c r="C2533">
        <v>3</v>
      </c>
      <c r="D2533">
        <v>17556</v>
      </c>
      <c r="E2533">
        <v>1907</v>
      </c>
      <c r="F2533" t="str">
        <f>VLOOKUP(Tabla1[[#This Row],[Entidad]],Hoja2!$A$1:$B$33,2,0)</f>
        <v>Centro</v>
      </c>
      <c r="G2533" t="str">
        <f>VLOOKUP(Tabla1[[#This Row],[Delito]],Hoja2!$D$1:$E$16,2,0)</f>
        <v>Robo general</v>
      </c>
    </row>
    <row r="2534" spans="1:7" x14ac:dyDescent="0.3">
      <c r="A2534" t="s">
        <v>17</v>
      </c>
      <c r="B2534" t="s">
        <v>21</v>
      </c>
      <c r="C2534">
        <v>2</v>
      </c>
      <c r="D2534">
        <v>5020</v>
      </c>
      <c r="E2534">
        <v>1679</v>
      </c>
      <c r="F2534" t="str">
        <f>VLOOKUP(Tabla1[[#This Row],[Entidad]],Hoja2!$A$1:$B$33,2,0)</f>
        <v>Norte-Occidente</v>
      </c>
      <c r="G2534" t="str">
        <f>VLOOKUP(Tabla1[[#This Row],[Delito]],Hoja2!$D$1:$E$16,2,0)</f>
        <v>Sin violencia</v>
      </c>
    </row>
    <row r="2535" spans="1:7" x14ac:dyDescent="0.3">
      <c r="A2535" t="s">
        <v>20</v>
      </c>
      <c r="B2535" t="s">
        <v>33</v>
      </c>
      <c r="C2535">
        <v>6</v>
      </c>
      <c r="D2535">
        <v>16098</v>
      </c>
      <c r="E2535">
        <v>898</v>
      </c>
      <c r="F2535" t="str">
        <f>VLOOKUP(Tabla1[[#This Row],[Entidad]],Hoja2!$A$1:$B$33,2,0)</f>
        <v>Norte</v>
      </c>
      <c r="G2535" t="str">
        <f>VLOOKUP(Tabla1[[#This Row],[Delito]],Hoja2!$D$1:$E$16,2,0)</f>
        <v>Fraude</v>
      </c>
    </row>
    <row r="2536" spans="1:7" x14ac:dyDescent="0.3">
      <c r="A2536" t="s">
        <v>20</v>
      </c>
      <c r="B2536" t="s">
        <v>40</v>
      </c>
      <c r="C2536">
        <v>4</v>
      </c>
      <c r="D2536">
        <v>2092</v>
      </c>
      <c r="E2536">
        <v>0</v>
      </c>
      <c r="F2536" t="str">
        <f>VLOOKUP(Tabla1[[#This Row],[Entidad]],Hoja2!$A$1:$B$33,2,0)</f>
        <v>Norte</v>
      </c>
      <c r="G2536" t="str">
        <f>VLOOKUP(Tabla1[[#This Row],[Delito]],Hoja2!$D$1:$E$16,2,0)</f>
        <v>Fraude</v>
      </c>
    </row>
    <row r="2537" spans="1:7" x14ac:dyDescent="0.3">
      <c r="A2537" t="s">
        <v>45</v>
      </c>
      <c r="B2537" t="s">
        <v>26</v>
      </c>
      <c r="C2537">
        <v>3</v>
      </c>
      <c r="D2537">
        <v>3736</v>
      </c>
      <c r="E2537">
        <v>1667</v>
      </c>
      <c r="F2537" t="str">
        <f>VLOOKUP(Tabla1[[#This Row],[Entidad]],Hoja2!$A$1:$B$33,2,0)</f>
        <v>Norte-Occidente</v>
      </c>
      <c r="G2537" t="str">
        <f>VLOOKUP(Tabla1[[#This Row],[Delito]],Hoja2!$D$1:$E$16,2,0)</f>
        <v>Violencia</v>
      </c>
    </row>
    <row r="2538" spans="1:7" x14ac:dyDescent="0.3">
      <c r="A2538" t="s">
        <v>20</v>
      </c>
      <c r="B2538" t="s">
        <v>6</v>
      </c>
      <c r="C2538">
        <v>1</v>
      </c>
      <c r="D2538">
        <v>603</v>
      </c>
      <c r="E2538">
        <v>0</v>
      </c>
      <c r="F2538" t="str">
        <f>VLOOKUP(Tabla1[[#This Row],[Entidad]],Hoja2!$A$1:$B$33,2,0)</f>
        <v>Centro-Norte</v>
      </c>
      <c r="G2538" t="str">
        <f>VLOOKUP(Tabla1[[#This Row],[Delito]],Hoja2!$D$1:$E$16,2,0)</f>
        <v>Fraude</v>
      </c>
    </row>
    <row r="2539" spans="1:7" x14ac:dyDescent="0.3">
      <c r="A2539" t="s">
        <v>17</v>
      </c>
      <c r="B2539" t="s">
        <v>9</v>
      </c>
      <c r="C2539">
        <v>1</v>
      </c>
      <c r="D2539">
        <v>5501</v>
      </c>
      <c r="E2539">
        <v>4366</v>
      </c>
      <c r="F2539" t="str">
        <f>VLOOKUP(Tabla1[[#This Row],[Entidad]],Hoja2!$A$1:$B$33,2,0)</f>
        <v>Centro</v>
      </c>
      <c r="G2539" t="str">
        <f>VLOOKUP(Tabla1[[#This Row],[Delito]],Hoja2!$D$1:$E$16,2,0)</f>
        <v>Sin violencia</v>
      </c>
    </row>
    <row r="2540" spans="1:7" x14ac:dyDescent="0.3">
      <c r="A2540" t="s">
        <v>15</v>
      </c>
      <c r="B2540" t="s">
        <v>43</v>
      </c>
      <c r="C2540">
        <v>1</v>
      </c>
      <c r="D2540">
        <v>4115</v>
      </c>
      <c r="E2540">
        <v>0</v>
      </c>
      <c r="F2540" t="str">
        <f>VLOOKUP(Tabla1[[#This Row],[Entidad]],Hoja2!$A$1:$B$33,2,0)</f>
        <v>Sur</v>
      </c>
      <c r="G2540" t="str">
        <f>VLOOKUP(Tabla1[[#This Row],[Delito]],Hoja2!$D$1:$E$16,2,0)</f>
        <v>Sexual</v>
      </c>
    </row>
    <row r="2541" spans="1:7" x14ac:dyDescent="0.3">
      <c r="A2541" t="s">
        <v>17</v>
      </c>
      <c r="B2541" t="s">
        <v>38</v>
      </c>
      <c r="C2541">
        <v>3</v>
      </c>
      <c r="D2541">
        <v>13518</v>
      </c>
      <c r="E2541">
        <v>3692</v>
      </c>
      <c r="F2541" t="str">
        <f>VLOOKUP(Tabla1[[#This Row],[Entidad]],Hoja2!$A$1:$B$33,2,0)</f>
        <v>Norte</v>
      </c>
      <c r="G2541" t="str">
        <f>VLOOKUP(Tabla1[[#This Row],[Delito]],Hoja2!$D$1:$E$16,2,0)</f>
        <v>Sin violencia</v>
      </c>
    </row>
    <row r="2542" spans="1:7" x14ac:dyDescent="0.3">
      <c r="A2542" t="s">
        <v>5</v>
      </c>
      <c r="B2542" t="s">
        <v>6</v>
      </c>
      <c r="C2542">
        <v>1</v>
      </c>
      <c r="D2542">
        <v>8794</v>
      </c>
      <c r="E2542">
        <v>1244</v>
      </c>
      <c r="F2542" t="str">
        <f>VLOOKUP(Tabla1[[#This Row],[Entidad]],Hoja2!$A$1:$B$33,2,0)</f>
        <v>Centro-Norte</v>
      </c>
      <c r="G2542" t="str">
        <f>VLOOKUP(Tabla1[[#This Row],[Delito]],Hoja2!$D$1:$E$16,2,0)</f>
        <v>Robo general</v>
      </c>
    </row>
    <row r="2543" spans="1:7" x14ac:dyDescent="0.3">
      <c r="A2543" t="s">
        <v>10</v>
      </c>
      <c r="B2543" t="s">
        <v>43</v>
      </c>
      <c r="C2543">
        <v>5</v>
      </c>
      <c r="D2543">
        <v>4401</v>
      </c>
      <c r="E2543">
        <v>365</v>
      </c>
      <c r="F2543" t="str">
        <f>VLOOKUP(Tabla1[[#This Row],[Entidad]],Hoja2!$A$1:$B$33,2,0)</f>
        <v>Sur</v>
      </c>
      <c r="G2543" t="str">
        <f>VLOOKUP(Tabla1[[#This Row],[Delito]],Hoja2!$D$1:$E$16,2,0)</f>
        <v>Otros</v>
      </c>
    </row>
    <row r="2544" spans="1:7" x14ac:dyDescent="0.3">
      <c r="A2544" t="s">
        <v>15</v>
      </c>
      <c r="B2544" t="s">
        <v>41</v>
      </c>
      <c r="C2544">
        <v>2</v>
      </c>
      <c r="D2544">
        <v>12286</v>
      </c>
      <c r="E2544">
        <v>0</v>
      </c>
      <c r="F2544" t="str">
        <f>VLOOKUP(Tabla1[[#This Row],[Entidad]],Hoja2!$A$1:$B$33,2,0)</f>
        <v>Centro</v>
      </c>
      <c r="G2544" t="str">
        <f>VLOOKUP(Tabla1[[#This Row],[Delito]],Hoja2!$D$1:$E$16,2,0)</f>
        <v>Sexual</v>
      </c>
    </row>
    <row r="2545" spans="1:7" x14ac:dyDescent="0.3">
      <c r="A2545" t="s">
        <v>45</v>
      </c>
      <c r="B2545" t="s">
        <v>19</v>
      </c>
      <c r="C2545">
        <v>4</v>
      </c>
      <c r="D2545">
        <v>2157</v>
      </c>
      <c r="E2545">
        <v>0</v>
      </c>
      <c r="F2545" t="str">
        <f>VLOOKUP(Tabla1[[#This Row],[Entidad]],Hoja2!$A$1:$B$33,2,0)</f>
        <v>Norte</v>
      </c>
      <c r="G2545" t="str">
        <f>VLOOKUP(Tabla1[[#This Row],[Delito]],Hoja2!$D$1:$E$16,2,0)</f>
        <v>Violencia</v>
      </c>
    </row>
    <row r="2546" spans="1:7" x14ac:dyDescent="0.3">
      <c r="A2546" t="s">
        <v>31</v>
      </c>
      <c r="B2546" t="s">
        <v>41</v>
      </c>
      <c r="C2546">
        <v>1</v>
      </c>
      <c r="D2546">
        <v>88000</v>
      </c>
      <c r="E2546">
        <v>18992</v>
      </c>
      <c r="F2546" t="str">
        <f>VLOOKUP(Tabla1[[#This Row],[Entidad]],Hoja2!$A$1:$B$33,2,0)</f>
        <v>Centro</v>
      </c>
      <c r="G2546" t="str">
        <f>VLOOKUP(Tabla1[[#This Row],[Delito]],Hoja2!$D$1:$E$16,2,0)</f>
        <v>Robo general</v>
      </c>
    </row>
    <row r="2547" spans="1:7" x14ac:dyDescent="0.3">
      <c r="A2547" t="s">
        <v>45</v>
      </c>
      <c r="B2547" t="s">
        <v>34</v>
      </c>
      <c r="C2547">
        <v>6</v>
      </c>
      <c r="D2547">
        <v>2224</v>
      </c>
      <c r="E2547">
        <v>0</v>
      </c>
      <c r="F2547" t="str">
        <f>VLOOKUP(Tabla1[[#This Row],[Entidad]],Hoja2!$A$1:$B$33,2,0)</f>
        <v>Norte</v>
      </c>
      <c r="G2547" t="str">
        <f>VLOOKUP(Tabla1[[#This Row],[Delito]],Hoja2!$D$1:$E$16,2,0)</f>
        <v>Violencia</v>
      </c>
    </row>
    <row r="2548" spans="1:7" x14ac:dyDescent="0.3">
      <c r="A2548" t="s">
        <v>47</v>
      </c>
      <c r="B2548" t="s">
        <v>16</v>
      </c>
      <c r="C2548">
        <v>4</v>
      </c>
      <c r="D2548">
        <v>2743</v>
      </c>
      <c r="E2548">
        <v>371</v>
      </c>
      <c r="F2548" t="str">
        <f>VLOOKUP(Tabla1[[#This Row],[Entidad]],Hoja2!$A$1:$B$33,2,0)</f>
        <v>Norte-Occidente</v>
      </c>
      <c r="G2548" t="str">
        <f>VLOOKUP(Tabla1[[#This Row],[Delito]],Hoja2!$D$1:$E$16,2,0)</f>
        <v>Robo general</v>
      </c>
    </row>
    <row r="2549" spans="1:7" x14ac:dyDescent="0.3">
      <c r="A2549" t="s">
        <v>46</v>
      </c>
      <c r="B2549" t="s">
        <v>13</v>
      </c>
      <c r="C2549">
        <v>4</v>
      </c>
      <c r="D2549">
        <v>6408</v>
      </c>
      <c r="E2549">
        <v>0</v>
      </c>
      <c r="F2549" t="str">
        <f>VLOOKUP(Tabla1[[#This Row],[Entidad]],Hoja2!$A$1:$B$33,2,0)</f>
        <v>Norte-Occidente</v>
      </c>
      <c r="G2549" t="str">
        <f>VLOOKUP(Tabla1[[#This Row],[Delito]],Hoja2!$D$1:$E$16,2,0)</f>
        <v>Sin violencia</v>
      </c>
    </row>
    <row r="2550" spans="1:7" x14ac:dyDescent="0.3">
      <c r="A2550" t="s">
        <v>20</v>
      </c>
      <c r="B2550" t="s">
        <v>39</v>
      </c>
      <c r="C2550">
        <v>6</v>
      </c>
      <c r="D2550">
        <v>2330</v>
      </c>
      <c r="E2550">
        <v>0</v>
      </c>
      <c r="F2550" t="str">
        <f>VLOOKUP(Tabla1[[#This Row],[Entidad]],Hoja2!$A$1:$B$33,2,0)</f>
        <v>Sur</v>
      </c>
      <c r="G2550" t="str">
        <f>VLOOKUP(Tabla1[[#This Row],[Delito]],Hoja2!$D$1:$E$16,2,0)</f>
        <v>Fraude</v>
      </c>
    </row>
    <row r="2551" spans="1:7" x14ac:dyDescent="0.3">
      <c r="A2551" t="s">
        <v>31</v>
      </c>
      <c r="B2551" t="s">
        <v>34</v>
      </c>
      <c r="C2551">
        <v>3</v>
      </c>
      <c r="D2551">
        <v>47560</v>
      </c>
      <c r="E2551">
        <v>1882</v>
      </c>
      <c r="F2551" t="str">
        <f>VLOOKUP(Tabla1[[#This Row],[Entidad]],Hoja2!$A$1:$B$33,2,0)</f>
        <v>Norte</v>
      </c>
      <c r="G2551" t="str">
        <f>VLOOKUP(Tabla1[[#This Row],[Delito]],Hoja2!$D$1:$E$16,2,0)</f>
        <v>Robo general</v>
      </c>
    </row>
    <row r="2552" spans="1:7" x14ac:dyDescent="0.3">
      <c r="A2552" t="s">
        <v>15</v>
      </c>
      <c r="B2552" t="s">
        <v>33</v>
      </c>
      <c r="C2552">
        <v>2</v>
      </c>
      <c r="D2552">
        <v>5621</v>
      </c>
      <c r="E2552">
        <v>629</v>
      </c>
      <c r="F2552" t="str">
        <f>VLOOKUP(Tabla1[[#This Row],[Entidad]],Hoja2!$A$1:$B$33,2,0)</f>
        <v>Norte</v>
      </c>
      <c r="G2552" t="str">
        <f>VLOOKUP(Tabla1[[#This Row],[Delito]],Hoja2!$D$1:$E$16,2,0)</f>
        <v>Sexual</v>
      </c>
    </row>
    <row r="2553" spans="1:7" x14ac:dyDescent="0.3">
      <c r="A2553" t="s">
        <v>12</v>
      </c>
      <c r="B2553" t="s">
        <v>19</v>
      </c>
      <c r="C2553">
        <v>1</v>
      </c>
      <c r="D2553">
        <v>0</v>
      </c>
      <c r="E2553">
        <v>0</v>
      </c>
      <c r="F2553" t="str">
        <f>VLOOKUP(Tabla1[[#This Row],[Entidad]],Hoja2!$A$1:$B$33,2,0)</f>
        <v>Norte</v>
      </c>
      <c r="G2553" t="str">
        <f>VLOOKUP(Tabla1[[#This Row],[Delito]],Hoja2!$D$1:$E$16,2,0)</f>
        <v>Otros</v>
      </c>
    </row>
    <row r="2554" spans="1:7" x14ac:dyDescent="0.3">
      <c r="A2554" t="s">
        <v>24</v>
      </c>
      <c r="B2554" t="s">
        <v>4</v>
      </c>
      <c r="C2554">
        <v>6</v>
      </c>
      <c r="D2554">
        <v>0</v>
      </c>
      <c r="E2554">
        <v>0</v>
      </c>
      <c r="F2554" t="str">
        <f>VLOOKUP(Tabla1[[#This Row],[Entidad]],Hoja2!$A$1:$B$33,2,0)</f>
        <v>Centro</v>
      </c>
      <c r="G2554" t="str">
        <f>VLOOKUP(Tabla1[[#This Row],[Delito]],Hoja2!$D$1:$E$16,2,0)</f>
        <v>Violencia</v>
      </c>
    </row>
    <row r="2555" spans="1:7" x14ac:dyDescent="0.3">
      <c r="A2555" t="s">
        <v>17</v>
      </c>
      <c r="B2555" t="s">
        <v>26</v>
      </c>
      <c r="C2555">
        <v>3</v>
      </c>
      <c r="D2555">
        <v>11367</v>
      </c>
      <c r="E2555">
        <v>703</v>
      </c>
      <c r="F2555" t="str">
        <f>VLOOKUP(Tabla1[[#This Row],[Entidad]],Hoja2!$A$1:$B$33,2,0)</f>
        <v>Norte-Occidente</v>
      </c>
      <c r="G2555" t="str">
        <f>VLOOKUP(Tabla1[[#This Row],[Delito]],Hoja2!$D$1:$E$16,2,0)</f>
        <v>Sin violencia</v>
      </c>
    </row>
    <row r="2556" spans="1:7" x14ac:dyDescent="0.3">
      <c r="A2556" t="s">
        <v>48</v>
      </c>
      <c r="B2556" t="s">
        <v>41</v>
      </c>
      <c r="C2556">
        <v>4</v>
      </c>
      <c r="D2556">
        <v>13587</v>
      </c>
      <c r="E2556">
        <v>2277</v>
      </c>
      <c r="F2556" t="str">
        <f>VLOOKUP(Tabla1[[#This Row],[Entidad]],Hoja2!$A$1:$B$33,2,0)</f>
        <v>Centro</v>
      </c>
      <c r="G2556" t="str">
        <f>VLOOKUP(Tabla1[[#This Row],[Delito]],Hoja2!$D$1:$E$16,2,0)</f>
        <v>Robo de vehículo</v>
      </c>
    </row>
    <row r="2557" spans="1:7" x14ac:dyDescent="0.3">
      <c r="A2557" t="s">
        <v>10</v>
      </c>
      <c r="B2557" t="s">
        <v>9</v>
      </c>
      <c r="C2557">
        <v>1</v>
      </c>
      <c r="D2557">
        <v>12805</v>
      </c>
      <c r="E2557">
        <v>627</v>
      </c>
      <c r="F2557" t="str">
        <f>VLOOKUP(Tabla1[[#This Row],[Entidad]],Hoja2!$A$1:$B$33,2,0)</f>
        <v>Centro</v>
      </c>
      <c r="G2557" t="str">
        <f>VLOOKUP(Tabla1[[#This Row],[Delito]],Hoja2!$D$1:$E$16,2,0)</f>
        <v>Otros</v>
      </c>
    </row>
    <row r="2558" spans="1:7" x14ac:dyDescent="0.3">
      <c r="A2558" t="s">
        <v>31</v>
      </c>
      <c r="B2558" t="s">
        <v>14</v>
      </c>
      <c r="C2558">
        <v>6</v>
      </c>
      <c r="D2558">
        <v>11650</v>
      </c>
      <c r="E2558">
        <v>851</v>
      </c>
      <c r="F2558" t="str">
        <f>VLOOKUP(Tabla1[[#This Row],[Entidad]],Hoja2!$A$1:$B$33,2,0)</f>
        <v>Centro-Norte</v>
      </c>
      <c r="G2558" t="str">
        <f>VLOOKUP(Tabla1[[#This Row],[Delito]],Hoja2!$D$1:$E$16,2,0)</f>
        <v>Robo general</v>
      </c>
    </row>
    <row r="2559" spans="1:7" x14ac:dyDescent="0.3">
      <c r="A2559" t="s">
        <v>10</v>
      </c>
      <c r="B2559" t="s">
        <v>4</v>
      </c>
      <c r="C2559">
        <v>1</v>
      </c>
      <c r="D2559">
        <v>4884</v>
      </c>
      <c r="E2559">
        <v>0</v>
      </c>
      <c r="F2559" t="str">
        <f>VLOOKUP(Tabla1[[#This Row],[Entidad]],Hoja2!$A$1:$B$33,2,0)</f>
        <v>Centro</v>
      </c>
      <c r="G2559" t="str">
        <f>VLOOKUP(Tabla1[[#This Row],[Delito]],Hoja2!$D$1:$E$16,2,0)</f>
        <v>Otros</v>
      </c>
    </row>
    <row r="2560" spans="1:7" x14ac:dyDescent="0.3">
      <c r="A2560" t="s">
        <v>31</v>
      </c>
      <c r="B2560" t="s">
        <v>32</v>
      </c>
      <c r="C2560">
        <v>4</v>
      </c>
      <c r="D2560">
        <v>11685</v>
      </c>
      <c r="E2560">
        <v>2611</v>
      </c>
      <c r="F2560" t="str">
        <f>VLOOKUP(Tabla1[[#This Row],[Entidad]],Hoja2!$A$1:$B$33,2,0)</f>
        <v>Centro-Norte</v>
      </c>
      <c r="G2560" t="str">
        <f>VLOOKUP(Tabla1[[#This Row],[Delito]],Hoja2!$D$1:$E$16,2,0)</f>
        <v>Robo general</v>
      </c>
    </row>
    <row r="2561" spans="1:7" x14ac:dyDescent="0.3">
      <c r="A2561" t="s">
        <v>20</v>
      </c>
      <c r="B2561" t="s">
        <v>4</v>
      </c>
      <c r="C2561">
        <v>2</v>
      </c>
      <c r="D2561">
        <v>908</v>
      </c>
      <c r="E2561">
        <v>539</v>
      </c>
      <c r="F2561" t="str">
        <f>VLOOKUP(Tabla1[[#This Row],[Entidad]],Hoja2!$A$1:$B$33,2,0)</f>
        <v>Centro</v>
      </c>
      <c r="G2561" t="str">
        <f>VLOOKUP(Tabla1[[#This Row],[Delito]],Hoja2!$D$1:$E$16,2,0)</f>
        <v>Fraude</v>
      </c>
    </row>
    <row r="2562" spans="1:7" x14ac:dyDescent="0.3">
      <c r="A2562" t="s">
        <v>12</v>
      </c>
      <c r="B2562" t="s">
        <v>9</v>
      </c>
      <c r="C2562">
        <v>5</v>
      </c>
      <c r="D2562">
        <v>0</v>
      </c>
      <c r="E2562">
        <v>0</v>
      </c>
      <c r="F2562" t="str">
        <f>VLOOKUP(Tabla1[[#This Row],[Entidad]],Hoja2!$A$1:$B$33,2,0)</f>
        <v>Centro</v>
      </c>
      <c r="G2562" t="str">
        <f>VLOOKUP(Tabla1[[#This Row],[Delito]],Hoja2!$D$1:$E$16,2,0)</f>
        <v>Otros</v>
      </c>
    </row>
    <row r="2563" spans="1:7" x14ac:dyDescent="0.3">
      <c r="A2563" t="s">
        <v>31</v>
      </c>
      <c r="B2563" t="s">
        <v>42</v>
      </c>
      <c r="C2563">
        <v>1</v>
      </c>
      <c r="D2563">
        <v>13819</v>
      </c>
      <c r="E2563">
        <v>1755</v>
      </c>
      <c r="F2563" t="str">
        <f>VLOOKUP(Tabla1[[#This Row],[Entidad]],Hoja2!$A$1:$B$33,2,0)</f>
        <v>Sur</v>
      </c>
      <c r="G2563" t="str">
        <f>VLOOKUP(Tabla1[[#This Row],[Delito]],Hoja2!$D$1:$E$16,2,0)</f>
        <v>Robo general</v>
      </c>
    </row>
    <row r="2564" spans="1:7" x14ac:dyDescent="0.3">
      <c r="A2564" t="s">
        <v>46</v>
      </c>
      <c r="B2564" t="s">
        <v>9</v>
      </c>
      <c r="C2564">
        <v>2</v>
      </c>
      <c r="D2564">
        <v>13318</v>
      </c>
      <c r="E2564">
        <v>950</v>
      </c>
      <c r="F2564" t="str">
        <f>VLOOKUP(Tabla1[[#This Row],[Entidad]],Hoja2!$A$1:$B$33,2,0)</f>
        <v>Centro</v>
      </c>
      <c r="G2564" t="str">
        <f>VLOOKUP(Tabla1[[#This Row],[Delito]],Hoja2!$D$1:$E$16,2,0)</f>
        <v>Sin violencia</v>
      </c>
    </row>
    <row r="2565" spans="1:7" x14ac:dyDescent="0.3">
      <c r="A2565" t="s">
        <v>12</v>
      </c>
      <c r="B2565" t="s">
        <v>21</v>
      </c>
      <c r="C2565">
        <v>3</v>
      </c>
      <c r="D2565">
        <v>539</v>
      </c>
      <c r="E2565">
        <v>0</v>
      </c>
      <c r="F2565" t="str">
        <f>VLOOKUP(Tabla1[[#This Row],[Entidad]],Hoja2!$A$1:$B$33,2,0)</f>
        <v>Norte-Occidente</v>
      </c>
      <c r="G2565" t="str">
        <f>VLOOKUP(Tabla1[[#This Row],[Delito]],Hoja2!$D$1:$E$16,2,0)</f>
        <v>Otros</v>
      </c>
    </row>
    <row r="2566" spans="1:7" x14ac:dyDescent="0.3">
      <c r="A2566" t="s">
        <v>48</v>
      </c>
      <c r="B2566" t="s">
        <v>6</v>
      </c>
      <c r="C2566">
        <v>5</v>
      </c>
      <c r="D2566">
        <v>13407</v>
      </c>
      <c r="E2566">
        <v>391</v>
      </c>
      <c r="F2566" t="str">
        <f>VLOOKUP(Tabla1[[#This Row],[Entidad]],Hoja2!$A$1:$B$33,2,0)</f>
        <v>Centro-Norte</v>
      </c>
      <c r="G2566" t="str">
        <f>VLOOKUP(Tabla1[[#This Row],[Delito]],Hoja2!$D$1:$E$16,2,0)</f>
        <v>Robo de vehículo</v>
      </c>
    </row>
    <row r="2567" spans="1:7" x14ac:dyDescent="0.3">
      <c r="A2567" t="s">
        <v>50</v>
      </c>
      <c r="B2567" t="s">
        <v>27</v>
      </c>
      <c r="C2567">
        <v>3</v>
      </c>
      <c r="D2567">
        <v>0</v>
      </c>
      <c r="E2567">
        <v>0</v>
      </c>
      <c r="F2567" t="str">
        <f>VLOOKUP(Tabla1[[#This Row],[Entidad]],Hoja2!$A$1:$B$33,2,0)</f>
        <v>Centro</v>
      </c>
      <c r="G2567" t="str">
        <f>VLOOKUP(Tabla1[[#This Row],[Delito]],Hoja2!$D$1:$E$16,2,0)</f>
        <v>Sexual</v>
      </c>
    </row>
    <row r="2568" spans="1:7" x14ac:dyDescent="0.3">
      <c r="A2568" t="s">
        <v>47</v>
      </c>
      <c r="B2568" t="s">
        <v>6</v>
      </c>
      <c r="C2568">
        <v>6</v>
      </c>
      <c r="D2568">
        <v>5890</v>
      </c>
      <c r="E2568">
        <v>0</v>
      </c>
      <c r="F2568" t="str">
        <f>VLOOKUP(Tabla1[[#This Row],[Entidad]],Hoja2!$A$1:$B$33,2,0)</f>
        <v>Centro-Norte</v>
      </c>
      <c r="G2568" t="str">
        <f>VLOOKUP(Tabla1[[#This Row],[Delito]],Hoja2!$D$1:$E$16,2,0)</f>
        <v>Robo general</v>
      </c>
    </row>
    <row r="2569" spans="1:7" x14ac:dyDescent="0.3">
      <c r="A2569" t="s">
        <v>47</v>
      </c>
      <c r="B2569" t="s">
        <v>36</v>
      </c>
      <c r="C2569">
        <v>6</v>
      </c>
      <c r="D2569">
        <v>19526</v>
      </c>
      <c r="E2569">
        <v>793</v>
      </c>
      <c r="F2569" t="str">
        <f>VLOOKUP(Tabla1[[#This Row],[Entidad]],Hoja2!$A$1:$B$33,2,0)</f>
        <v>Sur</v>
      </c>
      <c r="G2569" t="str">
        <f>VLOOKUP(Tabla1[[#This Row],[Delito]],Hoja2!$D$1:$E$16,2,0)</f>
        <v>Robo general</v>
      </c>
    </row>
    <row r="2570" spans="1:7" x14ac:dyDescent="0.3">
      <c r="A2570" t="s">
        <v>47</v>
      </c>
      <c r="B2570" t="s">
        <v>29</v>
      </c>
      <c r="C2570">
        <v>6</v>
      </c>
      <c r="D2570">
        <v>11108</v>
      </c>
      <c r="E2570">
        <v>406</v>
      </c>
      <c r="F2570" t="str">
        <f>VLOOKUP(Tabla1[[#This Row],[Entidad]],Hoja2!$A$1:$B$33,2,0)</f>
        <v>Sur</v>
      </c>
      <c r="G2570" t="str">
        <f>VLOOKUP(Tabla1[[#This Row],[Delito]],Hoja2!$D$1:$E$16,2,0)</f>
        <v>Robo general</v>
      </c>
    </row>
    <row r="2571" spans="1:7" x14ac:dyDescent="0.3">
      <c r="A2571" t="s">
        <v>5</v>
      </c>
      <c r="B2571" t="s">
        <v>18</v>
      </c>
      <c r="C2571">
        <v>2</v>
      </c>
      <c r="D2571">
        <v>4260</v>
      </c>
      <c r="E2571">
        <v>0</v>
      </c>
      <c r="F2571" t="str">
        <f>VLOOKUP(Tabla1[[#This Row],[Entidad]],Hoja2!$A$1:$B$33,2,0)</f>
        <v>Sur</v>
      </c>
      <c r="G2571" t="str">
        <f>VLOOKUP(Tabla1[[#This Row],[Delito]],Hoja2!$D$1:$E$16,2,0)</f>
        <v>Robo general</v>
      </c>
    </row>
    <row r="2572" spans="1:7" x14ac:dyDescent="0.3">
      <c r="A2572" t="s">
        <v>12</v>
      </c>
      <c r="B2572" t="s">
        <v>29</v>
      </c>
      <c r="C2572">
        <v>1</v>
      </c>
      <c r="D2572">
        <v>0</v>
      </c>
      <c r="E2572">
        <v>0</v>
      </c>
      <c r="F2572" t="str">
        <f>VLOOKUP(Tabla1[[#This Row],[Entidad]],Hoja2!$A$1:$B$33,2,0)</f>
        <v>Sur</v>
      </c>
      <c r="G2572" t="str">
        <f>VLOOKUP(Tabla1[[#This Row],[Delito]],Hoja2!$D$1:$E$16,2,0)</f>
        <v>Otros</v>
      </c>
    </row>
    <row r="2573" spans="1:7" x14ac:dyDescent="0.3">
      <c r="A2573" t="s">
        <v>5</v>
      </c>
      <c r="B2573" t="s">
        <v>28</v>
      </c>
      <c r="C2573">
        <v>3</v>
      </c>
      <c r="D2573">
        <v>88</v>
      </c>
      <c r="E2573">
        <v>0</v>
      </c>
      <c r="F2573" t="str">
        <f>VLOOKUP(Tabla1[[#This Row],[Entidad]],Hoja2!$A$1:$B$33,2,0)</f>
        <v>Norte-Occidente</v>
      </c>
      <c r="G2573" t="str">
        <f>VLOOKUP(Tabla1[[#This Row],[Delito]],Hoja2!$D$1:$E$16,2,0)</f>
        <v>Robo general</v>
      </c>
    </row>
    <row r="2574" spans="1:7" x14ac:dyDescent="0.3">
      <c r="A2574" t="s">
        <v>47</v>
      </c>
      <c r="B2574" t="s">
        <v>42</v>
      </c>
      <c r="C2574">
        <v>1</v>
      </c>
      <c r="D2574">
        <v>8352</v>
      </c>
      <c r="E2574">
        <v>1335</v>
      </c>
      <c r="F2574" t="str">
        <f>VLOOKUP(Tabla1[[#This Row],[Entidad]],Hoja2!$A$1:$B$33,2,0)</f>
        <v>Sur</v>
      </c>
      <c r="G2574" t="str">
        <f>VLOOKUP(Tabla1[[#This Row],[Delito]],Hoja2!$D$1:$E$16,2,0)</f>
        <v>Robo general</v>
      </c>
    </row>
    <row r="2575" spans="1:7" x14ac:dyDescent="0.3">
      <c r="A2575" t="s">
        <v>12</v>
      </c>
      <c r="B2575" t="s">
        <v>35</v>
      </c>
      <c r="C2575">
        <v>6</v>
      </c>
      <c r="D2575">
        <v>0</v>
      </c>
      <c r="E2575">
        <v>0</v>
      </c>
      <c r="F2575" t="str">
        <f>VLOOKUP(Tabla1[[#This Row],[Entidad]],Hoja2!$A$1:$B$33,2,0)</f>
        <v>Centro-Norte</v>
      </c>
      <c r="G2575" t="str">
        <f>VLOOKUP(Tabla1[[#This Row],[Delito]],Hoja2!$D$1:$E$16,2,0)</f>
        <v>Otros</v>
      </c>
    </row>
    <row r="2576" spans="1:7" x14ac:dyDescent="0.3">
      <c r="A2576" t="s">
        <v>48</v>
      </c>
      <c r="B2576" t="s">
        <v>38</v>
      </c>
      <c r="C2576">
        <v>1</v>
      </c>
      <c r="D2576">
        <v>11550</v>
      </c>
      <c r="E2576">
        <v>3752</v>
      </c>
      <c r="F2576" t="str">
        <f>VLOOKUP(Tabla1[[#This Row],[Entidad]],Hoja2!$A$1:$B$33,2,0)</f>
        <v>Norte</v>
      </c>
      <c r="G2576" t="str">
        <f>VLOOKUP(Tabla1[[#This Row],[Delito]],Hoja2!$D$1:$E$16,2,0)</f>
        <v>Robo de vehículo</v>
      </c>
    </row>
    <row r="2577" spans="1:7" x14ac:dyDescent="0.3">
      <c r="A2577" t="s">
        <v>12</v>
      </c>
      <c r="B2577" t="s">
        <v>6</v>
      </c>
      <c r="C2577">
        <v>6</v>
      </c>
      <c r="D2577">
        <v>1432</v>
      </c>
      <c r="E2577">
        <v>0</v>
      </c>
      <c r="F2577" t="str">
        <f>VLOOKUP(Tabla1[[#This Row],[Entidad]],Hoja2!$A$1:$B$33,2,0)</f>
        <v>Centro-Norte</v>
      </c>
      <c r="G2577" t="str">
        <f>VLOOKUP(Tabla1[[#This Row],[Delito]],Hoja2!$D$1:$E$16,2,0)</f>
        <v>Otros</v>
      </c>
    </row>
    <row r="2578" spans="1:7" x14ac:dyDescent="0.3">
      <c r="A2578" t="s">
        <v>8</v>
      </c>
      <c r="B2578" t="s">
        <v>29</v>
      </c>
      <c r="C2578">
        <v>2</v>
      </c>
      <c r="D2578">
        <v>3493</v>
      </c>
      <c r="E2578">
        <v>0</v>
      </c>
      <c r="F2578" t="str">
        <f>VLOOKUP(Tabla1[[#This Row],[Entidad]],Hoja2!$A$1:$B$33,2,0)</f>
        <v>Sur</v>
      </c>
      <c r="G2578" t="str">
        <f>VLOOKUP(Tabla1[[#This Row],[Delito]],Hoja2!$D$1:$E$16,2,0)</f>
        <v>Fraude</v>
      </c>
    </row>
    <row r="2579" spans="1:7" x14ac:dyDescent="0.3">
      <c r="A2579" t="s">
        <v>10</v>
      </c>
      <c r="B2579" t="s">
        <v>34</v>
      </c>
      <c r="C2579">
        <v>2</v>
      </c>
      <c r="D2579">
        <v>13851</v>
      </c>
      <c r="E2579">
        <v>521</v>
      </c>
      <c r="F2579" t="str">
        <f>VLOOKUP(Tabla1[[#This Row],[Entidad]],Hoja2!$A$1:$B$33,2,0)</f>
        <v>Norte</v>
      </c>
      <c r="G2579" t="str">
        <f>VLOOKUP(Tabla1[[#This Row],[Delito]],Hoja2!$D$1:$E$16,2,0)</f>
        <v>Otros</v>
      </c>
    </row>
    <row r="2580" spans="1:7" x14ac:dyDescent="0.3">
      <c r="A2580" t="s">
        <v>50</v>
      </c>
      <c r="B2580" t="s">
        <v>43</v>
      </c>
      <c r="C2580">
        <v>4</v>
      </c>
      <c r="D2580">
        <v>1287</v>
      </c>
      <c r="E2580">
        <v>0</v>
      </c>
      <c r="F2580" t="str">
        <f>VLOOKUP(Tabla1[[#This Row],[Entidad]],Hoja2!$A$1:$B$33,2,0)</f>
        <v>Sur</v>
      </c>
      <c r="G2580" t="str">
        <f>VLOOKUP(Tabla1[[#This Row],[Delito]],Hoja2!$D$1:$E$16,2,0)</f>
        <v>Sexual</v>
      </c>
    </row>
    <row r="2581" spans="1:7" x14ac:dyDescent="0.3">
      <c r="A2581" t="s">
        <v>48</v>
      </c>
      <c r="B2581" t="s">
        <v>27</v>
      </c>
      <c r="C2581">
        <v>4</v>
      </c>
      <c r="D2581">
        <v>34893</v>
      </c>
      <c r="E2581">
        <v>3221</v>
      </c>
      <c r="F2581" t="str">
        <f>VLOOKUP(Tabla1[[#This Row],[Entidad]],Hoja2!$A$1:$B$33,2,0)</f>
        <v>Centro</v>
      </c>
      <c r="G2581" t="str">
        <f>VLOOKUP(Tabla1[[#This Row],[Delito]],Hoja2!$D$1:$E$16,2,0)</f>
        <v>Robo de vehículo</v>
      </c>
    </row>
    <row r="2582" spans="1:7" x14ac:dyDescent="0.3">
      <c r="A2582" t="s">
        <v>47</v>
      </c>
      <c r="B2582" t="s">
        <v>18</v>
      </c>
      <c r="C2582">
        <v>4</v>
      </c>
      <c r="D2582">
        <v>8950</v>
      </c>
      <c r="E2582">
        <v>860</v>
      </c>
      <c r="F2582" t="str">
        <f>VLOOKUP(Tabla1[[#This Row],[Entidad]],Hoja2!$A$1:$B$33,2,0)</f>
        <v>Sur</v>
      </c>
      <c r="G2582" t="str">
        <f>VLOOKUP(Tabla1[[#This Row],[Delito]],Hoja2!$D$1:$E$16,2,0)</f>
        <v>Robo general</v>
      </c>
    </row>
    <row r="2583" spans="1:7" x14ac:dyDescent="0.3">
      <c r="A2583" t="s">
        <v>15</v>
      </c>
      <c r="B2583" t="s">
        <v>14</v>
      </c>
      <c r="C2583">
        <v>1</v>
      </c>
      <c r="D2583">
        <v>7646</v>
      </c>
      <c r="E2583">
        <v>0</v>
      </c>
      <c r="F2583" t="str">
        <f>VLOOKUP(Tabla1[[#This Row],[Entidad]],Hoja2!$A$1:$B$33,2,0)</f>
        <v>Centro-Norte</v>
      </c>
      <c r="G2583" t="str">
        <f>VLOOKUP(Tabla1[[#This Row],[Delito]],Hoja2!$D$1:$E$16,2,0)</f>
        <v>Sexual</v>
      </c>
    </row>
    <row r="2584" spans="1:7" x14ac:dyDescent="0.3">
      <c r="A2584" t="s">
        <v>12</v>
      </c>
      <c r="B2584" t="s">
        <v>4</v>
      </c>
      <c r="C2584">
        <v>3</v>
      </c>
      <c r="D2584">
        <v>0</v>
      </c>
      <c r="E2584">
        <v>0</v>
      </c>
      <c r="F2584" t="str">
        <f>VLOOKUP(Tabla1[[#This Row],[Entidad]],Hoja2!$A$1:$B$33,2,0)</f>
        <v>Centro</v>
      </c>
      <c r="G2584" t="str">
        <f>VLOOKUP(Tabla1[[#This Row],[Delito]],Hoja2!$D$1:$E$16,2,0)</f>
        <v>Otros</v>
      </c>
    </row>
    <row r="2585" spans="1:7" x14ac:dyDescent="0.3">
      <c r="A2585" t="s">
        <v>48</v>
      </c>
      <c r="B2585" t="s">
        <v>37</v>
      </c>
      <c r="C2585">
        <v>3</v>
      </c>
      <c r="D2585">
        <v>2311</v>
      </c>
      <c r="E2585">
        <v>156</v>
      </c>
      <c r="F2585" t="str">
        <f>VLOOKUP(Tabla1[[#This Row],[Entidad]],Hoja2!$A$1:$B$33,2,0)</f>
        <v>Centro-Norte</v>
      </c>
      <c r="G2585" t="str">
        <f>VLOOKUP(Tabla1[[#This Row],[Delito]],Hoja2!$D$1:$E$16,2,0)</f>
        <v>Robo de vehículo</v>
      </c>
    </row>
    <row r="2586" spans="1:7" x14ac:dyDescent="0.3">
      <c r="A2586" t="s">
        <v>49</v>
      </c>
      <c r="B2586" t="s">
        <v>16</v>
      </c>
      <c r="C2586">
        <v>4</v>
      </c>
      <c r="D2586">
        <v>433</v>
      </c>
      <c r="E2586">
        <v>433</v>
      </c>
      <c r="F2586" t="str">
        <f>VLOOKUP(Tabla1[[#This Row],[Entidad]],Hoja2!$A$1:$B$33,2,0)</f>
        <v>Norte-Occidente</v>
      </c>
      <c r="G2586" t="str">
        <f>VLOOKUP(Tabla1[[#This Row],[Delito]],Hoja2!$D$1:$E$16,2,0)</f>
        <v>Robo de vehículo</v>
      </c>
    </row>
    <row r="2587" spans="1:7" x14ac:dyDescent="0.3">
      <c r="A2587" t="s">
        <v>31</v>
      </c>
      <c r="B2587" t="s">
        <v>18</v>
      </c>
      <c r="C2587">
        <v>5</v>
      </c>
      <c r="D2587">
        <v>20556</v>
      </c>
      <c r="E2587">
        <v>2611</v>
      </c>
      <c r="F2587" t="str">
        <f>VLOOKUP(Tabla1[[#This Row],[Entidad]],Hoja2!$A$1:$B$33,2,0)</f>
        <v>Sur</v>
      </c>
      <c r="G2587" t="str">
        <f>VLOOKUP(Tabla1[[#This Row],[Delito]],Hoja2!$D$1:$E$16,2,0)</f>
        <v>Robo general</v>
      </c>
    </row>
    <row r="2588" spans="1:7" x14ac:dyDescent="0.3">
      <c r="A2588" t="s">
        <v>15</v>
      </c>
      <c r="B2588" t="s">
        <v>26</v>
      </c>
      <c r="C2588">
        <v>6</v>
      </c>
      <c r="D2588">
        <v>5984</v>
      </c>
      <c r="E2588">
        <v>0</v>
      </c>
      <c r="F2588" t="str">
        <f>VLOOKUP(Tabla1[[#This Row],[Entidad]],Hoja2!$A$1:$B$33,2,0)</f>
        <v>Norte-Occidente</v>
      </c>
      <c r="G2588" t="str">
        <f>VLOOKUP(Tabla1[[#This Row],[Delito]],Hoja2!$D$1:$E$16,2,0)</f>
        <v>Sexual</v>
      </c>
    </row>
    <row r="2589" spans="1:7" x14ac:dyDescent="0.3">
      <c r="A2589" t="s">
        <v>31</v>
      </c>
      <c r="B2589" t="s">
        <v>21</v>
      </c>
      <c r="C2589">
        <v>6</v>
      </c>
      <c r="D2589">
        <v>4803</v>
      </c>
      <c r="E2589">
        <v>0</v>
      </c>
      <c r="F2589" t="str">
        <f>VLOOKUP(Tabla1[[#This Row],[Entidad]],Hoja2!$A$1:$B$33,2,0)</f>
        <v>Norte-Occidente</v>
      </c>
      <c r="G2589" t="str">
        <f>VLOOKUP(Tabla1[[#This Row],[Delito]],Hoja2!$D$1:$E$16,2,0)</f>
        <v>Robo general</v>
      </c>
    </row>
    <row r="2590" spans="1:7" x14ac:dyDescent="0.3">
      <c r="A2590" t="s">
        <v>31</v>
      </c>
      <c r="B2590" t="s">
        <v>14</v>
      </c>
      <c r="C2590">
        <v>5</v>
      </c>
      <c r="D2590">
        <v>9495</v>
      </c>
      <c r="E2590">
        <v>2430</v>
      </c>
      <c r="F2590" t="str">
        <f>VLOOKUP(Tabla1[[#This Row],[Entidad]],Hoja2!$A$1:$B$33,2,0)</f>
        <v>Centro-Norte</v>
      </c>
      <c r="G2590" t="str">
        <f>VLOOKUP(Tabla1[[#This Row],[Delito]],Hoja2!$D$1:$E$16,2,0)</f>
        <v>Robo general</v>
      </c>
    </row>
    <row r="2591" spans="1:7" x14ac:dyDescent="0.3">
      <c r="A2591" t="s">
        <v>15</v>
      </c>
      <c r="B2591" t="s">
        <v>37</v>
      </c>
      <c r="C2591">
        <v>4</v>
      </c>
      <c r="D2591">
        <v>1689</v>
      </c>
      <c r="E2591">
        <v>328</v>
      </c>
      <c r="F2591" t="str">
        <f>VLOOKUP(Tabla1[[#This Row],[Entidad]],Hoja2!$A$1:$B$33,2,0)</f>
        <v>Centro-Norte</v>
      </c>
      <c r="G2591" t="str">
        <f>VLOOKUP(Tabla1[[#This Row],[Delito]],Hoja2!$D$1:$E$16,2,0)</f>
        <v>Sexual</v>
      </c>
    </row>
    <row r="2592" spans="1:7" x14ac:dyDescent="0.3">
      <c r="A2592" t="s">
        <v>48</v>
      </c>
      <c r="B2592" t="s">
        <v>26</v>
      </c>
      <c r="C2592">
        <v>1</v>
      </c>
      <c r="D2592">
        <v>5044</v>
      </c>
      <c r="E2592">
        <v>171</v>
      </c>
      <c r="F2592" t="str">
        <f>VLOOKUP(Tabla1[[#This Row],[Entidad]],Hoja2!$A$1:$B$33,2,0)</f>
        <v>Norte-Occidente</v>
      </c>
      <c r="G2592" t="str">
        <f>VLOOKUP(Tabla1[[#This Row],[Delito]],Hoja2!$D$1:$E$16,2,0)</f>
        <v>Robo de vehículo</v>
      </c>
    </row>
    <row r="2593" spans="1:7" x14ac:dyDescent="0.3">
      <c r="A2593" t="s">
        <v>50</v>
      </c>
      <c r="B2593" t="s">
        <v>44</v>
      </c>
      <c r="C2593">
        <v>4</v>
      </c>
      <c r="D2593">
        <v>1510</v>
      </c>
      <c r="E2593">
        <v>856</v>
      </c>
      <c r="F2593" t="str">
        <f>VLOOKUP(Tabla1[[#This Row],[Entidad]],Hoja2!$A$1:$B$33,2,0)</f>
        <v>Sur</v>
      </c>
      <c r="G2593" t="str">
        <f>VLOOKUP(Tabla1[[#This Row],[Delito]],Hoja2!$D$1:$E$16,2,0)</f>
        <v>Sexual</v>
      </c>
    </row>
    <row r="2594" spans="1:7" x14ac:dyDescent="0.3">
      <c r="A2594" t="s">
        <v>20</v>
      </c>
      <c r="B2594" t="s">
        <v>43</v>
      </c>
      <c r="C2594">
        <v>6</v>
      </c>
      <c r="D2594">
        <v>3921</v>
      </c>
      <c r="E2594">
        <v>0</v>
      </c>
      <c r="F2594" t="str">
        <f>VLOOKUP(Tabla1[[#This Row],[Entidad]],Hoja2!$A$1:$B$33,2,0)</f>
        <v>Sur</v>
      </c>
      <c r="G2594" t="str">
        <f>VLOOKUP(Tabla1[[#This Row],[Delito]],Hoja2!$D$1:$E$16,2,0)</f>
        <v>Fraude</v>
      </c>
    </row>
    <row r="2595" spans="1:7" x14ac:dyDescent="0.3">
      <c r="A2595" t="s">
        <v>49</v>
      </c>
      <c r="B2595" t="s">
        <v>23</v>
      </c>
      <c r="C2595">
        <v>4</v>
      </c>
      <c r="D2595">
        <v>7140</v>
      </c>
      <c r="E2595">
        <v>3854</v>
      </c>
      <c r="F2595" t="str">
        <f>VLOOKUP(Tabla1[[#This Row],[Entidad]],Hoja2!$A$1:$B$33,2,0)</f>
        <v>Centro</v>
      </c>
      <c r="G2595" t="str">
        <f>VLOOKUP(Tabla1[[#This Row],[Delito]],Hoja2!$D$1:$E$16,2,0)</f>
        <v>Robo de vehículo</v>
      </c>
    </row>
    <row r="2596" spans="1:7" x14ac:dyDescent="0.3">
      <c r="A2596" t="s">
        <v>46</v>
      </c>
      <c r="B2596" t="s">
        <v>44</v>
      </c>
      <c r="C2596">
        <v>5</v>
      </c>
      <c r="D2596">
        <v>15495</v>
      </c>
      <c r="E2596">
        <v>0</v>
      </c>
      <c r="F2596" t="str">
        <f>VLOOKUP(Tabla1[[#This Row],[Entidad]],Hoja2!$A$1:$B$33,2,0)</f>
        <v>Sur</v>
      </c>
      <c r="G2596" t="str">
        <f>VLOOKUP(Tabla1[[#This Row],[Delito]],Hoja2!$D$1:$E$16,2,0)</f>
        <v>Sin violencia</v>
      </c>
    </row>
    <row r="2597" spans="1:7" x14ac:dyDescent="0.3">
      <c r="A2597" t="s">
        <v>31</v>
      </c>
      <c r="B2597" t="s">
        <v>42</v>
      </c>
      <c r="C2597">
        <v>2</v>
      </c>
      <c r="D2597">
        <v>14528</v>
      </c>
      <c r="E2597">
        <v>3067</v>
      </c>
      <c r="F2597" t="str">
        <f>VLOOKUP(Tabla1[[#This Row],[Entidad]],Hoja2!$A$1:$B$33,2,0)</f>
        <v>Sur</v>
      </c>
      <c r="G2597" t="str">
        <f>VLOOKUP(Tabla1[[#This Row],[Delito]],Hoja2!$D$1:$E$16,2,0)</f>
        <v>Robo general</v>
      </c>
    </row>
    <row r="2598" spans="1:7" x14ac:dyDescent="0.3">
      <c r="A2598" t="s">
        <v>5</v>
      </c>
      <c r="B2598" t="s">
        <v>14</v>
      </c>
      <c r="C2598">
        <v>3</v>
      </c>
      <c r="D2598">
        <v>1639</v>
      </c>
      <c r="E2598">
        <v>756</v>
      </c>
      <c r="F2598" t="str">
        <f>VLOOKUP(Tabla1[[#This Row],[Entidad]],Hoja2!$A$1:$B$33,2,0)</f>
        <v>Centro-Norte</v>
      </c>
      <c r="G2598" t="str">
        <f>VLOOKUP(Tabla1[[#This Row],[Delito]],Hoja2!$D$1:$E$16,2,0)</f>
        <v>Robo general</v>
      </c>
    </row>
    <row r="2599" spans="1:7" x14ac:dyDescent="0.3">
      <c r="A2599" t="s">
        <v>48</v>
      </c>
      <c r="B2599" t="s">
        <v>36</v>
      </c>
      <c r="C2599">
        <v>6</v>
      </c>
      <c r="D2599">
        <v>7634</v>
      </c>
      <c r="E2599">
        <v>2491</v>
      </c>
      <c r="F2599" t="str">
        <f>VLOOKUP(Tabla1[[#This Row],[Entidad]],Hoja2!$A$1:$B$33,2,0)</f>
        <v>Sur</v>
      </c>
      <c r="G2599" t="str">
        <f>VLOOKUP(Tabla1[[#This Row],[Delito]],Hoja2!$D$1:$E$16,2,0)</f>
        <v>Robo de vehículo</v>
      </c>
    </row>
    <row r="2600" spans="1:7" x14ac:dyDescent="0.3">
      <c r="A2600" t="s">
        <v>12</v>
      </c>
      <c r="B2600" t="s">
        <v>38</v>
      </c>
      <c r="C2600">
        <v>6</v>
      </c>
      <c r="D2600">
        <v>0</v>
      </c>
      <c r="E2600">
        <v>0</v>
      </c>
      <c r="F2600" t="str">
        <f>VLOOKUP(Tabla1[[#This Row],[Entidad]],Hoja2!$A$1:$B$33,2,0)</f>
        <v>Norte</v>
      </c>
      <c r="G2600" t="str">
        <f>VLOOKUP(Tabla1[[#This Row],[Delito]],Hoja2!$D$1:$E$16,2,0)</f>
        <v>Otros</v>
      </c>
    </row>
    <row r="2601" spans="1:7" x14ac:dyDescent="0.3">
      <c r="A2601" t="s">
        <v>45</v>
      </c>
      <c r="B2601" t="s">
        <v>33</v>
      </c>
      <c r="C2601">
        <v>6</v>
      </c>
      <c r="D2601">
        <v>5886</v>
      </c>
      <c r="E2601">
        <v>0</v>
      </c>
      <c r="F2601" t="str">
        <f>VLOOKUP(Tabla1[[#This Row],[Entidad]],Hoja2!$A$1:$B$33,2,0)</f>
        <v>Norte</v>
      </c>
      <c r="G2601" t="str">
        <f>VLOOKUP(Tabla1[[#This Row],[Delito]],Hoja2!$D$1:$E$16,2,0)</f>
        <v>Violencia</v>
      </c>
    </row>
    <row r="2602" spans="1:7" x14ac:dyDescent="0.3">
      <c r="A2602" t="s">
        <v>24</v>
      </c>
      <c r="B2602" t="s">
        <v>39</v>
      </c>
      <c r="C2602">
        <v>2</v>
      </c>
      <c r="D2602">
        <v>0</v>
      </c>
      <c r="E2602">
        <v>0</v>
      </c>
      <c r="F2602" t="str">
        <f>VLOOKUP(Tabla1[[#This Row],[Entidad]],Hoja2!$A$1:$B$33,2,0)</f>
        <v>Sur</v>
      </c>
      <c r="G2602" t="str">
        <f>VLOOKUP(Tabla1[[#This Row],[Delito]],Hoja2!$D$1:$E$16,2,0)</f>
        <v>Violencia</v>
      </c>
    </row>
    <row r="2603" spans="1:7" x14ac:dyDescent="0.3">
      <c r="A2603" t="s">
        <v>8</v>
      </c>
      <c r="B2603" t="s">
        <v>37</v>
      </c>
      <c r="C2603">
        <v>5</v>
      </c>
      <c r="D2603">
        <v>2233</v>
      </c>
      <c r="E2603">
        <v>182</v>
      </c>
      <c r="F2603" t="str">
        <f>VLOOKUP(Tabla1[[#This Row],[Entidad]],Hoja2!$A$1:$B$33,2,0)</f>
        <v>Centro-Norte</v>
      </c>
      <c r="G2603" t="str">
        <f>VLOOKUP(Tabla1[[#This Row],[Delito]],Hoja2!$D$1:$E$16,2,0)</f>
        <v>Fraude</v>
      </c>
    </row>
    <row r="2604" spans="1:7" x14ac:dyDescent="0.3">
      <c r="A2604" t="s">
        <v>20</v>
      </c>
      <c r="B2604" t="s">
        <v>4</v>
      </c>
      <c r="C2604">
        <v>4</v>
      </c>
      <c r="D2604">
        <v>1764</v>
      </c>
      <c r="E2604">
        <v>0</v>
      </c>
      <c r="F2604" t="str">
        <f>VLOOKUP(Tabla1[[#This Row],[Entidad]],Hoja2!$A$1:$B$33,2,0)</f>
        <v>Centro</v>
      </c>
      <c r="G2604" t="str">
        <f>VLOOKUP(Tabla1[[#This Row],[Delito]],Hoja2!$D$1:$E$16,2,0)</f>
        <v>Fraude</v>
      </c>
    </row>
    <row r="2605" spans="1:7" x14ac:dyDescent="0.3">
      <c r="A2605" t="s">
        <v>15</v>
      </c>
      <c r="B2605" t="s">
        <v>37</v>
      </c>
      <c r="C2605">
        <v>1</v>
      </c>
      <c r="D2605">
        <v>2320</v>
      </c>
      <c r="E2605">
        <v>240</v>
      </c>
      <c r="F2605" t="str">
        <f>VLOOKUP(Tabla1[[#This Row],[Entidad]],Hoja2!$A$1:$B$33,2,0)</f>
        <v>Centro-Norte</v>
      </c>
      <c r="G2605" t="str">
        <f>VLOOKUP(Tabla1[[#This Row],[Delito]],Hoja2!$D$1:$E$16,2,0)</f>
        <v>Sexual</v>
      </c>
    </row>
    <row r="2606" spans="1:7" x14ac:dyDescent="0.3">
      <c r="A2606" t="s">
        <v>12</v>
      </c>
      <c r="B2606" t="s">
        <v>9</v>
      </c>
      <c r="C2606">
        <v>2</v>
      </c>
      <c r="D2606">
        <v>191</v>
      </c>
      <c r="E2606">
        <v>0</v>
      </c>
      <c r="F2606" t="str">
        <f>VLOOKUP(Tabla1[[#This Row],[Entidad]],Hoja2!$A$1:$B$33,2,0)</f>
        <v>Centro</v>
      </c>
      <c r="G2606" t="str">
        <f>VLOOKUP(Tabla1[[#This Row],[Delito]],Hoja2!$D$1:$E$16,2,0)</f>
        <v>Otros</v>
      </c>
    </row>
    <row r="2607" spans="1:7" x14ac:dyDescent="0.3">
      <c r="A2607" t="s">
        <v>49</v>
      </c>
      <c r="B2607" t="s">
        <v>13</v>
      </c>
      <c r="C2607">
        <v>3</v>
      </c>
      <c r="D2607">
        <v>770</v>
      </c>
      <c r="E2607">
        <v>564</v>
      </c>
      <c r="F2607" t="str">
        <f>VLOOKUP(Tabla1[[#This Row],[Entidad]],Hoja2!$A$1:$B$33,2,0)</f>
        <v>Norte-Occidente</v>
      </c>
      <c r="G2607" t="str">
        <f>VLOOKUP(Tabla1[[#This Row],[Delito]],Hoja2!$D$1:$E$16,2,0)</f>
        <v>Robo de vehículo</v>
      </c>
    </row>
    <row r="2608" spans="1:7" x14ac:dyDescent="0.3">
      <c r="A2608" t="s">
        <v>12</v>
      </c>
      <c r="B2608" t="s">
        <v>41</v>
      </c>
      <c r="C2608">
        <v>5</v>
      </c>
      <c r="D2608">
        <v>663</v>
      </c>
      <c r="E2608">
        <v>0</v>
      </c>
      <c r="F2608" t="str">
        <f>VLOOKUP(Tabla1[[#This Row],[Entidad]],Hoja2!$A$1:$B$33,2,0)</f>
        <v>Centro</v>
      </c>
      <c r="G2608" t="str">
        <f>VLOOKUP(Tabla1[[#This Row],[Delito]],Hoja2!$D$1:$E$16,2,0)</f>
        <v>Otros</v>
      </c>
    </row>
    <row r="2609" spans="1:7" x14ac:dyDescent="0.3">
      <c r="A2609" t="s">
        <v>5</v>
      </c>
      <c r="B2609" t="s">
        <v>18</v>
      </c>
      <c r="C2609">
        <v>3</v>
      </c>
      <c r="D2609">
        <v>4083</v>
      </c>
      <c r="E2609">
        <v>0</v>
      </c>
      <c r="F2609" t="str">
        <f>VLOOKUP(Tabla1[[#This Row],[Entidad]],Hoja2!$A$1:$B$33,2,0)</f>
        <v>Sur</v>
      </c>
      <c r="G2609" t="str">
        <f>VLOOKUP(Tabla1[[#This Row],[Delito]],Hoja2!$D$1:$E$16,2,0)</f>
        <v>Robo general</v>
      </c>
    </row>
    <row r="2610" spans="1:7" x14ac:dyDescent="0.3">
      <c r="A2610" t="s">
        <v>20</v>
      </c>
      <c r="B2610" t="s">
        <v>22</v>
      </c>
      <c r="C2610">
        <v>4</v>
      </c>
      <c r="D2610">
        <v>5482</v>
      </c>
      <c r="E2610">
        <v>0</v>
      </c>
      <c r="F2610" t="str">
        <f>VLOOKUP(Tabla1[[#This Row],[Entidad]],Hoja2!$A$1:$B$33,2,0)</f>
        <v>Norte</v>
      </c>
      <c r="G2610" t="str">
        <f>VLOOKUP(Tabla1[[#This Row],[Delito]],Hoja2!$D$1:$E$16,2,0)</f>
        <v>Fraude</v>
      </c>
    </row>
    <row r="2611" spans="1:7" x14ac:dyDescent="0.3">
      <c r="A2611" t="s">
        <v>12</v>
      </c>
      <c r="B2611" t="s">
        <v>11</v>
      </c>
      <c r="C2611">
        <v>4</v>
      </c>
      <c r="D2611">
        <v>0</v>
      </c>
      <c r="E2611">
        <v>0</v>
      </c>
      <c r="F2611" t="str">
        <f>VLOOKUP(Tabla1[[#This Row],[Entidad]],Hoja2!$A$1:$B$33,2,0)</f>
        <v>Centro</v>
      </c>
      <c r="G2611" t="str">
        <f>VLOOKUP(Tabla1[[#This Row],[Delito]],Hoja2!$D$1:$E$16,2,0)</f>
        <v>Otros</v>
      </c>
    </row>
    <row r="2612" spans="1:7" x14ac:dyDescent="0.3">
      <c r="A2612" t="s">
        <v>10</v>
      </c>
      <c r="B2612" t="s">
        <v>34</v>
      </c>
      <c r="C2612">
        <v>3</v>
      </c>
      <c r="D2612">
        <v>18726</v>
      </c>
      <c r="E2612">
        <v>1641</v>
      </c>
      <c r="F2612" t="str">
        <f>VLOOKUP(Tabla1[[#This Row],[Entidad]],Hoja2!$A$1:$B$33,2,0)</f>
        <v>Norte</v>
      </c>
      <c r="G2612" t="str">
        <f>VLOOKUP(Tabla1[[#This Row],[Delito]],Hoja2!$D$1:$E$16,2,0)</f>
        <v>Otros</v>
      </c>
    </row>
    <row r="2613" spans="1:7" x14ac:dyDescent="0.3">
      <c r="A2613" t="s">
        <v>12</v>
      </c>
      <c r="B2613" t="s">
        <v>40</v>
      </c>
      <c r="C2613">
        <v>3</v>
      </c>
      <c r="D2613">
        <v>1372</v>
      </c>
      <c r="E2613">
        <v>0</v>
      </c>
      <c r="F2613" t="str">
        <f>VLOOKUP(Tabla1[[#This Row],[Entidad]],Hoja2!$A$1:$B$33,2,0)</f>
        <v>Norte</v>
      </c>
      <c r="G2613" t="str">
        <f>VLOOKUP(Tabla1[[#This Row],[Delito]],Hoja2!$D$1:$E$16,2,0)</f>
        <v>Otros</v>
      </c>
    </row>
    <row r="2614" spans="1:7" x14ac:dyDescent="0.3">
      <c r="A2614" t="s">
        <v>46</v>
      </c>
      <c r="B2614" t="s">
        <v>18</v>
      </c>
      <c r="C2614">
        <v>6</v>
      </c>
      <c r="D2614">
        <v>44590</v>
      </c>
      <c r="E2614">
        <v>0</v>
      </c>
      <c r="F2614" t="str">
        <f>VLOOKUP(Tabla1[[#This Row],[Entidad]],Hoja2!$A$1:$B$33,2,0)</f>
        <v>Sur</v>
      </c>
      <c r="G2614" t="str">
        <f>VLOOKUP(Tabla1[[#This Row],[Delito]],Hoja2!$D$1:$E$16,2,0)</f>
        <v>Sin violencia</v>
      </c>
    </row>
    <row r="2615" spans="1:7" x14ac:dyDescent="0.3">
      <c r="A2615" t="s">
        <v>46</v>
      </c>
      <c r="B2615" t="s">
        <v>36</v>
      </c>
      <c r="C2615">
        <v>3</v>
      </c>
      <c r="D2615">
        <v>44896</v>
      </c>
      <c r="E2615">
        <v>0</v>
      </c>
      <c r="F2615" t="str">
        <f>VLOOKUP(Tabla1[[#This Row],[Entidad]],Hoja2!$A$1:$B$33,2,0)</f>
        <v>Sur</v>
      </c>
      <c r="G2615" t="str">
        <f>VLOOKUP(Tabla1[[#This Row],[Delito]],Hoja2!$D$1:$E$16,2,0)</f>
        <v>Sin violencia</v>
      </c>
    </row>
    <row r="2616" spans="1:7" x14ac:dyDescent="0.3">
      <c r="A2616" t="s">
        <v>8</v>
      </c>
      <c r="B2616" t="s">
        <v>22</v>
      </c>
      <c r="C2616">
        <v>4</v>
      </c>
      <c r="D2616">
        <v>13954</v>
      </c>
      <c r="E2616">
        <v>1180</v>
      </c>
      <c r="F2616" t="str">
        <f>VLOOKUP(Tabla1[[#This Row],[Entidad]],Hoja2!$A$1:$B$33,2,0)</f>
        <v>Norte</v>
      </c>
      <c r="G2616" t="str">
        <f>VLOOKUP(Tabla1[[#This Row],[Delito]],Hoja2!$D$1:$E$16,2,0)</f>
        <v>Fraude</v>
      </c>
    </row>
    <row r="2617" spans="1:7" x14ac:dyDescent="0.3">
      <c r="A2617" t="s">
        <v>50</v>
      </c>
      <c r="B2617" t="s">
        <v>29</v>
      </c>
      <c r="C2617">
        <v>1</v>
      </c>
      <c r="D2617">
        <v>1194</v>
      </c>
      <c r="E2617">
        <v>382</v>
      </c>
      <c r="F2617" t="str">
        <f>VLOOKUP(Tabla1[[#This Row],[Entidad]],Hoja2!$A$1:$B$33,2,0)</f>
        <v>Sur</v>
      </c>
      <c r="G2617" t="str">
        <f>VLOOKUP(Tabla1[[#This Row],[Delito]],Hoja2!$D$1:$E$16,2,0)</f>
        <v>Sexual</v>
      </c>
    </row>
    <row r="2618" spans="1:7" x14ac:dyDescent="0.3">
      <c r="A2618" t="s">
        <v>31</v>
      </c>
      <c r="B2618" t="s">
        <v>21</v>
      </c>
      <c r="C2618">
        <v>5</v>
      </c>
      <c r="D2618">
        <v>2976</v>
      </c>
      <c r="E2618">
        <v>0</v>
      </c>
      <c r="F2618" t="str">
        <f>VLOOKUP(Tabla1[[#This Row],[Entidad]],Hoja2!$A$1:$B$33,2,0)</f>
        <v>Norte-Occidente</v>
      </c>
      <c r="G2618" t="str">
        <f>VLOOKUP(Tabla1[[#This Row],[Delito]],Hoja2!$D$1:$E$16,2,0)</f>
        <v>Robo general</v>
      </c>
    </row>
    <row r="2619" spans="1:7" x14ac:dyDescent="0.3">
      <c r="A2619" t="s">
        <v>49</v>
      </c>
      <c r="B2619" t="s">
        <v>34</v>
      </c>
      <c r="C2619">
        <v>3</v>
      </c>
      <c r="D2619">
        <v>5451</v>
      </c>
      <c r="E2619">
        <v>4277</v>
      </c>
      <c r="F2619" t="str">
        <f>VLOOKUP(Tabla1[[#This Row],[Entidad]],Hoja2!$A$1:$B$33,2,0)</f>
        <v>Norte</v>
      </c>
      <c r="G2619" t="str">
        <f>VLOOKUP(Tabla1[[#This Row],[Delito]],Hoja2!$D$1:$E$16,2,0)</f>
        <v>Robo de vehículo</v>
      </c>
    </row>
    <row r="2620" spans="1:7" x14ac:dyDescent="0.3">
      <c r="A2620" t="s">
        <v>24</v>
      </c>
      <c r="B2620" t="s">
        <v>22</v>
      </c>
      <c r="C2620">
        <v>3</v>
      </c>
      <c r="D2620">
        <v>1657</v>
      </c>
      <c r="E2620">
        <v>0</v>
      </c>
      <c r="F2620" t="str">
        <f>VLOOKUP(Tabla1[[#This Row],[Entidad]],Hoja2!$A$1:$B$33,2,0)</f>
        <v>Norte</v>
      </c>
      <c r="G2620" t="str">
        <f>VLOOKUP(Tabla1[[#This Row],[Delito]],Hoja2!$D$1:$E$16,2,0)</f>
        <v>Violencia</v>
      </c>
    </row>
    <row r="2621" spans="1:7" x14ac:dyDescent="0.3">
      <c r="A2621" t="s">
        <v>47</v>
      </c>
      <c r="B2621" t="s">
        <v>29</v>
      </c>
      <c r="C2621">
        <v>2</v>
      </c>
      <c r="D2621">
        <v>4530</v>
      </c>
      <c r="E2621">
        <v>380</v>
      </c>
      <c r="F2621" t="str">
        <f>VLOOKUP(Tabla1[[#This Row],[Entidad]],Hoja2!$A$1:$B$33,2,0)</f>
        <v>Sur</v>
      </c>
      <c r="G2621" t="str">
        <f>VLOOKUP(Tabla1[[#This Row],[Delito]],Hoja2!$D$1:$E$16,2,0)</f>
        <v>Robo general</v>
      </c>
    </row>
    <row r="2622" spans="1:7" x14ac:dyDescent="0.3">
      <c r="A2622" t="s">
        <v>50</v>
      </c>
      <c r="B2622" t="s">
        <v>34</v>
      </c>
      <c r="C2622">
        <v>2</v>
      </c>
      <c r="D2622">
        <v>0</v>
      </c>
      <c r="E2622">
        <v>0</v>
      </c>
      <c r="F2622" t="str">
        <f>VLOOKUP(Tabla1[[#This Row],[Entidad]],Hoja2!$A$1:$B$33,2,0)</f>
        <v>Norte</v>
      </c>
      <c r="G2622" t="str">
        <f>VLOOKUP(Tabla1[[#This Row],[Delito]],Hoja2!$D$1:$E$16,2,0)</f>
        <v>Sexual</v>
      </c>
    </row>
    <row r="2623" spans="1:7" x14ac:dyDescent="0.3">
      <c r="A2623" t="s">
        <v>50</v>
      </c>
      <c r="B2623" t="s">
        <v>36</v>
      </c>
      <c r="C2623">
        <v>6</v>
      </c>
      <c r="D2623">
        <v>0</v>
      </c>
      <c r="E2623">
        <v>0</v>
      </c>
      <c r="F2623" t="str">
        <f>VLOOKUP(Tabla1[[#This Row],[Entidad]],Hoja2!$A$1:$B$33,2,0)</f>
        <v>Sur</v>
      </c>
      <c r="G2623" t="str">
        <f>VLOOKUP(Tabla1[[#This Row],[Delito]],Hoja2!$D$1:$E$16,2,0)</f>
        <v>Sexual</v>
      </c>
    </row>
    <row r="2624" spans="1:7" x14ac:dyDescent="0.3">
      <c r="A2624" t="s">
        <v>8</v>
      </c>
      <c r="B2624" t="s">
        <v>41</v>
      </c>
      <c r="C2624">
        <v>3</v>
      </c>
      <c r="D2624">
        <v>20049</v>
      </c>
      <c r="E2624">
        <v>1157</v>
      </c>
      <c r="F2624" t="str">
        <f>VLOOKUP(Tabla1[[#This Row],[Entidad]],Hoja2!$A$1:$B$33,2,0)</f>
        <v>Centro</v>
      </c>
      <c r="G2624" t="str">
        <f>VLOOKUP(Tabla1[[#This Row],[Delito]],Hoja2!$D$1:$E$16,2,0)</f>
        <v>Fraude</v>
      </c>
    </row>
    <row r="2625" spans="1:7" x14ac:dyDescent="0.3">
      <c r="A2625" t="s">
        <v>12</v>
      </c>
      <c r="B2625" t="s">
        <v>7</v>
      </c>
      <c r="C2625">
        <v>3</v>
      </c>
      <c r="D2625">
        <v>0</v>
      </c>
      <c r="E2625">
        <v>0</v>
      </c>
      <c r="F2625" t="str">
        <f>VLOOKUP(Tabla1[[#This Row],[Entidad]],Hoja2!$A$1:$B$33,2,0)</f>
        <v>Sur</v>
      </c>
      <c r="G2625" t="str">
        <f>VLOOKUP(Tabla1[[#This Row],[Delito]],Hoja2!$D$1:$E$16,2,0)</f>
        <v>Otros</v>
      </c>
    </row>
    <row r="2626" spans="1:7" x14ac:dyDescent="0.3">
      <c r="A2626" t="s">
        <v>31</v>
      </c>
      <c r="B2626" t="s">
        <v>30</v>
      </c>
      <c r="C2626">
        <v>3</v>
      </c>
      <c r="D2626">
        <v>75985</v>
      </c>
      <c r="E2626">
        <v>8268</v>
      </c>
      <c r="F2626" t="str">
        <f>VLOOKUP(Tabla1[[#This Row],[Entidad]],Hoja2!$A$1:$B$33,2,0)</f>
        <v>Centro</v>
      </c>
      <c r="G2626" t="str">
        <f>VLOOKUP(Tabla1[[#This Row],[Delito]],Hoja2!$D$1:$E$16,2,0)</f>
        <v>Robo general</v>
      </c>
    </row>
    <row r="2627" spans="1:7" x14ac:dyDescent="0.3">
      <c r="A2627" t="s">
        <v>5</v>
      </c>
      <c r="B2627" t="s">
        <v>27</v>
      </c>
      <c r="C2627">
        <v>2</v>
      </c>
      <c r="D2627">
        <v>24108</v>
      </c>
      <c r="E2627">
        <v>8068</v>
      </c>
      <c r="F2627" t="str">
        <f>VLOOKUP(Tabla1[[#This Row],[Entidad]],Hoja2!$A$1:$B$33,2,0)</f>
        <v>Centro</v>
      </c>
      <c r="G2627" t="str">
        <f>VLOOKUP(Tabla1[[#This Row],[Delito]],Hoja2!$D$1:$E$16,2,0)</f>
        <v>Robo general</v>
      </c>
    </row>
    <row r="2628" spans="1:7" x14ac:dyDescent="0.3">
      <c r="A2628" t="s">
        <v>50</v>
      </c>
      <c r="B2628" t="s">
        <v>6</v>
      </c>
      <c r="C2628">
        <v>2</v>
      </c>
      <c r="D2628">
        <v>0</v>
      </c>
      <c r="E2628">
        <v>0</v>
      </c>
      <c r="F2628" t="str">
        <f>VLOOKUP(Tabla1[[#This Row],[Entidad]],Hoja2!$A$1:$B$33,2,0)</f>
        <v>Centro-Norte</v>
      </c>
      <c r="G2628" t="str">
        <f>VLOOKUP(Tabla1[[#This Row],[Delito]],Hoja2!$D$1:$E$16,2,0)</f>
        <v>Sexual</v>
      </c>
    </row>
    <row r="2629" spans="1:7" x14ac:dyDescent="0.3">
      <c r="A2629" t="s">
        <v>50</v>
      </c>
      <c r="B2629" t="s">
        <v>39</v>
      </c>
      <c r="C2629">
        <v>5</v>
      </c>
      <c r="D2629">
        <v>571</v>
      </c>
      <c r="E2629">
        <v>0</v>
      </c>
      <c r="F2629" t="str">
        <f>VLOOKUP(Tabla1[[#This Row],[Entidad]],Hoja2!$A$1:$B$33,2,0)</f>
        <v>Sur</v>
      </c>
      <c r="G2629" t="str">
        <f>VLOOKUP(Tabla1[[#This Row],[Delito]],Hoja2!$D$1:$E$16,2,0)</f>
        <v>Sexual</v>
      </c>
    </row>
    <row r="2630" spans="1:7" x14ac:dyDescent="0.3">
      <c r="A2630" t="s">
        <v>8</v>
      </c>
      <c r="B2630" t="s">
        <v>34</v>
      </c>
      <c r="C2630">
        <v>4</v>
      </c>
      <c r="D2630">
        <v>22795</v>
      </c>
      <c r="E2630">
        <v>0</v>
      </c>
      <c r="F2630" t="str">
        <f>VLOOKUP(Tabla1[[#This Row],[Entidad]],Hoja2!$A$1:$B$33,2,0)</f>
        <v>Norte</v>
      </c>
      <c r="G2630" t="str">
        <f>VLOOKUP(Tabla1[[#This Row],[Delito]],Hoja2!$D$1:$E$16,2,0)</f>
        <v>Fraude</v>
      </c>
    </row>
    <row r="2631" spans="1:7" x14ac:dyDescent="0.3">
      <c r="A2631" t="s">
        <v>47</v>
      </c>
      <c r="B2631" t="s">
        <v>36</v>
      </c>
      <c r="C2631">
        <v>3</v>
      </c>
      <c r="D2631">
        <v>15578</v>
      </c>
      <c r="E2631">
        <v>5105</v>
      </c>
      <c r="F2631" t="str">
        <f>VLOOKUP(Tabla1[[#This Row],[Entidad]],Hoja2!$A$1:$B$33,2,0)</f>
        <v>Sur</v>
      </c>
      <c r="G2631" t="str">
        <f>VLOOKUP(Tabla1[[#This Row],[Delito]],Hoja2!$D$1:$E$16,2,0)</f>
        <v>Robo general</v>
      </c>
    </row>
    <row r="2632" spans="1:7" x14ac:dyDescent="0.3">
      <c r="A2632" t="s">
        <v>5</v>
      </c>
      <c r="B2632" t="s">
        <v>30</v>
      </c>
      <c r="C2632">
        <v>3</v>
      </c>
      <c r="D2632">
        <v>6202</v>
      </c>
      <c r="E2632">
        <v>0</v>
      </c>
      <c r="F2632" t="str">
        <f>VLOOKUP(Tabla1[[#This Row],[Entidad]],Hoja2!$A$1:$B$33,2,0)</f>
        <v>Centro</v>
      </c>
      <c r="G2632" t="str">
        <f>VLOOKUP(Tabla1[[#This Row],[Delito]],Hoja2!$D$1:$E$16,2,0)</f>
        <v>Robo general</v>
      </c>
    </row>
    <row r="2633" spans="1:7" x14ac:dyDescent="0.3">
      <c r="A2633" t="s">
        <v>12</v>
      </c>
      <c r="B2633" t="s">
        <v>32</v>
      </c>
      <c r="C2633">
        <v>4</v>
      </c>
      <c r="D2633">
        <v>473</v>
      </c>
      <c r="E2633">
        <v>0</v>
      </c>
      <c r="F2633" t="str">
        <f>VLOOKUP(Tabla1[[#This Row],[Entidad]],Hoja2!$A$1:$B$33,2,0)</f>
        <v>Centro-Norte</v>
      </c>
      <c r="G2633" t="str">
        <f>VLOOKUP(Tabla1[[#This Row],[Delito]],Hoja2!$D$1:$E$16,2,0)</f>
        <v>Otros</v>
      </c>
    </row>
    <row r="2634" spans="1:7" x14ac:dyDescent="0.3">
      <c r="A2634" t="s">
        <v>5</v>
      </c>
      <c r="B2634" t="s">
        <v>35</v>
      </c>
      <c r="C2634">
        <v>1</v>
      </c>
      <c r="D2634">
        <v>11349</v>
      </c>
      <c r="E2634">
        <v>7216</v>
      </c>
      <c r="F2634" t="str">
        <f>VLOOKUP(Tabla1[[#This Row],[Entidad]],Hoja2!$A$1:$B$33,2,0)</f>
        <v>Centro-Norte</v>
      </c>
      <c r="G2634" t="str">
        <f>VLOOKUP(Tabla1[[#This Row],[Delito]],Hoja2!$D$1:$E$16,2,0)</f>
        <v>Robo general</v>
      </c>
    </row>
    <row r="2635" spans="1:7" x14ac:dyDescent="0.3">
      <c r="A2635" t="s">
        <v>17</v>
      </c>
      <c r="B2635" t="s">
        <v>30</v>
      </c>
      <c r="C2635">
        <v>5</v>
      </c>
      <c r="D2635">
        <v>27603</v>
      </c>
      <c r="E2635">
        <v>2163</v>
      </c>
      <c r="F2635" t="str">
        <f>VLOOKUP(Tabla1[[#This Row],[Entidad]],Hoja2!$A$1:$B$33,2,0)</f>
        <v>Centro</v>
      </c>
      <c r="G2635" t="str">
        <f>VLOOKUP(Tabla1[[#This Row],[Delito]],Hoja2!$D$1:$E$16,2,0)</f>
        <v>Sin violencia</v>
      </c>
    </row>
    <row r="2636" spans="1:7" x14ac:dyDescent="0.3">
      <c r="A2636" t="s">
        <v>8</v>
      </c>
      <c r="B2636" t="s">
        <v>28</v>
      </c>
      <c r="C2636">
        <v>1</v>
      </c>
      <c r="D2636">
        <v>1579</v>
      </c>
      <c r="E2636">
        <v>199</v>
      </c>
      <c r="F2636" t="str">
        <f>VLOOKUP(Tabla1[[#This Row],[Entidad]],Hoja2!$A$1:$B$33,2,0)</f>
        <v>Norte-Occidente</v>
      </c>
      <c r="G2636" t="str">
        <f>VLOOKUP(Tabla1[[#This Row],[Delito]],Hoja2!$D$1:$E$16,2,0)</f>
        <v>Fraude</v>
      </c>
    </row>
    <row r="2637" spans="1:7" x14ac:dyDescent="0.3">
      <c r="A2637" t="s">
        <v>46</v>
      </c>
      <c r="B2637" t="s">
        <v>29</v>
      </c>
      <c r="C2637">
        <v>1</v>
      </c>
      <c r="D2637">
        <v>42309</v>
      </c>
      <c r="E2637">
        <v>1849</v>
      </c>
      <c r="F2637" t="str">
        <f>VLOOKUP(Tabla1[[#This Row],[Entidad]],Hoja2!$A$1:$B$33,2,0)</f>
        <v>Sur</v>
      </c>
      <c r="G2637" t="str">
        <f>VLOOKUP(Tabla1[[#This Row],[Delito]],Hoja2!$D$1:$E$16,2,0)</f>
        <v>Sin violencia</v>
      </c>
    </row>
    <row r="2638" spans="1:7" x14ac:dyDescent="0.3">
      <c r="A2638" t="s">
        <v>31</v>
      </c>
      <c r="B2638" t="s">
        <v>16</v>
      </c>
      <c r="C2638">
        <v>1</v>
      </c>
      <c r="D2638">
        <v>2513</v>
      </c>
      <c r="E2638">
        <v>931</v>
      </c>
      <c r="F2638" t="str">
        <f>VLOOKUP(Tabla1[[#This Row],[Entidad]],Hoja2!$A$1:$B$33,2,0)</f>
        <v>Norte-Occidente</v>
      </c>
      <c r="G2638" t="str">
        <f>VLOOKUP(Tabla1[[#This Row],[Delito]],Hoja2!$D$1:$E$16,2,0)</f>
        <v>Robo general</v>
      </c>
    </row>
    <row r="2639" spans="1:7" x14ac:dyDescent="0.3">
      <c r="A2639" t="s">
        <v>17</v>
      </c>
      <c r="B2639" t="s">
        <v>37</v>
      </c>
      <c r="C2639">
        <v>3</v>
      </c>
      <c r="D2639">
        <v>1906</v>
      </c>
      <c r="E2639">
        <v>727</v>
      </c>
      <c r="F2639" t="str">
        <f>VLOOKUP(Tabla1[[#This Row],[Entidad]],Hoja2!$A$1:$B$33,2,0)</f>
        <v>Centro-Norte</v>
      </c>
      <c r="G2639" t="str">
        <f>VLOOKUP(Tabla1[[#This Row],[Delito]],Hoja2!$D$1:$E$16,2,0)</f>
        <v>Sin violencia</v>
      </c>
    </row>
    <row r="2640" spans="1:7" x14ac:dyDescent="0.3">
      <c r="A2640" t="s">
        <v>48</v>
      </c>
      <c r="B2640" t="s">
        <v>18</v>
      </c>
      <c r="C2640">
        <v>5</v>
      </c>
      <c r="D2640">
        <v>4824</v>
      </c>
      <c r="E2640">
        <v>336</v>
      </c>
      <c r="F2640" t="str">
        <f>VLOOKUP(Tabla1[[#This Row],[Entidad]],Hoja2!$A$1:$B$33,2,0)</f>
        <v>Sur</v>
      </c>
      <c r="G2640" t="str">
        <f>VLOOKUP(Tabla1[[#This Row],[Delito]],Hoja2!$D$1:$E$16,2,0)</f>
        <v>Robo de vehículo</v>
      </c>
    </row>
    <row r="2641" spans="1:7" x14ac:dyDescent="0.3">
      <c r="A2641" t="s">
        <v>48</v>
      </c>
      <c r="B2641" t="s">
        <v>27</v>
      </c>
      <c r="C2641">
        <v>1</v>
      </c>
      <c r="D2641">
        <v>58497</v>
      </c>
      <c r="E2641">
        <v>3591</v>
      </c>
      <c r="F2641" t="str">
        <f>VLOOKUP(Tabla1[[#This Row],[Entidad]],Hoja2!$A$1:$B$33,2,0)</f>
        <v>Centro</v>
      </c>
      <c r="G2641" t="str">
        <f>VLOOKUP(Tabla1[[#This Row],[Delito]],Hoja2!$D$1:$E$16,2,0)</f>
        <v>Robo de vehículo</v>
      </c>
    </row>
    <row r="2642" spans="1:7" x14ac:dyDescent="0.3">
      <c r="A2642" t="s">
        <v>5</v>
      </c>
      <c r="B2642" t="s">
        <v>22</v>
      </c>
      <c r="C2642">
        <v>1</v>
      </c>
      <c r="D2642">
        <v>2333</v>
      </c>
      <c r="E2642">
        <v>0</v>
      </c>
      <c r="F2642" t="str">
        <f>VLOOKUP(Tabla1[[#This Row],[Entidad]],Hoja2!$A$1:$B$33,2,0)</f>
        <v>Norte</v>
      </c>
      <c r="G2642" t="str">
        <f>VLOOKUP(Tabla1[[#This Row],[Delito]],Hoja2!$D$1:$E$16,2,0)</f>
        <v>Robo general</v>
      </c>
    </row>
    <row r="2643" spans="1:7" x14ac:dyDescent="0.3">
      <c r="A2643" t="s">
        <v>49</v>
      </c>
      <c r="B2643" t="s">
        <v>43</v>
      </c>
      <c r="C2643">
        <v>4</v>
      </c>
      <c r="D2643">
        <v>839</v>
      </c>
      <c r="E2643">
        <v>0</v>
      </c>
      <c r="F2643" t="str">
        <f>VLOOKUP(Tabla1[[#This Row],[Entidad]],Hoja2!$A$1:$B$33,2,0)</f>
        <v>Sur</v>
      </c>
      <c r="G2643" t="str">
        <f>VLOOKUP(Tabla1[[#This Row],[Delito]],Hoja2!$D$1:$E$16,2,0)</f>
        <v>Robo de vehículo</v>
      </c>
    </row>
    <row r="2644" spans="1:7" x14ac:dyDescent="0.3">
      <c r="A2644" t="s">
        <v>20</v>
      </c>
      <c r="B2644" t="s">
        <v>42</v>
      </c>
      <c r="C2644">
        <v>1</v>
      </c>
      <c r="D2644">
        <v>3753</v>
      </c>
      <c r="E2644">
        <v>0</v>
      </c>
      <c r="F2644" t="str">
        <f>VLOOKUP(Tabla1[[#This Row],[Entidad]],Hoja2!$A$1:$B$33,2,0)</f>
        <v>Sur</v>
      </c>
      <c r="G2644" t="str">
        <f>VLOOKUP(Tabla1[[#This Row],[Delito]],Hoja2!$D$1:$E$16,2,0)</f>
        <v>Fraude</v>
      </c>
    </row>
    <row r="2645" spans="1:7" x14ac:dyDescent="0.3">
      <c r="A2645" t="s">
        <v>46</v>
      </c>
      <c r="B2645" t="s">
        <v>25</v>
      </c>
      <c r="C2645">
        <v>4</v>
      </c>
      <c r="D2645">
        <v>20857</v>
      </c>
      <c r="E2645">
        <v>0</v>
      </c>
      <c r="F2645" t="str">
        <f>VLOOKUP(Tabla1[[#This Row],[Entidad]],Hoja2!$A$1:$B$33,2,0)</f>
        <v>Centro</v>
      </c>
      <c r="G2645" t="str">
        <f>VLOOKUP(Tabla1[[#This Row],[Delito]],Hoja2!$D$1:$E$16,2,0)</f>
        <v>Sin violencia</v>
      </c>
    </row>
    <row r="2646" spans="1:7" x14ac:dyDescent="0.3">
      <c r="A2646" t="s">
        <v>31</v>
      </c>
      <c r="B2646" t="s">
        <v>42</v>
      </c>
      <c r="C2646">
        <v>6</v>
      </c>
      <c r="D2646">
        <v>21870</v>
      </c>
      <c r="E2646">
        <v>3033</v>
      </c>
      <c r="F2646" t="str">
        <f>VLOOKUP(Tabla1[[#This Row],[Entidad]],Hoja2!$A$1:$B$33,2,0)</f>
        <v>Sur</v>
      </c>
      <c r="G2646" t="str">
        <f>VLOOKUP(Tabla1[[#This Row],[Delito]],Hoja2!$D$1:$E$16,2,0)</f>
        <v>Robo general</v>
      </c>
    </row>
    <row r="2647" spans="1:7" x14ac:dyDescent="0.3">
      <c r="A2647" t="s">
        <v>24</v>
      </c>
      <c r="B2647" t="s">
        <v>14</v>
      </c>
      <c r="C2647">
        <v>3</v>
      </c>
      <c r="D2647">
        <v>0</v>
      </c>
      <c r="E2647">
        <v>0</v>
      </c>
      <c r="F2647" t="str">
        <f>VLOOKUP(Tabla1[[#This Row],[Entidad]],Hoja2!$A$1:$B$33,2,0)</f>
        <v>Centro-Norte</v>
      </c>
      <c r="G2647" t="str">
        <f>VLOOKUP(Tabla1[[#This Row],[Delito]],Hoja2!$D$1:$E$16,2,0)</f>
        <v>Violencia</v>
      </c>
    </row>
    <row r="2648" spans="1:7" x14ac:dyDescent="0.3">
      <c r="A2648" t="s">
        <v>50</v>
      </c>
      <c r="B2648" t="s">
        <v>26</v>
      </c>
      <c r="C2648">
        <v>2</v>
      </c>
      <c r="D2648">
        <v>526</v>
      </c>
      <c r="E2648">
        <v>526</v>
      </c>
      <c r="F2648" t="str">
        <f>VLOOKUP(Tabla1[[#This Row],[Entidad]],Hoja2!$A$1:$B$33,2,0)</f>
        <v>Norte-Occidente</v>
      </c>
      <c r="G2648" t="str">
        <f>VLOOKUP(Tabla1[[#This Row],[Delito]],Hoja2!$D$1:$E$16,2,0)</f>
        <v>Sexual</v>
      </c>
    </row>
    <row r="2649" spans="1:7" x14ac:dyDescent="0.3">
      <c r="A2649" t="s">
        <v>12</v>
      </c>
      <c r="B2649" t="s">
        <v>32</v>
      </c>
      <c r="C2649">
        <v>5</v>
      </c>
      <c r="D2649">
        <v>0</v>
      </c>
      <c r="E2649">
        <v>0</v>
      </c>
      <c r="F2649" t="str">
        <f>VLOOKUP(Tabla1[[#This Row],[Entidad]],Hoja2!$A$1:$B$33,2,0)</f>
        <v>Centro-Norte</v>
      </c>
      <c r="G2649" t="str">
        <f>VLOOKUP(Tabla1[[#This Row],[Delito]],Hoja2!$D$1:$E$16,2,0)</f>
        <v>Otros</v>
      </c>
    </row>
    <row r="2650" spans="1:7" x14ac:dyDescent="0.3">
      <c r="A2650" t="s">
        <v>8</v>
      </c>
      <c r="B2650" t="s">
        <v>38</v>
      </c>
      <c r="C2650">
        <v>4</v>
      </c>
      <c r="D2650">
        <v>2945</v>
      </c>
      <c r="E2650">
        <v>0</v>
      </c>
      <c r="F2650" t="str">
        <f>VLOOKUP(Tabla1[[#This Row],[Entidad]],Hoja2!$A$1:$B$33,2,0)</f>
        <v>Norte</v>
      </c>
      <c r="G2650" t="str">
        <f>VLOOKUP(Tabla1[[#This Row],[Delito]],Hoja2!$D$1:$E$16,2,0)</f>
        <v>Fraude</v>
      </c>
    </row>
    <row r="2651" spans="1:7" x14ac:dyDescent="0.3">
      <c r="A2651" t="s">
        <v>10</v>
      </c>
      <c r="B2651" t="s">
        <v>30</v>
      </c>
      <c r="C2651">
        <v>1</v>
      </c>
      <c r="D2651">
        <v>30466</v>
      </c>
      <c r="E2651">
        <v>824</v>
      </c>
      <c r="F2651" t="str">
        <f>VLOOKUP(Tabla1[[#This Row],[Entidad]],Hoja2!$A$1:$B$33,2,0)</f>
        <v>Centro</v>
      </c>
      <c r="G2651" t="str">
        <f>VLOOKUP(Tabla1[[#This Row],[Delito]],Hoja2!$D$1:$E$16,2,0)</f>
        <v>Otros</v>
      </c>
    </row>
    <row r="2652" spans="1:7" x14ac:dyDescent="0.3">
      <c r="A2652" t="s">
        <v>48</v>
      </c>
      <c r="B2652" t="s">
        <v>40</v>
      </c>
      <c r="C2652">
        <v>6</v>
      </c>
      <c r="D2652">
        <v>24411</v>
      </c>
      <c r="E2652">
        <v>2490</v>
      </c>
      <c r="F2652" t="str">
        <f>VLOOKUP(Tabla1[[#This Row],[Entidad]],Hoja2!$A$1:$B$33,2,0)</f>
        <v>Norte</v>
      </c>
      <c r="G2652" t="str">
        <f>VLOOKUP(Tabla1[[#This Row],[Delito]],Hoja2!$D$1:$E$16,2,0)</f>
        <v>Robo de vehículo</v>
      </c>
    </row>
    <row r="2653" spans="1:7" x14ac:dyDescent="0.3">
      <c r="A2653" t="s">
        <v>45</v>
      </c>
      <c r="B2653" t="s">
        <v>11</v>
      </c>
      <c r="C2653">
        <v>2</v>
      </c>
      <c r="D2653">
        <v>6246</v>
      </c>
      <c r="E2653">
        <v>2560</v>
      </c>
      <c r="F2653" t="str">
        <f>VLOOKUP(Tabla1[[#This Row],[Entidad]],Hoja2!$A$1:$B$33,2,0)</f>
        <v>Centro</v>
      </c>
      <c r="G2653" t="str">
        <f>VLOOKUP(Tabla1[[#This Row],[Delito]],Hoja2!$D$1:$E$16,2,0)</f>
        <v>Violencia</v>
      </c>
    </row>
    <row r="2654" spans="1:7" x14ac:dyDescent="0.3">
      <c r="A2654" t="s">
        <v>10</v>
      </c>
      <c r="B2654" t="s">
        <v>32</v>
      </c>
      <c r="C2654">
        <v>2</v>
      </c>
      <c r="D2654">
        <v>9700</v>
      </c>
      <c r="E2654">
        <v>0</v>
      </c>
      <c r="F2654" t="str">
        <f>VLOOKUP(Tabla1[[#This Row],[Entidad]],Hoja2!$A$1:$B$33,2,0)</f>
        <v>Centro-Norte</v>
      </c>
      <c r="G2654" t="str">
        <f>VLOOKUP(Tabla1[[#This Row],[Delito]],Hoja2!$D$1:$E$16,2,0)</f>
        <v>Otros</v>
      </c>
    </row>
    <row r="2655" spans="1:7" x14ac:dyDescent="0.3">
      <c r="A2655" t="s">
        <v>50</v>
      </c>
      <c r="B2655" t="s">
        <v>25</v>
      </c>
      <c r="C2655">
        <v>3</v>
      </c>
      <c r="D2655">
        <v>371</v>
      </c>
      <c r="E2655">
        <v>0</v>
      </c>
      <c r="F2655" t="str">
        <f>VLOOKUP(Tabla1[[#This Row],[Entidad]],Hoja2!$A$1:$B$33,2,0)</f>
        <v>Centro</v>
      </c>
      <c r="G2655" t="str">
        <f>VLOOKUP(Tabla1[[#This Row],[Delito]],Hoja2!$D$1:$E$16,2,0)</f>
        <v>Sexual</v>
      </c>
    </row>
    <row r="2656" spans="1:7" x14ac:dyDescent="0.3">
      <c r="A2656" t="s">
        <v>49</v>
      </c>
      <c r="B2656" t="s">
        <v>14</v>
      </c>
      <c r="C2656">
        <v>1</v>
      </c>
      <c r="D2656">
        <v>3181</v>
      </c>
      <c r="E2656">
        <v>2174</v>
      </c>
      <c r="F2656" t="str">
        <f>VLOOKUP(Tabla1[[#This Row],[Entidad]],Hoja2!$A$1:$B$33,2,0)</f>
        <v>Centro-Norte</v>
      </c>
      <c r="G2656" t="str">
        <f>VLOOKUP(Tabla1[[#This Row],[Delito]],Hoja2!$D$1:$E$16,2,0)</f>
        <v>Robo de vehículo</v>
      </c>
    </row>
    <row r="2657" spans="1:7" x14ac:dyDescent="0.3">
      <c r="A2657" t="s">
        <v>45</v>
      </c>
      <c r="B2657" t="s">
        <v>16</v>
      </c>
      <c r="C2657">
        <v>3</v>
      </c>
      <c r="D2657">
        <v>1595</v>
      </c>
      <c r="E2657">
        <v>891</v>
      </c>
      <c r="F2657" t="str">
        <f>VLOOKUP(Tabla1[[#This Row],[Entidad]],Hoja2!$A$1:$B$33,2,0)</f>
        <v>Norte-Occidente</v>
      </c>
      <c r="G2657" t="str">
        <f>VLOOKUP(Tabla1[[#This Row],[Delito]],Hoja2!$D$1:$E$16,2,0)</f>
        <v>Violencia</v>
      </c>
    </row>
    <row r="2658" spans="1:7" x14ac:dyDescent="0.3">
      <c r="A2658" t="s">
        <v>50</v>
      </c>
      <c r="B2658" t="s">
        <v>41</v>
      </c>
      <c r="C2658">
        <v>1</v>
      </c>
      <c r="D2658">
        <v>833</v>
      </c>
      <c r="E2658">
        <v>0</v>
      </c>
      <c r="F2658" t="str">
        <f>VLOOKUP(Tabla1[[#This Row],[Entidad]],Hoja2!$A$1:$B$33,2,0)</f>
        <v>Centro</v>
      </c>
      <c r="G2658" t="str">
        <f>VLOOKUP(Tabla1[[#This Row],[Delito]],Hoja2!$D$1:$E$16,2,0)</f>
        <v>Sexual</v>
      </c>
    </row>
    <row r="2659" spans="1:7" x14ac:dyDescent="0.3">
      <c r="A2659" t="s">
        <v>49</v>
      </c>
      <c r="B2659" t="s">
        <v>41</v>
      </c>
      <c r="C2659">
        <v>4</v>
      </c>
      <c r="D2659">
        <v>3126</v>
      </c>
      <c r="E2659">
        <v>2330</v>
      </c>
      <c r="F2659" t="str">
        <f>VLOOKUP(Tabla1[[#This Row],[Entidad]],Hoja2!$A$1:$B$33,2,0)</f>
        <v>Centro</v>
      </c>
      <c r="G2659" t="str">
        <f>VLOOKUP(Tabla1[[#This Row],[Delito]],Hoja2!$D$1:$E$16,2,0)</f>
        <v>Robo de vehículo</v>
      </c>
    </row>
    <row r="2660" spans="1:7" x14ac:dyDescent="0.3">
      <c r="A2660" t="s">
        <v>20</v>
      </c>
      <c r="B2660" t="s">
        <v>32</v>
      </c>
      <c r="C2660">
        <v>2</v>
      </c>
      <c r="D2660">
        <v>8116</v>
      </c>
      <c r="E2660">
        <v>0</v>
      </c>
      <c r="F2660" t="str">
        <f>VLOOKUP(Tabla1[[#This Row],[Entidad]],Hoja2!$A$1:$B$33,2,0)</f>
        <v>Centro-Norte</v>
      </c>
      <c r="G2660" t="str">
        <f>VLOOKUP(Tabla1[[#This Row],[Delito]],Hoja2!$D$1:$E$16,2,0)</f>
        <v>Fraude</v>
      </c>
    </row>
    <row r="2661" spans="1:7" x14ac:dyDescent="0.3">
      <c r="A2661" t="s">
        <v>50</v>
      </c>
      <c r="B2661" t="s">
        <v>44</v>
      </c>
      <c r="C2661">
        <v>3</v>
      </c>
      <c r="D2661">
        <v>818</v>
      </c>
      <c r="E2661">
        <v>818</v>
      </c>
      <c r="F2661" t="str">
        <f>VLOOKUP(Tabla1[[#This Row],[Entidad]],Hoja2!$A$1:$B$33,2,0)</f>
        <v>Sur</v>
      </c>
      <c r="G2661" t="str">
        <f>VLOOKUP(Tabla1[[#This Row],[Delito]],Hoja2!$D$1:$E$16,2,0)</f>
        <v>Sexual</v>
      </c>
    </row>
    <row r="2662" spans="1:7" x14ac:dyDescent="0.3">
      <c r="A2662" t="s">
        <v>24</v>
      </c>
      <c r="B2662" t="s">
        <v>11</v>
      </c>
      <c r="C2662">
        <v>3</v>
      </c>
      <c r="D2662">
        <v>0</v>
      </c>
      <c r="E2662">
        <v>0</v>
      </c>
      <c r="F2662" t="str">
        <f>VLOOKUP(Tabla1[[#This Row],[Entidad]],Hoja2!$A$1:$B$33,2,0)</f>
        <v>Centro</v>
      </c>
      <c r="G2662" t="str">
        <f>VLOOKUP(Tabla1[[#This Row],[Delito]],Hoja2!$D$1:$E$16,2,0)</f>
        <v>Violencia</v>
      </c>
    </row>
    <row r="2663" spans="1:7" x14ac:dyDescent="0.3">
      <c r="A2663" t="s">
        <v>50</v>
      </c>
      <c r="B2663" t="s">
        <v>44</v>
      </c>
      <c r="C2663">
        <v>5</v>
      </c>
      <c r="D2663">
        <v>0</v>
      </c>
      <c r="E2663">
        <v>0</v>
      </c>
      <c r="F2663" t="str">
        <f>VLOOKUP(Tabla1[[#This Row],[Entidad]],Hoja2!$A$1:$B$33,2,0)</f>
        <v>Sur</v>
      </c>
      <c r="G2663" t="str">
        <f>VLOOKUP(Tabla1[[#This Row],[Delito]],Hoja2!$D$1:$E$16,2,0)</f>
        <v>Sexual</v>
      </c>
    </row>
    <row r="2664" spans="1:7" x14ac:dyDescent="0.3">
      <c r="A2664" t="s">
        <v>15</v>
      </c>
      <c r="B2664" t="s">
        <v>38</v>
      </c>
      <c r="C2664">
        <v>3</v>
      </c>
      <c r="D2664">
        <v>8547</v>
      </c>
      <c r="E2664">
        <v>0</v>
      </c>
      <c r="F2664" t="str">
        <f>VLOOKUP(Tabla1[[#This Row],[Entidad]],Hoja2!$A$1:$B$33,2,0)</f>
        <v>Norte</v>
      </c>
      <c r="G2664" t="str">
        <f>VLOOKUP(Tabla1[[#This Row],[Delito]],Hoja2!$D$1:$E$16,2,0)</f>
        <v>Sexual</v>
      </c>
    </row>
    <row r="2665" spans="1:7" x14ac:dyDescent="0.3">
      <c r="A2665" t="s">
        <v>31</v>
      </c>
      <c r="B2665" t="s">
        <v>6</v>
      </c>
      <c r="C2665">
        <v>5</v>
      </c>
      <c r="D2665">
        <v>23239</v>
      </c>
      <c r="E2665">
        <v>5389</v>
      </c>
      <c r="F2665" t="str">
        <f>VLOOKUP(Tabla1[[#This Row],[Entidad]],Hoja2!$A$1:$B$33,2,0)</f>
        <v>Centro-Norte</v>
      </c>
      <c r="G2665" t="str">
        <f>VLOOKUP(Tabla1[[#This Row],[Delito]],Hoja2!$D$1:$E$16,2,0)</f>
        <v>Robo general</v>
      </c>
    </row>
    <row r="2666" spans="1:7" x14ac:dyDescent="0.3">
      <c r="A2666" t="s">
        <v>10</v>
      </c>
      <c r="B2666" t="s">
        <v>26</v>
      </c>
      <c r="C2666">
        <v>6</v>
      </c>
      <c r="D2666">
        <v>3585</v>
      </c>
      <c r="E2666">
        <v>0</v>
      </c>
      <c r="F2666" t="str">
        <f>VLOOKUP(Tabla1[[#This Row],[Entidad]],Hoja2!$A$1:$B$33,2,0)</f>
        <v>Norte-Occidente</v>
      </c>
      <c r="G2666" t="str">
        <f>VLOOKUP(Tabla1[[#This Row],[Delito]],Hoja2!$D$1:$E$16,2,0)</f>
        <v>Otros</v>
      </c>
    </row>
    <row r="2667" spans="1:7" x14ac:dyDescent="0.3">
      <c r="A2667" t="s">
        <v>17</v>
      </c>
      <c r="B2667" t="s">
        <v>26</v>
      </c>
      <c r="C2667">
        <v>6</v>
      </c>
      <c r="D2667">
        <v>13389</v>
      </c>
      <c r="E2667">
        <v>0</v>
      </c>
      <c r="F2667" t="str">
        <f>VLOOKUP(Tabla1[[#This Row],[Entidad]],Hoja2!$A$1:$B$33,2,0)</f>
        <v>Norte-Occidente</v>
      </c>
      <c r="G2667" t="str">
        <f>VLOOKUP(Tabla1[[#This Row],[Delito]],Hoja2!$D$1:$E$16,2,0)</f>
        <v>Sin violencia</v>
      </c>
    </row>
    <row r="2668" spans="1:7" x14ac:dyDescent="0.3">
      <c r="A2668" t="s">
        <v>49</v>
      </c>
      <c r="B2668" t="s">
        <v>27</v>
      </c>
      <c r="C2668">
        <v>5</v>
      </c>
      <c r="D2668">
        <v>24303</v>
      </c>
      <c r="E2668">
        <v>16918</v>
      </c>
      <c r="F2668" t="str">
        <f>VLOOKUP(Tabla1[[#This Row],[Entidad]],Hoja2!$A$1:$B$33,2,0)</f>
        <v>Centro</v>
      </c>
      <c r="G2668" t="str">
        <f>VLOOKUP(Tabla1[[#This Row],[Delito]],Hoja2!$D$1:$E$16,2,0)</f>
        <v>Robo de vehículo</v>
      </c>
    </row>
    <row r="2669" spans="1:7" x14ac:dyDescent="0.3">
      <c r="A2669" t="s">
        <v>8</v>
      </c>
      <c r="B2669" t="s">
        <v>32</v>
      </c>
      <c r="C2669">
        <v>5</v>
      </c>
      <c r="D2669">
        <v>6629</v>
      </c>
      <c r="E2669">
        <v>2309</v>
      </c>
      <c r="F2669" t="str">
        <f>VLOOKUP(Tabla1[[#This Row],[Entidad]],Hoja2!$A$1:$B$33,2,0)</f>
        <v>Centro-Norte</v>
      </c>
      <c r="G2669" t="str">
        <f>VLOOKUP(Tabla1[[#This Row],[Delito]],Hoja2!$D$1:$E$16,2,0)</f>
        <v>Fraude</v>
      </c>
    </row>
    <row r="2670" spans="1:7" x14ac:dyDescent="0.3">
      <c r="A2670" t="s">
        <v>10</v>
      </c>
      <c r="B2670" t="s">
        <v>44</v>
      </c>
      <c r="C2670">
        <v>6</v>
      </c>
      <c r="D2670">
        <v>2824</v>
      </c>
      <c r="E2670">
        <v>0</v>
      </c>
      <c r="F2670" t="str">
        <f>VLOOKUP(Tabla1[[#This Row],[Entidad]],Hoja2!$A$1:$B$33,2,0)</f>
        <v>Sur</v>
      </c>
      <c r="G2670" t="str">
        <f>VLOOKUP(Tabla1[[#This Row],[Delito]],Hoja2!$D$1:$E$16,2,0)</f>
        <v>Otros</v>
      </c>
    </row>
    <row r="2671" spans="1:7" x14ac:dyDescent="0.3">
      <c r="A2671" t="s">
        <v>10</v>
      </c>
      <c r="B2671" t="s">
        <v>39</v>
      </c>
      <c r="C2671">
        <v>1</v>
      </c>
      <c r="D2671">
        <v>1164</v>
      </c>
      <c r="E2671">
        <v>119</v>
      </c>
      <c r="F2671" t="str">
        <f>VLOOKUP(Tabla1[[#This Row],[Entidad]],Hoja2!$A$1:$B$33,2,0)</f>
        <v>Sur</v>
      </c>
      <c r="G2671" t="str">
        <f>VLOOKUP(Tabla1[[#This Row],[Delito]],Hoja2!$D$1:$E$16,2,0)</f>
        <v>Otros</v>
      </c>
    </row>
    <row r="2672" spans="1:7" x14ac:dyDescent="0.3">
      <c r="A2672" t="s">
        <v>10</v>
      </c>
      <c r="B2672" t="s">
        <v>42</v>
      </c>
      <c r="C2672">
        <v>6</v>
      </c>
      <c r="D2672">
        <v>6000</v>
      </c>
      <c r="E2672">
        <v>0</v>
      </c>
      <c r="F2672" t="str">
        <f>VLOOKUP(Tabla1[[#This Row],[Entidad]],Hoja2!$A$1:$B$33,2,0)</f>
        <v>Sur</v>
      </c>
      <c r="G2672" t="str">
        <f>VLOOKUP(Tabla1[[#This Row],[Delito]],Hoja2!$D$1:$E$16,2,0)</f>
        <v>Otros</v>
      </c>
    </row>
    <row r="2673" spans="1:7" x14ac:dyDescent="0.3">
      <c r="A2673" t="s">
        <v>49</v>
      </c>
      <c r="B2673" t="s">
        <v>11</v>
      </c>
      <c r="C2673">
        <v>5</v>
      </c>
      <c r="D2673">
        <v>983</v>
      </c>
      <c r="E2673">
        <v>325</v>
      </c>
      <c r="F2673" t="str">
        <f>VLOOKUP(Tabla1[[#This Row],[Entidad]],Hoja2!$A$1:$B$33,2,0)</f>
        <v>Centro</v>
      </c>
      <c r="G2673" t="str">
        <f>VLOOKUP(Tabla1[[#This Row],[Delito]],Hoja2!$D$1:$E$16,2,0)</f>
        <v>Robo de vehículo</v>
      </c>
    </row>
    <row r="2674" spans="1:7" x14ac:dyDescent="0.3">
      <c r="A2674" t="s">
        <v>50</v>
      </c>
      <c r="B2674" t="s">
        <v>39</v>
      </c>
      <c r="C2674">
        <v>3</v>
      </c>
      <c r="D2674">
        <v>0</v>
      </c>
      <c r="E2674">
        <v>0</v>
      </c>
      <c r="F2674" t="str">
        <f>VLOOKUP(Tabla1[[#This Row],[Entidad]],Hoja2!$A$1:$B$33,2,0)</f>
        <v>Sur</v>
      </c>
      <c r="G2674" t="str">
        <f>VLOOKUP(Tabla1[[#This Row],[Delito]],Hoja2!$D$1:$E$16,2,0)</f>
        <v>Sexual</v>
      </c>
    </row>
    <row r="2675" spans="1:7" x14ac:dyDescent="0.3">
      <c r="A2675" t="s">
        <v>49</v>
      </c>
      <c r="B2675" t="s">
        <v>34</v>
      </c>
      <c r="C2675">
        <v>2</v>
      </c>
      <c r="D2675">
        <v>4497</v>
      </c>
      <c r="E2675">
        <v>4039</v>
      </c>
      <c r="F2675" t="str">
        <f>VLOOKUP(Tabla1[[#This Row],[Entidad]],Hoja2!$A$1:$B$33,2,0)</f>
        <v>Norte</v>
      </c>
      <c r="G2675" t="str">
        <f>VLOOKUP(Tabla1[[#This Row],[Delito]],Hoja2!$D$1:$E$16,2,0)</f>
        <v>Robo de vehículo</v>
      </c>
    </row>
    <row r="2676" spans="1:7" x14ac:dyDescent="0.3">
      <c r="A2676" t="s">
        <v>5</v>
      </c>
      <c r="B2676" t="s">
        <v>35</v>
      </c>
      <c r="C2676">
        <v>3</v>
      </c>
      <c r="D2676">
        <v>9729</v>
      </c>
      <c r="E2676">
        <v>3070</v>
      </c>
      <c r="F2676" t="str">
        <f>VLOOKUP(Tabla1[[#This Row],[Entidad]],Hoja2!$A$1:$B$33,2,0)</f>
        <v>Centro-Norte</v>
      </c>
      <c r="G2676" t="str">
        <f>VLOOKUP(Tabla1[[#This Row],[Delito]],Hoja2!$D$1:$E$16,2,0)</f>
        <v>Robo general</v>
      </c>
    </row>
    <row r="2677" spans="1:7" x14ac:dyDescent="0.3">
      <c r="A2677" t="s">
        <v>15</v>
      </c>
      <c r="B2677" t="s">
        <v>29</v>
      </c>
      <c r="C2677">
        <v>3</v>
      </c>
      <c r="D2677">
        <v>15652</v>
      </c>
      <c r="E2677">
        <v>613</v>
      </c>
      <c r="F2677" t="str">
        <f>VLOOKUP(Tabla1[[#This Row],[Entidad]],Hoja2!$A$1:$B$33,2,0)</f>
        <v>Sur</v>
      </c>
      <c r="G2677" t="str">
        <f>VLOOKUP(Tabla1[[#This Row],[Delito]],Hoja2!$D$1:$E$16,2,0)</f>
        <v>Sexual</v>
      </c>
    </row>
    <row r="2678" spans="1:7" x14ac:dyDescent="0.3">
      <c r="A2678" t="s">
        <v>20</v>
      </c>
      <c r="B2678" t="s">
        <v>28</v>
      </c>
      <c r="C2678">
        <v>1</v>
      </c>
      <c r="D2678">
        <v>1557</v>
      </c>
      <c r="E2678">
        <v>290</v>
      </c>
      <c r="F2678" t="str">
        <f>VLOOKUP(Tabla1[[#This Row],[Entidad]],Hoja2!$A$1:$B$33,2,0)</f>
        <v>Norte-Occidente</v>
      </c>
      <c r="G2678" t="str">
        <f>VLOOKUP(Tabla1[[#This Row],[Delito]],Hoja2!$D$1:$E$16,2,0)</f>
        <v>Fraude</v>
      </c>
    </row>
    <row r="2679" spans="1:7" x14ac:dyDescent="0.3">
      <c r="A2679" t="s">
        <v>47</v>
      </c>
      <c r="B2679" t="s">
        <v>30</v>
      </c>
      <c r="C2679">
        <v>6</v>
      </c>
      <c r="D2679">
        <v>32069</v>
      </c>
      <c r="E2679">
        <v>2899</v>
      </c>
      <c r="F2679" t="str">
        <f>VLOOKUP(Tabla1[[#This Row],[Entidad]],Hoja2!$A$1:$B$33,2,0)</f>
        <v>Centro</v>
      </c>
      <c r="G2679" t="str">
        <f>VLOOKUP(Tabla1[[#This Row],[Delito]],Hoja2!$D$1:$E$16,2,0)</f>
        <v>Robo general</v>
      </c>
    </row>
    <row r="2680" spans="1:7" x14ac:dyDescent="0.3">
      <c r="A2680" t="s">
        <v>10</v>
      </c>
      <c r="B2680" t="s">
        <v>7</v>
      </c>
      <c r="C2680">
        <v>3</v>
      </c>
      <c r="D2680">
        <v>2792</v>
      </c>
      <c r="E2680">
        <v>0</v>
      </c>
      <c r="F2680" t="str">
        <f>VLOOKUP(Tabla1[[#This Row],[Entidad]],Hoja2!$A$1:$B$33,2,0)</f>
        <v>Sur</v>
      </c>
      <c r="G2680" t="str">
        <f>VLOOKUP(Tabla1[[#This Row],[Delito]],Hoja2!$D$1:$E$16,2,0)</f>
        <v>Otros</v>
      </c>
    </row>
    <row r="2681" spans="1:7" x14ac:dyDescent="0.3">
      <c r="A2681" t="s">
        <v>12</v>
      </c>
      <c r="B2681" t="s">
        <v>4</v>
      </c>
      <c r="C2681">
        <v>1</v>
      </c>
      <c r="D2681">
        <v>0</v>
      </c>
      <c r="E2681">
        <v>0</v>
      </c>
      <c r="F2681" t="str">
        <f>VLOOKUP(Tabla1[[#This Row],[Entidad]],Hoja2!$A$1:$B$33,2,0)</f>
        <v>Centro</v>
      </c>
      <c r="G2681" t="str">
        <f>VLOOKUP(Tabla1[[#This Row],[Delito]],Hoja2!$D$1:$E$16,2,0)</f>
        <v>Otros</v>
      </c>
    </row>
    <row r="2682" spans="1:7" x14ac:dyDescent="0.3">
      <c r="A2682" t="s">
        <v>20</v>
      </c>
      <c r="B2682" t="s">
        <v>21</v>
      </c>
      <c r="C2682">
        <v>3</v>
      </c>
      <c r="D2682">
        <v>5065</v>
      </c>
      <c r="E2682">
        <v>887</v>
      </c>
      <c r="F2682" t="str">
        <f>VLOOKUP(Tabla1[[#This Row],[Entidad]],Hoja2!$A$1:$B$33,2,0)</f>
        <v>Norte-Occidente</v>
      </c>
      <c r="G2682" t="str">
        <f>VLOOKUP(Tabla1[[#This Row],[Delito]],Hoja2!$D$1:$E$16,2,0)</f>
        <v>Fraude</v>
      </c>
    </row>
    <row r="2683" spans="1:7" x14ac:dyDescent="0.3">
      <c r="A2683" t="s">
        <v>50</v>
      </c>
      <c r="B2683" t="s">
        <v>7</v>
      </c>
      <c r="C2683">
        <v>3</v>
      </c>
      <c r="D2683">
        <v>0</v>
      </c>
      <c r="E2683">
        <v>0</v>
      </c>
      <c r="F2683" t="str">
        <f>VLOOKUP(Tabla1[[#This Row],[Entidad]],Hoja2!$A$1:$B$33,2,0)</f>
        <v>Sur</v>
      </c>
      <c r="G2683" t="str">
        <f>VLOOKUP(Tabla1[[#This Row],[Delito]],Hoja2!$D$1:$E$16,2,0)</f>
        <v>Sexual</v>
      </c>
    </row>
    <row r="2684" spans="1:7" x14ac:dyDescent="0.3">
      <c r="A2684" t="s">
        <v>49</v>
      </c>
      <c r="B2684" t="s">
        <v>44</v>
      </c>
      <c r="C2684">
        <v>2</v>
      </c>
      <c r="D2684">
        <v>2032</v>
      </c>
      <c r="E2684">
        <v>1618</v>
      </c>
      <c r="F2684" t="str">
        <f>VLOOKUP(Tabla1[[#This Row],[Entidad]],Hoja2!$A$1:$B$33,2,0)</f>
        <v>Sur</v>
      </c>
      <c r="G2684" t="str">
        <f>VLOOKUP(Tabla1[[#This Row],[Delito]],Hoja2!$D$1:$E$16,2,0)</f>
        <v>Robo de vehículo</v>
      </c>
    </row>
    <row r="2685" spans="1:7" x14ac:dyDescent="0.3">
      <c r="A2685" t="s">
        <v>20</v>
      </c>
      <c r="B2685" t="s">
        <v>28</v>
      </c>
      <c r="C2685">
        <v>3</v>
      </c>
      <c r="D2685">
        <v>2086</v>
      </c>
      <c r="E2685">
        <v>0</v>
      </c>
      <c r="F2685" t="str">
        <f>VLOOKUP(Tabla1[[#This Row],[Entidad]],Hoja2!$A$1:$B$33,2,0)</f>
        <v>Norte-Occidente</v>
      </c>
      <c r="G2685" t="str">
        <f>VLOOKUP(Tabla1[[#This Row],[Delito]],Hoja2!$D$1:$E$16,2,0)</f>
        <v>Fraude</v>
      </c>
    </row>
    <row r="2686" spans="1:7" x14ac:dyDescent="0.3">
      <c r="A2686" t="s">
        <v>17</v>
      </c>
      <c r="B2686" t="s">
        <v>35</v>
      </c>
      <c r="C2686">
        <v>2</v>
      </c>
      <c r="D2686">
        <v>31568</v>
      </c>
      <c r="E2686">
        <v>7824</v>
      </c>
      <c r="F2686" t="str">
        <f>VLOOKUP(Tabla1[[#This Row],[Entidad]],Hoja2!$A$1:$B$33,2,0)</f>
        <v>Centro-Norte</v>
      </c>
      <c r="G2686" t="str">
        <f>VLOOKUP(Tabla1[[#This Row],[Delito]],Hoja2!$D$1:$E$16,2,0)</f>
        <v>Sin violencia</v>
      </c>
    </row>
    <row r="2687" spans="1:7" x14ac:dyDescent="0.3">
      <c r="A2687" t="s">
        <v>48</v>
      </c>
      <c r="B2687" t="s">
        <v>22</v>
      </c>
      <c r="C2687">
        <v>4</v>
      </c>
      <c r="D2687">
        <v>8212</v>
      </c>
      <c r="E2687">
        <v>310</v>
      </c>
      <c r="F2687" t="str">
        <f>VLOOKUP(Tabla1[[#This Row],[Entidad]],Hoja2!$A$1:$B$33,2,0)</f>
        <v>Norte</v>
      </c>
      <c r="G2687" t="str">
        <f>VLOOKUP(Tabla1[[#This Row],[Delito]],Hoja2!$D$1:$E$16,2,0)</f>
        <v>Robo de vehículo</v>
      </c>
    </row>
    <row r="2688" spans="1:7" x14ac:dyDescent="0.3">
      <c r="A2688" t="s">
        <v>20</v>
      </c>
      <c r="B2688" t="s">
        <v>7</v>
      </c>
      <c r="C2688">
        <v>3</v>
      </c>
      <c r="D2688">
        <v>2626</v>
      </c>
      <c r="E2688">
        <v>394</v>
      </c>
      <c r="F2688" t="str">
        <f>VLOOKUP(Tabla1[[#This Row],[Entidad]],Hoja2!$A$1:$B$33,2,0)</f>
        <v>Sur</v>
      </c>
      <c r="G2688" t="str">
        <f>VLOOKUP(Tabla1[[#This Row],[Delito]],Hoja2!$D$1:$E$16,2,0)</f>
        <v>Fraude</v>
      </c>
    </row>
    <row r="2689" spans="1:7" x14ac:dyDescent="0.3">
      <c r="A2689" t="s">
        <v>12</v>
      </c>
      <c r="B2689" t="s">
        <v>41</v>
      </c>
      <c r="C2689">
        <v>2</v>
      </c>
      <c r="D2689">
        <v>0</v>
      </c>
      <c r="E2689">
        <v>0</v>
      </c>
      <c r="F2689" t="str">
        <f>VLOOKUP(Tabla1[[#This Row],[Entidad]],Hoja2!$A$1:$B$33,2,0)</f>
        <v>Centro</v>
      </c>
      <c r="G2689" t="str">
        <f>VLOOKUP(Tabla1[[#This Row],[Delito]],Hoja2!$D$1:$E$16,2,0)</f>
        <v>Otros</v>
      </c>
    </row>
    <row r="2690" spans="1:7" x14ac:dyDescent="0.3">
      <c r="A2690" t="s">
        <v>46</v>
      </c>
      <c r="B2690" t="s">
        <v>44</v>
      </c>
      <c r="C2690">
        <v>6</v>
      </c>
      <c r="D2690">
        <v>12930</v>
      </c>
      <c r="E2690">
        <v>621</v>
      </c>
      <c r="F2690" t="str">
        <f>VLOOKUP(Tabla1[[#This Row],[Entidad]],Hoja2!$A$1:$B$33,2,0)</f>
        <v>Sur</v>
      </c>
      <c r="G2690" t="str">
        <f>VLOOKUP(Tabla1[[#This Row],[Delito]],Hoja2!$D$1:$E$16,2,0)</f>
        <v>Sin violencia</v>
      </c>
    </row>
    <row r="2691" spans="1:7" x14ac:dyDescent="0.3">
      <c r="A2691" t="s">
        <v>47</v>
      </c>
      <c r="B2691" t="s">
        <v>21</v>
      </c>
      <c r="C2691">
        <v>3</v>
      </c>
      <c r="D2691">
        <v>2987</v>
      </c>
      <c r="E2691">
        <v>579</v>
      </c>
      <c r="F2691" t="str">
        <f>VLOOKUP(Tabla1[[#This Row],[Entidad]],Hoja2!$A$1:$B$33,2,0)</f>
        <v>Norte-Occidente</v>
      </c>
      <c r="G2691" t="str">
        <f>VLOOKUP(Tabla1[[#This Row],[Delito]],Hoja2!$D$1:$E$16,2,0)</f>
        <v>Robo general</v>
      </c>
    </row>
    <row r="2692" spans="1:7" x14ac:dyDescent="0.3">
      <c r="A2692" t="s">
        <v>10</v>
      </c>
      <c r="B2692" t="s">
        <v>25</v>
      </c>
      <c r="C2692">
        <v>6</v>
      </c>
      <c r="D2692">
        <v>10404</v>
      </c>
      <c r="E2692">
        <v>394</v>
      </c>
      <c r="F2692" t="str">
        <f>VLOOKUP(Tabla1[[#This Row],[Entidad]],Hoja2!$A$1:$B$33,2,0)</f>
        <v>Centro</v>
      </c>
      <c r="G2692" t="str">
        <f>VLOOKUP(Tabla1[[#This Row],[Delito]],Hoja2!$D$1:$E$16,2,0)</f>
        <v>Otros</v>
      </c>
    </row>
    <row r="2693" spans="1:7" x14ac:dyDescent="0.3">
      <c r="A2693" t="s">
        <v>15</v>
      </c>
      <c r="B2693" t="s">
        <v>19</v>
      </c>
      <c r="C2693">
        <v>3</v>
      </c>
      <c r="D2693">
        <v>525</v>
      </c>
      <c r="E2693">
        <v>0</v>
      </c>
      <c r="F2693" t="str">
        <f>VLOOKUP(Tabla1[[#This Row],[Entidad]],Hoja2!$A$1:$B$33,2,0)</f>
        <v>Norte</v>
      </c>
      <c r="G2693" t="str">
        <f>VLOOKUP(Tabla1[[#This Row],[Delito]],Hoja2!$D$1:$E$16,2,0)</f>
        <v>Sexual</v>
      </c>
    </row>
    <row r="2694" spans="1:7" x14ac:dyDescent="0.3">
      <c r="A2694" t="s">
        <v>8</v>
      </c>
      <c r="B2694" t="s">
        <v>42</v>
      </c>
      <c r="C2694">
        <v>3</v>
      </c>
      <c r="D2694">
        <v>8487</v>
      </c>
      <c r="E2694">
        <v>1057</v>
      </c>
      <c r="F2694" t="str">
        <f>VLOOKUP(Tabla1[[#This Row],[Entidad]],Hoja2!$A$1:$B$33,2,0)</f>
        <v>Sur</v>
      </c>
      <c r="G2694" t="str">
        <f>VLOOKUP(Tabla1[[#This Row],[Delito]],Hoja2!$D$1:$E$16,2,0)</f>
        <v>Fraude</v>
      </c>
    </row>
    <row r="2695" spans="1:7" x14ac:dyDescent="0.3">
      <c r="A2695" t="s">
        <v>50</v>
      </c>
      <c r="B2695" t="s">
        <v>13</v>
      </c>
      <c r="C2695">
        <v>6</v>
      </c>
      <c r="D2695">
        <v>239</v>
      </c>
      <c r="E2695">
        <v>0</v>
      </c>
      <c r="F2695" t="str">
        <f>VLOOKUP(Tabla1[[#This Row],[Entidad]],Hoja2!$A$1:$B$33,2,0)</f>
        <v>Norte-Occidente</v>
      </c>
      <c r="G2695" t="str">
        <f>VLOOKUP(Tabla1[[#This Row],[Delito]],Hoja2!$D$1:$E$16,2,0)</f>
        <v>Sexual</v>
      </c>
    </row>
    <row r="2696" spans="1:7" x14ac:dyDescent="0.3">
      <c r="A2696" t="s">
        <v>10</v>
      </c>
      <c r="B2696" t="s">
        <v>19</v>
      </c>
      <c r="C2696">
        <v>6</v>
      </c>
      <c r="D2696">
        <v>11971</v>
      </c>
      <c r="E2696">
        <v>557</v>
      </c>
      <c r="F2696" t="str">
        <f>VLOOKUP(Tabla1[[#This Row],[Entidad]],Hoja2!$A$1:$B$33,2,0)</f>
        <v>Norte</v>
      </c>
      <c r="G2696" t="str">
        <f>VLOOKUP(Tabla1[[#This Row],[Delito]],Hoja2!$D$1:$E$16,2,0)</f>
        <v>Otros</v>
      </c>
    </row>
    <row r="2697" spans="1:7" x14ac:dyDescent="0.3">
      <c r="A2697" t="s">
        <v>47</v>
      </c>
      <c r="B2697" t="s">
        <v>13</v>
      </c>
      <c r="C2697">
        <v>6</v>
      </c>
      <c r="D2697">
        <v>4258</v>
      </c>
      <c r="E2697">
        <v>277</v>
      </c>
      <c r="F2697" t="str">
        <f>VLOOKUP(Tabla1[[#This Row],[Entidad]],Hoja2!$A$1:$B$33,2,0)</f>
        <v>Norte-Occidente</v>
      </c>
      <c r="G2697" t="str">
        <f>VLOOKUP(Tabla1[[#This Row],[Delito]],Hoja2!$D$1:$E$16,2,0)</f>
        <v>Robo general</v>
      </c>
    </row>
    <row r="2698" spans="1:7" x14ac:dyDescent="0.3">
      <c r="A2698" t="s">
        <v>46</v>
      </c>
      <c r="B2698" t="s">
        <v>43</v>
      </c>
      <c r="C2698">
        <v>6</v>
      </c>
      <c r="D2698">
        <v>17732</v>
      </c>
      <c r="E2698">
        <v>777</v>
      </c>
      <c r="F2698" t="str">
        <f>VLOOKUP(Tabla1[[#This Row],[Entidad]],Hoja2!$A$1:$B$33,2,0)</f>
        <v>Sur</v>
      </c>
      <c r="G2698" t="str">
        <f>VLOOKUP(Tabla1[[#This Row],[Delito]],Hoja2!$D$1:$E$16,2,0)</f>
        <v>Sin violencia</v>
      </c>
    </row>
    <row r="2699" spans="1:7" x14ac:dyDescent="0.3">
      <c r="A2699" t="s">
        <v>12</v>
      </c>
      <c r="B2699" t="s">
        <v>18</v>
      </c>
      <c r="C2699">
        <v>6</v>
      </c>
      <c r="D2699">
        <v>0</v>
      </c>
      <c r="E2699">
        <v>0</v>
      </c>
      <c r="F2699" t="str">
        <f>VLOOKUP(Tabla1[[#This Row],[Entidad]],Hoja2!$A$1:$B$33,2,0)</f>
        <v>Sur</v>
      </c>
      <c r="G2699" t="str">
        <f>VLOOKUP(Tabla1[[#This Row],[Delito]],Hoja2!$D$1:$E$16,2,0)</f>
        <v>Otros</v>
      </c>
    </row>
    <row r="2700" spans="1:7" x14ac:dyDescent="0.3">
      <c r="A2700" t="s">
        <v>47</v>
      </c>
      <c r="B2700" t="s">
        <v>11</v>
      </c>
      <c r="C2700">
        <v>1</v>
      </c>
      <c r="D2700">
        <v>3935</v>
      </c>
      <c r="E2700">
        <v>579</v>
      </c>
      <c r="F2700" t="str">
        <f>VLOOKUP(Tabla1[[#This Row],[Entidad]],Hoja2!$A$1:$B$33,2,0)</f>
        <v>Centro</v>
      </c>
      <c r="G2700" t="str">
        <f>VLOOKUP(Tabla1[[#This Row],[Delito]],Hoja2!$D$1:$E$16,2,0)</f>
        <v>Robo general</v>
      </c>
    </row>
    <row r="2701" spans="1:7" x14ac:dyDescent="0.3">
      <c r="A2701" t="s">
        <v>12</v>
      </c>
      <c r="B2701" t="s">
        <v>36</v>
      </c>
      <c r="C2701">
        <v>6</v>
      </c>
      <c r="D2701">
        <v>0</v>
      </c>
      <c r="E2701">
        <v>0</v>
      </c>
      <c r="F2701" t="str">
        <f>VLOOKUP(Tabla1[[#This Row],[Entidad]],Hoja2!$A$1:$B$33,2,0)</f>
        <v>Sur</v>
      </c>
      <c r="G2701" t="str">
        <f>VLOOKUP(Tabla1[[#This Row],[Delito]],Hoja2!$D$1:$E$16,2,0)</f>
        <v>Otros</v>
      </c>
    </row>
    <row r="2702" spans="1:7" x14ac:dyDescent="0.3">
      <c r="A2702" t="s">
        <v>31</v>
      </c>
      <c r="B2702" t="s">
        <v>16</v>
      </c>
      <c r="C2702">
        <v>6</v>
      </c>
      <c r="D2702">
        <v>2740</v>
      </c>
      <c r="E2702">
        <v>0</v>
      </c>
      <c r="F2702" t="str">
        <f>VLOOKUP(Tabla1[[#This Row],[Entidad]],Hoja2!$A$1:$B$33,2,0)</f>
        <v>Norte-Occidente</v>
      </c>
      <c r="G2702" t="str">
        <f>VLOOKUP(Tabla1[[#This Row],[Delito]],Hoja2!$D$1:$E$16,2,0)</f>
        <v>Robo general</v>
      </c>
    </row>
    <row r="2703" spans="1:7" x14ac:dyDescent="0.3">
      <c r="A2703" t="s">
        <v>8</v>
      </c>
      <c r="B2703" t="s">
        <v>40</v>
      </c>
      <c r="C2703">
        <v>1</v>
      </c>
      <c r="D2703">
        <v>22385</v>
      </c>
      <c r="E2703">
        <v>1170</v>
      </c>
      <c r="F2703" t="str">
        <f>VLOOKUP(Tabla1[[#This Row],[Entidad]],Hoja2!$A$1:$B$33,2,0)</f>
        <v>Norte</v>
      </c>
      <c r="G2703" t="str">
        <f>VLOOKUP(Tabla1[[#This Row],[Delito]],Hoja2!$D$1:$E$16,2,0)</f>
        <v>Fraude</v>
      </c>
    </row>
    <row r="2704" spans="1:7" x14ac:dyDescent="0.3">
      <c r="A2704" t="s">
        <v>10</v>
      </c>
      <c r="B2704" t="s">
        <v>43</v>
      </c>
      <c r="C2704">
        <v>3</v>
      </c>
      <c r="D2704">
        <v>5874</v>
      </c>
      <c r="E2704">
        <v>268</v>
      </c>
      <c r="F2704" t="str">
        <f>VLOOKUP(Tabla1[[#This Row],[Entidad]],Hoja2!$A$1:$B$33,2,0)</f>
        <v>Sur</v>
      </c>
      <c r="G2704" t="str">
        <f>VLOOKUP(Tabla1[[#This Row],[Delito]],Hoja2!$D$1:$E$16,2,0)</f>
        <v>Otros</v>
      </c>
    </row>
    <row r="2705" spans="1:7" x14ac:dyDescent="0.3">
      <c r="A2705" t="s">
        <v>5</v>
      </c>
      <c r="B2705" t="s">
        <v>7</v>
      </c>
      <c r="C2705">
        <v>1</v>
      </c>
      <c r="D2705">
        <v>2972</v>
      </c>
      <c r="E2705">
        <v>0</v>
      </c>
      <c r="F2705" t="str">
        <f>VLOOKUP(Tabla1[[#This Row],[Entidad]],Hoja2!$A$1:$B$33,2,0)</f>
        <v>Sur</v>
      </c>
      <c r="G2705" t="str">
        <f>VLOOKUP(Tabla1[[#This Row],[Delito]],Hoja2!$D$1:$E$16,2,0)</f>
        <v>Robo general</v>
      </c>
    </row>
    <row r="2706" spans="1:7" x14ac:dyDescent="0.3">
      <c r="A2706" t="s">
        <v>20</v>
      </c>
      <c r="B2706" t="s">
        <v>26</v>
      </c>
      <c r="C2706">
        <v>6</v>
      </c>
      <c r="D2706">
        <v>9444</v>
      </c>
      <c r="E2706">
        <v>1849</v>
      </c>
      <c r="F2706" t="str">
        <f>VLOOKUP(Tabla1[[#This Row],[Entidad]],Hoja2!$A$1:$B$33,2,0)</f>
        <v>Norte-Occidente</v>
      </c>
      <c r="G2706" t="str">
        <f>VLOOKUP(Tabla1[[#This Row],[Delito]],Hoja2!$D$1:$E$16,2,0)</f>
        <v>Fraude</v>
      </c>
    </row>
    <row r="2707" spans="1:7" x14ac:dyDescent="0.3">
      <c r="A2707" t="s">
        <v>24</v>
      </c>
      <c r="B2707" t="s">
        <v>40</v>
      </c>
      <c r="C2707">
        <v>5</v>
      </c>
      <c r="D2707">
        <v>0</v>
      </c>
      <c r="E2707">
        <v>0</v>
      </c>
      <c r="F2707" t="str">
        <f>VLOOKUP(Tabla1[[#This Row],[Entidad]],Hoja2!$A$1:$B$33,2,0)</f>
        <v>Norte</v>
      </c>
      <c r="G2707" t="str">
        <f>VLOOKUP(Tabla1[[#This Row],[Delito]],Hoja2!$D$1:$E$16,2,0)</f>
        <v>Violencia</v>
      </c>
    </row>
    <row r="2708" spans="1:7" x14ac:dyDescent="0.3">
      <c r="A2708" t="s">
        <v>15</v>
      </c>
      <c r="B2708" t="s">
        <v>44</v>
      </c>
      <c r="C2708">
        <v>5</v>
      </c>
      <c r="D2708">
        <v>1483</v>
      </c>
      <c r="E2708">
        <v>0</v>
      </c>
      <c r="F2708" t="str">
        <f>VLOOKUP(Tabla1[[#This Row],[Entidad]],Hoja2!$A$1:$B$33,2,0)</f>
        <v>Sur</v>
      </c>
      <c r="G2708" t="str">
        <f>VLOOKUP(Tabla1[[#This Row],[Delito]],Hoja2!$D$1:$E$16,2,0)</f>
        <v>Sexual</v>
      </c>
    </row>
    <row r="2709" spans="1:7" x14ac:dyDescent="0.3">
      <c r="A2709" t="s">
        <v>49</v>
      </c>
      <c r="B2709" t="s">
        <v>44</v>
      </c>
      <c r="C2709">
        <v>4</v>
      </c>
      <c r="D2709">
        <v>551</v>
      </c>
      <c r="E2709">
        <v>381</v>
      </c>
      <c r="F2709" t="str">
        <f>VLOOKUP(Tabla1[[#This Row],[Entidad]],Hoja2!$A$1:$B$33,2,0)</f>
        <v>Sur</v>
      </c>
      <c r="G2709" t="str">
        <f>VLOOKUP(Tabla1[[#This Row],[Delito]],Hoja2!$D$1:$E$16,2,0)</f>
        <v>Robo de vehículo</v>
      </c>
    </row>
    <row r="2710" spans="1:7" x14ac:dyDescent="0.3">
      <c r="A2710" t="s">
        <v>8</v>
      </c>
      <c r="B2710" t="s">
        <v>39</v>
      </c>
      <c r="C2710">
        <v>1</v>
      </c>
      <c r="D2710">
        <v>1827</v>
      </c>
      <c r="E2710">
        <v>0</v>
      </c>
      <c r="F2710" t="str">
        <f>VLOOKUP(Tabla1[[#This Row],[Entidad]],Hoja2!$A$1:$B$33,2,0)</f>
        <v>Sur</v>
      </c>
      <c r="G2710" t="str">
        <f>VLOOKUP(Tabla1[[#This Row],[Delito]],Hoja2!$D$1:$E$16,2,0)</f>
        <v>Fraude</v>
      </c>
    </row>
    <row r="2711" spans="1:7" x14ac:dyDescent="0.3">
      <c r="A2711" t="s">
        <v>49</v>
      </c>
      <c r="B2711" t="s">
        <v>40</v>
      </c>
      <c r="C2711">
        <v>3</v>
      </c>
      <c r="D2711">
        <v>8954</v>
      </c>
      <c r="E2711">
        <v>5697</v>
      </c>
      <c r="F2711" t="str">
        <f>VLOOKUP(Tabla1[[#This Row],[Entidad]],Hoja2!$A$1:$B$33,2,0)</f>
        <v>Norte</v>
      </c>
      <c r="G2711" t="str">
        <f>VLOOKUP(Tabla1[[#This Row],[Delito]],Hoja2!$D$1:$E$16,2,0)</f>
        <v>Robo de vehículo</v>
      </c>
    </row>
    <row r="2712" spans="1:7" x14ac:dyDescent="0.3">
      <c r="A2712" t="s">
        <v>50</v>
      </c>
      <c r="B2712" t="s">
        <v>33</v>
      </c>
      <c r="C2712">
        <v>5</v>
      </c>
      <c r="D2712">
        <v>0</v>
      </c>
      <c r="E2712">
        <v>0</v>
      </c>
      <c r="F2712" t="str">
        <f>VLOOKUP(Tabla1[[#This Row],[Entidad]],Hoja2!$A$1:$B$33,2,0)</f>
        <v>Norte</v>
      </c>
      <c r="G2712" t="str">
        <f>VLOOKUP(Tabla1[[#This Row],[Delito]],Hoja2!$D$1:$E$16,2,0)</f>
        <v>Sexual</v>
      </c>
    </row>
    <row r="2713" spans="1:7" x14ac:dyDescent="0.3">
      <c r="A2713" t="s">
        <v>49</v>
      </c>
      <c r="B2713" t="s">
        <v>33</v>
      </c>
      <c r="C2713">
        <v>4</v>
      </c>
      <c r="D2713">
        <v>5296</v>
      </c>
      <c r="E2713">
        <v>3981</v>
      </c>
      <c r="F2713" t="str">
        <f>VLOOKUP(Tabla1[[#This Row],[Entidad]],Hoja2!$A$1:$B$33,2,0)</f>
        <v>Norte</v>
      </c>
      <c r="G2713" t="str">
        <f>VLOOKUP(Tabla1[[#This Row],[Delito]],Hoja2!$D$1:$E$16,2,0)</f>
        <v>Robo de vehículo</v>
      </c>
    </row>
    <row r="2714" spans="1:7" x14ac:dyDescent="0.3">
      <c r="A2714" t="s">
        <v>10</v>
      </c>
      <c r="B2714" t="s">
        <v>26</v>
      </c>
      <c r="C2714">
        <v>5</v>
      </c>
      <c r="D2714">
        <v>4685</v>
      </c>
      <c r="E2714">
        <v>257</v>
      </c>
      <c r="F2714" t="str">
        <f>VLOOKUP(Tabla1[[#This Row],[Entidad]],Hoja2!$A$1:$B$33,2,0)</f>
        <v>Norte-Occidente</v>
      </c>
      <c r="G2714" t="str">
        <f>VLOOKUP(Tabla1[[#This Row],[Delito]],Hoja2!$D$1:$E$16,2,0)</f>
        <v>Otros</v>
      </c>
    </row>
    <row r="2715" spans="1:7" x14ac:dyDescent="0.3">
      <c r="A2715" t="s">
        <v>48</v>
      </c>
      <c r="B2715" t="s">
        <v>13</v>
      </c>
      <c r="C2715">
        <v>5</v>
      </c>
      <c r="D2715">
        <v>4960</v>
      </c>
      <c r="E2715">
        <v>292</v>
      </c>
      <c r="F2715" t="str">
        <f>VLOOKUP(Tabla1[[#This Row],[Entidad]],Hoja2!$A$1:$B$33,2,0)</f>
        <v>Norte-Occidente</v>
      </c>
      <c r="G2715" t="str">
        <f>VLOOKUP(Tabla1[[#This Row],[Delito]],Hoja2!$D$1:$E$16,2,0)</f>
        <v>Robo de vehículo</v>
      </c>
    </row>
    <row r="2716" spans="1:7" x14ac:dyDescent="0.3">
      <c r="A2716" t="s">
        <v>47</v>
      </c>
      <c r="B2716" t="s">
        <v>38</v>
      </c>
      <c r="C2716">
        <v>5</v>
      </c>
      <c r="D2716">
        <v>9920</v>
      </c>
      <c r="E2716">
        <v>2987</v>
      </c>
      <c r="F2716" t="str">
        <f>VLOOKUP(Tabla1[[#This Row],[Entidad]],Hoja2!$A$1:$B$33,2,0)</f>
        <v>Norte</v>
      </c>
      <c r="G2716" t="str">
        <f>VLOOKUP(Tabla1[[#This Row],[Delito]],Hoja2!$D$1:$E$16,2,0)</f>
        <v>Robo general</v>
      </c>
    </row>
    <row r="2717" spans="1:7" x14ac:dyDescent="0.3">
      <c r="A2717" t="s">
        <v>10</v>
      </c>
      <c r="B2717" t="s">
        <v>25</v>
      </c>
      <c r="C2717">
        <v>1</v>
      </c>
      <c r="D2717">
        <v>13144</v>
      </c>
      <c r="E2717">
        <v>204</v>
      </c>
      <c r="F2717" t="str">
        <f>VLOOKUP(Tabla1[[#This Row],[Entidad]],Hoja2!$A$1:$B$33,2,0)</f>
        <v>Centro</v>
      </c>
      <c r="G2717" t="str">
        <f>VLOOKUP(Tabla1[[#This Row],[Delito]],Hoja2!$D$1:$E$16,2,0)</f>
        <v>Otros</v>
      </c>
    </row>
    <row r="2718" spans="1:7" x14ac:dyDescent="0.3">
      <c r="A2718" t="s">
        <v>10</v>
      </c>
      <c r="B2718" t="s">
        <v>6</v>
      </c>
      <c r="C2718">
        <v>6</v>
      </c>
      <c r="D2718">
        <v>10995</v>
      </c>
      <c r="E2718">
        <v>429</v>
      </c>
      <c r="F2718" t="str">
        <f>VLOOKUP(Tabla1[[#This Row],[Entidad]],Hoja2!$A$1:$B$33,2,0)</f>
        <v>Centro-Norte</v>
      </c>
      <c r="G2718" t="str">
        <f>VLOOKUP(Tabla1[[#This Row],[Delito]],Hoja2!$D$1:$E$16,2,0)</f>
        <v>Otros</v>
      </c>
    </row>
    <row r="2719" spans="1:7" x14ac:dyDescent="0.3">
      <c r="A2719" t="s">
        <v>31</v>
      </c>
      <c r="B2719" t="s">
        <v>25</v>
      </c>
      <c r="C2719">
        <v>4</v>
      </c>
      <c r="D2719">
        <v>20509</v>
      </c>
      <c r="E2719">
        <v>412</v>
      </c>
      <c r="F2719" t="str">
        <f>VLOOKUP(Tabla1[[#This Row],[Entidad]],Hoja2!$A$1:$B$33,2,0)</f>
        <v>Centro</v>
      </c>
      <c r="G2719" t="str">
        <f>VLOOKUP(Tabla1[[#This Row],[Delito]],Hoja2!$D$1:$E$16,2,0)</f>
        <v>Robo general</v>
      </c>
    </row>
    <row r="2720" spans="1:7" x14ac:dyDescent="0.3">
      <c r="A2720" t="s">
        <v>45</v>
      </c>
      <c r="B2720" t="s">
        <v>11</v>
      </c>
      <c r="C2720">
        <v>6</v>
      </c>
      <c r="D2720">
        <v>5213</v>
      </c>
      <c r="E2720">
        <v>743</v>
      </c>
      <c r="F2720" t="str">
        <f>VLOOKUP(Tabla1[[#This Row],[Entidad]],Hoja2!$A$1:$B$33,2,0)</f>
        <v>Centro</v>
      </c>
      <c r="G2720" t="str">
        <f>VLOOKUP(Tabla1[[#This Row],[Delito]],Hoja2!$D$1:$E$16,2,0)</f>
        <v>Violencia</v>
      </c>
    </row>
    <row r="2721" spans="1:7" x14ac:dyDescent="0.3">
      <c r="A2721" t="s">
        <v>31</v>
      </c>
      <c r="B2721" t="s">
        <v>19</v>
      </c>
      <c r="C2721">
        <v>4</v>
      </c>
      <c r="D2721">
        <v>7340</v>
      </c>
      <c r="E2721">
        <v>1728</v>
      </c>
      <c r="F2721" t="str">
        <f>VLOOKUP(Tabla1[[#This Row],[Entidad]],Hoja2!$A$1:$B$33,2,0)</f>
        <v>Norte</v>
      </c>
      <c r="G2721" t="str">
        <f>VLOOKUP(Tabla1[[#This Row],[Delito]],Hoja2!$D$1:$E$16,2,0)</f>
        <v>Robo general</v>
      </c>
    </row>
    <row r="2722" spans="1:7" x14ac:dyDescent="0.3">
      <c r="A2722" t="s">
        <v>31</v>
      </c>
      <c r="B2722" t="s">
        <v>11</v>
      </c>
      <c r="C2722">
        <v>3</v>
      </c>
      <c r="D2722">
        <v>11755</v>
      </c>
      <c r="E2722">
        <v>3637</v>
      </c>
      <c r="F2722" t="str">
        <f>VLOOKUP(Tabla1[[#This Row],[Entidad]],Hoja2!$A$1:$B$33,2,0)</f>
        <v>Centro</v>
      </c>
      <c r="G2722" t="str">
        <f>VLOOKUP(Tabla1[[#This Row],[Delito]],Hoja2!$D$1:$E$16,2,0)</f>
        <v>Robo general</v>
      </c>
    </row>
    <row r="2723" spans="1:7" x14ac:dyDescent="0.3">
      <c r="A2723" t="s">
        <v>45</v>
      </c>
      <c r="B2723" t="s">
        <v>19</v>
      </c>
      <c r="C2723">
        <v>6</v>
      </c>
      <c r="D2723">
        <v>3812</v>
      </c>
      <c r="E2723">
        <v>3812</v>
      </c>
      <c r="F2723" t="str">
        <f>VLOOKUP(Tabla1[[#This Row],[Entidad]],Hoja2!$A$1:$B$33,2,0)</f>
        <v>Norte</v>
      </c>
      <c r="G2723" t="str">
        <f>VLOOKUP(Tabla1[[#This Row],[Delito]],Hoja2!$D$1:$E$16,2,0)</f>
        <v>Violencia</v>
      </c>
    </row>
    <row r="2724" spans="1:7" x14ac:dyDescent="0.3">
      <c r="A2724" t="s">
        <v>31</v>
      </c>
      <c r="B2724" t="s">
        <v>39</v>
      </c>
      <c r="C2724">
        <v>1</v>
      </c>
      <c r="D2724">
        <v>3785</v>
      </c>
      <c r="E2724">
        <v>483</v>
      </c>
      <c r="F2724" t="str">
        <f>VLOOKUP(Tabla1[[#This Row],[Entidad]],Hoja2!$A$1:$B$33,2,0)</f>
        <v>Sur</v>
      </c>
      <c r="G2724" t="str">
        <f>VLOOKUP(Tabla1[[#This Row],[Delito]],Hoja2!$D$1:$E$16,2,0)</f>
        <v>Robo general</v>
      </c>
    </row>
    <row r="2725" spans="1:7" x14ac:dyDescent="0.3">
      <c r="A2725" t="s">
        <v>10</v>
      </c>
      <c r="B2725" t="s">
        <v>18</v>
      </c>
      <c r="C2725">
        <v>1</v>
      </c>
      <c r="D2725">
        <v>11439</v>
      </c>
      <c r="E2725">
        <v>0</v>
      </c>
      <c r="F2725" t="str">
        <f>VLOOKUP(Tabla1[[#This Row],[Entidad]],Hoja2!$A$1:$B$33,2,0)</f>
        <v>Sur</v>
      </c>
      <c r="G2725" t="str">
        <f>VLOOKUP(Tabla1[[#This Row],[Delito]],Hoja2!$D$1:$E$16,2,0)</f>
        <v>Otros</v>
      </c>
    </row>
    <row r="2726" spans="1:7" x14ac:dyDescent="0.3">
      <c r="A2726" t="s">
        <v>47</v>
      </c>
      <c r="B2726" t="s">
        <v>27</v>
      </c>
      <c r="C2726">
        <v>3</v>
      </c>
      <c r="D2726">
        <v>28385</v>
      </c>
      <c r="E2726">
        <v>3550</v>
      </c>
      <c r="F2726" t="str">
        <f>VLOOKUP(Tabla1[[#This Row],[Entidad]],Hoja2!$A$1:$B$33,2,0)</f>
        <v>Centro</v>
      </c>
      <c r="G2726" t="str">
        <f>VLOOKUP(Tabla1[[#This Row],[Delito]],Hoja2!$D$1:$E$16,2,0)</f>
        <v>Robo general</v>
      </c>
    </row>
    <row r="2727" spans="1:7" x14ac:dyDescent="0.3">
      <c r="A2727" t="s">
        <v>17</v>
      </c>
      <c r="B2727" t="s">
        <v>14</v>
      </c>
      <c r="C2727">
        <v>3</v>
      </c>
      <c r="D2727">
        <v>13656</v>
      </c>
      <c r="E2727">
        <v>5727</v>
      </c>
      <c r="F2727" t="str">
        <f>VLOOKUP(Tabla1[[#This Row],[Entidad]],Hoja2!$A$1:$B$33,2,0)</f>
        <v>Centro-Norte</v>
      </c>
      <c r="G2727" t="str">
        <f>VLOOKUP(Tabla1[[#This Row],[Delito]],Hoja2!$D$1:$E$16,2,0)</f>
        <v>Sin violencia</v>
      </c>
    </row>
    <row r="2728" spans="1:7" x14ac:dyDescent="0.3">
      <c r="A2728" t="s">
        <v>20</v>
      </c>
      <c r="B2728" t="s">
        <v>40</v>
      </c>
      <c r="C2728">
        <v>1</v>
      </c>
      <c r="D2728">
        <v>6255</v>
      </c>
      <c r="E2728">
        <v>832</v>
      </c>
      <c r="F2728" t="str">
        <f>VLOOKUP(Tabla1[[#This Row],[Entidad]],Hoja2!$A$1:$B$33,2,0)</f>
        <v>Norte</v>
      </c>
      <c r="G2728" t="str">
        <f>VLOOKUP(Tabla1[[#This Row],[Delito]],Hoja2!$D$1:$E$16,2,0)</f>
        <v>Fraude</v>
      </c>
    </row>
    <row r="2729" spans="1:7" x14ac:dyDescent="0.3">
      <c r="A2729" t="s">
        <v>47</v>
      </c>
      <c r="B2729" t="s">
        <v>13</v>
      </c>
      <c r="C2729">
        <v>5</v>
      </c>
      <c r="D2729">
        <v>1315</v>
      </c>
      <c r="E2729">
        <v>331</v>
      </c>
      <c r="F2729" t="str">
        <f>VLOOKUP(Tabla1[[#This Row],[Entidad]],Hoja2!$A$1:$B$33,2,0)</f>
        <v>Norte-Occidente</v>
      </c>
      <c r="G2729" t="str">
        <f>VLOOKUP(Tabla1[[#This Row],[Delito]],Hoja2!$D$1:$E$16,2,0)</f>
        <v>Robo general</v>
      </c>
    </row>
    <row r="2730" spans="1:7" x14ac:dyDescent="0.3">
      <c r="A2730" t="s">
        <v>47</v>
      </c>
      <c r="B2730" t="s">
        <v>14</v>
      </c>
      <c r="C2730">
        <v>3</v>
      </c>
      <c r="D2730">
        <v>6182</v>
      </c>
      <c r="E2730">
        <v>834</v>
      </c>
      <c r="F2730" t="str">
        <f>VLOOKUP(Tabla1[[#This Row],[Entidad]],Hoja2!$A$1:$B$33,2,0)</f>
        <v>Centro-Norte</v>
      </c>
      <c r="G2730" t="str">
        <f>VLOOKUP(Tabla1[[#This Row],[Delito]],Hoja2!$D$1:$E$16,2,0)</f>
        <v>Robo general</v>
      </c>
    </row>
    <row r="2731" spans="1:7" x14ac:dyDescent="0.3">
      <c r="A2731" t="s">
        <v>45</v>
      </c>
      <c r="B2731" t="s">
        <v>41</v>
      </c>
      <c r="C2731">
        <v>4</v>
      </c>
      <c r="D2731">
        <v>8824</v>
      </c>
      <c r="E2731">
        <v>408</v>
      </c>
      <c r="F2731" t="str">
        <f>VLOOKUP(Tabla1[[#This Row],[Entidad]],Hoja2!$A$1:$B$33,2,0)</f>
        <v>Centro</v>
      </c>
      <c r="G2731" t="str">
        <f>VLOOKUP(Tabla1[[#This Row],[Delito]],Hoja2!$D$1:$E$16,2,0)</f>
        <v>Violencia</v>
      </c>
    </row>
    <row r="2732" spans="1:7" x14ac:dyDescent="0.3">
      <c r="A2732" t="s">
        <v>8</v>
      </c>
      <c r="B2732" t="s">
        <v>18</v>
      </c>
      <c r="C2732">
        <v>6</v>
      </c>
      <c r="D2732">
        <v>3335</v>
      </c>
      <c r="E2732">
        <v>0</v>
      </c>
      <c r="F2732" t="str">
        <f>VLOOKUP(Tabla1[[#This Row],[Entidad]],Hoja2!$A$1:$B$33,2,0)</f>
        <v>Sur</v>
      </c>
      <c r="G2732" t="str">
        <f>VLOOKUP(Tabla1[[#This Row],[Delito]],Hoja2!$D$1:$E$16,2,0)</f>
        <v>Fraude</v>
      </c>
    </row>
    <row r="2733" spans="1:7" x14ac:dyDescent="0.3">
      <c r="A2733" t="s">
        <v>12</v>
      </c>
      <c r="B2733" t="s">
        <v>34</v>
      </c>
      <c r="C2733">
        <v>5</v>
      </c>
      <c r="D2733">
        <v>0</v>
      </c>
      <c r="E2733">
        <v>0</v>
      </c>
      <c r="F2733" t="str">
        <f>VLOOKUP(Tabla1[[#This Row],[Entidad]],Hoja2!$A$1:$B$33,2,0)</f>
        <v>Norte</v>
      </c>
      <c r="G2733" t="str">
        <f>VLOOKUP(Tabla1[[#This Row],[Delito]],Hoja2!$D$1:$E$16,2,0)</f>
        <v>Otros</v>
      </c>
    </row>
    <row r="2734" spans="1:7" x14ac:dyDescent="0.3">
      <c r="A2734" t="s">
        <v>49</v>
      </c>
      <c r="B2734" t="s">
        <v>18</v>
      </c>
      <c r="C2734">
        <v>1</v>
      </c>
      <c r="D2734">
        <v>617</v>
      </c>
      <c r="E2734">
        <v>617</v>
      </c>
      <c r="F2734" t="str">
        <f>VLOOKUP(Tabla1[[#This Row],[Entidad]],Hoja2!$A$1:$B$33,2,0)</f>
        <v>Sur</v>
      </c>
      <c r="G2734" t="str">
        <f>VLOOKUP(Tabla1[[#This Row],[Delito]],Hoja2!$D$1:$E$16,2,0)</f>
        <v>Robo de vehículo</v>
      </c>
    </row>
    <row r="2735" spans="1:7" x14ac:dyDescent="0.3">
      <c r="A2735" t="s">
        <v>24</v>
      </c>
      <c r="B2735" t="s">
        <v>35</v>
      </c>
      <c r="C2735">
        <v>4</v>
      </c>
      <c r="D2735">
        <v>0</v>
      </c>
      <c r="E2735">
        <v>0</v>
      </c>
      <c r="F2735" t="str">
        <f>VLOOKUP(Tabla1[[#This Row],[Entidad]],Hoja2!$A$1:$B$33,2,0)</f>
        <v>Centro-Norte</v>
      </c>
      <c r="G2735" t="str">
        <f>VLOOKUP(Tabla1[[#This Row],[Delito]],Hoja2!$D$1:$E$16,2,0)</f>
        <v>Violencia</v>
      </c>
    </row>
    <row r="2736" spans="1:7" x14ac:dyDescent="0.3">
      <c r="A2736" t="s">
        <v>5</v>
      </c>
      <c r="B2736" t="s">
        <v>21</v>
      </c>
      <c r="C2736">
        <v>3</v>
      </c>
      <c r="D2736">
        <v>1166</v>
      </c>
      <c r="E2736">
        <v>0</v>
      </c>
      <c r="F2736" t="str">
        <f>VLOOKUP(Tabla1[[#This Row],[Entidad]],Hoja2!$A$1:$B$33,2,0)</f>
        <v>Norte-Occidente</v>
      </c>
      <c r="G2736" t="str">
        <f>VLOOKUP(Tabla1[[#This Row],[Delito]],Hoja2!$D$1:$E$16,2,0)</f>
        <v>Robo general</v>
      </c>
    </row>
    <row r="2737" spans="1:7" x14ac:dyDescent="0.3">
      <c r="A2737" t="s">
        <v>5</v>
      </c>
      <c r="B2737" t="s">
        <v>22</v>
      </c>
      <c r="C2737">
        <v>2</v>
      </c>
      <c r="D2737">
        <v>2677</v>
      </c>
      <c r="E2737">
        <v>0</v>
      </c>
      <c r="F2737" t="str">
        <f>VLOOKUP(Tabla1[[#This Row],[Entidad]],Hoja2!$A$1:$B$33,2,0)</f>
        <v>Norte</v>
      </c>
      <c r="G2737" t="str">
        <f>VLOOKUP(Tabla1[[#This Row],[Delito]],Hoja2!$D$1:$E$16,2,0)</f>
        <v>Robo general</v>
      </c>
    </row>
    <row r="2738" spans="1:7" x14ac:dyDescent="0.3">
      <c r="A2738" t="s">
        <v>8</v>
      </c>
      <c r="B2738" t="s">
        <v>28</v>
      </c>
      <c r="C2738">
        <v>2</v>
      </c>
      <c r="D2738">
        <v>3345</v>
      </c>
      <c r="E2738">
        <v>305</v>
      </c>
      <c r="F2738" t="str">
        <f>VLOOKUP(Tabla1[[#This Row],[Entidad]],Hoja2!$A$1:$B$33,2,0)</f>
        <v>Norte-Occidente</v>
      </c>
      <c r="G2738" t="str">
        <f>VLOOKUP(Tabla1[[#This Row],[Delito]],Hoja2!$D$1:$E$16,2,0)</f>
        <v>Fraude</v>
      </c>
    </row>
    <row r="2739" spans="1:7" x14ac:dyDescent="0.3">
      <c r="A2739" t="s">
        <v>12</v>
      </c>
      <c r="B2739" t="s">
        <v>29</v>
      </c>
      <c r="C2739">
        <v>3</v>
      </c>
      <c r="D2739">
        <v>0</v>
      </c>
      <c r="E2739">
        <v>0</v>
      </c>
      <c r="F2739" t="str">
        <f>VLOOKUP(Tabla1[[#This Row],[Entidad]],Hoja2!$A$1:$B$33,2,0)</f>
        <v>Sur</v>
      </c>
      <c r="G2739" t="str">
        <f>VLOOKUP(Tabla1[[#This Row],[Delito]],Hoja2!$D$1:$E$16,2,0)</f>
        <v>Otros</v>
      </c>
    </row>
    <row r="2740" spans="1:7" x14ac:dyDescent="0.3">
      <c r="A2740" t="s">
        <v>47</v>
      </c>
      <c r="B2740" t="s">
        <v>19</v>
      </c>
      <c r="C2740">
        <v>1</v>
      </c>
      <c r="D2740">
        <v>9143</v>
      </c>
      <c r="E2740">
        <v>1110</v>
      </c>
      <c r="F2740" t="str">
        <f>VLOOKUP(Tabla1[[#This Row],[Entidad]],Hoja2!$A$1:$B$33,2,0)</f>
        <v>Norte</v>
      </c>
      <c r="G2740" t="str">
        <f>VLOOKUP(Tabla1[[#This Row],[Delito]],Hoja2!$D$1:$E$16,2,0)</f>
        <v>Robo general</v>
      </c>
    </row>
    <row r="2741" spans="1:7" x14ac:dyDescent="0.3">
      <c r="A2741" t="s">
        <v>5</v>
      </c>
      <c r="B2741" t="s">
        <v>25</v>
      </c>
      <c r="C2741">
        <v>6</v>
      </c>
      <c r="D2741">
        <v>2373</v>
      </c>
      <c r="E2741">
        <v>0</v>
      </c>
      <c r="F2741" t="str">
        <f>VLOOKUP(Tabla1[[#This Row],[Entidad]],Hoja2!$A$1:$B$33,2,0)</f>
        <v>Centro</v>
      </c>
      <c r="G2741" t="str">
        <f>VLOOKUP(Tabla1[[#This Row],[Delito]],Hoja2!$D$1:$E$16,2,0)</f>
        <v>Robo general</v>
      </c>
    </row>
    <row r="2742" spans="1:7" x14ac:dyDescent="0.3">
      <c r="A2742" t="s">
        <v>20</v>
      </c>
      <c r="B2742" t="s">
        <v>32</v>
      </c>
      <c r="C2742">
        <v>1</v>
      </c>
      <c r="D2742">
        <v>7178</v>
      </c>
      <c r="E2742">
        <v>1009</v>
      </c>
      <c r="F2742" t="str">
        <f>VLOOKUP(Tabla1[[#This Row],[Entidad]],Hoja2!$A$1:$B$33,2,0)</f>
        <v>Centro-Norte</v>
      </c>
      <c r="G2742" t="str">
        <f>VLOOKUP(Tabla1[[#This Row],[Delito]],Hoja2!$D$1:$E$16,2,0)</f>
        <v>Fraude</v>
      </c>
    </row>
    <row r="2743" spans="1:7" x14ac:dyDescent="0.3">
      <c r="A2743" t="s">
        <v>15</v>
      </c>
      <c r="B2743" t="s">
        <v>16</v>
      </c>
      <c r="C2743">
        <v>2</v>
      </c>
      <c r="D2743">
        <v>2154</v>
      </c>
      <c r="E2743">
        <v>0</v>
      </c>
      <c r="F2743" t="str">
        <f>VLOOKUP(Tabla1[[#This Row],[Entidad]],Hoja2!$A$1:$B$33,2,0)</f>
        <v>Norte-Occidente</v>
      </c>
      <c r="G2743" t="str">
        <f>VLOOKUP(Tabla1[[#This Row],[Delito]],Hoja2!$D$1:$E$16,2,0)</f>
        <v>Sexual</v>
      </c>
    </row>
    <row r="2744" spans="1:7" x14ac:dyDescent="0.3">
      <c r="A2744" t="s">
        <v>47</v>
      </c>
      <c r="B2744" t="s">
        <v>27</v>
      </c>
      <c r="C2744">
        <v>6</v>
      </c>
      <c r="D2744">
        <v>41684</v>
      </c>
      <c r="E2744">
        <v>5245</v>
      </c>
      <c r="F2744" t="str">
        <f>VLOOKUP(Tabla1[[#This Row],[Entidad]],Hoja2!$A$1:$B$33,2,0)</f>
        <v>Centro</v>
      </c>
      <c r="G2744" t="str">
        <f>VLOOKUP(Tabla1[[#This Row],[Delito]],Hoja2!$D$1:$E$16,2,0)</f>
        <v>Robo general</v>
      </c>
    </row>
    <row r="2745" spans="1:7" x14ac:dyDescent="0.3">
      <c r="A2745" t="s">
        <v>47</v>
      </c>
      <c r="B2745" t="s">
        <v>4</v>
      </c>
      <c r="C2745">
        <v>6</v>
      </c>
      <c r="D2745">
        <v>3301</v>
      </c>
      <c r="E2745">
        <v>746</v>
      </c>
      <c r="F2745" t="str">
        <f>VLOOKUP(Tabla1[[#This Row],[Entidad]],Hoja2!$A$1:$B$33,2,0)</f>
        <v>Centro</v>
      </c>
      <c r="G2745" t="str">
        <f>VLOOKUP(Tabla1[[#This Row],[Delito]],Hoja2!$D$1:$E$16,2,0)</f>
        <v>Robo general</v>
      </c>
    </row>
    <row r="2746" spans="1:7" x14ac:dyDescent="0.3">
      <c r="A2746" t="s">
        <v>20</v>
      </c>
      <c r="B2746" t="s">
        <v>23</v>
      </c>
      <c r="C2746">
        <v>2</v>
      </c>
      <c r="D2746">
        <v>26383</v>
      </c>
      <c r="E2746">
        <v>0</v>
      </c>
      <c r="F2746" t="str">
        <f>VLOOKUP(Tabla1[[#This Row],[Entidad]],Hoja2!$A$1:$B$33,2,0)</f>
        <v>Centro</v>
      </c>
      <c r="G2746" t="str">
        <f>VLOOKUP(Tabla1[[#This Row],[Delito]],Hoja2!$D$1:$E$16,2,0)</f>
        <v>Fraude</v>
      </c>
    </row>
    <row r="2747" spans="1:7" x14ac:dyDescent="0.3">
      <c r="A2747" t="s">
        <v>45</v>
      </c>
      <c r="B2747" t="s">
        <v>33</v>
      </c>
      <c r="C2747">
        <v>2</v>
      </c>
      <c r="D2747">
        <v>2798</v>
      </c>
      <c r="E2747">
        <v>2062</v>
      </c>
      <c r="F2747" t="str">
        <f>VLOOKUP(Tabla1[[#This Row],[Entidad]],Hoja2!$A$1:$B$33,2,0)</f>
        <v>Norte</v>
      </c>
      <c r="G2747" t="str">
        <f>VLOOKUP(Tabla1[[#This Row],[Delito]],Hoja2!$D$1:$E$16,2,0)</f>
        <v>Violencia</v>
      </c>
    </row>
    <row r="2748" spans="1:7" x14ac:dyDescent="0.3">
      <c r="A2748" t="s">
        <v>49</v>
      </c>
      <c r="B2748" t="s">
        <v>42</v>
      </c>
      <c r="C2748">
        <v>2</v>
      </c>
      <c r="D2748">
        <v>1271</v>
      </c>
      <c r="E2748">
        <v>1271</v>
      </c>
      <c r="F2748" t="str">
        <f>VLOOKUP(Tabla1[[#This Row],[Entidad]],Hoja2!$A$1:$B$33,2,0)</f>
        <v>Sur</v>
      </c>
      <c r="G2748" t="str">
        <f>VLOOKUP(Tabla1[[#This Row],[Delito]],Hoja2!$D$1:$E$16,2,0)</f>
        <v>Robo de vehículo</v>
      </c>
    </row>
    <row r="2749" spans="1:7" x14ac:dyDescent="0.3">
      <c r="A2749" t="s">
        <v>10</v>
      </c>
      <c r="B2749" t="s">
        <v>6</v>
      </c>
      <c r="C2749">
        <v>4</v>
      </c>
      <c r="D2749">
        <v>8666</v>
      </c>
      <c r="E2749">
        <v>0</v>
      </c>
      <c r="F2749" t="str">
        <f>VLOOKUP(Tabla1[[#This Row],[Entidad]],Hoja2!$A$1:$B$33,2,0)</f>
        <v>Centro-Norte</v>
      </c>
      <c r="G2749" t="str">
        <f>VLOOKUP(Tabla1[[#This Row],[Delito]],Hoja2!$D$1:$E$16,2,0)</f>
        <v>Otros</v>
      </c>
    </row>
    <row r="2750" spans="1:7" x14ac:dyDescent="0.3">
      <c r="A2750" t="s">
        <v>17</v>
      </c>
      <c r="B2750" t="s">
        <v>30</v>
      </c>
      <c r="C2750">
        <v>6</v>
      </c>
      <c r="D2750">
        <v>23915</v>
      </c>
      <c r="E2750">
        <v>5148</v>
      </c>
      <c r="F2750" t="str">
        <f>VLOOKUP(Tabla1[[#This Row],[Entidad]],Hoja2!$A$1:$B$33,2,0)</f>
        <v>Centro</v>
      </c>
      <c r="G2750" t="str">
        <f>VLOOKUP(Tabla1[[#This Row],[Delito]],Hoja2!$D$1:$E$16,2,0)</f>
        <v>Sin violencia</v>
      </c>
    </row>
    <row r="2751" spans="1:7" x14ac:dyDescent="0.3">
      <c r="A2751" t="s">
        <v>31</v>
      </c>
      <c r="B2751" t="s">
        <v>11</v>
      </c>
      <c r="C2751">
        <v>4</v>
      </c>
      <c r="D2751">
        <v>6465</v>
      </c>
      <c r="E2751">
        <v>0</v>
      </c>
      <c r="F2751" t="str">
        <f>VLOOKUP(Tabla1[[#This Row],[Entidad]],Hoja2!$A$1:$B$33,2,0)</f>
        <v>Centro</v>
      </c>
      <c r="G2751" t="str">
        <f>VLOOKUP(Tabla1[[#This Row],[Delito]],Hoja2!$D$1:$E$16,2,0)</f>
        <v>Robo general</v>
      </c>
    </row>
    <row r="2752" spans="1:7" x14ac:dyDescent="0.3">
      <c r="A2752" t="s">
        <v>20</v>
      </c>
      <c r="B2752" t="s">
        <v>43</v>
      </c>
      <c r="C2752">
        <v>5</v>
      </c>
      <c r="D2752">
        <v>5532</v>
      </c>
      <c r="E2752">
        <v>0</v>
      </c>
      <c r="F2752" t="str">
        <f>VLOOKUP(Tabla1[[#This Row],[Entidad]],Hoja2!$A$1:$B$33,2,0)</f>
        <v>Sur</v>
      </c>
      <c r="G2752" t="str">
        <f>VLOOKUP(Tabla1[[#This Row],[Delito]],Hoja2!$D$1:$E$16,2,0)</f>
        <v>Fraude</v>
      </c>
    </row>
    <row r="2753" spans="1:7" x14ac:dyDescent="0.3">
      <c r="A2753" t="s">
        <v>24</v>
      </c>
      <c r="B2753" t="s">
        <v>23</v>
      </c>
      <c r="C2753">
        <v>6</v>
      </c>
      <c r="D2753">
        <v>1269</v>
      </c>
      <c r="E2753">
        <v>0</v>
      </c>
      <c r="F2753" t="str">
        <f>VLOOKUP(Tabla1[[#This Row],[Entidad]],Hoja2!$A$1:$B$33,2,0)</f>
        <v>Centro</v>
      </c>
      <c r="G2753" t="str">
        <f>VLOOKUP(Tabla1[[#This Row],[Delito]],Hoja2!$D$1:$E$16,2,0)</f>
        <v>Violencia</v>
      </c>
    </row>
    <row r="2754" spans="1:7" x14ac:dyDescent="0.3">
      <c r="A2754" t="s">
        <v>49</v>
      </c>
      <c r="B2754" t="s">
        <v>23</v>
      </c>
      <c r="C2754">
        <v>1</v>
      </c>
      <c r="D2754">
        <v>15772</v>
      </c>
      <c r="E2754">
        <v>13419</v>
      </c>
      <c r="F2754" t="str">
        <f>VLOOKUP(Tabla1[[#This Row],[Entidad]],Hoja2!$A$1:$B$33,2,0)</f>
        <v>Centro</v>
      </c>
      <c r="G2754" t="str">
        <f>VLOOKUP(Tabla1[[#This Row],[Delito]],Hoja2!$D$1:$E$16,2,0)</f>
        <v>Robo de vehículo</v>
      </c>
    </row>
    <row r="2755" spans="1:7" x14ac:dyDescent="0.3">
      <c r="A2755" t="s">
        <v>45</v>
      </c>
      <c r="B2755" t="s">
        <v>16</v>
      </c>
      <c r="C2755">
        <v>2</v>
      </c>
      <c r="D2755">
        <v>0</v>
      </c>
      <c r="E2755">
        <v>0</v>
      </c>
      <c r="F2755" t="str">
        <f>VLOOKUP(Tabla1[[#This Row],[Entidad]],Hoja2!$A$1:$B$33,2,0)</f>
        <v>Norte-Occidente</v>
      </c>
      <c r="G2755" t="str">
        <f>VLOOKUP(Tabla1[[#This Row],[Delito]],Hoja2!$D$1:$E$16,2,0)</f>
        <v>Violencia</v>
      </c>
    </row>
    <row r="2756" spans="1:7" x14ac:dyDescent="0.3">
      <c r="A2756" t="s">
        <v>24</v>
      </c>
      <c r="B2756" t="s">
        <v>28</v>
      </c>
      <c r="C2756">
        <v>6</v>
      </c>
      <c r="D2756">
        <v>0</v>
      </c>
      <c r="E2756">
        <v>0</v>
      </c>
      <c r="F2756" t="str">
        <f>VLOOKUP(Tabla1[[#This Row],[Entidad]],Hoja2!$A$1:$B$33,2,0)</f>
        <v>Norte-Occidente</v>
      </c>
      <c r="G2756" t="str">
        <f>VLOOKUP(Tabla1[[#This Row],[Delito]],Hoja2!$D$1:$E$16,2,0)</f>
        <v>Violencia</v>
      </c>
    </row>
    <row r="2757" spans="1:7" x14ac:dyDescent="0.3">
      <c r="A2757" t="s">
        <v>31</v>
      </c>
      <c r="B2757" t="s">
        <v>29</v>
      </c>
      <c r="C2757">
        <v>3</v>
      </c>
      <c r="D2757">
        <v>13215</v>
      </c>
      <c r="E2757">
        <v>0</v>
      </c>
      <c r="F2757" t="str">
        <f>VLOOKUP(Tabla1[[#This Row],[Entidad]],Hoja2!$A$1:$B$33,2,0)</f>
        <v>Sur</v>
      </c>
      <c r="G2757" t="str">
        <f>VLOOKUP(Tabla1[[#This Row],[Delito]],Hoja2!$D$1:$E$16,2,0)</f>
        <v>Robo general</v>
      </c>
    </row>
    <row r="2758" spans="1:7" x14ac:dyDescent="0.3">
      <c r="A2758" t="s">
        <v>17</v>
      </c>
      <c r="B2758" t="s">
        <v>23</v>
      </c>
      <c r="C2758">
        <v>5</v>
      </c>
      <c r="D2758">
        <v>43425</v>
      </c>
      <c r="E2758">
        <v>5700</v>
      </c>
      <c r="F2758" t="str">
        <f>VLOOKUP(Tabla1[[#This Row],[Entidad]],Hoja2!$A$1:$B$33,2,0)</f>
        <v>Centro</v>
      </c>
      <c r="G2758" t="str">
        <f>VLOOKUP(Tabla1[[#This Row],[Delito]],Hoja2!$D$1:$E$16,2,0)</f>
        <v>Sin violencia</v>
      </c>
    </row>
    <row r="2759" spans="1:7" x14ac:dyDescent="0.3">
      <c r="A2759" t="s">
        <v>45</v>
      </c>
      <c r="B2759" t="s">
        <v>40</v>
      </c>
      <c r="C2759">
        <v>5</v>
      </c>
      <c r="D2759">
        <v>6581</v>
      </c>
      <c r="E2759">
        <v>1190</v>
      </c>
      <c r="F2759" t="str">
        <f>VLOOKUP(Tabla1[[#This Row],[Entidad]],Hoja2!$A$1:$B$33,2,0)</f>
        <v>Norte</v>
      </c>
      <c r="G2759" t="str">
        <f>VLOOKUP(Tabla1[[#This Row],[Delito]],Hoja2!$D$1:$E$16,2,0)</f>
        <v>Violencia</v>
      </c>
    </row>
    <row r="2760" spans="1:7" x14ac:dyDescent="0.3">
      <c r="A2760" t="s">
        <v>48</v>
      </c>
      <c r="B2760" t="s">
        <v>33</v>
      </c>
      <c r="C2760">
        <v>2</v>
      </c>
      <c r="D2760">
        <v>15021</v>
      </c>
      <c r="E2760">
        <v>3496</v>
      </c>
      <c r="F2760" t="str">
        <f>VLOOKUP(Tabla1[[#This Row],[Entidad]],Hoja2!$A$1:$B$33,2,0)</f>
        <v>Norte</v>
      </c>
      <c r="G2760" t="str">
        <f>VLOOKUP(Tabla1[[#This Row],[Delito]],Hoja2!$D$1:$E$16,2,0)</f>
        <v>Robo de vehículo</v>
      </c>
    </row>
    <row r="2761" spans="1:7" x14ac:dyDescent="0.3">
      <c r="A2761" t="s">
        <v>49</v>
      </c>
      <c r="B2761" t="s">
        <v>40</v>
      </c>
      <c r="C2761">
        <v>4</v>
      </c>
      <c r="D2761">
        <v>7861</v>
      </c>
      <c r="E2761">
        <v>5039</v>
      </c>
      <c r="F2761" t="str">
        <f>VLOOKUP(Tabla1[[#This Row],[Entidad]],Hoja2!$A$1:$B$33,2,0)</f>
        <v>Norte</v>
      </c>
      <c r="G2761" t="str">
        <f>VLOOKUP(Tabla1[[#This Row],[Delito]],Hoja2!$D$1:$E$16,2,0)</f>
        <v>Robo de vehículo</v>
      </c>
    </row>
    <row r="2762" spans="1:7" x14ac:dyDescent="0.3">
      <c r="A2762" t="s">
        <v>8</v>
      </c>
      <c r="B2762" t="s">
        <v>36</v>
      </c>
      <c r="C2762">
        <v>6</v>
      </c>
      <c r="D2762">
        <v>26289</v>
      </c>
      <c r="E2762">
        <v>7946</v>
      </c>
      <c r="F2762" t="str">
        <f>VLOOKUP(Tabla1[[#This Row],[Entidad]],Hoja2!$A$1:$B$33,2,0)</f>
        <v>Sur</v>
      </c>
      <c r="G2762" t="str">
        <f>VLOOKUP(Tabla1[[#This Row],[Delito]],Hoja2!$D$1:$E$16,2,0)</f>
        <v>Fraude</v>
      </c>
    </row>
    <row r="2763" spans="1:7" x14ac:dyDescent="0.3">
      <c r="A2763" t="s">
        <v>17</v>
      </c>
      <c r="B2763" t="s">
        <v>22</v>
      </c>
      <c r="C2763">
        <v>3</v>
      </c>
      <c r="D2763">
        <v>8273</v>
      </c>
      <c r="E2763">
        <v>721</v>
      </c>
      <c r="F2763" t="str">
        <f>VLOOKUP(Tabla1[[#This Row],[Entidad]],Hoja2!$A$1:$B$33,2,0)</f>
        <v>Norte</v>
      </c>
      <c r="G2763" t="str">
        <f>VLOOKUP(Tabla1[[#This Row],[Delito]],Hoja2!$D$1:$E$16,2,0)</f>
        <v>Sin violencia</v>
      </c>
    </row>
    <row r="2764" spans="1:7" x14ac:dyDescent="0.3">
      <c r="A2764" t="s">
        <v>31</v>
      </c>
      <c r="B2764" t="s">
        <v>22</v>
      </c>
      <c r="C2764">
        <v>1</v>
      </c>
      <c r="D2764">
        <v>10848</v>
      </c>
      <c r="E2764">
        <v>0</v>
      </c>
      <c r="F2764" t="str">
        <f>VLOOKUP(Tabla1[[#This Row],[Entidad]],Hoja2!$A$1:$B$33,2,0)</f>
        <v>Norte</v>
      </c>
      <c r="G2764" t="str">
        <f>VLOOKUP(Tabla1[[#This Row],[Delito]],Hoja2!$D$1:$E$16,2,0)</f>
        <v>Robo general</v>
      </c>
    </row>
    <row r="2765" spans="1:7" x14ac:dyDescent="0.3">
      <c r="A2765" t="s">
        <v>50</v>
      </c>
      <c r="B2765" t="s">
        <v>11</v>
      </c>
      <c r="C2765">
        <v>5</v>
      </c>
      <c r="D2765">
        <v>0</v>
      </c>
      <c r="E2765">
        <v>0</v>
      </c>
      <c r="F2765" t="str">
        <f>VLOOKUP(Tabla1[[#This Row],[Entidad]],Hoja2!$A$1:$B$33,2,0)</f>
        <v>Centro</v>
      </c>
      <c r="G2765" t="str">
        <f>VLOOKUP(Tabla1[[#This Row],[Delito]],Hoja2!$D$1:$E$16,2,0)</f>
        <v>Sexual</v>
      </c>
    </row>
    <row r="2766" spans="1:7" x14ac:dyDescent="0.3">
      <c r="A2766" t="s">
        <v>5</v>
      </c>
      <c r="B2766" t="s">
        <v>23</v>
      </c>
      <c r="C2766">
        <v>5</v>
      </c>
      <c r="D2766">
        <v>3687</v>
      </c>
      <c r="E2766">
        <v>0</v>
      </c>
      <c r="F2766" t="str">
        <f>VLOOKUP(Tabla1[[#This Row],[Entidad]],Hoja2!$A$1:$B$33,2,0)</f>
        <v>Centro</v>
      </c>
      <c r="G2766" t="str">
        <f>VLOOKUP(Tabla1[[#This Row],[Delito]],Hoja2!$D$1:$E$16,2,0)</f>
        <v>Robo general</v>
      </c>
    </row>
    <row r="2767" spans="1:7" x14ac:dyDescent="0.3">
      <c r="A2767" t="s">
        <v>20</v>
      </c>
      <c r="B2767" t="s">
        <v>44</v>
      </c>
      <c r="C2767">
        <v>4</v>
      </c>
      <c r="D2767">
        <v>2457</v>
      </c>
      <c r="E2767">
        <v>0</v>
      </c>
      <c r="F2767" t="str">
        <f>VLOOKUP(Tabla1[[#This Row],[Entidad]],Hoja2!$A$1:$B$33,2,0)</f>
        <v>Sur</v>
      </c>
      <c r="G2767" t="str">
        <f>VLOOKUP(Tabla1[[#This Row],[Delito]],Hoja2!$D$1:$E$16,2,0)</f>
        <v>Fraude</v>
      </c>
    </row>
    <row r="2768" spans="1:7" x14ac:dyDescent="0.3">
      <c r="A2768" t="s">
        <v>17</v>
      </c>
      <c r="B2768" t="s">
        <v>16</v>
      </c>
      <c r="C2768">
        <v>6</v>
      </c>
      <c r="D2768">
        <v>7566</v>
      </c>
      <c r="E2768">
        <v>841</v>
      </c>
      <c r="F2768" t="str">
        <f>VLOOKUP(Tabla1[[#This Row],[Entidad]],Hoja2!$A$1:$B$33,2,0)</f>
        <v>Norte-Occidente</v>
      </c>
      <c r="G2768" t="str">
        <f>VLOOKUP(Tabla1[[#This Row],[Delito]],Hoja2!$D$1:$E$16,2,0)</f>
        <v>Sin violencia</v>
      </c>
    </row>
    <row r="2769" spans="1:7" x14ac:dyDescent="0.3">
      <c r="A2769" t="s">
        <v>8</v>
      </c>
      <c r="B2769" t="s">
        <v>26</v>
      </c>
      <c r="C2769">
        <v>2</v>
      </c>
      <c r="D2769">
        <v>8751</v>
      </c>
      <c r="E2769">
        <v>0</v>
      </c>
      <c r="F2769" t="str">
        <f>VLOOKUP(Tabla1[[#This Row],[Entidad]],Hoja2!$A$1:$B$33,2,0)</f>
        <v>Norte-Occidente</v>
      </c>
      <c r="G2769" t="str">
        <f>VLOOKUP(Tabla1[[#This Row],[Delito]],Hoja2!$D$1:$E$16,2,0)</f>
        <v>Fraude</v>
      </c>
    </row>
    <row r="2770" spans="1:7" x14ac:dyDescent="0.3">
      <c r="A2770" t="s">
        <v>15</v>
      </c>
      <c r="B2770" t="s">
        <v>40</v>
      </c>
      <c r="C2770">
        <v>3</v>
      </c>
      <c r="D2770">
        <v>7741</v>
      </c>
      <c r="E2770">
        <v>436</v>
      </c>
      <c r="F2770" t="str">
        <f>VLOOKUP(Tabla1[[#This Row],[Entidad]],Hoja2!$A$1:$B$33,2,0)</f>
        <v>Norte</v>
      </c>
      <c r="G2770" t="str">
        <f>VLOOKUP(Tabla1[[#This Row],[Delito]],Hoja2!$D$1:$E$16,2,0)</f>
        <v>Sexual</v>
      </c>
    </row>
    <row r="2771" spans="1:7" x14ac:dyDescent="0.3">
      <c r="A2771" t="s">
        <v>46</v>
      </c>
      <c r="B2771" t="s">
        <v>7</v>
      </c>
      <c r="C2771">
        <v>4</v>
      </c>
      <c r="D2771">
        <v>8196</v>
      </c>
      <c r="E2771">
        <v>400</v>
      </c>
      <c r="F2771" t="str">
        <f>VLOOKUP(Tabla1[[#This Row],[Entidad]],Hoja2!$A$1:$B$33,2,0)</f>
        <v>Sur</v>
      </c>
      <c r="G2771" t="str">
        <f>VLOOKUP(Tabla1[[#This Row],[Delito]],Hoja2!$D$1:$E$16,2,0)</f>
        <v>Sin violencia</v>
      </c>
    </row>
    <row r="2772" spans="1:7" x14ac:dyDescent="0.3">
      <c r="A2772" t="s">
        <v>5</v>
      </c>
      <c r="B2772" t="s">
        <v>18</v>
      </c>
      <c r="C2772">
        <v>4</v>
      </c>
      <c r="D2772">
        <v>7524</v>
      </c>
      <c r="E2772">
        <v>634</v>
      </c>
      <c r="F2772" t="str">
        <f>VLOOKUP(Tabla1[[#This Row],[Entidad]],Hoja2!$A$1:$B$33,2,0)</f>
        <v>Sur</v>
      </c>
      <c r="G2772" t="str">
        <f>VLOOKUP(Tabla1[[#This Row],[Delito]],Hoja2!$D$1:$E$16,2,0)</f>
        <v>Robo general</v>
      </c>
    </row>
    <row r="2773" spans="1:7" x14ac:dyDescent="0.3">
      <c r="A2773" t="s">
        <v>46</v>
      </c>
      <c r="B2773" t="s">
        <v>27</v>
      </c>
      <c r="C2773">
        <v>1</v>
      </c>
      <c r="D2773">
        <v>99476</v>
      </c>
      <c r="E2773">
        <v>11104</v>
      </c>
      <c r="F2773" t="str">
        <f>VLOOKUP(Tabla1[[#This Row],[Entidad]],Hoja2!$A$1:$B$33,2,0)</f>
        <v>Centro</v>
      </c>
      <c r="G2773" t="str">
        <f>VLOOKUP(Tabla1[[#This Row],[Delito]],Hoja2!$D$1:$E$16,2,0)</f>
        <v>Sin violencia</v>
      </c>
    </row>
    <row r="2774" spans="1:7" x14ac:dyDescent="0.3">
      <c r="A2774" t="s">
        <v>5</v>
      </c>
      <c r="B2774" t="s">
        <v>9</v>
      </c>
      <c r="C2774">
        <v>3</v>
      </c>
      <c r="D2774">
        <v>1878</v>
      </c>
      <c r="E2774">
        <v>0</v>
      </c>
      <c r="F2774" t="str">
        <f>VLOOKUP(Tabla1[[#This Row],[Entidad]],Hoja2!$A$1:$B$33,2,0)</f>
        <v>Centro</v>
      </c>
      <c r="G2774" t="str">
        <f>VLOOKUP(Tabla1[[#This Row],[Delito]],Hoja2!$D$1:$E$16,2,0)</f>
        <v>Robo general</v>
      </c>
    </row>
    <row r="2775" spans="1:7" x14ac:dyDescent="0.3">
      <c r="A2775" t="s">
        <v>46</v>
      </c>
      <c r="B2775" t="s">
        <v>32</v>
      </c>
      <c r="C2775">
        <v>6</v>
      </c>
      <c r="D2775">
        <v>42134</v>
      </c>
      <c r="E2775">
        <v>0</v>
      </c>
      <c r="F2775" t="str">
        <f>VLOOKUP(Tabla1[[#This Row],[Entidad]],Hoja2!$A$1:$B$33,2,0)</f>
        <v>Centro-Norte</v>
      </c>
      <c r="G2775" t="str">
        <f>VLOOKUP(Tabla1[[#This Row],[Delito]],Hoja2!$D$1:$E$16,2,0)</f>
        <v>Sin violencia</v>
      </c>
    </row>
    <row r="2776" spans="1:7" x14ac:dyDescent="0.3">
      <c r="A2776" t="s">
        <v>45</v>
      </c>
      <c r="B2776" t="s">
        <v>42</v>
      </c>
      <c r="C2776">
        <v>6</v>
      </c>
      <c r="D2776">
        <v>3271</v>
      </c>
      <c r="E2776">
        <v>0</v>
      </c>
      <c r="F2776" t="str">
        <f>VLOOKUP(Tabla1[[#This Row],[Entidad]],Hoja2!$A$1:$B$33,2,0)</f>
        <v>Sur</v>
      </c>
      <c r="G2776" t="str">
        <f>VLOOKUP(Tabla1[[#This Row],[Delito]],Hoja2!$D$1:$E$16,2,0)</f>
        <v>Violencia</v>
      </c>
    </row>
    <row r="2777" spans="1:7" x14ac:dyDescent="0.3">
      <c r="A2777" t="s">
        <v>20</v>
      </c>
      <c r="B2777" t="s">
        <v>37</v>
      </c>
      <c r="C2777">
        <v>6</v>
      </c>
      <c r="D2777">
        <v>2515</v>
      </c>
      <c r="E2777">
        <v>162</v>
      </c>
      <c r="F2777" t="str">
        <f>VLOOKUP(Tabla1[[#This Row],[Entidad]],Hoja2!$A$1:$B$33,2,0)</f>
        <v>Centro-Norte</v>
      </c>
      <c r="G2777" t="str">
        <f>VLOOKUP(Tabla1[[#This Row],[Delito]],Hoja2!$D$1:$E$16,2,0)</f>
        <v>Fraude</v>
      </c>
    </row>
    <row r="2778" spans="1:7" x14ac:dyDescent="0.3">
      <c r="A2778" t="s">
        <v>5</v>
      </c>
      <c r="B2778" t="s">
        <v>40</v>
      </c>
      <c r="C2778">
        <v>3</v>
      </c>
      <c r="D2778">
        <v>19031</v>
      </c>
      <c r="E2778">
        <v>1347</v>
      </c>
      <c r="F2778" t="str">
        <f>VLOOKUP(Tabla1[[#This Row],[Entidad]],Hoja2!$A$1:$B$33,2,0)</f>
        <v>Norte</v>
      </c>
      <c r="G2778" t="str">
        <f>VLOOKUP(Tabla1[[#This Row],[Delito]],Hoja2!$D$1:$E$16,2,0)</f>
        <v>Robo general</v>
      </c>
    </row>
    <row r="2779" spans="1:7" x14ac:dyDescent="0.3">
      <c r="A2779" t="s">
        <v>46</v>
      </c>
      <c r="B2779" t="s">
        <v>22</v>
      </c>
      <c r="C2779">
        <v>1</v>
      </c>
      <c r="D2779">
        <v>25696</v>
      </c>
      <c r="E2779">
        <v>2101</v>
      </c>
      <c r="F2779" t="str">
        <f>VLOOKUP(Tabla1[[#This Row],[Entidad]],Hoja2!$A$1:$B$33,2,0)</f>
        <v>Norte</v>
      </c>
      <c r="G2779" t="str">
        <f>VLOOKUP(Tabla1[[#This Row],[Delito]],Hoja2!$D$1:$E$16,2,0)</f>
        <v>Sin violencia</v>
      </c>
    </row>
    <row r="2780" spans="1:7" x14ac:dyDescent="0.3">
      <c r="A2780" t="s">
        <v>15</v>
      </c>
      <c r="B2780" t="s">
        <v>13</v>
      </c>
      <c r="C2780">
        <v>6</v>
      </c>
      <c r="D2780">
        <v>5492</v>
      </c>
      <c r="E2780">
        <v>0</v>
      </c>
      <c r="F2780" t="str">
        <f>VLOOKUP(Tabla1[[#This Row],[Entidad]],Hoja2!$A$1:$B$33,2,0)</f>
        <v>Norte-Occidente</v>
      </c>
      <c r="G2780" t="str">
        <f>VLOOKUP(Tabla1[[#This Row],[Delito]],Hoja2!$D$1:$E$16,2,0)</f>
        <v>Sexual</v>
      </c>
    </row>
    <row r="2781" spans="1:7" x14ac:dyDescent="0.3">
      <c r="A2781" t="s">
        <v>47</v>
      </c>
      <c r="B2781" t="s">
        <v>34</v>
      </c>
      <c r="C2781">
        <v>1</v>
      </c>
      <c r="D2781">
        <v>14066</v>
      </c>
      <c r="E2781">
        <v>3055</v>
      </c>
      <c r="F2781" t="str">
        <f>VLOOKUP(Tabla1[[#This Row],[Entidad]],Hoja2!$A$1:$B$33,2,0)</f>
        <v>Norte</v>
      </c>
      <c r="G2781" t="str">
        <f>VLOOKUP(Tabla1[[#This Row],[Delito]],Hoja2!$D$1:$E$16,2,0)</f>
        <v>Robo general</v>
      </c>
    </row>
    <row r="2782" spans="1:7" x14ac:dyDescent="0.3">
      <c r="A2782" t="s">
        <v>48</v>
      </c>
      <c r="B2782" t="s">
        <v>26</v>
      </c>
      <c r="C2782">
        <v>6</v>
      </c>
      <c r="D2782">
        <v>8979</v>
      </c>
      <c r="E2782">
        <v>457</v>
      </c>
      <c r="F2782" t="str">
        <f>VLOOKUP(Tabla1[[#This Row],[Entidad]],Hoja2!$A$1:$B$33,2,0)</f>
        <v>Norte-Occidente</v>
      </c>
      <c r="G2782" t="str">
        <f>VLOOKUP(Tabla1[[#This Row],[Delito]],Hoja2!$D$1:$E$16,2,0)</f>
        <v>Robo de vehículo</v>
      </c>
    </row>
    <row r="2783" spans="1:7" x14ac:dyDescent="0.3">
      <c r="A2783" t="s">
        <v>50</v>
      </c>
      <c r="B2783" t="s">
        <v>18</v>
      </c>
      <c r="C2783">
        <v>6</v>
      </c>
      <c r="D2783">
        <v>375</v>
      </c>
      <c r="E2783">
        <v>0</v>
      </c>
      <c r="F2783" t="str">
        <f>VLOOKUP(Tabla1[[#This Row],[Entidad]],Hoja2!$A$1:$B$33,2,0)</f>
        <v>Sur</v>
      </c>
      <c r="G2783" t="str">
        <f>VLOOKUP(Tabla1[[#This Row],[Delito]],Hoja2!$D$1:$E$16,2,0)</f>
        <v>Sexual</v>
      </c>
    </row>
    <row r="2784" spans="1:7" x14ac:dyDescent="0.3">
      <c r="A2784" t="s">
        <v>20</v>
      </c>
      <c r="B2784" t="s">
        <v>41</v>
      </c>
      <c r="C2784">
        <v>2</v>
      </c>
      <c r="D2784">
        <v>15036</v>
      </c>
      <c r="E2784">
        <v>0</v>
      </c>
      <c r="F2784" t="str">
        <f>VLOOKUP(Tabla1[[#This Row],[Entidad]],Hoja2!$A$1:$B$33,2,0)</f>
        <v>Centro</v>
      </c>
      <c r="G2784" t="str">
        <f>VLOOKUP(Tabla1[[#This Row],[Delito]],Hoja2!$D$1:$E$16,2,0)</f>
        <v>Fraude</v>
      </c>
    </row>
    <row r="2785" spans="1:7" x14ac:dyDescent="0.3">
      <c r="A2785" t="s">
        <v>50</v>
      </c>
      <c r="B2785" t="s">
        <v>32</v>
      </c>
      <c r="C2785">
        <v>1</v>
      </c>
      <c r="D2785">
        <v>0</v>
      </c>
      <c r="E2785">
        <v>0</v>
      </c>
      <c r="F2785" t="str">
        <f>VLOOKUP(Tabla1[[#This Row],[Entidad]],Hoja2!$A$1:$B$33,2,0)</f>
        <v>Centro-Norte</v>
      </c>
      <c r="G2785" t="str">
        <f>VLOOKUP(Tabla1[[#This Row],[Delito]],Hoja2!$D$1:$E$16,2,0)</f>
        <v>Sexual</v>
      </c>
    </row>
    <row r="2786" spans="1:7" x14ac:dyDescent="0.3">
      <c r="A2786" t="s">
        <v>12</v>
      </c>
      <c r="B2786" t="s">
        <v>23</v>
      </c>
      <c r="C2786">
        <v>3</v>
      </c>
      <c r="D2786">
        <v>2797</v>
      </c>
      <c r="E2786">
        <v>2797</v>
      </c>
      <c r="F2786" t="str">
        <f>VLOOKUP(Tabla1[[#This Row],[Entidad]],Hoja2!$A$1:$B$33,2,0)</f>
        <v>Centro</v>
      </c>
      <c r="G2786" t="str">
        <f>VLOOKUP(Tabla1[[#This Row],[Delito]],Hoja2!$D$1:$E$16,2,0)</f>
        <v>Otros</v>
      </c>
    </row>
    <row r="2787" spans="1:7" x14ac:dyDescent="0.3">
      <c r="A2787" t="s">
        <v>48</v>
      </c>
      <c r="B2787" t="s">
        <v>43</v>
      </c>
      <c r="C2787">
        <v>3</v>
      </c>
      <c r="D2787">
        <v>8331</v>
      </c>
      <c r="E2787">
        <v>367</v>
      </c>
      <c r="F2787" t="str">
        <f>VLOOKUP(Tabla1[[#This Row],[Entidad]],Hoja2!$A$1:$B$33,2,0)</f>
        <v>Sur</v>
      </c>
      <c r="G2787" t="str">
        <f>VLOOKUP(Tabla1[[#This Row],[Delito]],Hoja2!$D$1:$E$16,2,0)</f>
        <v>Robo de vehículo</v>
      </c>
    </row>
    <row r="2788" spans="1:7" x14ac:dyDescent="0.3">
      <c r="A2788" t="s">
        <v>24</v>
      </c>
      <c r="B2788" t="s">
        <v>18</v>
      </c>
      <c r="C2788">
        <v>3</v>
      </c>
      <c r="D2788">
        <v>0</v>
      </c>
      <c r="E2788">
        <v>0</v>
      </c>
      <c r="F2788" t="str">
        <f>VLOOKUP(Tabla1[[#This Row],[Entidad]],Hoja2!$A$1:$B$33,2,0)</f>
        <v>Sur</v>
      </c>
      <c r="G2788" t="str">
        <f>VLOOKUP(Tabla1[[#This Row],[Delito]],Hoja2!$D$1:$E$16,2,0)</f>
        <v>Violencia</v>
      </c>
    </row>
    <row r="2789" spans="1:7" x14ac:dyDescent="0.3">
      <c r="A2789" t="s">
        <v>12</v>
      </c>
      <c r="B2789" t="s">
        <v>16</v>
      </c>
      <c r="C2789">
        <v>3</v>
      </c>
      <c r="D2789">
        <v>0</v>
      </c>
      <c r="E2789">
        <v>0</v>
      </c>
      <c r="F2789" t="str">
        <f>VLOOKUP(Tabla1[[#This Row],[Entidad]],Hoja2!$A$1:$B$33,2,0)</f>
        <v>Norte-Occidente</v>
      </c>
      <c r="G2789" t="str">
        <f>VLOOKUP(Tabla1[[#This Row],[Delito]],Hoja2!$D$1:$E$16,2,0)</f>
        <v>Otros</v>
      </c>
    </row>
    <row r="2790" spans="1:7" x14ac:dyDescent="0.3">
      <c r="A2790" t="s">
        <v>20</v>
      </c>
      <c r="B2790" t="s">
        <v>21</v>
      </c>
      <c r="C2790">
        <v>4</v>
      </c>
      <c r="D2790">
        <v>1721</v>
      </c>
      <c r="E2790">
        <v>300</v>
      </c>
      <c r="F2790" t="str">
        <f>VLOOKUP(Tabla1[[#This Row],[Entidad]],Hoja2!$A$1:$B$33,2,0)</f>
        <v>Norte-Occidente</v>
      </c>
      <c r="G2790" t="str">
        <f>VLOOKUP(Tabla1[[#This Row],[Delito]],Hoja2!$D$1:$E$16,2,0)</f>
        <v>Fraude</v>
      </c>
    </row>
    <row r="2791" spans="1:7" x14ac:dyDescent="0.3">
      <c r="A2791" t="s">
        <v>49</v>
      </c>
      <c r="B2791" t="s">
        <v>6</v>
      </c>
      <c r="C2791">
        <v>5</v>
      </c>
      <c r="D2791">
        <v>1371</v>
      </c>
      <c r="E2791">
        <v>1371</v>
      </c>
      <c r="F2791" t="str">
        <f>VLOOKUP(Tabla1[[#This Row],[Entidad]],Hoja2!$A$1:$B$33,2,0)</f>
        <v>Centro-Norte</v>
      </c>
      <c r="G2791" t="str">
        <f>VLOOKUP(Tabla1[[#This Row],[Delito]],Hoja2!$D$1:$E$16,2,0)</f>
        <v>Robo de vehículo</v>
      </c>
    </row>
    <row r="2792" spans="1:7" x14ac:dyDescent="0.3">
      <c r="A2792" t="s">
        <v>15</v>
      </c>
      <c r="B2792" t="s">
        <v>13</v>
      </c>
      <c r="C2792">
        <v>2</v>
      </c>
      <c r="D2792">
        <v>1466</v>
      </c>
      <c r="E2792">
        <v>0</v>
      </c>
      <c r="F2792" t="str">
        <f>VLOOKUP(Tabla1[[#This Row],[Entidad]],Hoja2!$A$1:$B$33,2,0)</f>
        <v>Norte-Occidente</v>
      </c>
      <c r="G2792" t="str">
        <f>VLOOKUP(Tabla1[[#This Row],[Delito]],Hoja2!$D$1:$E$16,2,0)</f>
        <v>Sexual</v>
      </c>
    </row>
    <row r="2793" spans="1:7" x14ac:dyDescent="0.3">
      <c r="A2793" t="s">
        <v>48</v>
      </c>
      <c r="B2793" t="s">
        <v>40</v>
      </c>
      <c r="C2793">
        <v>2</v>
      </c>
      <c r="D2793">
        <v>18941</v>
      </c>
      <c r="E2793">
        <v>1401</v>
      </c>
      <c r="F2793" t="str">
        <f>VLOOKUP(Tabla1[[#This Row],[Entidad]],Hoja2!$A$1:$B$33,2,0)</f>
        <v>Norte</v>
      </c>
      <c r="G2793" t="str">
        <f>VLOOKUP(Tabla1[[#This Row],[Delito]],Hoja2!$D$1:$E$16,2,0)</f>
        <v>Robo de vehículo</v>
      </c>
    </row>
    <row r="2794" spans="1:7" x14ac:dyDescent="0.3">
      <c r="A2794" t="s">
        <v>24</v>
      </c>
      <c r="B2794" t="s">
        <v>43</v>
      </c>
      <c r="C2794">
        <v>4</v>
      </c>
      <c r="D2794">
        <v>0</v>
      </c>
      <c r="E2794">
        <v>0</v>
      </c>
      <c r="F2794" t="str">
        <f>VLOOKUP(Tabla1[[#This Row],[Entidad]],Hoja2!$A$1:$B$33,2,0)</f>
        <v>Sur</v>
      </c>
      <c r="G2794" t="str">
        <f>VLOOKUP(Tabla1[[#This Row],[Delito]],Hoja2!$D$1:$E$16,2,0)</f>
        <v>Violencia</v>
      </c>
    </row>
    <row r="2795" spans="1:7" x14ac:dyDescent="0.3">
      <c r="A2795" t="s">
        <v>49</v>
      </c>
      <c r="B2795" t="s">
        <v>35</v>
      </c>
      <c r="C2795">
        <v>4</v>
      </c>
      <c r="D2795">
        <v>6638</v>
      </c>
      <c r="E2795">
        <v>3207</v>
      </c>
      <c r="F2795" t="str">
        <f>VLOOKUP(Tabla1[[#This Row],[Entidad]],Hoja2!$A$1:$B$33,2,0)</f>
        <v>Centro-Norte</v>
      </c>
      <c r="G2795" t="str">
        <f>VLOOKUP(Tabla1[[#This Row],[Delito]],Hoja2!$D$1:$E$16,2,0)</f>
        <v>Robo de vehículo</v>
      </c>
    </row>
    <row r="2796" spans="1:7" x14ac:dyDescent="0.3">
      <c r="A2796" t="s">
        <v>5</v>
      </c>
      <c r="B2796" t="s">
        <v>33</v>
      </c>
      <c r="C2796">
        <v>1</v>
      </c>
      <c r="D2796">
        <v>3506</v>
      </c>
      <c r="E2796">
        <v>0</v>
      </c>
      <c r="F2796" t="str">
        <f>VLOOKUP(Tabla1[[#This Row],[Entidad]],Hoja2!$A$1:$B$33,2,0)</f>
        <v>Norte</v>
      </c>
      <c r="G2796" t="str">
        <f>VLOOKUP(Tabla1[[#This Row],[Delito]],Hoja2!$D$1:$E$16,2,0)</f>
        <v>Robo general</v>
      </c>
    </row>
    <row r="2797" spans="1:7" x14ac:dyDescent="0.3">
      <c r="A2797" t="s">
        <v>20</v>
      </c>
      <c r="B2797" t="s">
        <v>39</v>
      </c>
      <c r="C2797">
        <v>4</v>
      </c>
      <c r="D2797">
        <v>1563</v>
      </c>
      <c r="E2797">
        <v>731</v>
      </c>
      <c r="F2797" t="str">
        <f>VLOOKUP(Tabla1[[#This Row],[Entidad]],Hoja2!$A$1:$B$33,2,0)</f>
        <v>Sur</v>
      </c>
      <c r="G2797" t="str">
        <f>VLOOKUP(Tabla1[[#This Row],[Delito]],Hoja2!$D$1:$E$16,2,0)</f>
        <v>Fraude</v>
      </c>
    </row>
    <row r="2798" spans="1:7" x14ac:dyDescent="0.3">
      <c r="A2798" t="s">
        <v>47</v>
      </c>
      <c r="B2798" t="s">
        <v>27</v>
      </c>
      <c r="C2798">
        <v>4</v>
      </c>
      <c r="D2798">
        <v>22456</v>
      </c>
      <c r="E2798">
        <v>5895</v>
      </c>
      <c r="F2798" t="str">
        <f>VLOOKUP(Tabla1[[#This Row],[Entidad]],Hoja2!$A$1:$B$33,2,0)</f>
        <v>Centro</v>
      </c>
      <c r="G2798" t="str">
        <f>VLOOKUP(Tabla1[[#This Row],[Delito]],Hoja2!$D$1:$E$16,2,0)</f>
        <v>Robo general</v>
      </c>
    </row>
    <row r="2799" spans="1:7" x14ac:dyDescent="0.3">
      <c r="A2799" t="s">
        <v>15</v>
      </c>
      <c r="B2799" t="s">
        <v>11</v>
      </c>
      <c r="C2799">
        <v>4</v>
      </c>
      <c r="D2799">
        <v>4406</v>
      </c>
      <c r="E2799">
        <v>0</v>
      </c>
      <c r="F2799" t="str">
        <f>VLOOKUP(Tabla1[[#This Row],[Entidad]],Hoja2!$A$1:$B$33,2,0)</f>
        <v>Centro</v>
      </c>
      <c r="G2799" t="str">
        <f>VLOOKUP(Tabla1[[#This Row],[Delito]],Hoja2!$D$1:$E$16,2,0)</f>
        <v>Sexual</v>
      </c>
    </row>
    <row r="2800" spans="1:7" x14ac:dyDescent="0.3">
      <c r="A2800" t="s">
        <v>17</v>
      </c>
      <c r="B2800" t="s">
        <v>21</v>
      </c>
      <c r="C2800">
        <v>4</v>
      </c>
      <c r="D2800">
        <v>3720</v>
      </c>
      <c r="E2800">
        <v>370</v>
      </c>
      <c r="F2800" t="str">
        <f>VLOOKUP(Tabla1[[#This Row],[Entidad]],Hoja2!$A$1:$B$33,2,0)</f>
        <v>Norte-Occidente</v>
      </c>
      <c r="G2800" t="str">
        <f>VLOOKUP(Tabla1[[#This Row],[Delito]],Hoja2!$D$1:$E$16,2,0)</f>
        <v>Sin violencia</v>
      </c>
    </row>
    <row r="2801" spans="1:7" x14ac:dyDescent="0.3">
      <c r="A2801" t="s">
        <v>5</v>
      </c>
      <c r="B2801" t="s">
        <v>7</v>
      </c>
      <c r="C2801">
        <v>6</v>
      </c>
      <c r="D2801">
        <v>7371</v>
      </c>
      <c r="E2801">
        <v>421</v>
      </c>
      <c r="F2801" t="str">
        <f>VLOOKUP(Tabla1[[#This Row],[Entidad]],Hoja2!$A$1:$B$33,2,0)</f>
        <v>Sur</v>
      </c>
      <c r="G2801" t="str">
        <f>VLOOKUP(Tabla1[[#This Row],[Delito]],Hoja2!$D$1:$E$16,2,0)</f>
        <v>Robo general</v>
      </c>
    </row>
    <row r="2802" spans="1:7" x14ac:dyDescent="0.3">
      <c r="A2802" t="s">
        <v>48</v>
      </c>
      <c r="B2802" t="s">
        <v>9</v>
      </c>
      <c r="C2802">
        <v>5</v>
      </c>
      <c r="D2802">
        <v>9259</v>
      </c>
      <c r="E2802">
        <v>1054</v>
      </c>
      <c r="F2802" t="str">
        <f>VLOOKUP(Tabla1[[#This Row],[Entidad]],Hoja2!$A$1:$B$33,2,0)</f>
        <v>Centro</v>
      </c>
      <c r="G2802" t="str">
        <f>VLOOKUP(Tabla1[[#This Row],[Delito]],Hoja2!$D$1:$E$16,2,0)</f>
        <v>Robo de vehículo</v>
      </c>
    </row>
    <row r="2803" spans="1:7" x14ac:dyDescent="0.3">
      <c r="A2803" t="s">
        <v>31</v>
      </c>
      <c r="B2803" t="s">
        <v>11</v>
      </c>
      <c r="C2803">
        <v>1</v>
      </c>
      <c r="D2803">
        <v>6891</v>
      </c>
      <c r="E2803">
        <v>1758</v>
      </c>
      <c r="F2803" t="str">
        <f>VLOOKUP(Tabla1[[#This Row],[Entidad]],Hoja2!$A$1:$B$33,2,0)</f>
        <v>Centro</v>
      </c>
      <c r="G2803" t="str">
        <f>VLOOKUP(Tabla1[[#This Row],[Delito]],Hoja2!$D$1:$E$16,2,0)</f>
        <v>Robo general</v>
      </c>
    </row>
    <row r="2804" spans="1:7" x14ac:dyDescent="0.3">
      <c r="A2804" t="s">
        <v>10</v>
      </c>
      <c r="B2804" t="s">
        <v>28</v>
      </c>
      <c r="C2804">
        <v>2</v>
      </c>
      <c r="D2804">
        <v>1348</v>
      </c>
      <c r="E2804">
        <v>0</v>
      </c>
      <c r="F2804" t="str">
        <f>VLOOKUP(Tabla1[[#This Row],[Entidad]],Hoja2!$A$1:$B$33,2,0)</f>
        <v>Norte-Occidente</v>
      </c>
      <c r="G2804" t="str">
        <f>VLOOKUP(Tabla1[[#This Row],[Delito]],Hoja2!$D$1:$E$16,2,0)</f>
        <v>Otros</v>
      </c>
    </row>
    <row r="2805" spans="1:7" x14ac:dyDescent="0.3">
      <c r="A2805" t="s">
        <v>10</v>
      </c>
      <c r="B2805" t="s">
        <v>27</v>
      </c>
      <c r="C2805">
        <v>4</v>
      </c>
      <c r="D2805">
        <v>43539</v>
      </c>
      <c r="E2805">
        <v>0</v>
      </c>
      <c r="F2805" t="str">
        <f>VLOOKUP(Tabla1[[#This Row],[Entidad]],Hoja2!$A$1:$B$33,2,0)</f>
        <v>Centro</v>
      </c>
      <c r="G2805" t="str">
        <f>VLOOKUP(Tabla1[[#This Row],[Delito]],Hoja2!$D$1:$E$16,2,0)</f>
        <v>Otros</v>
      </c>
    </row>
    <row r="2806" spans="1:7" x14ac:dyDescent="0.3">
      <c r="A2806" t="s">
        <v>46</v>
      </c>
      <c r="B2806" t="s">
        <v>30</v>
      </c>
      <c r="C2806">
        <v>6</v>
      </c>
      <c r="D2806">
        <v>64811</v>
      </c>
      <c r="E2806">
        <v>0</v>
      </c>
      <c r="F2806" t="str">
        <f>VLOOKUP(Tabla1[[#This Row],[Entidad]],Hoja2!$A$1:$B$33,2,0)</f>
        <v>Centro</v>
      </c>
      <c r="G2806" t="str">
        <f>VLOOKUP(Tabla1[[#This Row],[Delito]],Hoja2!$D$1:$E$16,2,0)</f>
        <v>Sin violencia</v>
      </c>
    </row>
    <row r="2807" spans="1:7" x14ac:dyDescent="0.3">
      <c r="A2807" t="s">
        <v>47</v>
      </c>
      <c r="B2807" t="s">
        <v>43</v>
      </c>
      <c r="C2807">
        <v>4</v>
      </c>
      <c r="D2807">
        <v>9329</v>
      </c>
      <c r="E2807">
        <v>1383</v>
      </c>
      <c r="F2807" t="str">
        <f>VLOOKUP(Tabla1[[#This Row],[Entidad]],Hoja2!$A$1:$B$33,2,0)</f>
        <v>Sur</v>
      </c>
      <c r="G2807" t="str">
        <f>VLOOKUP(Tabla1[[#This Row],[Delito]],Hoja2!$D$1:$E$16,2,0)</f>
        <v>Robo general</v>
      </c>
    </row>
    <row r="2808" spans="1:7" x14ac:dyDescent="0.3">
      <c r="A2808" t="s">
        <v>47</v>
      </c>
      <c r="B2808" t="s">
        <v>28</v>
      </c>
      <c r="C2808">
        <v>3</v>
      </c>
      <c r="D2808">
        <v>2234</v>
      </c>
      <c r="E2808">
        <v>151</v>
      </c>
      <c r="F2808" t="str">
        <f>VLOOKUP(Tabla1[[#This Row],[Entidad]],Hoja2!$A$1:$B$33,2,0)</f>
        <v>Norte-Occidente</v>
      </c>
      <c r="G2808" t="str">
        <f>VLOOKUP(Tabla1[[#This Row],[Delito]],Hoja2!$D$1:$E$16,2,0)</f>
        <v>Robo general</v>
      </c>
    </row>
    <row r="2809" spans="1:7" x14ac:dyDescent="0.3">
      <c r="A2809" t="s">
        <v>49</v>
      </c>
      <c r="B2809" t="s">
        <v>6</v>
      </c>
      <c r="C2809">
        <v>2</v>
      </c>
      <c r="D2809">
        <v>1600</v>
      </c>
      <c r="E2809">
        <v>814</v>
      </c>
      <c r="F2809" t="str">
        <f>VLOOKUP(Tabla1[[#This Row],[Entidad]],Hoja2!$A$1:$B$33,2,0)</f>
        <v>Centro-Norte</v>
      </c>
      <c r="G2809" t="str">
        <f>VLOOKUP(Tabla1[[#This Row],[Delito]],Hoja2!$D$1:$E$16,2,0)</f>
        <v>Robo de vehículo</v>
      </c>
    </row>
    <row r="2810" spans="1:7" x14ac:dyDescent="0.3">
      <c r="A2810" t="s">
        <v>45</v>
      </c>
      <c r="B2810" t="s">
        <v>26</v>
      </c>
      <c r="C2810">
        <v>2</v>
      </c>
      <c r="D2810">
        <v>3622</v>
      </c>
      <c r="E2810">
        <v>0</v>
      </c>
      <c r="F2810" t="str">
        <f>VLOOKUP(Tabla1[[#This Row],[Entidad]],Hoja2!$A$1:$B$33,2,0)</f>
        <v>Norte-Occidente</v>
      </c>
      <c r="G2810" t="str">
        <f>VLOOKUP(Tabla1[[#This Row],[Delito]],Hoja2!$D$1:$E$16,2,0)</f>
        <v>Violencia</v>
      </c>
    </row>
    <row r="2811" spans="1:7" x14ac:dyDescent="0.3">
      <c r="A2811" t="s">
        <v>50</v>
      </c>
      <c r="B2811" t="s">
        <v>4</v>
      </c>
      <c r="C2811">
        <v>4</v>
      </c>
      <c r="D2811">
        <v>0</v>
      </c>
      <c r="E2811">
        <v>0</v>
      </c>
      <c r="F2811" t="str">
        <f>VLOOKUP(Tabla1[[#This Row],[Entidad]],Hoja2!$A$1:$B$33,2,0)</f>
        <v>Centro</v>
      </c>
      <c r="G2811" t="str">
        <f>VLOOKUP(Tabla1[[#This Row],[Delito]],Hoja2!$D$1:$E$16,2,0)</f>
        <v>Sexual</v>
      </c>
    </row>
    <row r="2812" spans="1:7" x14ac:dyDescent="0.3">
      <c r="A2812" t="s">
        <v>47</v>
      </c>
      <c r="B2812" t="s">
        <v>19</v>
      </c>
      <c r="C2812">
        <v>5</v>
      </c>
      <c r="D2812">
        <v>10217</v>
      </c>
      <c r="E2812">
        <v>1454</v>
      </c>
      <c r="F2812" t="str">
        <f>VLOOKUP(Tabla1[[#This Row],[Entidad]],Hoja2!$A$1:$B$33,2,0)</f>
        <v>Norte</v>
      </c>
      <c r="G2812" t="str">
        <f>VLOOKUP(Tabla1[[#This Row],[Delito]],Hoja2!$D$1:$E$16,2,0)</f>
        <v>Robo general</v>
      </c>
    </row>
    <row r="2813" spans="1:7" x14ac:dyDescent="0.3">
      <c r="A2813" t="s">
        <v>15</v>
      </c>
      <c r="B2813" t="s">
        <v>40</v>
      </c>
      <c r="C2813">
        <v>4</v>
      </c>
      <c r="D2813">
        <v>7189</v>
      </c>
      <c r="E2813">
        <v>0</v>
      </c>
      <c r="F2813" t="str">
        <f>VLOOKUP(Tabla1[[#This Row],[Entidad]],Hoja2!$A$1:$B$33,2,0)</f>
        <v>Norte</v>
      </c>
      <c r="G2813" t="str">
        <f>VLOOKUP(Tabla1[[#This Row],[Delito]],Hoja2!$D$1:$E$16,2,0)</f>
        <v>Sexual</v>
      </c>
    </row>
    <row r="2814" spans="1:7" x14ac:dyDescent="0.3">
      <c r="A2814" t="s">
        <v>17</v>
      </c>
      <c r="B2814" t="s">
        <v>11</v>
      </c>
      <c r="C2814">
        <v>1</v>
      </c>
      <c r="D2814">
        <v>8483</v>
      </c>
      <c r="E2814">
        <v>3351</v>
      </c>
      <c r="F2814" t="str">
        <f>VLOOKUP(Tabla1[[#This Row],[Entidad]],Hoja2!$A$1:$B$33,2,0)</f>
        <v>Centro</v>
      </c>
      <c r="G2814" t="str">
        <f>VLOOKUP(Tabla1[[#This Row],[Delito]],Hoja2!$D$1:$E$16,2,0)</f>
        <v>Sin violencia</v>
      </c>
    </row>
    <row r="2815" spans="1:7" x14ac:dyDescent="0.3">
      <c r="A2815" t="s">
        <v>5</v>
      </c>
      <c r="B2815" t="s">
        <v>29</v>
      </c>
      <c r="C2815">
        <v>2</v>
      </c>
      <c r="D2815">
        <v>5549</v>
      </c>
      <c r="E2815">
        <v>0</v>
      </c>
      <c r="F2815" t="str">
        <f>VLOOKUP(Tabla1[[#This Row],[Entidad]],Hoja2!$A$1:$B$33,2,0)</f>
        <v>Sur</v>
      </c>
      <c r="G2815" t="str">
        <f>VLOOKUP(Tabla1[[#This Row],[Delito]],Hoja2!$D$1:$E$16,2,0)</f>
        <v>Robo general</v>
      </c>
    </row>
    <row r="2816" spans="1:7" x14ac:dyDescent="0.3">
      <c r="A2816" t="s">
        <v>45</v>
      </c>
      <c r="B2816" t="s">
        <v>30</v>
      </c>
      <c r="C2816">
        <v>4</v>
      </c>
      <c r="D2816">
        <v>12829</v>
      </c>
      <c r="E2816">
        <v>8300</v>
      </c>
      <c r="F2816" t="str">
        <f>VLOOKUP(Tabla1[[#This Row],[Entidad]],Hoja2!$A$1:$B$33,2,0)</f>
        <v>Centro</v>
      </c>
      <c r="G2816" t="str">
        <f>VLOOKUP(Tabla1[[#This Row],[Delito]],Hoja2!$D$1:$E$16,2,0)</f>
        <v>Violencia</v>
      </c>
    </row>
    <row r="2817" spans="1:7" x14ac:dyDescent="0.3">
      <c r="A2817" t="s">
        <v>15</v>
      </c>
      <c r="B2817" t="s">
        <v>7</v>
      </c>
      <c r="C2817">
        <v>5</v>
      </c>
      <c r="D2817">
        <v>5975</v>
      </c>
      <c r="E2817">
        <v>0</v>
      </c>
      <c r="F2817" t="str">
        <f>VLOOKUP(Tabla1[[#This Row],[Entidad]],Hoja2!$A$1:$B$33,2,0)</f>
        <v>Sur</v>
      </c>
      <c r="G2817" t="str">
        <f>VLOOKUP(Tabla1[[#This Row],[Delito]],Hoja2!$D$1:$E$16,2,0)</f>
        <v>Sexual</v>
      </c>
    </row>
    <row r="2818" spans="1:7" x14ac:dyDescent="0.3">
      <c r="A2818" t="s">
        <v>46</v>
      </c>
      <c r="B2818" t="s">
        <v>14</v>
      </c>
      <c r="C2818">
        <v>4</v>
      </c>
      <c r="D2818">
        <v>15887</v>
      </c>
      <c r="E2818">
        <v>1028</v>
      </c>
      <c r="F2818" t="str">
        <f>VLOOKUP(Tabla1[[#This Row],[Entidad]],Hoja2!$A$1:$B$33,2,0)</f>
        <v>Centro-Norte</v>
      </c>
      <c r="G2818" t="str">
        <f>VLOOKUP(Tabla1[[#This Row],[Delito]],Hoja2!$D$1:$E$16,2,0)</f>
        <v>Sin violencia</v>
      </c>
    </row>
    <row r="2819" spans="1:7" x14ac:dyDescent="0.3">
      <c r="A2819" t="s">
        <v>31</v>
      </c>
      <c r="B2819" t="s">
        <v>7</v>
      </c>
      <c r="C2819">
        <v>6</v>
      </c>
      <c r="D2819">
        <v>5344</v>
      </c>
      <c r="E2819">
        <v>763</v>
      </c>
      <c r="F2819" t="str">
        <f>VLOOKUP(Tabla1[[#This Row],[Entidad]],Hoja2!$A$1:$B$33,2,0)</f>
        <v>Sur</v>
      </c>
      <c r="G2819" t="str">
        <f>VLOOKUP(Tabla1[[#This Row],[Delito]],Hoja2!$D$1:$E$16,2,0)</f>
        <v>Robo general</v>
      </c>
    </row>
    <row r="2820" spans="1:7" x14ac:dyDescent="0.3">
      <c r="A2820" t="s">
        <v>49</v>
      </c>
      <c r="B2820" t="s">
        <v>33</v>
      </c>
      <c r="C2820">
        <v>1</v>
      </c>
      <c r="D2820">
        <v>2888</v>
      </c>
      <c r="E2820">
        <v>2681</v>
      </c>
      <c r="F2820" t="str">
        <f>VLOOKUP(Tabla1[[#This Row],[Entidad]],Hoja2!$A$1:$B$33,2,0)</f>
        <v>Norte</v>
      </c>
      <c r="G2820" t="str">
        <f>VLOOKUP(Tabla1[[#This Row],[Delito]],Hoja2!$D$1:$E$16,2,0)</f>
        <v>Robo de vehículo</v>
      </c>
    </row>
    <row r="2821" spans="1:7" x14ac:dyDescent="0.3">
      <c r="A2821" t="s">
        <v>12</v>
      </c>
      <c r="B2821" t="s">
        <v>29</v>
      </c>
      <c r="C2821">
        <v>5</v>
      </c>
      <c r="D2821">
        <v>0</v>
      </c>
      <c r="E2821">
        <v>0</v>
      </c>
      <c r="F2821" t="str">
        <f>VLOOKUP(Tabla1[[#This Row],[Entidad]],Hoja2!$A$1:$B$33,2,0)</f>
        <v>Sur</v>
      </c>
      <c r="G2821" t="str">
        <f>VLOOKUP(Tabla1[[#This Row],[Delito]],Hoja2!$D$1:$E$16,2,0)</f>
        <v>Otros</v>
      </c>
    </row>
    <row r="2822" spans="1:7" x14ac:dyDescent="0.3">
      <c r="A2822" t="s">
        <v>10</v>
      </c>
      <c r="B2822" t="s">
        <v>23</v>
      </c>
      <c r="C2822">
        <v>5</v>
      </c>
      <c r="D2822">
        <v>66810</v>
      </c>
      <c r="E2822">
        <v>1812</v>
      </c>
      <c r="F2822" t="str">
        <f>VLOOKUP(Tabla1[[#This Row],[Entidad]],Hoja2!$A$1:$B$33,2,0)</f>
        <v>Centro</v>
      </c>
      <c r="G2822" t="str">
        <f>VLOOKUP(Tabla1[[#This Row],[Delito]],Hoja2!$D$1:$E$16,2,0)</f>
        <v>Otros</v>
      </c>
    </row>
    <row r="2823" spans="1:7" x14ac:dyDescent="0.3">
      <c r="A2823" t="s">
        <v>17</v>
      </c>
      <c r="B2823" t="s">
        <v>22</v>
      </c>
      <c r="C2823">
        <v>5</v>
      </c>
      <c r="D2823">
        <v>10643</v>
      </c>
      <c r="E2823">
        <v>0</v>
      </c>
      <c r="F2823" t="str">
        <f>VLOOKUP(Tabla1[[#This Row],[Entidad]],Hoja2!$A$1:$B$33,2,0)</f>
        <v>Norte</v>
      </c>
      <c r="G2823" t="str">
        <f>VLOOKUP(Tabla1[[#This Row],[Delito]],Hoja2!$D$1:$E$16,2,0)</f>
        <v>Sin violencia</v>
      </c>
    </row>
    <row r="2824" spans="1:7" x14ac:dyDescent="0.3">
      <c r="A2824" t="s">
        <v>15</v>
      </c>
      <c r="B2824" t="s">
        <v>40</v>
      </c>
      <c r="C2824">
        <v>5</v>
      </c>
      <c r="D2824">
        <v>11825</v>
      </c>
      <c r="E2824">
        <v>813</v>
      </c>
      <c r="F2824" t="str">
        <f>VLOOKUP(Tabla1[[#This Row],[Entidad]],Hoja2!$A$1:$B$33,2,0)</f>
        <v>Norte</v>
      </c>
      <c r="G2824" t="str">
        <f>VLOOKUP(Tabla1[[#This Row],[Delito]],Hoja2!$D$1:$E$16,2,0)</f>
        <v>Sexual</v>
      </c>
    </row>
    <row r="2825" spans="1:7" x14ac:dyDescent="0.3">
      <c r="A2825" t="s">
        <v>17</v>
      </c>
      <c r="B2825" t="s">
        <v>9</v>
      </c>
      <c r="C2825">
        <v>5</v>
      </c>
      <c r="D2825">
        <v>9961</v>
      </c>
      <c r="E2825">
        <v>4342</v>
      </c>
      <c r="F2825" t="str">
        <f>VLOOKUP(Tabla1[[#This Row],[Entidad]],Hoja2!$A$1:$B$33,2,0)</f>
        <v>Centro</v>
      </c>
      <c r="G2825" t="str">
        <f>VLOOKUP(Tabla1[[#This Row],[Delito]],Hoja2!$D$1:$E$16,2,0)</f>
        <v>Sin violencia</v>
      </c>
    </row>
    <row r="2826" spans="1:7" x14ac:dyDescent="0.3">
      <c r="A2826" t="s">
        <v>45</v>
      </c>
      <c r="B2826" t="s">
        <v>7</v>
      </c>
      <c r="C2826">
        <v>2</v>
      </c>
      <c r="D2826">
        <v>398</v>
      </c>
      <c r="E2826">
        <v>398</v>
      </c>
      <c r="F2826" t="str">
        <f>VLOOKUP(Tabla1[[#This Row],[Entidad]],Hoja2!$A$1:$B$33,2,0)</f>
        <v>Sur</v>
      </c>
      <c r="G2826" t="str">
        <f>VLOOKUP(Tabla1[[#This Row],[Delito]],Hoja2!$D$1:$E$16,2,0)</f>
        <v>Violencia</v>
      </c>
    </row>
    <row r="2827" spans="1:7" x14ac:dyDescent="0.3">
      <c r="A2827" t="s">
        <v>20</v>
      </c>
      <c r="B2827" t="s">
        <v>9</v>
      </c>
      <c r="C2827">
        <v>4</v>
      </c>
      <c r="D2827">
        <v>5644</v>
      </c>
      <c r="E2827">
        <v>456</v>
      </c>
      <c r="F2827" t="str">
        <f>VLOOKUP(Tabla1[[#This Row],[Entidad]],Hoja2!$A$1:$B$33,2,0)</f>
        <v>Centro</v>
      </c>
      <c r="G2827" t="str">
        <f>VLOOKUP(Tabla1[[#This Row],[Delito]],Hoja2!$D$1:$E$16,2,0)</f>
        <v>Fraude</v>
      </c>
    </row>
    <row r="2828" spans="1:7" x14ac:dyDescent="0.3">
      <c r="A2828" t="s">
        <v>5</v>
      </c>
      <c r="B2828" t="s">
        <v>22</v>
      </c>
      <c r="C2828">
        <v>4</v>
      </c>
      <c r="D2828">
        <v>4435</v>
      </c>
      <c r="E2828">
        <v>180</v>
      </c>
      <c r="F2828" t="str">
        <f>VLOOKUP(Tabla1[[#This Row],[Entidad]],Hoja2!$A$1:$B$33,2,0)</f>
        <v>Norte</v>
      </c>
      <c r="G2828" t="str">
        <f>VLOOKUP(Tabla1[[#This Row],[Delito]],Hoja2!$D$1:$E$16,2,0)</f>
        <v>Robo general</v>
      </c>
    </row>
    <row r="2829" spans="1:7" x14ac:dyDescent="0.3">
      <c r="A2829" t="s">
        <v>45</v>
      </c>
      <c r="B2829" t="s">
        <v>11</v>
      </c>
      <c r="C2829">
        <v>4</v>
      </c>
      <c r="D2829">
        <v>909</v>
      </c>
      <c r="E2829">
        <v>672</v>
      </c>
      <c r="F2829" t="str">
        <f>VLOOKUP(Tabla1[[#This Row],[Entidad]],Hoja2!$A$1:$B$33,2,0)</f>
        <v>Centro</v>
      </c>
      <c r="G2829" t="str">
        <f>VLOOKUP(Tabla1[[#This Row],[Delito]],Hoja2!$D$1:$E$16,2,0)</f>
        <v>Violencia</v>
      </c>
    </row>
    <row r="2830" spans="1:7" x14ac:dyDescent="0.3">
      <c r="A2830" t="s">
        <v>47</v>
      </c>
      <c r="B2830" t="s">
        <v>18</v>
      </c>
      <c r="C2830">
        <v>1</v>
      </c>
      <c r="D2830">
        <v>4700</v>
      </c>
      <c r="E2830">
        <v>0</v>
      </c>
      <c r="F2830" t="str">
        <f>VLOOKUP(Tabla1[[#This Row],[Entidad]],Hoja2!$A$1:$B$33,2,0)</f>
        <v>Sur</v>
      </c>
      <c r="G2830" t="str">
        <f>VLOOKUP(Tabla1[[#This Row],[Delito]],Hoja2!$D$1:$E$16,2,0)</f>
        <v>Robo general</v>
      </c>
    </row>
    <row r="2831" spans="1:7" x14ac:dyDescent="0.3">
      <c r="A2831" t="s">
        <v>17</v>
      </c>
      <c r="B2831" t="s">
        <v>41</v>
      </c>
      <c r="C2831">
        <v>6</v>
      </c>
      <c r="D2831">
        <v>35547</v>
      </c>
      <c r="E2831">
        <v>6484</v>
      </c>
      <c r="F2831" t="str">
        <f>VLOOKUP(Tabla1[[#This Row],[Entidad]],Hoja2!$A$1:$B$33,2,0)</f>
        <v>Centro</v>
      </c>
      <c r="G2831" t="str">
        <f>VLOOKUP(Tabla1[[#This Row],[Delito]],Hoja2!$D$1:$E$16,2,0)</f>
        <v>Sin violencia</v>
      </c>
    </row>
    <row r="2832" spans="1:7" x14ac:dyDescent="0.3">
      <c r="A2832" t="s">
        <v>20</v>
      </c>
      <c r="B2832" t="s">
        <v>18</v>
      </c>
      <c r="C2832">
        <v>4</v>
      </c>
      <c r="D2832">
        <v>4113</v>
      </c>
      <c r="E2832">
        <v>452</v>
      </c>
      <c r="F2832" t="str">
        <f>VLOOKUP(Tabla1[[#This Row],[Entidad]],Hoja2!$A$1:$B$33,2,0)</f>
        <v>Sur</v>
      </c>
      <c r="G2832" t="str">
        <f>VLOOKUP(Tabla1[[#This Row],[Delito]],Hoja2!$D$1:$E$16,2,0)</f>
        <v>Fraude</v>
      </c>
    </row>
    <row r="2833" spans="1:7" x14ac:dyDescent="0.3">
      <c r="A2833" t="s">
        <v>46</v>
      </c>
      <c r="B2833" t="s">
        <v>33</v>
      </c>
      <c r="C2833">
        <v>5</v>
      </c>
      <c r="D2833">
        <v>8767</v>
      </c>
      <c r="E2833">
        <v>431</v>
      </c>
      <c r="F2833" t="str">
        <f>VLOOKUP(Tabla1[[#This Row],[Entidad]],Hoja2!$A$1:$B$33,2,0)</f>
        <v>Norte</v>
      </c>
      <c r="G2833" t="str">
        <f>VLOOKUP(Tabla1[[#This Row],[Delito]],Hoja2!$D$1:$E$16,2,0)</f>
        <v>Sin violencia</v>
      </c>
    </row>
    <row r="2834" spans="1:7" x14ac:dyDescent="0.3">
      <c r="A2834" t="s">
        <v>20</v>
      </c>
      <c r="B2834" t="s">
        <v>18</v>
      </c>
      <c r="C2834">
        <v>2</v>
      </c>
      <c r="D2834">
        <v>9786</v>
      </c>
      <c r="E2834">
        <v>0</v>
      </c>
      <c r="F2834" t="str">
        <f>VLOOKUP(Tabla1[[#This Row],[Entidad]],Hoja2!$A$1:$B$33,2,0)</f>
        <v>Sur</v>
      </c>
      <c r="G2834" t="str">
        <f>VLOOKUP(Tabla1[[#This Row],[Delito]],Hoja2!$D$1:$E$16,2,0)</f>
        <v>Fraude</v>
      </c>
    </row>
    <row r="2835" spans="1:7" x14ac:dyDescent="0.3">
      <c r="A2835" t="s">
        <v>31</v>
      </c>
      <c r="B2835" t="s">
        <v>33</v>
      </c>
      <c r="C2835">
        <v>3</v>
      </c>
      <c r="D2835">
        <v>15232</v>
      </c>
      <c r="E2835">
        <v>2340</v>
      </c>
      <c r="F2835" t="str">
        <f>VLOOKUP(Tabla1[[#This Row],[Entidad]],Hoja2!$A$1:$B$33,2,0)</f>
        <v>Norte</v>
      </c>
      <c r="G2835" t="str">
        <f>VLOOKUP(Tabla1[[#This Row],[Delito]],Hoja2!$D$1:$E$16,2,0)</f>
        <v>Robo general</v>
      </c>
    </row>
    <row r="2836" spans="1:7" x14ac:dyDescent="0.3">
      <c r="A2836" t="s">
        <v>20</v>
      </c>
      <c r="B2836" t="s">
        <v>16</v>
      </c>
      <c r="C2836">
        <v>3</v>
      </c>
      <c r="D2836">
        <v>255</v>
      </c>
      <c r="E2836">
        <v>0</v>
      </c>
      <c r="F2836" t="str">
        <f>VLOOKUP(Tabla1[[#This Row],[Entidad]],Hoja2!$A$1:$B$33,2,0)</f>
        <v>Norte-Occidente</v>
      </c>
      <c r="G2836" t="str">
        <f>VLOOKUP(Tabla1[[#This Row],[Delito]],Hoja2!$D$1:$E$16,2,0)</f>
        <v>Fraude</v>
      </c>
    </row>
    <row r="2837" spans="1:7" x14ac:dyDescent="0.3">
      <c r="A2837" t="s">
        <v>47</v>
      </c>
      <c r="B2837" t="s">
        <v>16</v>
      </c>
      <c r="C2837">
        <v>6</v>
      </c>
      <c r="D2837">
        <v>3707</v>
      </c>
      <c r="E2837">
        <v>440</v>
      </c>
      <c r="F2837" t="str">
        <f>VLOOKUP(Tabla1[[#This Row],[Entidad]],Hoja2!$A$1:$B$33,2,0)</f>
        <v>Norte-Occidente</v>
      </c>
      <c r="G2837" t="str">
        <f>VLOOKUP(Tabla1[[#This Row],[Delito]],Hoja2!$D$1:$E$16,2,0)</f>
        <v>Robo general</v>
      </c>
    </row>
    <row r="2838" spans="1:7" x14ac:dyDescent="0.3">
      <c r="A2838" t="s">
        <v>10</v>
      </c>
      <c r="B2838" t="s">
        <v>37</v>
      </c>
      <c r="C2838">
        <v>6</v>
      </c>
      <c r="D2838">
        <v>1973</v>
      </c>
      <c r="E2838">
        <v>77</v>
      </c>
      <c r="F2838" t="str">
        <f>VLOOKUP(Tabla1[[#This Row],[Entidad]],Hoja2!$A$1:$B$33,2,0)</f>
        <v>Centro-Norte</v>
      </c>
      <c r="G2838" t="str">
        <f>VLOOKUP(Tabla1[[#This Row],[Delito]],Hoja2!$D$1:$E$16,2,0)</f>
        <v>Otros</v>
      </c>
    </row>
    <row r="2839" spans="1:7" x14ac:dyDescent="0.3">
      <c r="A2839" t="s">
        <v>10</v>
      </c>
      <c r="B2839" t="s">
        <v>27</v>
      </c>
      <c r="C2839">
        <v>1</v>
      </c>
      <c r="D2839">
        <v>67293</v>
      </c>
      <c r="E2839">
        <v>1401</v>
      </c>
      <c r="F2839" t="str">
        <f>VLOOKUP(Tabla1[[#This Row],[Entidad]],Hoja2!$A$1:$B$33,2,0)</f>
        <v>Centro</v>
      </c>
      <c r="G2839" t="str">
        <f>VLOOKUP(Tabla1[[#This Row],[Delito]],Hoja2!$D$1:$E$16,2,0)</f>
        <v>Otros</v>
      </c>
    </row>
    <row r="2840" spans="1:7" x14ac:dyDescent="0.3">
      <c r="A2840" t="s">
        <v>10</v>
      </c>
      <c r="B2840" t="s">
        <v>33</v>
      </c>
      <c r="C2840">
        <v>3</v>
      </c>
      <c r="D2840">
        <v>14613</v>
      </c>
      <c r="E2840">
        <v>414</v>
      </c>
      <c r="F2840" t="str">
        <f>VLOOKUP(Tabla1[[#This Row],[Entidad]],Hoja2!$A$1:$B$33,2,0)</f>
        <v>Norte</v>
      </c>
      <c r="G2840" t="str">
        <f>VLOOKUP(Tabla1[[#This Row],[Delito]],Hoja2!$D$1:$E$16,2,0)</f>
        <v>Otros</v>
      </c>
    </row>
    <row r="2841" spans="1:7" x14ac:dyDescent="0.3">
      <c r="A2841" t="s">
        <v>5</v>
      </c>
      <c r="B2841" t="s">
        <v>21</v>
      </c>
      <c r="C2841">
        <v>4</v>
      </c>
      <c r="D2841">
        <v>0</v>
      </c>
      <c r="E2841">
        <v>0</v>
      </c>
      <c r="F2841" t="str">
        <f>VLOOKUP(Tabla1[[#This Row],[Entidad]],Hoja2!$A$1:$B$33,2,0)</f>
        <v>Norte-Occidente</v>
      </c>
      <c r="G2841" t="str">
        <f>VLOOKUP(Tabla1[[#This Row],[Delito]],Hoja2!$D$1:$E$16,2,0)</f>
        <v>Robo general</v>
      </c>
    </row>
    <row r="2842" spans="1:7" x14ac:dyDescent="0.3">
      <c r="A2842" t="s">
        <v>8</v>
      </c>
      <c r="B2842" t="s">
        <v>13</v>
      </c>
      <c r="C2842">
        <v>6</v>
      </c>
      <c r="D2842">
        <v>2893</v>
      </c>
      <c r="E2842">
        <v>0</v>
      </c>
      <c r="F2842" t="str">
        <f>VLOOKUP(Tabla1[[#This Row],[Entidad]],Hoja2!$A$1:$B$33,2,0)</f>
        <v>Norte-Occidente</v>
      </c>
      <c r="G2842" t="str">
        <f>VLOOKUP(Tabla1[[#This Row],[Delito]],Hoja2!$D$1:$E$16,2,0)</f>
        <v>Fraude</v>
      </c>
    </row>
    <row r="2843" spans="1:7" x14ac:dyDescent="0.3">
      <c r="A2843" t="s">
        <v>46</v>
      </c>
      <c r="B2843" t="s">
        <v>35</v>
      </c>
      <c r="C2843">
        <v>6</v>
      </c>
      <c r="D2843">
        <v>61797</v>
      </c>
      <c r="E2843">
        <v>2185</v>
      </c>
      <c r="F2843" t="str">
        <f>VLOOKUP(Tabla1[[#This Row],[Entidad]],Hoja2!$A$1:$B$33,2,0)</f>
        <v>Centro-Norte</v>
      </c>
      <c r="G2843" t="str">
        <f>VLOOKUP(Tabla1[[#This Row],[Delito]],Hoja2!$D$1:$E$16,2,0)</f>
        <v>Sin violencia</v>
      </c>
    </row>
    <row r="2844" spans="1:7" x14ac:dyDescent="0.3">
      <c r="A2844" t="s">
        <v>10</v>
      </c>
      <c r="B2844" t="s">
        <v>16</v>
      </c>
      <c r="C2844">
        <v>1</v>
      </c>
      <c r="D2844">
        <v>2891</v>
      </c>
      <c r="E2844">
        <v>0</v>
      </c>
      <c r="F2844" t="str">
        <f>VLOOKUP(Tabla1[[#This Row],[Entidad]],Hoja2!$A$1:$B$33,2,0)</f>
        <v>Norte-Occidente</v>
      </c>
      <c r="G2844" t="str">
        <f>VLOOKUP(Tabla1[[#This Row],[Delito]],Hoja2!$D$1:$E$16,2,0)</f>
        <v>Otros</v>
      </c>
    </row>
    <row r="2845" spans="1:7" x14ac:dyDescent="0.3">
      <c r="A2845" t="s">
        <v>49</v>
      </c>
      <c r="B2845" t="s">
        <v>19</v>
      </c>
      <c r="C2845">
        <v>6</v>
      </c>
      <c r="D2845">
        <v>2385</v>
      </c>
      <c r="E2845">
        <v>979</v>
      </c>
      <c r="F2845" t="str">
        <f>VLOOKUP(Tabla1[[#This Row],[Entidad]],Hoja2!$A$1:$B$33,2,0)</f>
        <v>Norte</v>
      </c>
      <c r="G2845" t="str">
        <f>VLOOKUP(Tabla1[[#This Row],[Delito]],Hoja2!$D$1:$E$16,2,0)</f>
        <v>Robo de vehículo</v>
      </c>
    </row>
    <row r="2846" spans="1:7" x14ac:dyDescent="0.3">
      <c r="A2846" t="s">
        <v>20</v>
      </c>
      <c r="B2846" t="s">
        <v>19</v>
      </c>
      <c r="C2846">
        <v>2</v>
      </c>
      <c r="D2846">
        <v>2473</v>
      </c>
      <c r="E2846">
        <v>0</v>
      </c>
      <c r="F2846" t="str">
        <f>VLOOKUP(Tabla1[[#This Row],[Entidad]],Hoja2!$A$1:$B$33,2,0)</f>
        <v>Norte</v>
      </c>
      <c r="G2846" t="str">
        <f>VLOOKUP(Tabla1[[#This Row],[Delito]],Hoja2!$D$1:$E$16,2,0)</f>
        <v>Fraude</v>
      </c>
    </row>
    <row r="2847" spans="1:7" x14ac:dyDescent="0.3">
      <c r="A2847" t="s">
        <v>8</v>
      </c>
      <c r="B2847" t="s">
        <v>33</v>
      </c>
      <c r="C2847">
        <v>1</v>
      </c>
      <c r="D2847">
        <v>14570</v>
      </c>
      <c r="E2847">
        <v>2284</v>
      </c>
      <c r="F2847" t="str">
        <f>VLOOKUP(Tabla1[[#This Row],[Entidad]],Hoja2!$A$1:$B$33,2,0)</f>
        <v>Norte</v>
      </c>
      <c r="G2847" t="str">
        <f>VLOOKUP(Tabla1[[#This Row],[Delito]],Hoja2!$D$1:$E$16,2,0)</f>
        <v>Fraude</v>
      </c>
    </row>
    <row r="2848" spans="1:7" x14ac:dyDescent="0.3">
      <c r="A2848" t="s">
        <v>24</v>
      </c>
      <c r="B2848" t="s">
        <v>25</v>
      </c>
      <c r="C2848">
        <v>5</v>
      </c>
      <c r="D2848">
        <v>994</v>
      </c>
      <c r="E2848">
        <v>0</v>
      </c>
      <c r="F2848" t="str">
        <f>VLOOKUP(Tabla1[[#This Row],[Entidad]],Hoja2!$A$1:$B$33,2,0)</f>
        <v>Centro</v>
      </c>
      <c r="G2848" t="str">
        <f>VLOOKUP(Tabla1[[#This Row],[Delito]],Hoja2!$D$1:$E$16,2,0)</f>
        <v>Violencia</v>
      </c>
    </row>
    <row r="2849" spans="1:7" x14ac:dyDescent="0.3">
      <c r="A2849" t="s">
        <v>49</v>
      </c>
      <c r="B2849" t="s">
        <v>6</v>
      </c>
      <c r="C2849">
        <v>1</v>
      </c>
      <c r="D2849">
        <v>1683</v>
      </c>
      <c r="E2849">
        <v>1332</v>
      </c>
      <c r="F2849" t="str">
        <f>VLOOKUP(Tabla1[[#This Row],[Entidad]],Hoja2!$A$1:$B$33,2,0)</f>
        <v>Centro-Norte</v>
      </c>
      <c r="G2849" t="str">
        <f>VLOOKUP(Tabla1[[#This Row],[Delito]],Hoja2!$D$1:$E$16,2,0)</f>
        <v>Robo de vehículo</v>
      </c>
    </row>
    <row r="2850" spans="1:7" x14ac:dyDescent="0.3">
      <c r="A2850" t="s">
        <v>47</v>
      </c>
      <c r="B2850" t="s">
        <v>43</v>
      </c>
      <c r="C2850">
        <v>5</v>
      </c>
      <c r="D2850">
        <v>6690</v>
      </c>
      <c r="E2850">
        <v>1426</v>
      </c>
      <c r="F2850" t="str">
        <f>VLOOKUP(Tabla1[[#This Row],[Entidad]],Hoja2!$A$1:$B$33,2,0)</f>
        <v>Sur</v>
      </c>
      <c r="G2850" t="str">
        <f>VLOOKUP(Tabla1[[#This Row],[Delito]],Hoja2!$D$1:$E$16,2,0)</f>
        <v>Robo general</v>
      </c>
    </row>
    <row r="2851" spans="1:7" x14ac:dyDescent="0.3">
      <c r="A2851" t="s">
        <v>17</v>
      </c>
      <c r="B2851" t="s">
        <v>40</v>
      </c>
      <c r="C2851">
        <v>2</v>
      </c>
      <c r="D2851">
        <v>23333</v>
      </c>
      <c r="E2851">
        <v>6670</v>
      </c>
      <c r="F2851" t="str">
        <f>VLOOKUP(Tabla1[[#This Row],[Entidad]],Hoja2!$A$1:$B$33,2,0)</f>
        <v>Norte</v>
      </c>
      <c r="G2851" t="str">
        <f>VLOOKUP(Tabla1[[#This Row],[Delito]],Hoja2!$D$1:$E$16,2,0)</f>
        <v>Sin violencia</v>
      </c>
    </row>
    <row r="2852" spans="1:7" x14ac:dyDescent="0.3">
      <c r="A2852" t="s">
        <v>24</v>
      </c>
      <c r="B2852" t="s">
        <v>34</v>
      </c>
      <c r="C2852">
        <v>1</v>
      </c>
      <c r="D2852">
        <v>0</v>
      </c>
      <c r="E2852">
        <v>0</v>
      </c>
      <c r="F2852" t="str">
        <f>VLOOKUP(Tabla1[[#This Row],[Entidad]],Hoja2!$A$1:$B$33,2,0)</f>
        <v>Norte</v>
      </c>
      <c r="G2852" t="str">
        <f>VLOOKUP(Tabla1[[#This Row],[Delito]],Hoja2!$D$1:$E$16,2,0)</f>
        <v>Violencia</v>
      </c>
    </row>
    <row r="2853" spans="1:7" x14ac:dyDescent="0.3">
      <c r="A2853" t="s">
        <v>45</v>
      </c>
      <c r="B2853" t="s">
        <v>19</v>
      </c>
      <c r="C2853">
        <v>5</v>
      </c>
      <c r="D2853">
        <v>1922</v>
      </c>
      <c r="E2853">
        <v>0</v>
      </c>
      <c r="F2853" t="str">
        <f>VLOOKUP(Tabla1[[#This Row],[Entidad]],Hoja2!$A$1:$B$33,2,0)</f>
        <v>Norte</v>
      </c>
      <c r="G2853" t="str">
        <f>VLOOKUP(Tabla1[[#This Row],[Delito]],Hoja2!$D$1:$E$16,2,0)</f>
        <v>Violencia</v>
      </c>
    </row>
    <row r="2854" spans="1:7" x14ac:dyDescent="0.3">
      <c r="A2854" t="s">
        <v>12</v>
      </c>
      <c r="B2854" t="s">
        <v>4</v>
      </c>
      <c r="C2854">
        <v>2</v>
      </c>
      <c r="D2854">
        <v>0</v>
      </c>
      <c r="E2854">
        <v>0</v>
      </c>
      <c r="F2854" t="str">
        <f>VLOOKUP(Tabla1[[#This Row],[Entidad]],Hoja2!$A$1:$B$33,2,0)</f>
        <v>Centro</v>
      </c>
      <c r="G2854" t="str">
        <f>VLOOKUP(Tabla1[[#This Row],[Delito]],Hoja2!$D$1:$E$16,2,0)</f>
        <v>Otros</v>
      </c>
    </row>
    <row r="2855" spans="1:7" x14ac:dyDescent="0.3">
      <c r="A2855" t="s">
        <v>45</v>
      </c>
      <c r="B2855" t="s">
        <v>14</v>
      </c>
      <c r="C2855">
        <v>4</v>
      </c>
      <c r="D2855">
        <v>0</v>
      </c>
      <c r="E2855">
        <v>0</v>
      </c>
      <c r="F2855" t="str">
        <f>VLOOKUP(Tabla1[[#This Row],[Entidad]],Hoja2!$A$1:$B$33,2,0)</f>
        <v>Centro-Norte</v>
      </c>
      <c r="G2855" t="str">
        <f>VLOOKUP(Tabla1[[#This Row],[Delito]],Hoja2!$D$1:$E$16,2,0)</f>
        <v>Violencia</v>
      </c>
    </row>
    <row r="2856" spans="1:7" x14ac:dyDescent="0.3">
      <c r="A2856" t="s">
        <v>50</v>
      </c>
      <c r="B2856" t="s">
        <v>30</v>
      </c>
      <c r="C2856">
        <v>6</v>
      </c>
      <c r="D2856">
        <v>7891</v>
      </c>
      <c r="E2856">
        <v>6591</v>
      </c>
      <c r="F2856" t="str">
        <f>VLOOKUP(Tabla1[[#This Row],[Entidad]],Hoja2!$A$1:$B$33,2,0)</f>
        <v>Centro</v>
      </c>
      <c r="G2856" t="str">
        <f>VLOOKUP(Tabla1[[#This Row],[Delito]],Hoja2!$D$1:$E$16,2,0)</f>
        <v>Sexual</v>
      </c>
    </row>
    <row r="2857" spans="1:7" x14ac:dyDescent="0.3">
      <c r="A2857" t="s">
        <v>24</v>
      </c>
      <c r="B2857" t="s">
        <v>41</v>
      </c>
      <c r="C2857">
        <v>3</v>
      </c>
      <c r="D2857">
        <v>0</v>
      </c>
      <c r="E2857">
        <v>0</v>
      </c>
      <c r="F2857" t="str">
        <f>VLOOKUP(Tabla1[[#This Row],[Entidad]],Hoja2!$A$1:$B$33,2,0)</f>
        <v>Centro</v>
      </c>
      <c r="G2857" t="str">
        <f>VLOOKUP(Tabla1[[#This Row],[Delito]],Hoja2!$D$1:$E$16,2,0)</f>
        <v>Violencia</v>
      </c>
    </row>
    <row r="2858" spans="1:7" x14ac:dyDescent="0.3">
      <c r="A2858" t="s">
        <v>8</v>
      </c>
      <c r="B2858" t="s">
        <v>44</v>
      </c>
      <c r="C2858">
        <v>6</v>
      </c>
      <c r="D2858">
        <v>8290</v>
      </c>
      <c r="E2858">
        <v>593</v>
      </c>
      <c r="F2858" t="str">
        <f>VLOOKUP(Tabla1[[#This Row],[Entidad]],Hoja2!$A$1:$B$33,2,0)</f>
        <v>Sur</v>
      </c>
      <c r="G2858" t="str">
        <f>VLOOKUP(Tabla1[[#This Row],[Delito]],Hoja2!$D$1:$E$16,2,0)</f>
        <v>Fraude</v>
      </c>
    </row>
    <row r="2859" spans="1:7" x14ac:dyDescent="0.3">
      <c r="A2859" t="s">
        <v>48</v>
      </c>
      <c r="B2859" t="s">
        <v>9</v>
      </c>
      <c r="C2859">
        <v>2</v>
      </c>
      <c r="D2859">
        <v>11758</v>
      </c>
      <c r="E2859">
        <v>1100</v>
      </c>
      <c r="F2859" t="str">
        <f>VLOOKUP(Tabla1[[#This Row],[Entidad]],Hoja2!$A$1:$B$33,2,0)</f>
        <v>Centro</v>
      </c>
      <c r="G2859" t="str">
        <f>VLOOKUP(Tabla1[[#This Row],[Delito]],Hoja2!$D$1:$E$16,2,0)</f>
        <v>Robo de vehículo</v>
      </c>
    </row>
    <row r="2860" spans="1:7" x14ac:dyDescent="0.3">
      <c r="A2860" t="s">
        <v>46</v>
      </c>
      <c r="B2860" t="s">
        <v>13</v>
      </c>
      <c r="C2860">
        <v>1</v>
      </c>
      <c r="D2860">
        <v>10663</v>
      </c>
      <c r="E2860">
        <v>239</v>
      </c>
      <c r="F2860" t="str">
        <f>VLOOKUP(Tabla1[[#This Row],[Entidad]],Hoja2!$A$1:$B$33,2,0)</f>
        <v>Norte-Occidente</v>
      </c>
      <c r="G2860" t="str">
        <f>VLOOKUP(Tabla1[[#This Row],[Delito]],Hoja2!$D$1:$E$16,2,0)</f>
        <v>Sin violencia</v>
      </c>
    </row>
    <row r="2861" spans="1:7" x14ac:dyDescent="0.3">
      <c r="A2861" t="s">
        <v>8</v>
      </c>
      <c r="B2861" t="s">
        <v>18</v>
      </c>
      <c r="C2861">
        <v>2</v>
      </c>
      <c r="D2861">
        <v>7735</v>
      </c>
      <c r="E2861">
        <v>2524</v>
      </c>
      <c r="F2861" t="str">
        <f>VLOOKUP(Tabla1[[#This Row],[Entidad]],Hoja2!$A$1:$B$33,2,0)</f>
        <v>Sur</v>
      </c>
      <c r="G2861" t="str">
        <f>VLOOKUP(Tabla1[[#This Row],[Delito]],Hoja2!$D$1:$E$16,2,0)</f>
        <v>Fraude</v>
      </c>
    </row>
    <row r="2862" spans="1:7" x14ac:dyDescent="0.3">
      <c r="A2862" t="s">
        <v>24</v>
      </c>
      <c r="B2862" t="s">
        <v>21</v>
      </c>
      <c r="C2862">
        <v>5</v>
      </c>
      <c r="D2862">
        <v>0</v>
      </c>
      <c r="E2862">
        <v>0</v>
      </c>
      <c r="F2862" t="str">
        <f>VLOOKUP(Tabla1[[#This Row],[Entidad]],Hoja2!$A$1:$B$33,2,0)</f>
        <v>Norte-Occidente</v>
      </c>
      <c r="G2862" t="str">
        <f>VLOOKUP(Tabla1[[#This Row],[Delito]],Hoja2!$D$1:$E$16,2,0)</f>
        <v>Violencia</v>
      </c>
    </row>
    <row r="2863" spans="1:7" x14ac:dyDescent="0.3">
      <c r="A2863" t="s">
        <v>50</v>
      </c>
      <c r="B2863" t="s">
        <v>7</v>
      </c>
      <c r="C2863">
        <v>1</v>
      </c>
      <c r="D2863">
        <v>0</v>
      </c>
      <c r="E2863">
        <v>0</v>
      </c>
      <c r="F2863" t="str">
        <f>VLOOKUP(Tabla1[[#This Row],[Entidad]],Hoja2!$A$1:$B$33,2,0)</f>
        <v>Sur</v>
      </c>
      <c r="G2863" t="str">
        <f>VLOOKUP(Tabla1[[#This Row],[Delito]],Hoja2!$D$1:$E$16,2,0)</f>
        <v>Sexual</v>
      </c>
    </row>
    <row r="2864" spans="1:7" x14ac:dyDescent="0.3">
      <c r="A2864" t="s">
        <v>12</v>
      </c>
      <c r="B2864" t="s">
        <v>36</v>
      </c>
      <c r="C2864">
        <v>5</v>
      </c>
      <c r="D2864">
        <v>0</v>
      </c>
      <c r="E2864">
        <v>0</v>
      </c>
      <c r="F2864" t="str">
        <f>VLOOKUP(Tabla1[[#This Row],[Entidad]],Hoja2!$A$1:$B$33,2,0)</f>
        <v>Sur</v>
      </c>
      <c r="G2864" t="str">
        <f>VLOOKUP(Tabla1[[#This Row],[Delito]],Hoja2!$D$1:$E$16,2,0)</f>
        <v>Otros</v>
      </c>
    </row>
    <row r="2865" spans="1:7" x14ac:dyDescent="0.3">
      <c r="A2865" t="s">
        <v>31</v>
      </c>
      <c r="B2865" t="s">
        <v>22</v>
      </c>
      <c r="C2865">
        <v>5</v>
      </c>
      <c r="D2865">
        <v>6858</v>
      </c>
      <c r="E2865">
        <v>1838</v>
      </c>
      <c r="F2865" t="str">
        <f>VLOOKUP(Tabla1[[#This Row],[Entidad]],Hoja2!$A$1:$B$33,2,0)</f>
        <v>Norte</v>
      </c>
      <c r="G2865" t="str">
        <f>VLOOKUP(Tabla1[[#This Row],[Delito]],Hoja2!$D$1:$E$16,2,0)</f>
        <v>Robo general</v>
      </c>
    </row>
    <row r="2866" spans="1:7" x14ac:dyDescent="0.3">
      <c r="A2866" t="s">
        <v>50</v>
      </c>
      <c r="B2866" t="s">
        <v>27</v>
      </c>
      <c r="C2866">
        <v>4</v>
      </c>
      <c r="D2866">
        <v>0</v>
      </c>
      <c r="E2866">
        <v>0</v>
      </c>
      <c r="F2866" t="str">
        <f>VLOOKUP(Tabla1[[#This Row],[Entidad]],Hoja2!$A$1:$B$33,2,0)</f>
        <v>Centro</v>
      </c>
      <c r="G2866" t="str">
        <f>VLOOKUP(Tabla1[[#This Row],[Delito]],Hoja2!$D$1:$E$16,2,0)</f>
        <v>Sexual</v>
      </c>
    </row>
    <row r="2867" spans="1:7" x14ac:dyDescent="0.3">
      <c r="A2867" t="s">
        <v>8</v>
      </c>
      <c r="B2867" t="s">
        <v>39</v>
      </c>
      <c r="C2867">
        <v>3</v>
      </c>
      <c r="D2867">
        <v>4418</v>
      </c>
      <c r="E2867">
        <v>0</v>
      </c>
      <c r="F2867" t="str">
        <f>VLOOKUP(Tabla1[[#This Row],[Entidad]],Hoja2!$A$1:$B$33,2,0)</f>
        <v>Sur</v>
      </c>
      <c r="G2867" t="str">
        <f>VLOOKUP(Tabla1[[#This Row],[Delito]],Hoja2!$D$1:$E$16,2,0)</f>
        <v>Fraude</v>
      </c>
    </row>
    <row r="2868" spans="1:7" x14ac:dyDescent="0.3">
      <c r="A2868" t="s">
        <v>24</v>
      </c>
      <c r="B2868" t="s">
        <v>32</v>
      </c>
      <c r="C2868">
        <v>3</v>
      </c>
      <c r="D2868">
        <v>606</v>
      </c>
      <c r="E2868">
        <v>606</v>
      </c>
      <c r="F2868" t="str">
        <f>VLOOKUP(Tabla1[[#This Row],[Entidad]],Hoja2!$A$1:$B$33,2,0)</f>
        <v>Centro-Norte</v>
      </c>
      <c r="G2868" t="str">
        <f>VLOOKUP(Tabla1[[#This Row],[Delito]],Hoja2!$D$1:$E$16,2,0)</f>
        <v>Violencia</v>
      </c>
    </row>
    <row r="2869" spans="1:7" x14ac:dyDescent="0.3">
      <c r="A2869" t="s">
        <v>49</v>
      </c>
      <c r="B2869" t="s">
        <v>41</v>
      </c>
      <c r="C2869">
        <v>5</v>
      </c>
      <c r="D2869">
        <v>3135</v>
      </c>
      <c r="E2869">
        <v>2991</v>
      </c>
      <c r="F2869" t="str">
        <f>VLOOKUP(Tabla1[[#This Row],[Entidad]],Hoja2!$A$1:$B$33,2,0)</f>
        <v>Centro</v>
      </c>
      <c r="G2869" t="str">
        <f>VLOOKUP(Tabla1[[#This Row],[Delito]],Hoja2!$D$1:$E$16,2,0)</f>
        <v>Robo de vehículo</v>
      </c>
    </row>
    <row r="2870" spans="1:7" x14ac:dyDescent="0.3">
      <c r="A2870" t="s">
        <v>45</v>
      </c>
      <c r="B2870" t="s">
        <v>39</v>
      </c>
      <c r="C2870">
        <v>1</v>
      </c>
      <c r="D2870">
        <v>993</v>
      </c>
      <c r="E2870">
        <v>124</v>
      </c>
      <c r="F2870" t="str">
        <f>VLOOKUP(Tabla1[[#This Row],[Entidad]],Hoja2!$A$1:$B$33,2,0)</f>
        <v>Sur</v>
      </c>
      <c r="G2870" t="str">
        <f>VLOOKUP(Tabla1[[#This Row],[Delito]],Hoja2!$D$1:$E$16,2,0)</f>
        <v>Violencia</v>
      </c>
    </row>
    <row r="2871" spans="1:7" x14ac:dyDescent="0.3">
      <c r="A2871" t="s">
        <v>46</v>
      </c>
      <c r="B2871" t="s">
        <v>4</v>
      </c>
      <c r="C2871">
        <v>3</v>
      </c>
      <c r="D2871">
        <v>6973</v>
      </c>
      <c r="E2871">
        <v>0</v>
      </c>
      <c r="F2871" t="str">
        <f>VLOOKUP(Tabla1[[#This Row],[Entidad]],Hoja2!$A$1:$B$33,2,0)</f>
        <v>Centro</v>
      </c>
      <c r="G2871" t="str">
        <f>VLOOKUP(Tabla1[[#This Row],[Delito]],Hoja2!$D$1:$E$16,2,0)</f>
        <v>Sin violencia</v>
      </c>
    </row>
    <row r="2872" spans="1:7" x14ac:dyDescent="0.3">
      <c r="A2872" t="s">
        <v>48</v>
      </c>
      <c r="B2872" t="s">
        <v>38</v>
      </c>
      <c r="C2872">
        <v>5</v>
      </c>
      <c r="D2872">
        <v>7455</v>
      </c>
      <c r="E2872">
        <v>786</v>
      </c>
      <c r="F2872" t="str">
        <f>VLOOKUP(Tabla1[[#This Row],[Entidad]],Hoja2!$A$1:$B$33,2,0)</f>
        <v>Norte</v>
      </c>
      <c r="G2872" t="str">
        <f>VLOOKUP(Tabla1[[#This Row],[Delito]],Hoja2!$D$1:$E$16,2,0)</f>
        <v>Robo de vehículo</v>
      </c>
    </row>
    <row r="2873" spans="1:7" x14ac:dyDescent="0.3">
      <c r="A2873" t="s">
        <v>45</v>
      </c>
      <c r="B2873" t="s">
        <v>28</v>
      </c>
      <c r="C2873">
        <v>6</v>
      </c>
      <c r="D2873">
        <v>565</v>
      </c>
      <c r="E2873">
        <v>317</v>
      </c>
      <c r="F2873" t="str">
        <f>VLOOKUP(Tabla1[[#This Row],[Entidad]],Hoja2!$A$1:$B$33,2,0)</f>
        <v>Norte-Occidente</v>
      </c>
      <c r="G2873" t="str">
        <f>VLOOKUP(Tabla1[[#This Row],[Delito]],Hoja2!$D$1:$E$16,2,0)</f>
        <v>Violencia</v>
      </c>
    </row>
    <row r="2874" spans="1:7" x14ac:dyDescent="0.3">
      <c r="A2874" t="s">
        <v>12</v>
      </c>
      <c r="B2874" t="s">
        <v>14</v>
      </c>
      <c r="C2874">
        <v>1</v>
      </c>
      <c r="D2874">
        <v>0</v>
      </c>
      <c r="E2874">
        <v>0</v>
      </c>
      <c r="F2874" t="str">
        <f>VLOOKUP(Tabla1[[#This Row],[Entidad]],Hoja2!$A$1:$B$33,2,0)</f>
        <v>Centro-Norte</v>
      </c>
      <c r="G2874" t="str">
        <f>VLOOKUP(Tabla1[[#This Row],[Delito]],Hoja2!$D$1:$E$16,2,0)</f>
        <v>Otros</v>
      </c>
    </row>
    <row r="2875" spans="1:7" x14ac:dyDescent="0.3">
      <c r="A2875" t="s">
        <v>20</v>
      </c>
      <c r="B2875" t="s">
        <v>40</v>
      </c>
      <c r="C2875">
        <v>6</v>
      </c>
      <c r="D2875">
        <v>5578</v>
      </c>
      <c r="E2875">
        <v>689</v>
      </c>
      <c r="F2875" t="str">
        <f>VLOOKUP(Tabla1[[#This Row],[Entidad]],Hoja2!$A$1:$B$33,2,0)</f>
        <v>Norte</v>
      </c>
      <c r="G2875" t="str">
        <f>VLOOKUP(Tabla1[[#This Row],[Delito]],Hoja2!$D$1:$E$16,2,0)</f>
        <v>Fraude</v>
      </c>
    </row>
    <row r="2876" spans="1:7" x14ac:dyDescent="0.3">
      <c r="A2876" t="s">
        <v>20</v>
      </c>
      <c r="B2876" t="s">
        <v>26</v>
      </c>
      <c r="C2876">
        <v>3</v>
      </c>
      <c r="D2876">
        <v>10744</v>
      </c>
      <c r="E2876">
        <v>0</v>
      </c>
      <c r="F2876" t="str">
        <f>VLOOKUP(Tabla1[[#This Row],[Entidad]],Hoja2!$A$1:$B$33,2,0)</f>
        <v>Norte-Occidente</v>
      </c>
      <c r="G2876" t="str">
        <f>VLOOKUP(Tabla1[[#This Row],[Delito]],Hoja2!$D$1:$E$16,2,0)</f>
        <v>Fraude</v>
      </c>
    </row>
    <row r="2877" spans="1:7" x14ac:dyDescent="0.3">
      <c r="A2877" t="s">
        <v>45</v>
      </c>
      <c r="B2877" t="s">
        <v>14</v>
      </c>
      <c r="C2877">
        <v>3</v>
      </c>
      <c r="D2877">
        <v>2612</v>
      </c>
      <c r="E2877">
        <v>189</v>
      </c>
      <c r="F2877" t="str">
        <f>VLOOKUP(Tabla1[[#This Row],[Entidad]],Hoja2!$A$1:$B$33,2,0)</f>
        <v>Centro-Norte</v>
      </c>
      <c r="G2877" t="str">
        <f>VLOOKUP(Tabla1[[#This Row],[Delito]],Hoja2!$D$1:$E$16,2,0)</f>
        <v>Violencia</v>
      </c>
    </row>
    <row r="2878" spans="1:7" x14ac:dyDescent="0.3">
      <c r="A2878" t="s">
        <v>8</v>
      </c>
      <c r="B2878" t="s">
        <v>34</v>
      </c>
      <c r="C2878">
        <v>5</v>
      </c>
      <c r="D2878">
        <v>24826</v>
      </c>
      <c r="E2878">
        <v>0</v>
      </c>
      <c r="F2878" t="str">
        <f>VLOOKUP(Tabla1[[#This Row],[Entidad]],Hoja2!$A$1:$B$33,2,0)</f>
        <v>Norte</v>
      </c>
      <c r="G2878" t="str">
        <f>VLOOKUP(Tabla1[[#This Row],[Delito]],Hoja2!$D$1:$E$16,2,0)</f>
        <v>Fraude</v>
      </c>
    </row>
    <row r="2879" spans="1:7" x14ac:dyDescent="0.3">
      <c r="A2879" t="s">
        <v>31</v>
      </c>
      <c r="B2879" t="s">
        <v>18</v>
      </c>
      <c r="C2879">
        <v>1</v>
      </c>
      <c r="D2879">
        <v>23491</v>
      </c>
      <c r="E2879">
        <v>3551</v>
      </c>
      <c r="F2879" t="str">
        <f>VLOOKUP(Tabla1[[#This Row],[Entidad]],Hoja2!$A$1:$B$33,2,0)</f>
        <v>Sur</v>
      </c>
      <c r="G2879" t="str">
        <f>VLOOKUP(Tabla1[[#This Row],[Delito]],Hoja2!$D$1:$E$16,2,0)</f>
        <v>Robo general</v>
      </c>
    </row>
    <row r="2880" spans="1:7" x14ac:dyDescent="0.3">
      <c r="A2880" t="s">
        <v>45</v>
      </c>
      <c r="B2880" t="s">
        <v>35</v>
      </c>
      <c r="C2880">
        <v>2</v>
      </c>
      <c r="D2880">
        <v>9009</v>
      </c>
      <c r="E2880">
        <v>0</v>
      </c>
      <c r="F2880" t="str">
        <f>VLOOKUP(Tabla1[[#This Row],[Entidad]],Hoja2!$A$1:$B$33,2,0)</f>
        <v>Centro-Norte</v>
      </c>
      <c r="G2880" t="str">
        <f>VLOOKUP(Tabla1[[#This Row],[Delito]],Hoja2!$D$1:$E$16,2,0)</f>
        <v>Violencia</v>
      </c>
    </row>
    <row r="2881" spans="1:7" x14ac:dyDescent="0.3">
      <c r="A2881" t="s">
        <v>24</v>
      </c>
      <c r="B2881" t="s">
        <v>35</v>
      </c>
      <c r="C2881">
        <v>6</v>
      </c>
      <c r="D2881">
        <v>7392</v>
      </c>
      <c r="E2881">
        <v>2863</v>
      </c>
      <c r="F2881" t="str">
        <f>VLOOKUP(Tabla1[[#This Row],[Entidad]],Hoja2!$A$1:$B$33,2,0)</f>
        <v>Centro-Norte</v>
      </c>
      <c r="G2881" t="str">
        <f>VLOOKUP(Tabla1[[#This Row],[Delito]],Hoja2!$D$1:$E$16,2,0)</f>
        <v>Violencia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3"/>
  <sheetViews>
    <sheetView workbookViewId="0">
      <selection activeCell="A4" sqref="A4"/>
    </sheetView>
  </sheetViews>
  <sheetFormatPr baseColWidth="10" defaultRowHeight="14.4" x14ac:dyDescent="0.3"/>
  <sheetData>
    <row r="1" spans="1:5" x14ac:dyDescent="0.3">
      <c r="A1" t="s">
        <v>1</v>
      </c>
      <c r="B1" t="s">
        <v>52</v>
      </c>
      <c r="D1" t="s">
        <v>51</v>
      </c>
      <c r="E1" t="s">
        <v>53</v>
      </c>
    </row>
    <row r="2" spans="1:5" hidden="1" x14ac:dyDescent="0.3">
      <c r="A2" t="s">
        <v>14</v>
      </c>
      <c r="B2" t="s">
        <v>56</v>
      </c>
      <c r="D2" t="s">
        <v>48</v>
      </c>
      <c r="E2" t="s">
        <v>55</v>
      </c>
    </row>
    <row r="3" spans="1:5" hidden="1" x14ac:dyDescent="0.3">
      <c r="A3" t="s">
        <v>40</v>
      </c>
      <c r="B3" t="s">
        <v>63</v>
      </c>
      <c r="D3" t="s">
        <v>5</v>
      </c>
      <c r="E3" t="s">
        <v>57</v>
      </c>
    </row>
    <row r="4" spans="1:5" x14ac:dyDescent="0.3">
      <c r="A4" t="s">
        <v>28</v>
      </c>
      <c r="B4" t="s">
        <v>60</v>
      </c>
      <c r="D4" t="s">
        <v>47</v>
      </c>
      <c r="E4" t="s">
        <v>57</v>
      </c>
    </row>
    <row r="5" spans="1:5" hidden="1" x14ac:dyDescent="0.3">
      <c r="A5" t="s">
        <v>39</v>
      </c>
      <c r="B5" t="s">
        <v>58</v>
      </c>
      <c r="D5" t="s">
        <v>8</v>
      </c>
      <c r="E5" t="s">
        <v>59</v>
      </c>
    </row>
    <row r="6" spans="1:5" hidden="1" x14ac:dyDescent="0.3">
      <c r="A6" t="s">
        <v>23</v>
      </c>
      <c r="B6" t="s">
        <v>54</v>
      </c>
      <c r="D6" t="s">
        <v>10</v>
      </c>
      <c r="E6" t="s">
        <v>12</v>
      </c>
    </row>
    <row r="7" spans="1:5" hidden="1" x14ac:dyDescent="0.3">
      <c r="A7" t="s">
        <v>43</v>
      </c>
      <c r="B7" t="s">
        <v>58</v>
      </c>
      <c r="D7" t="s">
        <v>45</v>
      </c>
      <c r="E7" t="s">
        <v>64</v>
      </c>
    </row>
    <row r="8" spans="1:5" hidden="1" x14ac:dyDescent="0.3">
      <c r="A8" t="s">
        <v>33</v>
      </c>
      <c r="B8" t="s">
        <v>63</v>
      </c>
      <c r="D8" t="s">
        <v>15</v>
      </c>
      <c r="E8" t="s">
        <v>61</v>
      </c>
    </row>
    <row r="9" spans="1:5" hidden="1" x14ac:dyDescent="0.3">
      <c r="A9" t="s">
        <v>38</v>
      </c>
      <c r="B9" t="s">
        <v>63</v>
      </c>
      <c r="D9" t="s">
        <v>17</v>
      </c>
      <c r="E9" t="s">
        <v>62</v>
      </c>
    </row>
    <row r="10" spans="1:5" hidden="1" x14ac:dyDescent="0.3">
      <c r="A10" t="s">
        <v>37</v>
      </c>
      <c r="B10" t="s">
        <v>56</v>
      </c>
      <c r="D10" t="s">
        <v>20</v>
      </c>
      <c r="E10" t="s">
        <v>59</v>
      </c>
    </row>
    <row r="11" spans="1:5" x14ac:dyDescent="0.3">
      <c r="A11" t="s">
        <v>21</v>
      </c>
      <c r="B11" t="s">
        <v>60</v>
      </c>
      <c r="D11" t="s">
        <v>24</v>
      </c>
      <c r="E11" t="s">
        <v>64</v>
      </c>
    </row>
    <row r="12" spans="1:5" hidden="1" x14ac:dyDescent="0.3">
      <c r="A12" t="s">
        <v>27</v>
      </c>
      <c r="B12" t="s">
        <v>54</v>
      </c>
      <c r="D12" t="s">
        <v>46</v>
      </c>
      <c r="E12" t="s">
        <v>62</v>
      </c>
    </row>
    <row r="13" spans="1:5" hidden="1" x14ac:dyDescent="0.3">
      <c r="A13" t="s">
        <v>30</v>
      </c>
      <c r="B13" t="s">
        <v>54</v>
      </c>
      <c r="D13" t="s">
        <v>31</v>
      </c>
      <c r="E13" t="s">
        <v>57</v>
      </c>
    </row>
    <row r="14" spans="1:5" hidden="1" x14ac:dyDescent="0.3">
      <c r="A14" t="s">
        <v>29</v>
      </c>
      <c r="B14" t="s">
        <v>58</v>
      </c>
      <c r="D14" t="s">
        <v>49</v>
      </c>
      <c r="E14" t="s">
        <v>55</v>
      </c>
    </row>
    <row r="15" spans="1:5" hidden="1" x14ac:dyDescent="0.3">
      <c r="A15" t="s">
        <v>11</v>
      </c>
      <c r="B15" t="s">
        <v>54</v>
      </c>
      <c r="D15" t="s">
        <v>12</v>
      </c>
      <c r="E15" t="s">
        <v>12</v>
      </c>
    </row>
    <row r="16" spans="1:5" hidden="1" x14ac:dyDescent="0.3">
      <c r="A16" t="s">
        <v>35</v>
      </c>
      <c r="B16" t="s">
        <v>56</v>
      </c>
      <c r="D16" t="s">
        <v>50</v>
      </c>
      <c r="E16" t="s">
        <v>61</v>
      </c>
    </row>
    <row r="17" spans="1:2" hidden="1" x14ac:dyDescent="0.3">
      <c r="A17" t="s">
        <v>32</v>
      </c>
      <c r="B17" t="s">
        <v>56</v>
      </c>
    </row>
    <row r="18" spans="1:2" hidden="1" x14ac:dyDescent="0.3">
      <c r="A18" t="s">
        <v>25</v>
      </c>
      <c r="B18" t="s">
        <v>54</v>
      </c>
    </row>
    <row r="19" spans="1:2" x14ac:dyDescent="0.3">
      <c r="A19" t="s">
        <v>16</v>
      </c>
      <c r="B19" t="s">
        <v>60</v>
      </c>
    </row>
    <row r="20" spans="1:2" hidden="1" x14ac:dyDescent="0.3">
      <c r="A20" t="s">
        <v>34</v>
      </c>
      <c r="B20" t="s">
        <v>63</v>
      </c>
    </row>
    <row r="21" spans="1:2" hidden="1" x14ac:dyDescent="0.3">
      <c r="A21" t="s">
        <v>18</v>
      </c>
      <c r="B21" t="s">
        <v>58</v>
      </c>
    </row>
    <row r="22" spans="1:2" hidden="1" x14ac:dyDescent="0.3">
      <c r="A22" t="s">
        <v>41</v>
      </c>
      <c r="B22" t="s">
        <v>54</v>
      </c>
    </row>
    <row r="23" spans="1:2" hidden="1" x14ac:dyDescent="0.3">
      <c r="A23" t="s">
        <v>9</v>
      </c>
      <c r="B23" t="s">
        <v>54</v>
      </c>
    </row>
    <row r="24" spans="1:2" hidden="1" x14ac:dyDescent="0.3">
      <c r="A24" t="s">
        <v>42</v>
      </c>
      <c r="B24" t="s">
        <v>58</v>
      </c>
    </row>
    <row r="25" spans="1:2" hidden="1" x14ac:dyDescent="0.3">
      <c r="A25" t="s">
        <v>6</v>
      </c>
      <c r="B25" t="s">
        <v>56</v>
      </c>
    </row>
    <row r="26" spans="1:2" x14ac:dyDescent="0.3">
      <c r="A26" t="s">
        <v>26</v>
      </c>
      <c r="B26" t="s">
        <v>60</v>
      </c>
    </row>
    <row r="27" spans="1:2" hidden="1" x14ac:dyDescent="0.3">
      <c r="A27" t="s">
        <v>19</v>
      </c>
      <c r="B27" t="s">
        <v>63</v>
      </c>
    </row>
    <row r="28" spans="1:2" hidden="1" x14ac:dyDescent="0.3">
      <c r="A28" t="s">
        <v>44</v>
      </c>
      <c r="B28" t="s">
        <v>58</v>
      </c>
    </row>
    <row r="29" spans="1:2" hidden="1" x14ac:dyDescent="0.3">
      <c r="A29" t="s">
        <v>22</v>
      </c>
      <c r="B29" t="s">
        <v>63</v>
      </c>
    </row>
    <row r="30" spans="1:2" hidden="1" x14ac:dyDescent="0.3">
      <c r="A30" t="s">
        <v>4</v>
      </c>
      <c r="B30" t="s">
        <v>54</v>
      </c>
    </row>
    <row r="31" spans="1:2" hidden="1" x14ac:dyDescent="0.3">
      <c r="A31" t="s">
        <v>36</v>
      </c>
      <c r="B31" t="s">
        <v>58</v>
      </c>
    </row>
    <row r="32" spans="1:2" hidden="1" x14ac:dyDescent="0.3">
      <c r="A32" t="s">
        <v>7</v>
      </c>
      <c r="B32" t="s">
        <v>58</v>
      </c>
    </row>
    <row r="33" spans="1:2" x14ac:dyDescent="0.3">
      <c r="A33" t="s">
        <v>13</v>
      </c>
      <c r="B33" t="s">
        <v>60</v>
      </c>
    </row>
    <row r="34" spans="1:2" hidden="1" x14ac:dyDescent="0.3"/>
    <row r="35" spans="1:2" hidden="1" x14ac:dyDescent="0.3"/>
    <row r="36" spans="1:2" hidden="1" x14ac:dyDescent="0.3"/>
    <row r="37" spans="1:2" hidden="1" x14ac:dyDescent="0.3"/>
    <row r="38" spans="1:2" hidden="1" x14ac:dyDescent="0.3"/>
    <row r="39" spans="1:2" hidden="1" x14ac:dyDescent="0.3"/>
    <row r="40" spans="1:2" hidden="1" x14ac:dyDescent="0.3"/>
    <row r="41" spans="1:2" hidden="1" x14ac:dyDescent="0.3"/>
    <row r="42" spans="1:2" hidden="1" x14ac:dyDescent="0.3"/>
    <row r="43" spans="1:2" hidden="1" x14ac:dyDescent="0.3"/>
    <row r="44" spans="1:2" hidden="1" x14ac:dyDescent="0.3"/>
    <row r="45" spans="1:2" hidden="1" x14ac:dyDescent="0.3"/>
    <row r="46" spans="1:2" hidden="1" x14ac:dyDescent="0.3"/>
    <row r="47" spans="1:2" hidden="1" x14ac:dyDescent="0.3"/>
    <row r="48" spans="1:2" hidden="1" x14ac:dyDescent="0.3"/>
    <row r="49" spans="5:5" hidden="1" x14ac:dyDescent="0.3"/>
    <row r="50" spans="5:5" hidden="1" x14ac:dyDescent="0.3"/>
    <row r="51" spans="5:5" hidden="1" x14ac:dyDescent="0.3"/>
    <row r="52" spans="5:5" hidden="1" x14ac:dyDescent="0.3"/>
    <row r="53" spans="5:5" hidden="1" x14ac:dyDescent="0.3">
      <c r="E53" t="s">
        <v>57</v>
      </c>
    </row>
    <row r="54" spans="5:5" hidden="1" x14ac:dyDescent="0.3"/>
    <row r="55" spans="5:5" hidden="1" x14ac:dyDescent="0.3"/>
    <row r="56" spans="5:5" hidden="1" x14ac:dyDescent="0.3"/>
    <row r="57" spans="5:5" hidden="1" x14ac:dyDescent="0.3">
      <c r="E57" t="s">
        <v>57</v>
      </c>
    </row>
    <row r="58" spans="5:5" hidden="1" x14ac:dyDescent="0.3"/>
    <row r="59" spans="5:5" hidden="1" x14ac:dyDescent="0.3"/>
    <row r="60" spans="5:5" hidden="1" x14ac:dyDescent="0.3"/>
    <row r="61" spans="5:5" hidden="1" x14ac:dyDescent="0.3"/>
    <row r="62" spans="5:5" hidden="1" x14ac:dyDescent="0.3">
      <c r="E62" t="s">
        <v>57</v>
      </c>
    </row>
    <row r="63" spans="5:5" hidden="1" x14ac:dyDescent="0.3"/>
    <row r="64" spans="5:5" hidden="1" x14ac:dyDescent="0.3"/>
    <row r="65" spans="5:5" hidden="1" x14ac:dyDescent="0.3"/>
    <row r="66" spans="5:5" hidden="1" x14ac:dyDescent="0.3"/>
    <row r="67" spans="5:5" hidden="1" x14ac:dyDescent="0.3"/>
    <row r="68" spans="5:5" hidden="1" x14ac:dyDescent="0.3"/>
    <row r="69" spans="5:5" hidden="1" x14ac:dyDescent="0.3"/>
    <row r="70" spans="5:5" hidden="1" x14ac:dyDescent="0.3">
      <c r="E70" t="s">
        <v>57</v>
      </c>
    </row>
    <row r="71" spans="5:5" hidden="1" x14ac:dyDescent="0.3"/>
    <row r="72" spans="5:5" hidden="1" x14ac:dyDescent="0.3"/>
    <row r="73" spans="5:5" hidden="1" x14ac:dyDescent="0.3"/>
    <row r="74" spans="5:5" hidden="1" x14ac:dyDescent="0.3"/>
    <row r="75" spans="5:5" hidden="1" x14ac:dyDescent="0.3"/>
    <row r="76" spans="5:5" hidden="1" x14ac:dyDescent="0.3"/>
    <row r="77" spans="5:5" hidden="1" x14ac:dyDescent="0.3"/>
    <row r="78" spans="5:5" hidden="1" x14ac:dyDescent="0.3"/>
    <row r="79" spans="5:5" hidden="1" x14ac:dyDescent="0.3"/>
    <row r="80" spans="5:5" hidden="1" x14ac:dyDescent="0.3"/>
    <row r="81" hidden="1" x14ac:dyDescent="0.3"/>
    <row r="82" hidden="1" x14ac:dyDescent="0.3"/>
    <row r="83" hidden="1" x14ac:dyDescent="0.3"/>
    <row r="84" hidden="1" x14ac:dyDescent="0.3"/>
    <row r="85" hidden="1" x14ac:dyDescent="0.3"/>
    <row r="86" hidden="1" x14ac:dyDescent="0.3"/>
    <row r="87" hidden="1" x14ac:dyDescent="0.3"/>
    <row r="88" hidden="1" x14ac:dyDescent="0.3"/>
    <row r="89" hidden="1" x14ac:dyDescent="0.3"/>
    <row r="90" hidden="1" x14ac:dyDescent="0.3"/>
    <row r="91" hidden="1" x14ac:dyDescent="0.3"/>
    <row r="92" hidden="1" x14ac:dyDescent="0.3"/>
    <row r="93" hidden="1" x14ac:dyDescent="0.3"/>
    <row r="94" hidden="1" x14ac:dyDescent="0.3"/>
    <row r="95" hidden="1" x14ac:dyDescent="0.3"/>
    <row r="96" hidden="1" x14ac:dyDescent="0.3"/>
    <row r="97" hidden="1" x14ac:dyDescent="0.3"/>
    <row r="98" hidden="1" x14ac:dyDescent="0.3"/>
    <row r="99" hidden="1" x14ac:dyDescent="0.3"/>
    <row r="100" hidden="1" x14ac:dyDescent="0.3"/>
    <row r="101" hidden="1" x14ac:dyDescent="0.3"/>
    <row r="102" hidden="1" x14ac:dyDescent="0.3"/>
    <row r="103" hidden="1" x14ac:dyDescent="0.3"/>
    <row r="104" hidden="1" x14ac:dyDescent="0.3"/>
    <row r="105" hidden="1" x14ac:dyDescent="0.3"/>
    <row r="106" hidden="1" x14ac:dyDescent="0.3"/>
    <row r="107" hidden="1" x14ac:dyDescent="0.3"/>
    <row r="108" hidden="1" x14ac:dyDescent="0.3"/>
    <row r="109" hidden="1" x14ac:dyDescent="0.3"/>
    <row r="110" hidden="1" x14ac:dyDescent="0.3"/>
    <row r="111" hidden="1" x14ac:dyDescent="0.3"/>
    <row r="112" hidden="1" x14ac:dyDescent="0.3"/>
    <row r="113" spans="5:5" hidden="1" x14ac:dyDescent="0.3"/>
    <row r="114" spans="5:5" hidden="1" x14ac:dyDescent="0.3"/>
    <row r="115" spans="5:5" hidden="1" x14ac:dyDescent="0.3"/>
    <row r="116" spans="5:5" hidden="1" x14ac:dyDescent="0.3"/>
    <row r="117" spans="5:5" hidden="1" x14ac:dyDescent="0.3"/>
    <row r="118" spans="5:5" hidden="1" x14ac:dyDescent="0.3">
      <c r="E118" t="s">
        <v>57</v>
      </c>
    </row>
    <row r="119" spans="5:5" hidden="1" x14ac:dyDescent="0.3"/>
    <row r="120" spans="5:5" hidden="1" x14ac:dyDescent="0.3"/>
    <row r="121" spans="5:5" hidden="1" x14ac:dyDescent="0.3"/>
    <row r="122" spans="5:5" hidden="1" x14ac:dyDescent="0.3"/>
    <row r="123" spans="5:5" hidden="1" x14ac:dyDescent="0.3"/>
    <row r="124" spans="5:5" hidden="1" x14ac:dyDescent="0.3"/>
    <row r="125" spans="5:5" hidden="1" x14ac:dyDescent="0.3"/>
    <row r="126" spans="5:5" hidden="1" x14ac:dyDescent="0.3"/>
    <row r="127" spans="5:5" hidden="1" x14ac:dyDescent="0.3"/>
    <row r="128" spans="5:5" hidden="1" x14ac:dyDescent="0.3"/>
    <row r="129" spans="5:5" hidden="1" x14ac:dyDescent="0.3"/>
    <row r="130" spans="5:5" hidden="1" x14ac:dyDescent="0.3"/>
    <row r="131" spans="5:5" hidden="1" x14ac:dyDescent="0.3"/>
    <row r="132" spans="5:5" hidden="1" x14ac:dyDescent="0.3"/>
    <row r="133" spans="5:5" hidden="1" x14ac:dyDescent="0.3"/>
    <row r="134" spans="5:5" hidden="1" x14ac:dyDescent="0.3"/>
    <row r="135" spans="5:5" hidden="1" x14ac:dyDescent="0.3">
      <c r="E135" t="s">
        <v>57</v>
      </c>
    </row>
    <row r="136" spans="5:5" hidden="1" x14ac:dyDescent="0.3"/>
    <row r="137" spans="5:5" hidden="1" x14ac:dyDescent="0.3">
      <c r="E137" t="s">
        <v>57</v>
      </c>
    </row>
    <row r="138" spans="5:5" hidden="1" x14ac:dyDescent="0.3"/>
    <row r="139" spans="5:5" hidden="1" x14ac:dyDescent="0.3"/>
    <row r="140" spans="5:5" hidden="1" x14ac:dyDescent="0.3"/>
    <row r="141" spans="5:5" hidden="1" x14ac:dyDescent="0.3"/>
    <row r="142" spans="5:5" hidden="1" x14ac:dyDescent="0.3"/>
    <row r="143" spans="5:5" hidden="1" x14ac:dyDescent="0.3"/>
    <row r="144" spans="5:5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spans="5:5" hidden="1" x14ac:dyDescent="0.3">
      <c r="E161" t="s">
        <v>57</v>
      </c>
    </row>
    <row r="162" spans="5:5" hidden="1" x14ac:dyDescent="0.3"/>
    <row r="163" spans="5:5" hidden="1" x14ac:dyDescent="0.3"/>
    <row r="164" spans="5:5" hidden="1" x14ac:dyDescent="0.3"/>
    <row r="165" spans="5:5" hidden="1" x14ac:dyDescent="0.3"/>
    <row r="166" spans="5:5" hidden="1" x14ac:dyDescent="0.3"/>
    <row r="167" spans="5:5" hidden="1" x14ac:dyDescent="0.3"/>
    <row r="168" spans="5:5" hidden="1" x14ac:dyDescent="0.3"/>
    <row r="169" spans="5:5" hidden="1" x14ac:dyDescent="0.3"/>
    <row r="170" spans="5:5" hidden="1" x14ac:dyDescent="0.3"/>
    <row r="171" spans="5:5" hidden="1" x14ac:dyDescent="0.3"/>
    <row r="172" spans="5:5" hidden="1" x14ac:dyDescent="0.3"/>
    <row r="173" spans="5:5" hidden="1" x14ac:dyDescent="0.3"/>
    <row r="174" spans="5:5" hidden="1" x14ac:dyDescent="0.3"/>
    <row r="175" spans="5:5" hidden="1" x14ac:dyDescent="0.3"/>
    <row r="176" spans="5:5" hidden="1" x14ac:dyDescent="0.3"/>
    <row r="177" spans="5:5" hidden="1" x14ac:dyDescent="0.3"/>
    <row r="178" spans="5:5" hidden="1" x14ac:dyDescent="0.3"/>
    <row r="179" spans="5:5" hidden="1" x14ac:dyDescent="0.3"/>
    <row r="180" spans="5:5" hidden="1" x14ac:dyDescent="0.3"/>
    <row r="181" spans="5:5" hidden="1" x14ac:dyDescent="0.3"/>
    <row r="182" spans="5:5" hidden="1" x14ac:dyDescent="0.3">
      <c r="E182" t="s">
        <v>57</v>
      </c>
    </row>
    <row r="183" spans="5:5" hidden="1" x14ac:dyDescent="0.3"/>
    <row r="184" spans="5:5" hidden="1" x14ac:dyDescent="0.3"/>
    <row r="185" spans="5:5" hidden="1" x14ac:dyDescent="0.3"/>
    <row r="186" spans="5:5" hidden="1" x14ac:dyDescent="0.3"/>
    <row r="187" spans="5:5" hidden="1" x14ac:dyDescent="0.3"/>
    <row r="188" spans="5:5" hidden="1" x14ac:dyDescent="0.3"/>
    <row r="189" spans="5:5" hidden="1" x14ac:dyDescent="0.3"/>
    <row r="190" spans="5:5" hidden="1" x14ac:dyDescent="0.3"/>
    <row r="191" spans="5:5" hidden="1" x14ac:dyDescent="0.3"/>
    <row r="192" spans="5:5" hidden="1" x14ac:dyDescent="0.3"/>
    <row r="193" spans="5:5" hidden="1" x14ac:dyDescent="0.3"/>
    <row r="194" spans="5:5" hidden="1" x14ac:dyDescent="0.3"/>
    <row r="195" spans="5:5" hidden="1" x14ac:dyDescent="0.3"/>
    <row r="196" spans="5:5" hidden="1" x14ac:dyDescent="0.3"/>
    <row r="197" spans="5:5" hidden="1" x14ac:dyDescent="0.3">
      <c r="E197" t="s">
        <v>57</v>
      </c>
    </row>
    <row r="198" spans="5:5" hidden="1" x14ac:dyDescent="0.3"/>
    <row r="199" spans="5:5" hidden="1" x14ac:dyDescent="0.3"/>
    <row r="200" spans="5:5" hidden="1" x14ac:dyDescent="0.3"/>
    <row r="201" spans="5:5" hidden="1" x14ac:dyDescent="0.3"/>
    <row r="202" spans="5:5" hidden="1" x14ac:dyDescent="0.3"/>
    <row r="203" spans="5:5" hidden="1" x14ac:dyDescent="0.3"/>
    <row r="204" spans="5:5" hidden="1" x14ac:dyDescent="0.3"/>
    <row r="205" spans="5:5" hidden="1" x14ac:dyDescent="0.3"/>
    <row r="206" spans="5:5" hidden="1" x14ac:dyDescent="0.3"/>
    <row r="207" spans="5:5" hidden="1" x14ac:dyDescent="0.3"/>
    <row r="208" spans="5:5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spans="5:5" hidden="1" x14ac:dyDescent="0.3"/>
    <row r="226" spans="5:5" hidden="1" x14ac:dyDescent="0.3"/>
    <row r="227" spans="5:5" hidden="1" x14ac:dyDescent="0.3"/>
    <row r="228" spans="5:5" hidden="1" x14ac:dyDescent="0.3"/>
    <row r="229" spans="5:5" hidden="1" x14ac:dyDescent="0.3"/>
    <row r="230" spans="5:5" hidden="1" x14ac:dyDescent="0.3"/>
    <row r="231" spans="5:5" hidden="1" x14ac:dyDescent="0.3">
      <c r="E231" t="s">
        <v>57</v>
      </c>
    </row>
    <row r="232" spans="5:5" hidden="1" x14ac:dyDescent="0.3"/>
    <row r="233" spans="5:5" hidden="1" x14ac:dyDescent="0.3"/>
    <row r="234" spans="5:5" hidden="1" x14ac:dyDescent="0.3"/>
    <row r="235" spans="5:5" hidden="1" x14ac:dyDescent="0.3"/>
    <row r="236" spans="5:5" hidden="1" x14ac:dyDescent="0.3"/>
    <row r="237" spans="5:5" hidden="1" x14ac:dyDescent="0.3"/>
    <row r="238" spans="5:5" hidden="1" x14ac:dyDescent="0.3"/>
    <row r="239" spans="5:5" hidden="1" x14ac:dyDescent="0.3"/>
    <row r="240" spans="5:5" hidden="1" x14ac:dyDescent="0.3"/>
    <row r="241" spans="5:5" hidden="1" x14ac:dyDescent="0.3"/>
    <row r="242" spans="5:5" hidden="1" x14ac:dyDescent="0.3"/>
    <row r="243" spans="5:5" hidden="1" x14ac:dyDescent="0.3"/>
    <row r="244" spans="5:5" hidden="1" x14ac:dyDescent="0.3">
      <c r="E244" t="s">
        <v>57</v>
      </c>
    </row>
    <row r="245" spans="5:5" hidden="1" x14ac:dyDescent="0.3"/>
    <row r="246" spans="5:5" hidden="1" x14ac:dyDescent="0.3"/>
    <row r="247" spans="5:5" hidden="1" x14ac:dyDescent="0.3"/>
    <row r="248" spans="5:5" hidden="1" x14ac:dyDescent="0.3">
      <c r="E248" t="s">
        <v>57</v>
      </c>
    </row>
    <row r="249" spans="5:5" hidden="1" x14ac:dyDescent="0.3"/>
    <row r="250" spans="5:5" hidden="1" x14ac:dyDescent="0.3"/>
    <row r="251" spans="5:5" hidden="1" x14ac:dyDescent="0.3"/>
    <row r="252" spans="5:5" hidden="1" x14ac:dyDescent="0.3"/>
    <row r="253" spans="5:5" hidden="1" x14ac:dyDescent="0.3"/>
    <row r="254" spans="5:5" hidden="1" x14ac:dyDescent="0.3"/>
    <row r="255" spans="5:5" hidden="1" x14ac:dyDescent="0.3"/>
    <row r="256" spans="5:5" hidden="1" x14ac:dyDescent="0.3"/>
    <row r="257" spans="5:5" hidden="1" x14ac:dyDescent="0.3"/>
    <row r="258" spans="5:5" hidden="1" x14ac:dyDescent="0.3">
      <c r="E258" t="s">
        <v>57</v>
      </c>
    </row>
    <row r="259" spans="5:5" hidden="1" x14ac:dyDescent="0.3"/>
    <row r="260" spans="5:5" hidden="1" x14ac:dyDescent="0.3"/>
    <row r="261" spans="5:5" hidden="1" x14ac:dyDescent="0.3"/>
    <row r="262" spans="5:5" hidden="1" x14ac:dyDescent="0.3"/>
    <row r="263" spans="5:5" hidden="1" x14ac:dyDescent="0.3"/>
    <row r="264" spans="5:5" hidden="1" x14ac:dyDescent="0.3"/>
    <row r="265" spans="5:5" hidden="1" x14ac:dyDescent="0.3">
      <c r="E265" t="s">
        <v>57</v>
      </c>
    </row>
    <row r="266" spans="5:5" hidden="1" x14ac:dyDescent="0.3"/>
    <row r="267" spans="5:5" hidden="1" x14ac:dyDescent="0.3"/>
    <row r="268" spans="5:5" hidden="1" x14ac:dyDescent="0.3">
      <c r="E268" t="s">
        <v>57</v>
      </c>
    </row>
    <row r="269" spans="5:5" hidden="1" x14ac:dyDescent="0.3"/>
    <row r="270" spans="5:5" hidden="1" x14ac:dyDescent="0.3"/>
    <row r="271" spans="5:5" hidden="1" x14ac:dyDescent="0.3"/>
    <row r="272" spans="5:5" hidden="1" x14ac:dyDescent="0.3"/>
    <row r="273" spans="5:5" hidden="1" x14ac:dyDescent="0.3"/>
    <row r="274" spans="5:5" hidden="1" x14ac:dyDescent="0.3"/>
    <row r="275" spans="5:5" hidden="1" x14ac:dyDescent="0.3"/>
    <row r="276" spans="5:5" hidden="1" x14ac:dyDescent="0.3"/>
    <row r="277" spans="5:5" hidden="1" x14ac:dyDescent="0.3"/>
    <row r="278" spans="5:5" hidden="1" x14ac:dyDescent="0.3"/>
    <row r="279" spans="5:5" hidden="1" x14ac:dyDescent="0.3"/>
    <row r="280" spans="5:5" hidden="1" x14ac:dyDescent="0.3"/>
    <row r="281" spans="5:5" hidden="1" x14ac:dyDescent="0.3"/>
    <row r="282" spans="5:5" hidden="1" x14ac:dyDescent="0.3"/>
    <row r="283" spans="5:5" hidden="1" x14ac:dyDescent="0.3"/>
    <row r="284" spans="5:5" hidden="1" x14ac:dyDescent="0.3"/>
    <row r="285" spans="5:5" hidden="1" x14ac:dyDescent="0.3"/>
    <row r="286" spans="5:5" hidden="1" x14ac:dyDescent="0.3"/>
    <row r="287" spans="5:5" hidden="1" x14ac:dyDescent="0.3"/>
    <row r="288" spans="5:5" hidden="1" x14ac:dyDescent="0.3">
      <c r="E288" t="s">
        <v>57</v>
      </c>
    </row>
    <row r="289" spans="5:5" hidden="1" x14ac:dyDescent="0.3"/>
    <row r="290" spans="5:5" hidden="1" x14ac:dyDescent="0.3"/>
    <row r="291" spans="5:5" hidden="1" x14ac:dyDescent="0.3"/>
    <row r="292" spans="5:5" hidden="1" x14ac:dyDescent="0.3"/>
    <row r="293" spans="5:5" hidden="1" x14ac:dyDescent="0.3"/>
    <row r="294" spans="5:5" hidden="1" x14ac:dyDescent="0.3"/>
    <row r="295" spans="5:5" hidden="1" x14ac:dyDescent="0.3"/>
    <row r="296" spans="5:5" hidden="1" x14ac:dyDescent="0.3"/>
    <row r="297" spans="5:5" hidden="1" x14ac:dyDescent="0.3"/>
    <row r="298" spans="5:5" hidden="1" x14ac:dyDescent="0.3"/>
    <row r="299" spans="5:5" hidden="1" x14ac:dyDescent="0.3"/>
    <row r="300" spans="5:5" hidden="1" x14ac:dyDescent="0.3"/>
    <row r="301" spans="5:5" hidden="1" x14ac:dyDescent="0.3"/>
    <row r="302" spans="5:5" hidden="1" x14ac:dyDescent="0.3">
      <c r="E302" t="s">
        <v>57</v>
      </c>
    </row>
    <row r="303" spans="5:5" hidden="1" x14ac:dyDescent="0.3"/>
    <row r="304" spans="5:5" hidden="1" x14ac:dyDescent="0.3"/>
    <row r="305" spans="5:5" hidden="1" x14ac:dyDescent="0.3"/>
    <row r="306" spans="5:5" hidden="1" x14ac:dyDescent="0.3"/>
    <row r="307" spans="5:5" hidden="1" x14ac:dyDescent="0.3"/>
    <row r="308" spans="5:5" hidden="1" x14ac:dyDescent="0.3"/>
    <row r="309" spans="5:5" hidden="1" x14ac:dyDescent="0.3"/>
    <row r="310" spans="5:5" hidden="1" x14ac:dyDescent="0.3">
      <c r="E310" t="s">
        <v>57</v>
      </c>
    </row>
    <row r="311" spans="5:5" hidden="1" x14ac:dyDescent="0.3">
      <c r="E311" t="s">
        <v>57</v>
      </c>
    </row>
    <row r="312" spans="5:5" hidden="1" x14ac:dyDescent="0.3"/>
    <row r="313" spans="5:5" hidden="1" x14ac:dyDescent="0.3"/>
    <row r="314" spans="5:5" hidden="1" x14ac:dyDescent="0.3">
      <c r="E314" t="s">
        <v>57</v>
      </c>
    </row>
    <row r="315" spans="5:5" hidden="1" x14ac:dyDescent="0.3"/>
    <row r="316" spans="5:5" hidden="1" x14ac:dyDescent="0.3">
      <c r="E316" t="s">
        <v>57</v>
      </c>
    </row>
    <row r="317" spans="5:5" hidden="1" x14ac:dyDescent="0.3">
      <c r="E317" t="s">
        <v>57</v>
      </c>
    </row>
    <row r="318" spans="5:5" hidden="1" x14ac:dyDescent="0.3"/>
    <row r="319" spans="5:5" hidden="1" x14ac:dyDescent="0.3"/>
    <row r="320" spans="5:5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spans="5:5" hidden="1" x14ac:dyDescent="0.3"/>
    <row r="338" spans="5:5" hidden="1" x14ac:dyDescent="0.3"/>
    <row r="339" spans="5:5" hidden="1" x14ac:dyDescent="0.3"/>
    <row r="340" spans="5:5" hidden="1" x14ac:dyDescent="0.3"/>
    <row r="341" spans="5:5" hidden="1" x14ac:dyDescent="0.3"/>
    <row r="342" spans="5:5" hidden="1" x14ac:dyDescent="0.3"/>
    <row r="343" spans="5:5" hidden="1" x14ac:dyDescent="0.3"/>
    <row r="344" spans="5:5" hidden="1" x14ac:dyDescent="0.3"/>
    <row r="345" spans="5:5" hidden="1" x14ac:dyDescent="0.3"/>
    <row r="346" spans="5:5" hidden="1" x14ac:dyDescent="0.3"/>
    <row r="347" spans="5:5" hidden="1" x14ac:dyDescent="0.3"/>
    <row r="348" spans="5:5" hidden="1" x14ac:dyDescent="0.3">
      <c r="E348" t="s">
        <v>57</v>
      </c>
    </row>
    <row r="349" spans="5:5" hidden="1" x14ac:dyDescent="0.3"/>
    <row r="350" spans="5:5" hidden="1" x14ac:dyDescent="0.3"/>
    <row r="351" spans="5:5" hidden="1" x14ac:dyDescent="0.3"/>
    <row r="352" spans="5:5" hidden="1" x14ac:dyDescent="0.3"/>
    <row r="353" spans="5:5" hidden="1" x14ac:dyDescent="0.3"/>
    <row r="354" spans="5:5" hidden="1" x14ac:dyDescent="0.3"/>
    <row r="355" spans="5:5" hidden="1" x14ac:dyDescent="0.3"/>
    <row r="356" spans="5:5" hidden="1" x14ac:dyDescent="0.3"/>
    <row r="357" spans="5:5" hidden="1" x14ac:dyDescent="0.3"/>
    <row r="358" spans="5:5" hidden="1" x14ac:dyDescent="0.3"/>
    <row r="359" spans="5:5" hidden="1" x14ac:dyDescent="0.3"/>
    <row r="360" spans="5:5" hidden="1" x14ac:dyDescent="0.3"/>
    <row r="361" spans="5:5" hidden="1" x14ac:dyDescent="0.3"/>
    <row r="362" spans="5:5" hidden="1" x14ac:dyDescent="0.3"/>
    <row r="363" spans="5:5" hidden="1" x14ac:dyDescent="0.3"/>
    <row r="364" spans="5:5" hidden="1" x14ac:dyDescent="0.3">
      <c r="E364" t="s">
        <v>57</v>
      </c>
    </row>
    <row r="365" spans="5:5" hidden="1" x14ac:dyDescent="0.3"/>
    <row r="366" spans="5:5" hidden="1" x14ac:dyDescent="0.3"/>
    <row r="367" spans="5:5" hidden="1" x14ac:dyDescent="0.3"/>
    <row r="368" spans="5:5" hidden="1" x14ac:dyDescent="0.3"/>
    <row r="369" spans="5:5" hidden="1" x14ac:dyDescent="0.3"/>
    <row r="370" spans="5:5" hidden="1" x14ac:dyDescent="0.3"/>
    <row r="371" spans="5:5" hidden="1" x14ac:dyDescent="0.3"/>
    <row r="372" spans="5:5" hidden="1" x14ac:dyDescent="0.3"/>
    <row r="373" spans="5:5" hidden="1" x14ac:dyDescent="0.3"/>
    <row r="374" spans="5:5" hidden="1" x14ac:dyDescent="0.3">
      <c r="E374" t="s">
        <v>57</v>
      </c>
    </row>
    <row r="375" spans="5:5" hidden="1" x14ac:dyDescent="0.3"/>
    <row r="376" spans="5:5" hidden="1" x14ac:dyDescent="0.3"/>
    <row r="377" spans="5:5" hidden="1" x14ac:dyDescent="0.3"/>
    <row r="378" spans="5:5" hidden="1" x14ac:dyDescent="0.3"/>
    <row r="379" spans="5:5" hidden="1" x14ac:dyDescent="0.3"/>
    <row r="380" spans="5:5" hidden="1" x14ac:dyDescent="0.3"/>
    <row r="381" spans="5:5" hidden="1" x14ac:dyDescent="0.3">
      <c r="E381" t="s">
        <v>57</v>
      </c>
    </row>
    <row r="382" spans="5:5" hidden="1" x14ac:dyDescent="0.3"/>
    <row r="383" spans="5:5" hidden="1" x14ac:dyDescent="0.3"/>
    <row r="384" spans="5:5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spans="5:5" hidden="1" x14ac:dyDescent="0.3"/>
    <row r="402" spans="5:5" hidden="1" x14ac:dyDescent="0.3"/>
    <row r="403" spans="5:5" hidden="1" x14ac:dyDescent="0.3"/>
    <row r="404" spans="5:5" hidden="1" x14ac:dyDescent="0.3"/>
    <row r="405" spans="5:5" hidden="1" x14ac:dyDescent="0.3"/>
    <row r="406" spans="5:5" hidden="1" x14ac:dyDescent="0.3"/>
    <row r="407" spans="5:5" hidden="1" x14ac:dyDescent="0.3"/>
    <row r="408" spans="5:5" hidden="1" x14ac:dyDescent="0.3"/>
    <row r="409" spans="5:5" hidden="1" x14ac:dyDescent="0.3"/>
    <row r="410" spans="5:5" hidden="1" x14ac:dyDescent="0.3"/>
    <row r="411" spans="5:5" hidden="1" x14ac:dyDescent="0.3"/>
    <row r="412" spans="5:5" hidden="1" x14ac:dyDescent="0.3">
      <c r="E412" t="s">
        <v>57</v>
      </c>
    </row>
    <row r="413" spans="5:5" hidden="1" x14ac:dyDescent="0.3"/>
    <row r="414" spans="5:5" hidden="1" x14ac:dyDescent="0.3"/>
    <row r="415" spans="5:5" hidden="1" x14ac:dyDescent="0.3"/>
    <row r="416" spans="5:5" hidden="1" x14ac:dyDescent="0.3"/>
    <row r="417" spans="5:5" hidden="1" x14ac:dyDescent="0.3"/>
    <row r="418" spans="5:5" hidden="1" x14ac:dyDescent="0.3"/>
    <row r="419" spans="5:5" hidden="1" x14ac:dyDescent="0.3"/>
    <row r="420" spans="5:5" hidden="1" x14ac:dyDescent="0.3"/>
    <row r="421" spans="5:5" hidden="1" x14ac:dyDescent="0.3"/>
    <row r="422" spans="5:5" hidden="1" x14ac:dyDescent="0.3"/>
    <row r="423" spans="5:5" hidden="1" x14ac:dyDescent="0.3">
      <c r="E423" t="s">
        <v>57</v>
      </c>
    </row>
    <row r="424" spans="5:5" hidden="1" x14ac:dyDescent="0.3"/>
    <row r="425" spans="5:5" hidden="1" x14ac:dyDescent="0.3"/>
    <row r="426" spans="5:5" hidden="1" x14ac:dyDescent="0.3"/>
    <row r="427" spans="5:5" hidden="1" x14ac:dyDescent="0.3"/>
    <row r="428" spans="5:5" hidden="1" x14ac:dyDescent="0.3"/>
    <row r="429" spans="5:5" hidden="1" x14ac:dyDescent="0.3"/>
    <row r="430" spans="5:5" hidden="1" x14ac:dyDescent="0.3">
      <c r="E430" t="s">
        <v>57</v>
      </c>
    </row>
    <row r="431" spans="5:5" hidden="1" x14ac:dyDescent="0.3"/>
    <row r="432" spans="5:5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spans="5:5" hidden="1" x14ac:dyDescent="0.3"/>
    <row r="450" spans="5:5" hidden="1" x14ac:dyDescent="0.3"/>
    <row r="451" spans="5:5" hidden="1" x14ac:dyDescent="0.3"/>
    <row r="452" spans="5:5" hidden="1" x14ac:dyDescent="0.3"/>
    <row r="453" spans="5:5" hidden="1" x14ac:dyDescent="0.3">
      <c r="E453" t="s">
        <v>57</v>
      </c>
    </row>
  </sheetData>
  <autoFilter ref="B1:B453">
    <filterColumn colId="0">
      <filters>
        <filter val="Norte-Occident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B3" sqref="B3"/>
    </sheetView>
  </sheetViews>
  <sheetFormatPr baseColWidth="10" defaultRowHeight="14.4" x14ac:dyDescent="0.3"/>
  <cols>
    <col min="1" max="1" width="21" customWidth="1"/>
    <col min="2" max="2" width="19.21875" style="7" bestFit="1" customWidth="1"/>
  </cols>
  <sheetData>
    <row r="3" spans="1:2" x14ac:dyDescent="0.3">
      <c r="A3" s="1" t="s">
        <v>65</v>
      </c>
      <c r="B3" s="3" t="s">
        <v>66</v>
      </c>
    </row>
    <row r="4" spans="1:2" x14ac:dyDescent="0.3">
      <c r="A4" s="2" t="s">
        <v>54</v>
      </c>
      <c r="B4" s="3">
        <v>16925734</v>
      </c>
    </row>
    <row r="5" spans="1:2" x14ac:dyDescent="0.3">
      <c r="A5" s="2" t="s">
        <v>63</v>
      </c>
      <c r="B5" s="3">
        <v>4620364</v>
      </c>
    </row>
    <row r="6" spans="1:2" x14ac:dyDescent="0.3">
      <c r="A6" s="2" t="s">
        <v>58</v>
      </c>
      <c r="B6" s="3">
        <v>4594670</v>
      </c>
    </row>
    <row r="7" spans="1:2" x14ac:dyDescent="0.3">
      <c r="A7" s="2" t="s">
        <v>56</v>
      </c>
      <c r="B7" s="3">
        <v>4160616</v>
      </c>
    </row>
    <row r="8" spans="1:2" x14ac:dyDescent="0.3">
      <c r="A8" s="2" t="s">
        <v>60</v>
      </c>
      <c r="B8" s="3">
        <v>1467010</v>
      </c>
    </row>
    <row r="9" spans="1:2" x14ac:dyDescent="0.3">
      <c r="A9" s="2" t="s">
        <v>67</v>
      </c>
      <c r="B9" s="3">
        <v>31768394</v>
      </c>
    </row>
    <row r="11" spans="1:2" x14ac:dyDescent="0.3">
      <c r="A11" s="1" t="s">
        <v>65</v>
      </c>
      <c r="B11" s="3" t="s">
        <v>66</v>
      </c>
    </row>
    <row r="12" spans="1:2" x14ac:dyDescent="0.3">
      <c r="A12" s="2" t="s">
        <v>57</v>
      </c>
      <c r="B12" s="3">
        <v>10849646</v>
      </c>
    </row>
    <row r="13" spans="1:2" x14ac:dyDescent="0.3">
      <c r="A13" s="2" t="s">
        <v>62</v>
      </c>
      <c r="B13" s="3">
        <v>7202691</v>
      </c>
    </row>
    <row r="14" spans="1:2" x14ac:dyDescent="0.3">
      <c r="A14" s="2" t="s">
        <v>59</v>
      </c>
      <c r="B14" s="3">
        <v>4436633</v>
      </c>
    </row>
    <row r="15" spans="1:2" x14ac:dyDescent="0.3">
      <c r="A15" s="2" t="s">
        <v>55</v>
      </c>
      <c r="B15" s="3">
        <v>3367644</v>
      </c>
    </row>
    <row r="16" spans="1:2" x14ac:dyDescent="0.3">
      <c r="A16" s="2" t="s">
        <v>61</v>
      </c>
      <c r="B16" s="3">
        <v>2409609</v>
      </c>
    </row>
    <row r="17" spans="1:2" x14ac:dyDescent="0.3">
      <c r="A17" s="2" t="s">
        <v>12</v>
      </c>
      <c r="B17" s="3">
        <v>2310479</v>
      </c>
    </row>
    <row r="18" spans="1:2" x14ac:dyDescent="0.3">
      <c r="A18" s="2" t="s">
        <v>64</v>
      </c>
      <c r="B18" s="3">
        <v>1191692</v>
      </c>
    </row>
    <row r="19" spans="1:2" x14ac:dyDescent="0.3">
      <c r="A19" s="2" t="s">
        <v>67</v>
      </c>
      <c r="B19" s="3">
        <v>31768394</v>
      </c>
    </row>
    <row r="21" spans="1:2" x14ac:dyDescent="0.3">
      <c r="A21" s="1" t="s">
        <v>65</v>
      </c>
      <c r="B21" s="3" t="s">
        <v>66</v>
      </c>
    </row>
    <row r="22" spans="1:2" x14ac:dyDescent="0.3">
      <c r="A22" s="2">
        <v>1</v>
      </c>
      <c r="B22" s="3">
        <v>5249119</v>
      </c>
    </row>
    <row r="23" spans="1:2" x14ac:dyDescent="0.3">
      <c r="A23" s="2">
        <v>2</v>
      </c>
      <c r="B23" s="3">
        <v>5090065</v>
      </c>
    </row>
    <row r="24" spans="1:2" x14ac:dyDescent="0.3">
      <c r="A24" s="2">
        <v>3</v>
      </c>
      <c r="B24" s="3">
        <v>5456151</v>
      </c>
    </row>
    <row r="25" spans="1:2" x14ac:dyDescent="0.3">
      <c r="A25" s="2">
        <v>4</v>
      </c>
      <c r="B25" s="3">
        <v>4382519</v>
      </c>
    </row>
    <row r="26" spans="1:2" x14ac:dyDescent="0.3">
      <c r="A26" s="2">
        <v>5</v>
      </c>
      <c r="B26" s="3">
        <v>4804390</v>
      </c>
    </row>
    <row r="27" spans="1:2" x14ac:dyDescent="0.3">
      <c r="A27" s="2">
        <v>6</v>
      </c>
      <c r="B27" s="3">
        <v>6786150</v>
      </c>
    </row>
    <row r="28" spans="1:2" x14ac:dyDescent="0.3">
      <c r="A28" s="2" t="s">
        <v>67</v>
      </c>
      <c r="B28" s="3">
        <v>31768394</v>
      </c>
    </row>
    <row r="30" spans="1:2" x14ac:dyDescent="0.3">
      <c r="A30" s="1" t="s">
        <v>65</v>
      </c>
      <c r="B30" s="3" t="s">
        <v>66</v>
      </c>
    </row>
    <row r="31" spans="1:2" x14ac:dyDescent="0.3">
      <c r="A31" s="2" t="s">
        <v>27</v>
      </c>
      <c r="B31" s="3">
        <v>6619876</v>
      </c>
    </row>
    <row r="32" spans="1:2" x14ac:dyDescent="0.3">
      <c r="A32" s="2" t="s">
        <v>23</v>
      </c>
      <c r="B32" s="3">
        <v>4547816</v>
      </c>
    </row>
    <row r="33" spans="1:2" x14ac:dyDescent="0.3">
      <c r="A33" s="2" t="s">
        <v>30</v>
      </c>
      <c r="B33" s="3">
        <v>2252343</v>
      </c>
    </row>
    <row r="34" spans="1:2" x14ac:dyDescent="0.3">
      <c r="A34" s="2" t="s">
        <v>35</v>
      </c>
      <c r="B34" s="3">
        <v>2154425</v>
      </c>
    </row>
    <row r="35" spans="1:2" x14ac:dyDescent="0.3">
      <c r="A35" s="2" t="s">
        <v>41</v>
      </c>
      <c r="B35" s="3">
        <v>1498016</v>
      </c>
    </row>
    <row r="36" spans="1:2" x14ac:dyDescent="0.3">
      <c r="A36" s="2" t="s">
        <v>67</v>
      </c>
      <c r="B36" s="3">
        <v>17072476</v>
      </c>
    </row>
    <row r="38" spans="1:2" x14ac:dyDescent="0.3">
      <c r="A38" s="1" t="s">
        <v>65</v>
      </c>
      <c r="B38" s="3" t="s">
        <v>66</v>
      </c>
    </row>
    <row r="39" spans="1:2" x14ac:dyDescent="0.3">
      <c r="A39" s="2" t="s">
        <v>31</v>
      </c>
      <c r="B39" s="3">
        <v>8019191</v>
      </c>
    </row>
    <row r="40" spans="1:2" x14ac:dyDescent="0.3">
      <c r="A40" s="2" t="s">
        <v>46</v>
      </c>
      <c r="B40" s="3">
        <v>4466152</v>
      </c>
    </row>
    <row r="41" spans="1:2" x14ac:dyDescent="0.3">
      <c r="A41" s="2" t="s">
        <v>8</v>
      </c>
      <c r="B41" s="3">
        <v>2752147</v>
      </c>
    </row>
    <row r="42" spans="1:2" x14ac:dyDescent="0.3">
      <c r="A42" s="2" t="s">
        <v>17</v>
      </c>
      <c r="B42" s="3">
        <v>2736539</v>
      </c>
    </row>
    <row r="43" spans="1:2" x14ac:dyDescent="0.3">
      <c r="A43" s="2" t="s">
        <v>48</v>
      </c>
      <c r="B43" s="3">
        <v>2735503</v>
      </c>
    </row>
    <row r="44" spans="1:2" x14ac:dyDescent="0.3">
      <c r="A44" s="2" t="s">
        <v>67</v>
      </c>
      <c r="B44" s="3">
        <v>20709532</v>
      </c>
    </row>
  </sheetData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G19"/>
  <sheetViews>
    <sheetView zoomScale="90" zoomScaleNormal="90" workbookViewId="0"/>
  </sheetViews>
  <sheetFormatPr baseColWidth="10" defaultRowHeight="14.4" x14ac:dyDescent="0.3"/>
  <cols>
    <col min="1" max="3" width="11.5546875" style="8"/>
    <col min="4" max="4" width="2.21875" style="8" customWidth="1"/>
    <col min="5" max="7" width="11.5546875" style="8"/>
    <col min="8" max="8" width="2.21875" style="8" customWidth="1"/>
    <col min="9" max="12" width="11.5546875" style="8"/>
    <col min="13" max="13" width="2.21875" style="8" customWidth="1"/>
    <col min="14" max="16384" width="11.5546875" style="8"/>
  </cols>
  <sheetData>
    <row r="15" spans="1:7" x14ac:dyDescent="0.3">
      <c r="A15" s="10" t="s">
        <v>72</v>
      </c>
      <c r="B15" s="10"/>
      <c r="C15" s="10"/>
      <c r="D15" s="10"/>
      <c r="E15" s="10"/>
      <c r="F15" s="10"/>
      <c r="G15" s="10"/>
    </row>
    <row r="16" spans="1:7" x14ac:dyDescent="0.3">
      <c r="A16" s="10"/>
      <c r="B16" s="10"/>
      <c r="C16" s="10"/>
      <c r="D16" s="10"/>
      <c r="E16" s="10"/>
      <c r="F16" s="10"/>
      <c r="G16" s="10"/>
    </row>
    <row r="17" spans="1:7" x14ac:dyDescent="0.3">
      <c r="A17" s="11">
        <f>GETPIVOTDATA("Cometidos",Hoja8!$A$3)</f>
        <v>31768394</v>
      </c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  <row r="19" spans="1:7" x14ac:dyDescent="0.3">
      <c r="A19" s="11"/>
      <c r="B19" s="11"/>
      <c r="C19" s="11"/>
      <c r="D19" s="11"/>
      <c r="E19" s="11"/>
      <c r="F19" s="11"/>
      <c r="G19" s="11"/>
    </row>
  </sheetData>
  <mergeCells count="2">
    <mergeCell ref="A15:G16"/>
    <mergeCell ref="A17:G19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topLeftCell="E1" workbookViewId="0">
      <selection activeCell="N5" sqref="N5"/>
    </sheetView>
  </sheetViews>
  <sheetFormatPr baseColWidth="10" defaultRowHeight="14.4" x14ac:dyDescent="0.3"/>
  <cols>
    <col min="1" max="1" width="16.5546875" hidden="1" customWidth="1"/>
    <col min="2" max="3" width="18" hidden="1" customWidth="1"/>
    <col min="4" max="4" width="0" hidden="1" customWidth="1"/>
    <col min="11" max="11" width="16.88671875" customWidth="1"/>
    <col min="12" max="13" width="18" bestFit="1" customWidth="1"/>
  </cols>
  <sheetData>
    <row r="2" spans="1:7" x14ac:dyDescent="0.3">
      <c r="A2" s="1" t="s">
        <v>65</v>
      </c>
      <c r="B2" t="s">
        <v>69</v>
      </c>
      <c r="C2" t="s">
        <v>70</v>
      </c>
    </row>
    <row r="3" spans="1:7" x14ac:dyDescent="0.3">
      <c r="A3" s="2" t="s">
        <v>54</v>
      </c>
      <c r="B3" s="3">
        <v>2890640</v>
      </c>
      <c r="C3" s="9">
        <v>0.88286596083569657</v>
      </c>
    </row>
    <row r="4" spans="1:7" x14ac:dyDescent="0.3">
      <c r="A4" s="2" t="s">
        <v>58</v>
      </c>
      <c r="B4" s="3">
        <v>1282394</v>
      </c>
      <c r="C4" s="9">
        <v>0.92023933223493481</v>
      </c>
    </row>
    <row r="5" spans="1:7" x14ac:dyDescent="0.3">
      <c r="A5" s="2" t="s">
        <v>63</v>
      </c>
      <c r="B5" s="3">
        <v>1013529</v>
      </c>
      <c r="C5" s="9">
        <v>0.8989569382234246</v>
      </c>
    </row>
    <row r="6" spans="1:7" x14ac:dyDescent="0.3">
      <c r="A6" s="2" t="s">
        <v>56</v>
      </c>
      <c r="B6" s="3">
        <v>862035</v>
      </c>
      <c r="C6" s="9">
        <v>0.88413755473071309</v>
      </c>
    </row>
    <row r="7" spans="1:7" x14ac:dyDescent="0.3">
      <c r="A7" s="2" t="s">
        <v>60</v>
      </c>
      <c r="B7" s="3">
        <v>399493</v>
      </c>
      <c r="C7" s="9">
        <v>0.92359568225902289</v>
      </c>
    </row>
    <row r="8" spans="1:7" x14ac:dyDescent="0.3">
      <c r="A8" s="2" t="s">
        <v>67</v>
      </c>
      <c r="B8" s="3">
        <v>6448091</v>
      </c>
      <c r="C8" s="9">
        <v>0.89523360088611326</v>
      </c>
    </row>
    <row r="12" spans="1:7" x14ac:dyDescent="0.3">
      <c r="A12" s="1" t="s">
        <v>65</v>
      </c>
      <c r="B12" t="s">
        <v>69</v>
      </c>
      <c r="C12" t="s">
        <v>70</v>
      </c>
    </row>
    <row r="13" spans="1:7" x14ac:dyDescent="0.3">
      <c r="A13" s="2">
        <v>1</v>
      </c>
      <c r="B13" s="3">
        <v>1031498</v>
      </c>
      <c r="C13" s="9">
        <v>0.88136233332906111</v>
      </c>
      <c r="E13" s="1" t="s">
        <v>52</v>
      </c>
      <c r="F13" t="s">
        <v>69</v>
      </c>
      <c r="G13" t="s">
        <v>70</v>
      </c>
    </row>
    <row r="14" spans="1:7" x14ac:dyDescent="0.3">
      <c r="A14" s="2">
        <v>2</v>
      </c>
      <c r="B14" s="3">
        <v>1004969</v>
      </c>
      <c r="C14" s="9">
        <v>0.87229698939757572</v>
      </c>
      <c r="E14" s="2" t="s">
        <v>54</v>
      </c>
      <c r="F14" s="3">
        <v>15265810</v>
      </c>
      <c r="G14" s="9">
        <v>0.90192897985989851</v>
      </c>
    </row>
    <row r="15" spans="1:7" x14ac:dyDescent="0.3">
      <c r="A15" s="2">
        <v>3</v>
      </c>
      <c r="B15" s="3">
        <v>1144369</v>
      </c>
      <c r="C15" s="9">
        <v>0.87119394258673355</v>
      </c>
      <c r="E15" s="2" t="s">
        <v>58</v>
      </c>
      <c r="F15" s="3">
        <v>4145345</v>
      </c>
      <c r="G15" s="9">
        <v>0.90220734024423954</v>
      </c>
    </row>
    <row r="16" spans="1:7" x14ac:dyDescent="0.3">
      <c r="A16" s="2">
        <v>4</v>
      </c>
      <c r="B16" s="3">
        <v>936277</v>
      </c>
      <c r="C16" s="9">
        <v>0.92965414387900591</v>
      </c>
      <c r="E16" s="2" t="s">
        <v>63</v>
      </c>
      <c r="F16" s="3">
        <v>4089687</v>
      </c>
      <c r="G16" s="9">
        <v>0.88514389775351032</v>
      </c>
    </row>
    <row r="17" spans="1:7" x14ac:dyDescent="0.3">
      <c r="A17" s="2">
        <v>5</v>
      </c>
      <c r="B17" s="3">
        <v>986446</v>
      </c>
      <c r="C17" s="9">
        <v>0.89402605641780897</v>
      </c>
      <c r="E17" s="2" t="s">
        <v>56</v>
      </c>
      <c r="F17" s="3">
        <v>3689155</v>
      </c>
      <c r="G17" s="9">
        <v>0.88668480821109186</v>
      </c>
    </row>
    <row r="18" spans="1:7" x14ac:dyDescent="0.3">
      <c r="A18" s="2">
        <v>6</v>
      </c>
      <c r="B18" s="3">
        <v>1344532</v>
      </c>
      <c r="C18" s="9">
        <v>0.92332308740354951</v>
      </c>
      <c r="E18" s="2" t="s">
        <v>60</v>
      </c>
      <c r="F18" s="3">
        <v>1325193</v>
      </c>
      <c r="G18" s="9">
        <v>0.90332922065970922</v>
      </c>
    </row>
    <row r="19" spans="1:7" x14ac:dyDescent="0.3">
      <c r="A19" s="2" t="s">
        <v>67</v>
      </c>
      <c r="B19" s="3">
        <v>6448091</v>
      </c>
      <c r="C19" s="9">
        <v>0.89523360088611326</v>
      </c>
      <c r="E19" s="2" t="s">
        <v>67</v>
      </c>
      <c r="F19" s="3">
        <v>28515190</v>
      </c>
      <c r="G19" s="9">
        <v>0.89759620835727483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Hoja4</vt:lpstr>
      <vt:lpstr>Hoja6</vt:lpstr>
      <vt:lpstr>Hoja7</vt:lpstr>
      <vt:lpstr>delitos</vt:lpstr>
      <vt:lpstr>Hoja2</vt:lpstr>
      <vt:lpstr>Hoja8</vt:lpstr>
      <vt:lpstr>Reporte_delitos</vt:lpstr>
      <vt:lpstr>Reporte_cifra_negra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2021-07-20T17:22:28Z</dcterms:created>
  <dcterms:modified xsi:type="dcterms:W3CDTF">2021-07-21T20:12:06Z</dcterms:modified>
</cp:coreProperties>
</file>