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bogich/Desktop/"/>
    </mc:Choice>
  </mc:AlternateContent>
  <bookViews>
    <workbookView xWindow="640" yWindow="1180" windowWidth="25180" windowHeight="10960" tabRatio="500" activeTab="2"/>
  </bookViews>
  <sheets>
    <sheet name="lat-lon-count" sheetId="1" r:id="rId1"/>
    <sheet name="population" sheetId="3" r:id="rId2"/>
    <sheet name="tree-data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36" i="3"/>
  <c r="D3" i="3"/>
  <c r="D4" i="3"/>
  <c r="D5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36" i="3"/>
  <c r="C3" i="3"/>
  <c r="C4" i="3"/>
  <c r="C5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H4" i="1"/>
  <c r="L4" i="1"/>
  <c r="H5" i="1"/>
  <c r="L5" i="1"/>
  <c r="H6" i="1"/>
  <c r="L6" i="1"/>
  <c r="H7" i="1"/>
  <c r="L7" i="1"/>
  <c r="H8" i="1"/>
  <c r="L8" i="1"/>
  <c r="H9" i="1"/>
  <c r="L9" i="1"/>
  <c r="H10" i="1"/>
  <c r="L10" i="1"/>
  <c r="H11" i="1"/>
  <c r="L11" i="1"/>
  <c r="H12" i="1"/>
  <c r="L12" i="1"/>
  <c r="H13" i="1"/>
  <c r="L13" i="1"/>
  <c r="H14" i="1"/>
  <c r="L14" i="1"/>
  <c r="H15" i="1"/>
  <c r="L15" i="1"/>
  <c r="H16" i="1"/>
  <c r="L16" i="1"/>
  <c r="H17" i="1"/>
  <c r="L17" i="1"/>
  <c r="H18" i="1"/>
  <c r="L18" i="1"/>
  <c r="H19" i="1"/>
  <c r="L19" i="1"/>
  <c r="H20" i="1"/>
  <c r="L20" i="1"/>
  <c r="H21" i="1"/>
  <c r="L21" i="1"/>
  <c r="H22" i="1"/>
  <c r="L22" i="1"/>
  <c r="H23" i="1"/>
  <c r="L23" i="1"/>
  <c r="H24" i="1"/>
  <c r="L24" i="1"/>
  <c r="H25" i="1"/>
  <c r="L25" i="1"/>
  <c r="H26" i="1"/>
  <c r="L26" i="1"/>
  <c r="H27" i="1"/>
  <c r="L27" i="1"/>
  <c r="H28" i="1"/>
  <c r="L28" i="1"/>
  <c r="H29" i="1"/>
  <c r="L29" i="1"/>
  <c r="H30" i="1"/>
  <c r="L30" i="1"/>
  <c r="H31" i="1"/>
  <c r="L31" i="1"/>
  <c r="H32" i="1"/>
  <c r="L32" i="1"/>
  <c r="H33" i="1"/>
  <c r="L33" i="1"/>
  <c r="H34" i="1"/>
  <c r="L34" i="1"/>
  <c r="H35" i="1"/>
  <c r="L35" i="1"/>
  <c r="H36" i="1"/>
  <c r="L36" i="1"/>
  <c r="H37" i="1"/>
  <c r="L37" i="1"/>
  <c r="H38" i="1"/>
  <c r="L38" i="1"/>
  <c r="H39" i="1"/>
  <c r="L39" i="1"/>
  <c r="H40" i="1"/>
  <c r="L40" i="1"/>
  <c r="H41" i="1"/>
  <c r="L41" i="1"/>
  <c r="H42" i="1"/>
  <c r="L42" i="1"/>
  <c r="H43" i="1"/>
  <c r="L43" i="1"/>
  <c r="H44" i="1"/>
  <c r="L44" i="1"/>
  <c r="H45" i="1"/>
  <c r="L45" i="1"/>
  <c r="H46" i="1"/>
  <c r="L46" i="1"/>
  <c r="H47" i="1"/>
  <c r="L47" i="1"/>
  <c r="H48" i="1"/>
  <c r="L48" i="1"/>
  <c r="H49" i="1"/>
  <c r="L49" i="1"/>
  <c r="H50" i="1"/>
  <c r="L50" i="1"/>
  <c r="H51" i="1"/>
  <c r="L51" i="1"/>
  <c r="H52" i="1"/>
  <c r="L52" i="1"/>
  <c r="H53" i="1"/>
  <c r="L53" i="1"/>
  <c r="H54" i="1"/>
  <c r="L54" i="1"/>
  <c r="H55" i="1"/>
  <c r="L55" i="1"/>
  <c r="H56" i="1"/>
  <c r="L56" i="1"/>
  <c r="H57" i="1"/>
  <c r="L57" i="1"/>
  <c r="H58" i="1"/>
  <c r="L58" i="1"/>
  <c r="H59" i="1"/>
  <c r="L59" i="1"/>
  <c r="H60" i="1"/>
  <c r="L60" i="1"/>
  <c r="H61" i="1"/>
  <c r="L61" i="1"/>
  <c r="H62" i="1"/>
  <c r="L62" i="1"/>
  <c r="H63" i="1"/>
  <c r="L63" i="1"/>
  <c r="H64" i="1"/>
  <c r="L64" i="1"/>
  <c r="H65" i="1"/>
  <c r="L65" i="1"/>
  <c r="H66" i="1"/>
  <c r="L66" i="1"/>
  <c r="H67" i="1"/>
  <c r="L67" i="1"/>
  <c r="H68" i="1"/>
  <c r="L68" i="1"/>
  <c r="H69" i="1"/>
  <c r="L69" i="1"/>
  <c r="H70" i="1"/>
  <c r="L70" i="1"/>
  <c r="H71" i="1"/>
  <c r="L71" i="1"/>
  <c r="H72" i="1"/>
  <c r="L72" i="1"/>
  <c r="H73" i="1"/>
  <c r="L73" i="1"/>
  <c r="H74" i="1"/>
  <c r="L74" i="1"/>
  <c r="H75" i="1"/>
  <c r="L75" i="1"/>
  <c r="H76" i="1"/>
  <c r="L76" i="1"/>
  <c r="H77" i="1"/>
  <c r="L77" i="1"/>
  <c r="H78" i="1"/>
  <c r="L78" i="1"/>
  <c r="H79" i="1"/>
  <c r="L79" i="1"/>
  <c r="H80" i="1"/>
  <c r="L80" i="1"/>
  <c r="H81" i="1"/>
  <c r="L81" i="1"/>
  <c r="H82" i="1"/>
  <c r="L82" i="1"/>
  <c r="H83" i="1"/>
  <c r="L83" i="1"/>
  <c r="H84" i="1"/>
  <c r="L84" i="1"/>
  <c r="H85" i="1"/>
  <c r="L85" i="1"/>
  <c r="H86" i="1"/>
  <c r="L86" i="1"/>
  <c r="H87" i="1"/>
  <c r="L87" i="1"/>
  <c r="H88" i="1"/>
  <c r="L88" i="1"/>
  <c r="H89" i="1"/>
  <c r="L89" i="1"/>
  <c r="H90" i="1"/>
  <c r="L90" i="1"/>
  <c r="H91" i="1"/>
  <c r="L91" i="1"/>
  <c r="H92" i="1"/>
  <c r="L92" i="1"/>
  <c r="H93" i="1"/>
  <c r="L93" i="1"/>
  <c r="H94" i="1"/>
  <c r="L94" i="1"/>
  <c r="H95" i="1"/>
  <c r="L95" i="1"/>
  <c r="H96" i="1"/>
  <c r="L96" i="1"/>
  <c r="H97" i="1"/>
  <c r="L97" i="1"/>
  <c r="H98" i="1"/>
  <c r="L98" i="1"/>
  <c r="H99" i="1"/>
  <c r="L99" i="1"/>
  <c r="H100" i="1"/>
  <c r="L100" i="1"/>
  <c r="H101" i="1"/>
  <c r="L101" i="1"/>
  <c r="H102" i="1"/>
  <c r="L102" i="1"/>
  <c r="H103" i="1"/>
  <c r="L103" i="1"/>
  <c r="H104" i="1"/>
  <c r="L104" i="1"/>
  <c r="H105" i="1"/>
  <c r="L105" i="1"/>
  <c r="H106" i="1"/>
  <c r="L106" i="1"/>
  <c r="H107" i="1"/>
  <c r="L107" i="1"/>
  <c r="H108" i="1"/>
  <c r="L108" i="1"/>
  <c r="H109" i="1"/>
  <c r="L109" i="1"/>
  <c r="H110" i="1"/>
  <c r="L110" i="1"/>
  <c r="H111" i="1"/>
  <c r="L111" i="1"/>
  <c r="H112" i="1"/>
  <c r="L112" i="1"/>
  <c r="H113" i="1"/>
  <c r="L113" i="1"/>
  <c r="H114" i="1"/>
  <c r="L114" i="1"/>
  <c r="H115" i="1"/>
  <c r="L115" i="1"/>
  <c r="H116" i="1"/>
  <c r="L116" i="1"/>
  <c r="H117" i="1"/>
  <c r="L117" i="1"/>
  <c r="H118" i="1"/>
  <c r="L118" i="1"/>
  <c r="H119" i="1"/>
  <c r="L119" i="1"/>
  <c r="H120" i="1"/>
  <c r="L120" i="1"/>
  <c r="H121" i="1"/>
  <c r="L121" i="1"/>
  <c r="H122" i="1"/>
  <c r="L122" i="1"/>
  <c r="H123" i="1"/>
  <c r="L123" i="1"/>
  <c r="H124" i="1"/>
  <c r="L124" i="1"/>
  <c r="H125" i="1"/>
  <c r="L125" i="1"/>
  <c r="H126" i="1"/>
  <c r="L126" i="1"/>
  <c r="H127" i="1"/>
  <c r="L127" i="1"/>
  <c r="H128" i="1"/>
  <c r="L128" i="1"/>
  <c r="H3" i="1"/>
  <c r="L3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3" i="1"/>
</calcChain>
</file>

<file path=xl/sharedStrings.xml><?xml version="1.0" encoding="utf-8"?>
<sst xmlns="http://schemas.openxmlformats.org/spreadsheetml/2006/main" count="101" uniqueCount="70">
  <si>
    <t>latitude</t>
  </si>
  <si>
    <t>longitude</t>
  </si>
  <si>
    <t>Location</t>
  </si>
  <si>
    <t>Count</t>
  </si>
  <si>
    <t>Group A</t>
  </si>
  <si>
    <t>Group B</t>
  </si>
  <si>
    <t>Group C</t>
  </si>
  <si>
    <t>Group D</t>
  </si>
  <si>
    <t>Percent</t>
  </si>
  <si>
    <t>Total count</t>
  </si>
  <si>
    <t>1302</t>
  </si>
  <si>
    <t>23/2.00</t>
  </si>
  <si>
    <t>12.28</t>
  </si>
  <si>
    <t>47.4/2</t>
  </si>
  <si>
    <t>16.15</t>
  </si>
  <si>
    <t>127.61/1.04</t>
  </si>
  <si>
    <t>13.21</t>
  </si>
  <si>
    <t>927</t>
  </si>
  <si>
    <t>25.8/1.80</t>
  </si>
  <si>
    <t>12.53</t>
  </si>
  <si>
    <t>47.5/1.5</t>
  </si>
  <si>
    <t>16.66</t>
  </si>
  <si>
    <t>182/1.04</t>
  </si>
  <si>
    <t>13.35</t>
  </si>
  <si>
    <t>290</t>
  </si>
  <si>
    <t>25/2.20</t>
  </si>
  <si>
    <t>14.20</t>
  </si>
  <si>
    <t>54.7/2</t>
  </si>
  <si>
    <t>23.72</t>
  </si>
  <si>
    <t>33.17/0.63</t>
  </si>
  <si>
    <t>8.81</t>
  </si>
  <si>
    <t>179</t>
  </si>
  <si>
    <t>15.6/2.50</t>
  </si>
  <si>
    <t>6.76</t>
  </si>
  <si>
    <t>38/2.3</t>
  </si>
  <si>
    <t>8.41</t>
  </si>
  <si>
    <t>63.58/1.03</t>
  </si>
  <si>
    <t>13.66</t>
  </si>
  <si>
    <t>Species</t>
  </si>
  <si>
    <t>Populus davidiana</t>
  </si>
  <si>
    <t>Betula platyphylla</t>
  </si>
  <si>
    <t>Laris gmelinii</t>
  </si>
  <si>
    <t>Acer mono</t>
  </si>
  <si>
    <t>Number of trees</t>
  </si>
  <si>
    <t>Height (m)</t>
  </si>
  <si>
    <t>Max/Min</t>
  </si>
  <si>
    <t>Average</t>
  </si>
  <si>
    <t>DBH (cm)</t>
  </si>
  <si>
    <t>Canopy area (m2)</t>
  </si>
  <si>
    <t>Population</t>
  </si>
  <si>
    <t>Age</t>
  </si>
  <si>
    <t>Cases</t>
  </si>
  <si>
    <t>RR</t>
  </si>
  <si>
    <t>Urban</t>
  </si>
  <si>
    <t>20-24</t>
  </si>
  <si>
    <t>Rural</t>
  </si>
  <si>
    <t>O2 µL/L</t>
  </si>
  <si>
    <t>&lt;5</t>
  </si>
  <si>
    <t>15-19</t>
  </si>
  <si>
    <t>10-14</t>
  </si>
  <si>
    <t>5-9</t>
  </si>
  <si>
    <t>25-29</t>
  </si>
  <si>
    <t>30-34</t>
  </si>
  <si>
    <t>35-39</t>
  </si>
  <si>
    <t>40-44</t>
  </si>
  <si>
    <t>45-50</t>
  </si>
  <si>
    <t>≥ 50</t>
  </si>
  <si>
    <t>Suburban</t>
  </si>
  <si>
    <t>Stress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</si>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</sst>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9" fontId="0" fillId="0" borderId="0" xfId="2" applyFont="1"/>
    <xf numFmtId="0" fontId="3" fillId="0" borderId="0" xfId="0" applyFont="1" applyFill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/>
    <xf numFmtId="49" fontId="0" fillId="0" borderId="0" xfId="0" applyNumberFormat="1"/>
    <xf numFmtId="43" fontId="0" fillId="0" borderId="0" xfId="1" applyFont="1"/>
    <xf numFmtId="43" fontId="0" fillId="0" borderId="0" xfId="1" applyNumberFormat="1" applyFont="1"/>
    <xf numFmtId="0" fontId="2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A38" sqref="A38"/>
    </sheetView>
  </sheetViews>
  <sheetFormatPr baseColWidth="10" defaultRowHeight="16" x14ac:dyDescent="0.2"/>
  <sheetData>
    <row r="1" spans="1:12" x14ac:dyDescent="0.2">
      <c r="A1" s="4" t="s">
        <v>69</v>
      </c>
      <c r="B1" s="4" t="s">
        <v>2</v>
      </c>
      <c r="C1" s="4"/>
      <c r="D1" s="4" t="s">
        <v>3</v>
      </c>
      <c r="E1" s="4"/>
      <c r="F1" s="4"/>
      <c r="G1" s="4"/>
      <c r="H1" s="4" t="s">
        <v>9</v>
      </c>
      <c r="I1" s="4" t="s">
        <v>8</v>
      </c>
      <c r="J1" s="4"/>
      <c r="K1" s="4"/>
      <c r="L1" s="4"/>
    </row>
    <row r="2" spans="1:12" x14ac:dyDescent="0.2">
      <c r="A2" s="4"/>
      <c r="B2" s="5" t="s">
        <v>0</v>
      </c>
      <c r="C2" s="5" t="s">
        <v>1</v>
      </c>
      <c r="D2" s="5" t="s">
        <v>4</v>
      </c>
      <c r="E2" s="5" t="s">
        <v>5</v>
      </c>
      <c r="F2" s="5" t="s">
        <v>6</v>
      </c>
      <c r="G2" s="5" t="s">
        <v>7</v>
      </c>
      <c r="H2" s="4"/>
      <c r="I2" s="5" t="s">
        <v>4</v>
      </c>
      <c r="J2" s="5" t="s">
        <v>5</v>
      </c>
      <c r="K2" s="5" t="s">
        <v>6</v>
      </c>
      <c r="L2" s="5" t="s">
        <v>7</v>
      </c>
    </row>
    <row r="3" spans="1:12" x14ac:dyDescent="0.2">
      <c r="A3" s="1">
        <v>41815</v>
      </c>
      <c r="B3">
        <v>51.989167755920498</v>
      </c>
      <c r="C3">
        <v>0.89174273455196795</v>
      </c>
      <c r="D3">
        <v>20</v>
      </c>
      <c r="E3">
        <v>71</v>
      </c>
      <c r="F3">
        <v>94</v>
      </c>
      <c r="G3">
        <v>43</v>
      </c>
      <c r="H3">
        <f>SUM(D3:G3)</f>
        <v>228</v>
      </c>
      <c r="I3" s="2">
        <f>D3/$H3</f>
        <v>8.771929824561403E-2</v>
      </c>
      <c r="J3" s="2">
        <f>E3/$H3</f>
        <v>0.31140350877192985</v>
      </c>
      <c r="K3" s="2">
        <f>F3/$H3</f>
        <v>0.41228070175438597</v>
      </c>
      <c r="L3" s="2">
        <f>G3/$H3</f>
        <v>0.18859649122807018</v>
      </c>
    </row>
    <row r="4" spans="1:12" x14ac:dyDescent="0.2">
      <c r="A4" s="1">
        <v>41815</v>
      </c>
      <c r="B4">
        <v>51.989167755920498</v>
      </c>
      <c r="C4">
        <v>0.89174273455196795</v>
      </c>
      <c r="D4">
        <v>84</v>
      </c>
      <c r="E4">
        <v>28</v>
      </c>
      <c r="F4">
        <v>37</v>
      </c>
      <c r="G4">
        <v>89</v>
      </c>
      <c r="H4">
        <f t="shared" ref="H4:H67" si="0">SUM(D4:G4)</f>
        <v>238</v>
      </c>
      <c r="I4" s="2">
        <f t="shared" ref="I4:K67" si="1">D4/$H4</f>
        <v>0.35294117647058826</v>
      </c>
      <c r="J4" s="2">
        <f t="shared" si="1"/>
        <v>0.11764705882352941</v>
      </c>
      <c r="K4" s="2">
        <f t="shared" si="1"/>
        <v>0.15546218487394958</v>
      </c>
      <c r="L4" s="2">
        <f t="shared" ref="L4:L67" si="2">G4/$H4</f>
        <v>0.37394957983193278</v>
      </c>
    </row>
    <row r="5" spans="1:12" x14ac:dyDescent="0.2">
      <c r="A5" s="1">
        <v>39322</v>
      </c>
      <c r="B5">
        <v>52.2113570439951</v>
      </c>
      <c r="C5">
        <v>0.66021585642151903</v>
      </c>
      <c r="D5">
        <v>92</v>
      </c>
      <c r="E5">
        <v>20</v>
      </c>
      <c r="F5">
        <v>2</v>
      </c>
      <c r="G5">
        <v>1</v>
      </c>
      <c r="H5">
        <f t="shared" si="0"/>
        <v>115</v>
      </c>
      <c r="I5" s="2">
        <f t="shared" si="1"/>
        <v>0.8</v>
      </c>
      <c r="J5" s="2">
        <f t="shared" si="1"/>
        <v>0.17391304347826086</v>
      </c>
      <c r="K5" s="2">
        <f t="shared" si="1"/>
        <v>1.7391304347826087E-2</v>
      </c>
      <c r="L5" s="2">
        <f t="shared" si="2"/>
        <v>8.6956521739130436E-3</v>
      </c>
    </row>
    <row r="6" spans="1:12" x14ac:dyDescent="0.2">
      <c r="A6" s="1">
        <v>40083</v>
      </c>
      <c r="B6">
        <v>51.975639367337997</v>
      </c>
      <c r="C6">
        <v>0.98334486322766501</v>
      </c>
      <c r="D6">
        <v>95</v>
      </c>
      <c r="E6">
        <v>62</v>
      </c>
      <c r="F6">
        <v>94</v>
      </c>
      <c r="G6">
        <v>7</v>
      </c>
      <c r="H6">
        <f t="shared" si="0"/>
        <v>258</v>
      </c>
      <c r="I6" s="2">
        <f t="shared" si="1"/>
        <v>0.36821705426356588</v>
      </c>
      <c r="J6" s="2">
        <f t="shared" si="1"/>
        <v>0.24031007751937986</v>
      </c>
      <c r="K6" s="2">
        <f t="shared" si="1"/>
        <v>0.36434108527131781</v>
      </c>
      <c r="L6" s="2">
        <f t="shared" si="2"/>
        <v>2.7131782945736434E-2</v>
      </c>
    </row>
    <row r="7" spans="1:12" x14ac:dyDescent="0.2">
      <c r="A7" s="1">
        <v>26665</v>
      </c>
      <c r="B7">
        <v>52.3418694502246</v>
      </c>
      <c r="C7">
        <v>0.714295264841036</v>
      </c>
      <c r="D7">
        <v>80</v>
      </c>
      <c r="E7">
        <v>30</v>
      </c>
      <c r="F7">
        <v>93</v>
      </c>
      <c r="G7">
        <v>78</v>
      </c>
      <c r="H7">
        <f t="shared" si="0"/>
        <v>281</v>
      </c>
      <c r="I7" s="2">
        <f t="shared" si="1"/>
        <v>0.28469750889679718</v>
      </c>
      <c r="J7" s="2">
        <f t="shared" si="1"/>
        <v>0.10676156583629894</v>
      </c>
      <c r="K7" s="2">
        <f t="shared" si="1"/>
        <v>0.33096085409252668</v>
      </c>
      <c r="L7" s="2">
        <f t="shared" si="2"/>
        <v>0.27758007117437722</v>
      </c>
    </row>
    <row r="8" spans="1:12" x14ac:dyDescent="0.2">
      <c r="A8" s="1">
        <v>41376</v>
      </c>
      <c r="B8">
        <v>52.237189590001698</v>
      </c>
      <c r="C8">
        <v>0.78773160082272597</v>
      </c>
      <c r="D8">
        <v>25</v>
      </c>
      <c r="E8">
        <v>94</v>
      </c>
      <c r="F8">
        <v>58</v>
      </c>
      <c r="G8">
        <v>65</v>
      </c>
      <c r="H8">
        <f t="shared" si="0"/>
        <v>242</v>
      </c>
      <c r="I8" s="2">
        <f t="shared" si="1"/>
        <v>0.10330578512396695</v>
      </c>
      <c r="J8" s="2">
        <f t="shared" si="1"/>
        <v>0.38842975206611569</v>
      </c>
      <c r="K8" s="2">
        <f t="shared" si="1"/>
        <v>0.23966942148760331</v>
      </c>
      <c r="L8" s="2">
        <f t="shared" si="2"/>
        <v>0.26859504132231404</v>
      </c>
    </row>
    <row r="9" spans="1:12" x14ac:dyDescent="0.2">
      <c r="A9" s="1">
        <v>33604</v>
      </c>
      <c r="B9">
        <v>52.345148633321401</v>
      </c>
      <c r="C9">
        <v>0.56766412720850401</v>
      </c>
      <c r="D9">
        <v>51</v>
      </c>
      <c r="E9">
        <v>56</v>
      </c>
      <c r="F9">
        <v>3</v>
      </c>
      <c r="G9">
        <v>75</v>
      </c>
      <c r="H9">
        <f t="shared" si="0"/>
        <v>185</v>
      </c>
      <c r="I9" s="2">
        <f t="shared" si="1"/>
        <v>0.27567567567567569</v>
      </c>
      <c r="J9" s="2">
        <f t="shared" si="1"/>
        <v>0.30270270270270272</v>
      </c>
      <c r="K9" s="2">
        <f t="shared" si="1"/>
        <v>1.6216216216216217E-2</v>
      </c>
      <c r="L9" s="2">
        <f t="shared" si="2"/>
        <v>0.40540540540540543</v>
      </c>
    </row>
    <row r="10" spans="1:12" x14ac:dyDescent="0.2">
      <c r="A10" s="1">
        <v>42370</v>
      </c>
      <c r="B10">
        <v>52.0690314617338</v>
      </c>
      <c r="C10">
        <v>0.84363812390044002</v>
      </c>
      <c r="D10">
        <v>82</v>
      </c>
      <c r="E10">
        <v>44</v>
      </c>
      <c r="F10">
        <v>38</v>
      </c>
      <c r="G10">
        <v>96</v>
      </c>
      <c r="H10">
        <f t="shared" si="0"/>
        <v>260</v>
      </c>
      <c r="I10" s="2">
        <f t="shared" si="1"/>
        <v>0.31538461538461537</v>
      </c>
      <c r="J10" s="2">
        <f t="shared" si="1"/>
        <v>0.16923076923076924</v>
      </c>
      <c r="K10" s="2">
        <f t="shared" si="1"/>
        <v>0.14615384615384616</v>
      </c>
      <c r="L10" s="2">
        <f t="shared" si="2"/>
        <v>0.36923076923076925</v>
      </c>
    </row>
    <row r="11" spans="1:12" x14ac:dyDescent="0.2">
      <c r="A11" s="1">
        <v>36617</v>
      </c>
      <c r="B11">
        <v>52.345148633321401</v>
      </c>
      <c r="C11">
        <v>0.56766412720850401</v>
      </c>
      <c r="D11">
        <v>9</v>
      </c>
      <c r="E11">
        <v>72</v>
      </c>
      <c r="F11">
        <v>24</v>
      </c>
      <c r="G11">
        <v>51</v>
      </c>
      <c r="H11">
        <f t="shared" si="0"/>
        <v>156</v>
      </c>
      <c r="I11" s="2">
        <f t="shared" si="1"/>
        <v>5.7692307692307696E-2</v>
      </c>
      <c r="J11" s="2">
        <f t="shared" si="1"/>
        <v>0.46153846153846156</v>
      </c>
      <c r="K11" s="2">
        <f t="shared" si="1"/>
        <v>0.15384615384615385</v>
      </c>
      <c r="L11" s="2">
        <f t="shared" si="2"/>
        <v>0.32692307692307693</v>
      </c>
    </row>
    <row r="12" spans="1:12" x14ac:dyDescent="0.2">
      <c r="A12" s="1">
        <v>33239</v>
      </c>
      <c r="B12">
        <v>52.3418694502246</v>
      </c>
      <c r="C12">
        <v>0.714295264841036</v>
      </c>
      <c r="D12">
        <v>99</v>
      </c>
      <c r="E12">
        <v>95</v>
      </c>
      <c r="F12">
        <v>72</v>
      </c>
      <c r="G12">
        <v>40</v>
      </c>
      <c r="H12">
        <f t="shared" si="0"/>
        <v>306</v>
      </c>
      <c r="I12" s="2">
        <f t="shared" si="1"/>
        <v>0.3235294117647059</v>
      </c>
      <c r="J12" s="2">
        <f t="shared" si="1"/>
        <v>0.31045751633986929</v>
      </c>
      <c r="K12" s="2">
        <f t="shared" si="1"/>
        <v>0.23529411764705882</v>
      </c>
      <c r="L12" s="2">
        <f t="shared" si="2"/>
        <v>0.13071895424836602</v>
      </c>
    </row>
    <row r="13" spans="1:12" x14ac:dyDescent="0.2">
      <c r="A13" s="1">
        <v>38018</v>
      </c>
      <c r="B13">
        <v>51.9957769834893</v>
      </c>
      <c r="C13">
        <v>0.89726805956566802</v>
      </c>
      <c r="D13">
        <v>28</v>
      </c>
      <c r="E13">
        <v>29</v>
      </c>
      <c r="F13">
        <v>23</v>
      </c>
      <c r="G13">
        <v>23</v>
      </c>
      <c r="H13">
        <f t="shared" si="0"/>
        <v>103</v>
      </c>
      <c r="I13" s="2">
        <f t="shared" si="1"/>
        <v>0.27184466019417475</v>
      </c>
      <c r="J13" s="2">
        <f t="shared" si="1"/>
        <v>0.28155339805825241</v>
      </c>
      <c r="K13" s="2">
        <f t="shared" si="1"/>
        <v>0.22330097087378642</v>
      </c>
      <c r="L13" s="2">
        <f t="shared" si="2"/>
        <v>0.22330097087378642</v>
      </c>
    </row>
    <row r="14" spans="1:12" x14ac:dyDescent="0.2">
      <c r="A14" s="1">
        <v>38018</v>
      </c>
      <c r="B14">
        <v>51.9957769834893</v>
      </c>
      <c r="C14">
        <v>0.89726805956566802</v>
      </c>
      <c r="D14">
        <v>24</v>
      </c>
      <c r="E14">
        <v>95</v>
      </c>
      <c r="F14">
        <v>74</v>
      </c>
      <c r="G14">
        <v>19</v>
      </c>
      <c r="H14">
        <f t="shared" si="0"/>
        <v>212</v>
      </c>
      <c r="I14" s="2">
        <f t="shared" si="1"/>
        <v>0.11320754716981132</v>
      </c>
      <c r="J14" s="2">
        <f t="shared" si="1"/>
        <v>0.44811320754716982</v>
      </c>
      <c r="K14" s="2">
        <f t="shared" si="1"/>
        <v>0.34905660377358488</v>
      </c>
      <c r="L14" s="2">
        <f t="shared" si="2"/>
        <v>8.9622641509433956E-2</v>
      </c>
    </row>
    <row r="15" spans="1:12" x14ac:dyDescent="0.2">
      <c r="A15" s="1">
        <v>38018</v>
      </c>
      <c r="B15">
        <v>51.9957769834893</v>
      </c>
      <c r="C15">
        <v>0.89726805956566802</v>
      </c>
      <c r="D15">
        <v>62</v>
      </c>
      <c r="E15">
        <v>94</v>
      </c>
      <c r="F15">
        <v>42</v>
      </c>
      <c r="G15">
        <v>60</v>
      </c>
      <c r="H15">
        <f t="shared" si="0"/>
        <v>258</v>
      </c>
      <c r="I15" s="2">
        <f t="shared" si="1"/>
        <v>0.24031007751937986</v>
      </c>
      <c r="J15" s="2">
        <f t="shared" si="1"/>
        <v>0.36434108527131781</v>
      </c>
      <c r="K15" s="2">
        <f t="shared" si="1"/>
        <v>0.16279069767441862</v>
      </c>
      <c r="L15" s="2">
        <f t="shared" si="2"/>
        <v>0.23255813953488372</v>
      </c>
    </row>
    <row r="16" spans="1:12" x14ac:dyDescent="0.2">
      <c r="A16" s="1">
        <v>39198</v>
      </c>
      <c r="B16">
        <v>52.104949347967697</v>
      </c>
      <c r="C16">
        <v>0.84592371155266299</v>
      </c>
      <c r="D16">
        <v>30</v>
      </c>
      <c r="E16">
        <v>73</v>
      </c>
      <c r="F16">
        <v>2</v>
      </c>
      <c r="G16">
        <v>23</v>
      </c>
      <c r="H16">
        <f t="shared" si="0"/>
        <v>128</v>
      </c>
      <c r="I16" s="2">
        <f t="shared" si="1"/>
        <v>0.234375</v>
      </c>
      <c r="J16" s="2">
        <f t="shared" si="1"/>
        <v>0.5703125</v>
      </c>
      <c r="K16" s="2">
        <f t="shared" si="1"/>
        <v>1.5625E-2</v>
      </c>
      <c r="L16" s="2">
        <f t="shared" si="2"/>
        <v>0.1796875</v>
      </c>
    </row>
    <row r="17" spans="1:12" x14ac:dyDescent="0.2">
      <c r="A17" s="1">
        <v>42129</v>
      </c>
      <c r="B17">
        <v>51.9792354715889</v>
      </c>
      <c r="C17">
        <v>0.83794503572083101</v>
      </c>
      <c r="D17">
        <v>53</v>
      </c>
      <c r="E17">
        <v>72</v>
      </c>
      <c r="F17">
        <v>59</v>
      </c>
      <c r="G17">
        <v>46</v>
      </c>
      <c r="H17">
        <f t="shared" si="0"/>
        <v>230</v>
      </c>
      <c r="I17" s="2">
        <f t="shared" si="1"/>
        <v>0.23043478260869565</v>
      </c>
      <c r="J17" s="2">
        <f t="shared" si="1"/>
        <v>0.31304347826086959</v>
      </c>
      <c r="K17" s="2">
        <f t="shared" si="1"/>
        <v>0.2565217391304348</v>
      </c>
      <c r="L17" s="2">
        <f t="shared" si="2"/>
        <v>0.2</v>
      </c>
    </row>
    <row r="18" spans="1:12" x14ac:dyDescent="0.2">
      <c r="A18" s="1">
        <v>38047</v>
      </c>
      <c r="B18">
        <v>52.306618525216102</v>
      </c>
      <c r="C18">
        <v>0.68279638467023496</v>
      </c>
      <c r="D18">
        <v>97</v>
      </c>
      <c r="E18">
        <v>3</v>
      </c>
      <c r="F18">
        <v>82</v>
      </c>
      <c r="G18">
        <v>78</v>
      </c>
      <c r="H18">
        <f t="shared" si="0"/>
        <v>260</v>
      </c>
      <c r="I18" s="2">
        <f t="shared" si="1"/>
        <v>0.37307692307692308</v>
      </c>
      <c r="J18" s="2">
        <f t="shared" si="1"/>
        <v>1.1538461538461539E-2</v>
      </c>
      <c r="K18" s="2">
        <f t="shared" si="1"/>
        <v>0.31538461538461537</v>
      </c>
      <c r="L18" s="2">
        <f t="shared" si="2"/>
        <v>0.3</v>
      </c>
    </row>
    <row r="19" spans="1:12" x14ac:dyDescent="0.2">
      <c r="A19" s="1">
        <v>37622</v>
      </c>
      <c r="B19">
        <v>52.231363657473203</v>
      </c>
      <c r="C19">
        <v>0.82471390892041396</v>
      </c>
      <c r="D19">
        <v>11</v>
      </c>
      <c r="E19">
        <v>51</v>
      </c>
      <c r="F19">
        <v>73</v>
      </c>
      <c r="G19">
        <v>37</v>
      </c>
      <c r="H19">
        <f t="shared" si="0"/>
        <v>172</v>
      </c>
      <c r="I19" s="2">
        <f t="shared" si="1"/>
        <v>6.3953488372093026E-2</v>
      </c>
      <c r="J19" s="2">
        <f t="shared" si="1"/>
        <v>0.29651162790697677</v>
      </c>
      <c r="K19" s="2">
        <f t="shared" si="1"/>
        <v>0.42441860465116277</v>
      </c>
      <c r="L19" s="2">
        <f t="shared" si="2"/>
        <v>0.21511627906976744</v>
      </c>
    </row>
    <row r="20" spans="1:12" x14ac:dyDescent="0.2">
      <c r="A20" s="1">
        <v>37622</v>
      </c>
      <c r="B20">
        <v>52.231363657473203</v>
      </c>
      <c r="C20">
        <v>0.82471390892041396</v>
      </c>
      <c r="D20">
        <v>2</v>
      </c>
      <c r="E20">
        <v>32</v>
      </c>
      <c r="F20">
        <v>41</v>
      </c>
      <c r="G20">
        <v>4</v>
      </c>
      <c r="H20">
        <f t="shared" si="0"/>
        <v>79</v>
      </c>
      <c r="I20" s="2">
        <f t="shared" si="1"/>
        <v>2.5316455696202531E-2</v>
      </c>
      <c r="J20" s="2">
        <f t="shared" si="1"/>
        <v>0.4050632911392405</v>
      </c>
      <c r="K20" s="2">
        <f t="shared" si="1"/>
        <v>0.51898734177215189</v>
      </c>
      <c r="L20" s="2">
        <f t="shared" si="2"/>
        <v>5.0632911392405063E-2</v>
      </c>
    </row>
    <row r="21" spans="1:12" x14ac:dyDescent="0.2">
      <c r="A21" s="1">
        <v>38047</v>
      </c>
      <c r="B21">
        <v>52.306618525216102</v>
      </c>
      <c r="C21">
        <v>0.68279638467023496</v>
      </c>
      <c r="D21">
        <v>53</v>
      </c>
      <c r="E21">
        <v>62</v>
      </c>
      <c r="F21">
        <v>63</v>
      </c>
      <c r="G21">
        <v>100</v>
      </c>
      <c r="H21">
        <f t="shared" si="0"/>
        <v>278</v>
      </c>
      <c r="I21" s="2">
        <f t="shared" si="1"/>
        <v>0.1906474820143885</v>
      </c>
      <c r="J21" s="2">
        <f t="shared" si="1"/>
        <v>0.22302158273381295</v>
      </c>
      <c r="K21" s="2">
        <f t="shared" si="1"/>
        <v>0.22661870503597123</v>
      </c>
      <c r="L21" s="2">
        <f t="shared" si="2"/>
        <v>0.35971223021582732</v>
      </c>
    </row>
    <row r="22" spans="1:12" x14ac:dyDescent="0.2">
      <c r="A22" s="1">
        <v>38390</v>
      </c>
      <c r="B22">
        <v>52.2174741476544</v>
      </c>
      <c r="C22">
        <v>0.64813663632733298</v>
      </c>
      <c r="D22">
        <v>41</v>
      </c>
      <c r="E22">
        <v>44</v>
      </c>
      <c r="F22">
        <v>49</v>
      </c>
      <c r="G22">
        <v>51</v>
      </c>
      <c r="H22">
        <f t="shared" si="0"/>
        <v>185</v>
      </c>
      <c r="I22" s="2">
        <f t="shared" si="1"/>
        <v>0.22162162162162163</v>
      </c>
      <c r="J22" s="2">
        <f t="shared" si="1"/>
        <v>0.23783783783783785</v>
      </c>
      <c r="K22" s="2">
        <f t="shared" si="1"/>
        <v>0.26486486486486488</v>
      </c>
      <c r="L22" s="2">
        <f t="shared" si="2"/>
        <v>0.27567567567567569</v>
      </c>
    </row>
    <row r="23" spans="1:12" x14ac:dyDescent="0.2">
      <c r="A23" s="1">
        <v>42157</v>
      </c>
      <c r="B23">
        <v>51.9957769834893</v>
      </c>
      <c r="C23">
        <v>0.89726805956566802</v>
      </c>
      <c r="D23">
        <v>80</v>
      </c>
      <c r="E23">
        <v>11</v>
      </c>
      <c r="F23">
        <v>100</v>
      </c>
      <c r="G23">
        <v>71</v>
      </c>
      <c r="H23">
        <f t="shared" si="0"/>
        <v>262</v>
      </c>
      <c r="I23" s="2">
        <f t="shared" si="1"/>
        <v>0.30534351145038169</v>
      </c>
      <c r="J23" s="2">
        <f t="shared" si="1"/>
        <v>4.1984732824427481E-2</v>
      </c>
      <c r="K23" s="2">
        <f t="shared" si="1"/>
        <v>0.38167938931297712</v>
      </c>
      <c r="L23" s="2">
        <f t="shared" si="2"/>
        <v>0.27099236641221375</v>
      </c>
    </row>
    <row r="24" spans="1:12" x14ac:dyDescent="0.2">
      <c r="A24" s="1">
        <v>37881</v>
      </c>
      <c r="B24">
        <v>52.2174741476544</v>
      </c>
      <c r="C24">
        <v>0.64813663632733298</v>
      </c>
      <c r="D24">
        <v>56</v>
      </c>
      <c r="E24">
        <v>14</v>
      </c>
      <c r="F24">
        <v>4</v>
      </c>
      <c r="G24">
        <v>59</v>
      </c>
      <c r="H24">
        <f t="shared" si="0"/>
        <v>133</v>
      </c>
      <c r="I24" s="2">
        <f t="shared" si="1"/>
        <v>0.42105263157894735</v>
      </c>
      <c r="J24" s="2">
        <f t="shared" si="1"/>
        <v>0.10526315789473684</v>
      </c>
      <c r="K24" s="2">
        <f t="shared" si="1"/>
        <v>3.007518796992481E-2</v>
      </c>
      <c r="L24" s="2">
        <f t="shared" si="2"/>
        <v>0.44360902255639095</v>
      </c>
    </row>
    <row r="25" spans="1:12" x14ac:dyDescent="0.2">
      <c r="A25" s="1">
        <v>38047</v>
      </c>
      <c r="B25">
        <v>52.2174741476544</v>
      </c>
      <c r="C25">
        <v>0.64813663632733298</v>
      </c>
      <c r="D25">
        <v>34</v>
      </c>
      <c r="E25">
        <v>91</v>
      </c>
      <c r="F25">
        <v>98</v>
      </c>
      <c r="G25">
        <v>11</v>
      </c>
      <c r="H25">
        <f t="shared" si="0"/>
        <v>234</v>
      </c>
      <c r="I25" s="2">
        <f t="shared" si="1"/>
        <v>0.14529914529914531</v>
      </c>
      <c r="J25" s="2">
        <f t="shared" si="1"/>
        <v>0.3888888888888889</v>
      </c>
      <c r="K25" s="2">
        <f t="shared" si="1"/>
        <v>0.41880341880341881</v>
      </c>
      <c r="L25" s="2">
        <f t="shared" si="2"/>
        <v>4.7008547008547008E-2</v>
      </c>
    </row>
    <row r="26" spans="1:12" x14ac:dyDescent="0.2">
      <c r="A26" s="1">
        <v>38047</v>
      </c>
      <c r="B26">
        <v>52.2174741476544</v>
      </c>
      <c r="C26">
        <v>0.64813663632733298</v>
      </c>
      <c r="D26">
        <v>2</v>
      </c>
      <c r="E26">
        <v>24</v>
      </c>
      <c r="F26">
        <v>100</v>
      </c>
      <c r="G26">
        <v>14</v>
      </c>
      <c r="H26">
        <f t="shared" si="0"/>
        <v>140</v>
      </c>
      <c r="I26" s="2">
        <f t="shared" si="1"/>
        <v>1.4285714285714285E-2</v>
      </c>
      <c r="J26" s="2">
        <f t="shared" si="1"/>
        <v>0.17142857142857143</v>
      </c>
      <c r="K26" s="2">
        <f t="shared" si="1"/>
        <v>0.7142857142857143</v>
      </c>
      <c r="L26" s="2">
        <f t="shared" si="2"/>
        <v>0.1</v>
      </c>
    </row>
    <row r="27" spans="1:12" x14ac:dyDescent="0.2">
      <c r="A27" s="1">
        <v>38047</v>
      </c>
      <c r="B27">
        <v>52.2174741476544</v>
      </c>
      <c r="C27">
        <v>0.64813663632733298</v>
      </c>
      <c r="D27">
        <v>41</v>
      </c>
      <c r="E27">
        <v>15</v>
      </c>
      <c r="F27">
        <v>56</v>
      </c>
      <c r="G27">
        <v>92</v>
      </c>
      <c r="H27">
        <f t="shared" si="0"/>
        <v>204</v>
      </c>
      <c r="I27" s="2">
        <f t="shared" si="1"/>
        <v>0.20098039215686275</v>
      </c>
      <c r="J27" s="2">
        <f t="shared" si="1"/>
        <v>7.3529411764705885E-2</v>
      </c>
      <c r="K27" s="2">
        <f t="shared" si="1"/>
        <v>0.27450980392156865</v>
      </c>
      <c r="L27" s="2">
        <f t="shared" si="2"/>
        <v>0.45098039215686275</v>
      </c>
    </row>
    <row r="28" spans="1:12" x14ac:dyDescent="0.2">
      <c r="A28" s="1">
        <v>38047</v>
      </c>
      <c r="B28">
        <v>52.2174741476544</v>
      </c>
      <c r="C28">
        <v>0.64813663632733298</v>
      </c>
      <c r="D28">
        <v>33</v>
      </c>
      <c r="E28">
        <v>24</v>
      </c>
      <c r="F28">
        <v>14</v>
      </c>
      <c r="G28">
        <v>15</v>
      </c>
      <c r="H28">
        <f t="shared" si="0"/>
        <v>86</v>
      </c>
      <c r="I28" s="2">
        <f t="shared" si="1"/>
        <v>0.38372093023255816</v>
      </c>
      <c r="J28" s="2">
        <f t="shared" si="1"/>
        <v>0.27906976744186046</v>
      </c>
      <c r="K28" s="2">
        <f t="shared" si="1"/>
        <v>0.16279069767441862</v>
      </c>
      <c r="L28" s="2">
        <f t="shared" si="2"/>
        <v>0.1744186046511628</v>
      </c>
    </row>
    <row r="29" spans="1:12" x14ac:dyDescent="0.2">
      <c r="A29" s="1">
        <v>41000</v>
      </c>
      <c r="B29">
        <v>52.307280781112901</v>
      </c>
      <c r="C29">
        <v>0.65349496613904301</v>
      </c>
      <c r="D29">
        <v>5</v>
      </c>
      <c r="E29">
        <v>33</v>
      </c>
      <c r="F29">
        <v>53</v>
      </c>
      <c r="G29">
        <v>60</v>
      </c>
      <c r="H29">
        <f t="shared" si="0"/>
        <v>151</v>
      </c>
      <c r="I29" s="2">
        <f t="shared" si="1"/>
        <v>3.3112582781456956E-2</v>
      </c>
      <c r="J29" s="2">
        <f t="shared" si="1"/>
        <v>0.2185430463576159</v>
      </c>
      <c r="K29" s="2">
        <f t="shared" si="1"/>
        <v>0.35099337748344372</v>
      </c>
      <c r="L29" s="2">
        <f t="shared" si="2"/>
        <v>0.39735099337748342</v>
      </c>
    </row>
    <row r="30" spans="1:12" x14ac:dyDescent="0.2">
      <c r="A30" s="1">
        <v>42217</v>
      </c>
      <c r="B30">
        <v>52.307280781112901</v>
      </c>
      <c r="C30">
        <v>0.65349496613904301</v>
      </c>
      <c r="D30">
        <v>57</v>
      </c>
      <c r="E30">
        <v>57</v>
      </c>
      <c r="F30">
        <v>83</v>
      </c>
      <c r="G30">
        <v>63</v>
      </c>
      <c r="H30">
        <f t="shared" si="0"/>
        <v>260</v>
      </c>
      <c r="I30" s="2">
        <f t="shared" si="1"/>
        <v>0.21923076923076923</v>
      </c>
      <c r="J30" s="2">
        <f t="shared" si="1"/>
        <v>0.21923076923076923</v>
      </c>
      <c r="K30" s="2">
        <f t="shared" si="1"/>
        <v>0.31923076923076921</v>
      </c>
      <c r="L30" s="2">
        <f t="shared" si="2"/>
        <v>0.24230769230769231</v>
      </c>
    </row>
    <row r="31" spans="1:12" x14ac:dyDescent="0.2">
      <c r="A31" s="1">
        <v>42075</v>
      </c>
      <c r="B31">
        <v>52.307280781112901</v>
      </c>
      <c r="C31">
        <v>0.65349496613904301</v>
      </c>
      <c r="D31">
        <v>71</v>
      </c>
      <c r="E31">
        <v>46</v>
      </c>
      <c r="F31">
        <v>91</v>
      </c>
      <c r="G31">
        <v>81</v>
      </c>
      <c r="H31">
        <f t="shared" si="0"/>
        <v>289</v>
      </c>
      <c r="I31" s="2">
        <f t="shared" si="1"/>
        <v>0.24567474048442905</v>
      </c>
      <c r="J31" s="2">
        <f t="shared" si="1"/>
        <v>0.15916955017301038</v>
      </c>
      <c r="K31" s="2">
        <f t="shared" si="1"/>
        <v>0.31487889273356401</v>
      </c>
      <c r="L31" s="2">
        <f t="shared" si="2"/>
        <v>0.28027681660899656</v>
      </c>
    </row>
    <row r="32" spans="1:12" x14ac:dyDescent="0.2">
      <c r="A32" s="1">
        <v>41875</v>
      </c>
      <c r="B32">
        <v>52.307280781112901</v>
      </c>
      <c r="C32">
        <v>0.65349496613904301</v>
      </c>
      <c r="D32">
        <v>74</v>
      </c>
      <c r="E32">
        <v>35</v>
      </c>
      <c r="F32">
        <v>63</v>
      </c>
      <c r="G32">
        <v>14</v>
      </c>
      <c r="H32">
        <f t="shared" si="0"/>
        <v>186</v>
      </c>
      <c r="I32" s="2">
        <f t="shared" si="1"/>
        <v>0.39784946236559138</v>
      </c>
      <c r="J32" s="2">
        <f t="shared" si="1"/>
        <v>0.18817204301075269</v>
      </c>
      <c r="K32" s="2">
        <f t="shared" si="1"/>
        <v>0.33870967741935482</v>
      </c>
      <c r="L32" s="2">
        <f t="shared" si="2"/>
        <v>7.5268817204301078E-2</v>
      </c>
    </row>
    <row r="33" spans="1:12" x14ac:dyDescent="0.2">
      <c r="A33" s="1">
        <v>41796</v>
      </c>
      <c r="B33">
        <v>52.158825630666897</v>
      </c>
      <c r="C33">
        <v>0.849361083535626</v>
      </c>
      <c r="D33">
        <v>47</v>
      </c>
      <c r="E33">
        <v>69</v>
      </c>
      <c r="F33">
        <v>3</v>
      </c>
      <c r="G33">
        <v>77</v>
      </c>
      <c r="H33">
        <f t="shared" si="0"/>
        <v>196</v>
      </c>
      <c r="I33" s="2">
        <f t="shared" si="1"/>
        <v>0.23979591836734693</v>
      </c>
      <c r="J33" s="2">
        <f t="shared" si="1"/>
        <v>0.35204081632653061</v>
      </c>
      <c r="K33" s="2">
        <f t="shared" si="1"/>
        <v>1.5306122448979591E-2</v>
      </c>
      <c r="L33" s="2">
        <f t="shared" si="2"/>
        <v>0.39285714285714285</v>
      </c>
    </row>
    <row r="34" spans="1:12" x14ac:dyDescent="0.2">
      <c r="A34" s="1">
        <v>41490</v>
      </c>
      <c r="B34">
        <v>52.428197189466403</v>
      </c>
      <c r="C34">
        <v>0.86671128537894704</v>
      </c>
      <c r="D34">
        <v>72</v>
      </c>
      <c r="E34">
        <v>13</v>
      </c>
      <c r="F34">
        <v>5</v>
      </c>
      <c r="G34">
        <v>20</v>
      </c>
      <c r="H34">
        <f t="shared" si="0"/>
        <v>110</v>
      </c>
      <c r="I34" s="2">
        <f t="shared" si="1"/>
        <v>0.65454545454545454</v>
      </c>
      <c r="J34" s="2">
        <f t="shared" si="1"/>
        <v>0.11818181818181818</v>
      </c>
      <c r="K34" s="2">
        <f t="shared" si="1"/>
        <v>4.5454545454545456E-2</v>
      </c>
      <c r="L34" s="2">
        <f t="shared" si="2"/>
        <v>0.18181818181818182</v>
      </c>
    </row>
    <row r="35" spans="1:12" x14ac:dyDescent="0.2">
      <c r="A35" s="1">
        <v>35065</v>
      </c>
      <c r="B35">
        <v>52.428197189466403</v>
      </c>
      <c r="C35">
        <v>0.86671128537894704</v>
      </c>
      <c r="D35">
        <v>51</v>
      </c>
      <c r="E35">
        <v>33</v>
      </c>
      <c r="F35">
        <v>33</v>
      </c>
      <c r="G35">
        <v>30</v>
      </c>
      <c r="H35">
        <f t="shared" si="0"/>
        <v>147</v>
      </c>
      <c r="I35" s="2">
        <f t="shared" si="1"/>
        <v>0.34693877551020408</v>
      </c>
      <c r="J35" s="2">
        <f t="shared" si="1"/>
        <v>0.22448979591836735</v>
      </c>
      <c r="K35" s="2">
        <f t="shared" si="1"/>
        <v>0.22448979591836735</v>
      </c>
      <c r="L35" s="2">
        <f t="shared" si="2"/>
        <v>0.20408163265306123</v>
      </c>
    </row>
    <row r="36" spans="1:12" x14ac:dyDescent="0.2">
      <c r="A36" s="1">
        <v>25934</v>
      </c>
      <c r="B36">
        <v>52.428197189466403</v>
      </c>
      <c r="C36">
        <v>0.86671128537894704</v>
      </c>
      <c r="D36">
        <v>40</v>
      </c>
      <c r="E36">
        <v>35</v>
      </c>
      <c r="F36">
        <v>80</v>
      </c>
      <c r="G36">
        <v>39</v>
      </c>
      <c r="H36">
        <f t="shared" si="0"/>
        <v>194</v>
      </c>
      <c r="I36" s="2">
        <f t="shared" si="1"/>
        <v>0.20618556701030927</v>
      </c>
      <c r="J36" s="2">
        <f t="shared" si="1"/>
        <v>0.18041237113402062</v>
      </c>
      <c r="K36" s="2">
        <f t="shared" si="1"/>
        <v>0.41237113402061853</v>
      </c>
      <c r="L36" s="2">
        <f t="shared" si="2"/>
        <v>0.20103092783505155</v>
      </c>
    </row>
    <row r="37" spans="1:12" x14ac:dyDescent="0.2">
      <c r="A37" s="1">
        <v>35066</v>
      </c>
      <c r="B37">
        <v>52.428197189466403</v>
      </c>
      <c r="C37">
        <v>0.86671128537894704</v>
      </c>
      <c r="D37">
        <v>39</v>
      </c>
      <c r="E37">
        <v>54</v>
      </c>
      <c r="F37">
        <v>12</v>
      </c>
      <c r="G37">
        <v>63</v>
      </c>
      <c r="H37">
        <f t="shared" si="0"/>
        <v>168</v>
      </c>
      <c r="I37" s="2">
        <f t="shared" si="1"/>
        <v>0.23214285714285715</v>
      </c>
      <c r="J37" s="2">
        <f t="shared" si="1"/>
        <v>0.32142857142857145</v>
      </c>
      <c r="K37" s="2">
        <f t="shared" si="1"/>
        <v>7.1428571428571425E-2</v>
      </c>
      <c r="L37" s="2">
        <f t="shared" si="2"/>
        <v>0.375</v>
      </c>
    </row>
    <row r="38" spans="1:12" x14ac:dyDescent="0.2">
      <c r="A38" s="1">
        <v>41359</v>
      </c>
      <c r="B38">
        <v>52.428197189466403</v>
      </c>
      <c r="C38">
        <v>0.86671128537894704</v>
      </c>
      <c r="D38">
        <v>10</v>
      </c>
      <c r="E38">
        <v>72</v>
      </c>
      <c r="F38">
        <v>80</v>
      </c>
      <c r="G38">
        <v>83</v>
      </c>
      <c r="H38">
        <f t="shared" si="0"/>
        <v>245</v>
      </c>
      <c r="I38" s="2">
        <f t="shared" si="1"/>
        <v>4.0816326530612242E-2</v>
      </c>
      <c r="J38" s="2">
        <f t="shared" si="1"/>
        <v>0.29387755102040819</v>
      </c>
      <c r="K38" s="2">
        <f t="shared" si="1"/>
        <v>0.32653061224489793</v>
      </c>
      <c r="L38" s="2">
        <f t="shared" si="2"/>
        <v>0.33877551020408164</v>
      </c>
    </row>
    <row r="39" spans="1:12" x14ac:dyDescent="0.2">
      <c r="A39" s="1">
        <v>41492</v>
      </c>
      <c r="B39">
        <v>52.428197189466403</v>
      </c>
      <c r="C39">
        <v>0.86671128537894704</v>
      </c>
      <c r="D39">
        <v>1</v>
      </c>
      <c r="E39">
        <v>11</v>
      </c>
      <c r="F39">
        <v>83</v>
      </c>
      <c r="G39">
        <v>74</v>
      </c>
      <c r="H39">
        <f t="shared" si="0"/>
        <v>169</v>
      </c>
      <c r="I39" s="2">
        <f t="shared" si="1"/>
        <v>5.9171597633136093E-3</v>
      </c>
      <c r="J39" s="2">
        <f t="shared" si="1"/>
        <v>6.5088757396449703E-2</v>
      </c>
      <c r="K39" s="2">
        <f t="shared" si="1"/>
        <v>0.4911242603550296</v>
      </c>
      <c r="L39" s="2">
        <f t="shared" si="2"/>
        <v>0.43786982248520712</v>
      </c>
    </row>
    <row r="40" spans="1:12" x14ac:dyDescent="0.2">
      <c r="A40" s="1">
        <v>41552</v>
      </c>
      <c r="B40">
        <v>52.428197189466403</v>
      </c>
      <c r="C40">
        <v>0.86671128537894704</v>
      </c>
      <c r="D40">
        <v>17</v>
      </c>
      <c r="E40">
        <v>93</v>
      </c>
      <c r="F40">
        <v>11</v>
      </c>
      <c r="G40">
        <v>8</v>
      </c>
      <c r="H40">
        <f t="shared" si="0"/>
        <v>129</v>
      </c>
      <c r="I40" s="2">
        <f t="shared" si="1"/>
        <v>0.13178294573643412</v>
      </c>
      <c r="J40" s="2">
        <f t="shared" si="1"/>
        <v>0.72093023255813948</v>
      </c>
      <c r="K40" s="2">
        <f t="shared" si="1"/>
        <v>8.5271317829457363E-2</v>
      </c>
      <c r="L40" s="2">
        <f t="shared" si="2"/>
        <v>6.2015503875968991E-2</v>
      </c>
    </row>
    <row r="41" spans="1:12" x14ac:dyDescent="0.2">
      <c r="A41" s="1">
        <v>26299</v>
      </c>
      <c r="B41">
        <v>52.428197189466403</v>
      </c>
      <c r="C41">
        <v>0.86671128537894704</v>
      </c>
      <c r="D41">
        <v>26</v>
      </c>
      <c r="E41">
        <v>4</v>
      </c>
      <c r="F41">
        <v>24</v>
      </c>
      <c r="G41">
        <v>83</v>
      </c>
      <c r="H41">
        <f t="shared" si="0"/>
        <v>137</v>
      </c>
      <c r="I41" s="2">
        <f t="shared" si="1"/>
        <v>0.18978102189781021</v>
      </c>
      <c r="J41" s="2">
        <f t="shared" si="1"/>
        <v>2.9197080291970802E-2</v>
      </c>
      <c r="K41" s="2">
        <f t="shared" si="1"/>
        <v>0.17518248175182483</v>
      </c>
      <c r="L41" s="2">
        <f t="shared" si="2"/>
        <v>0.6058394160583942</v>
      </c>
    </row>
    <row r="42" spans="1:12" x14ac:dyDescent="0.2">
      <c r="A42" s="1">
        <v>41426</v>
      </c>
      <c r="B42">
        <v>52.428197189466403</v>
      </c>
      <c r="C42">
        <v>0.86671128537894704</v>
      </c>
      <c r="D42">
        <v>71</v>
      </c>
      <c r="E42">
        <v>48</v>
      </c>
      <c r="F42">
        <v>92</v>
      </c>
      <c r="G42">
        <v>32</v>
      </c>
      <c r="H42">
        <f t="shared" si="0"/>
        <v>243</v>
      </c>
      <c r="I42" s="2">
        <f t="shared" si="1"/>
        <v>0.29218106995884774</v>
      </c>
      <c r="J42" s="2">
        <f t="shared" si="1"/>
        <v>0.19753086419753085</v>
      </c>
      <c r="K42" s="2">
        <f t="shared" si="1"/>
        <v>0.37860082304526749</v>
      </c>
      <c r="L42" s="2">
        <f t="shared" si="2"/>
        <v>0.13168724279835392</v>
      </c>
    </row>
    <row r="43" spans="1:12" x14ac:dyDescent="0.2">
      <c r="A43" s="1">
        <v>41665</v>
      </c>
      <c r="B43">
        <v>52.428197189466403</v>
      </c>
      <c r="C43">
        <v>0.86671128537894704</v>
      </c>
      <c r="D43">
        <v>20</v>
      </c>
      <c r="E43">
        <v>33</v>
      </c>
      <c r="F43">
        <v>8</v>
      </c>
      <c r="G43">
        <v>19</v>
      </c>
      <c r="H43">
        <f t="shared" si="0"/>
        <v>80</v>
      </c>
      <c r="I43" s="2">
        <f t="shared" si="1"/>
        <v>0.25</v>
      </c>
      <c r="J43" s="2">
        <f t="shared" si="1"/>
        <v>0.41249999999999998</v>
      </c>
      <c r="K43" s="2">
        <f t="shared" si="1"/>
        <v>0.1</v>
      </c>
      <c r="L43" s="2">
        <f t="shared" si="2"/>
        <v>0.23749999999999999</v>
      </c>
    </row>
    <row r="44" spans="1:12" x14ac:dyDescent="0.2">
      <c r="A44" s="1">
        <v>41667</v>
      </c>
      <c r="B44">
        <v>52.428197189466403</v>
      </c>
      <c r="C44">
        <v>0.86671128537894704</v>
      </c>
      <c r="D44">
        <v>86</v>
      </c>
      <c r="E44">
        <v>94</v>
      </c>
      <c r="F44">
        <v>82</v>
      </c>
      <c r="G44">
        <v>89</v>
      </c>
      <c r="H44">
        <f t="shared" si="0"/>
        <v>351</v>
      </c>
      <c r="I44" s="2">
        <f t="shared" si="1"/>
        <v>0.24501424501424501</v>
      </c>
      <c r="J44" s="2">
        <f t="shared" si="1"/>
        <v>0.26780626780626782</v>
      </c>
      <c r="K44" s="2">
        <f t="shared" si="1"/>
        <v>0.23361823361823361</v>
      </c>
      <c r="L44" s="2">
        <f t="shared" si="2"/>
        <v>0.25356125356125359</v>
      </c>
    </row>
    <row r="45" spans="1:12" x14ac:dyDescent="0.2">
      <c r="A45" s="1">
        <v>41887</v>
      </c>
      <c r="B45">
        <v>52.428197189466403</v>
      </c>
      <c r="C45">
        <v>0.86671128537894704</v>
      </c>
      <c r="D45">
        <v>12</v>
      </c>
      <c r="E45">
        <v>55</v>
      </c>
      <c r="F45">
        <v>79</v>
      </c>
      <c r="G45">
        <v>78</v>
      </c>
      <c r="H45">
        <f t="shared" si="0"/>
        <v>224</v>
      </c>
      <c r="I45" s="2">
        <f t="shared" si="1"/>
        <v>5.3571428571428568E-2</v>
      </c>
      <c r="J45" s="2">
        <f t="shared" si="1"/>
        <v>0.24553571428571427</v>
      </c>
      <c r="K45" s="2">
        <f t="shared" si="1"/>
        <v>0.35267857142857145</v>
      </c>
      <c r="L45" s="2">
        <f t="shared" si="2"/>
        <v>0.3482142857142857</v>
      </c>
    </row>
    <row r="46" spans="1:12" x14ac:dyDescent="0.2">
      <c r="A46" s="1">
        <v>41490</v>
      </c>
      <c r="B46">
        <v>52.428197189466403</v>
      </c>
      <c r="C46">
        <v>0.86671128537894704</v>
      </c>
      <c r="D46">
        <v>91</v>
      </c>
      <c r="E46">
        <v>51</v>
      </c>
      <c r="F46">
        <v>33</v>
      </c>
      <c r="G46">
        <v>34</v>
      </c>
      <c r="H46">
        <f t="shared" si="0"/>
        <v>209</v>
      </c>
      <c r="I46" s="2">
        <f t="shared" si="1"/>
        <v>0.4354066985645933</v>
      </c>
      <c r="J46" s="2">
        <f t="shared" si="1"/>
        <v>0.24401913875598086</v>
      </c>
      <c r="K46" s="2">
        <f t="shared" si="1"/>
        <v>0.15789473684210525</v>
      </c>
      <c r="L46" s="2">
        <f t="shared" si="2"/>
        <v>0.16267942583732056</v>
      </c>
    </row>
    <row r="47" spans="1:12" x14ac:dyDescent="0.2">
      <c r="A47" s="1">
        <v>22282</v>
      </c>
      <c r="B47">
        <v>52.428197189466403</v>
      </c>
      <c r="C47">
        <v>0.86671128537894704</v>
      </c>
      <c r="D47">
        <v>7</v>
      </c>
      <c r="E47">
        <v>23</v>
      </c>
      <c r="F47">
        <v>3</v>
      </c>
      <c r="G47">
        <v>37</v>
      </c>
      <c r="H47">
        <f t="shared" si="0"/>
        <v>70</v>
      </c>
      <c r="I47" s="2">
        <f t="shared" si="1"/>
        <v>0.1</v>
      </c>
      <c r="J47" s="2">
        <f t="shared" si="1"/>
        <v>0.32857142857142857</v>
      </c>
      <c r="K47" s="2">
        <f t="shared" si="1"/>
        <v>4.2857142857142858E-2</v>
      </c>
      <c r="L47" s="2">
        <f t="shared" si="2"/>
        <v>0.52857142857142858</v>
      </c>
    </row>
    <row r="48" spans="1:12" x14ac:dyDescent="0.2">
      <c r="A48" s="1">
        <v>34422</v>
      </c>
      <c r="B48">
        <v>52.428197189466403</v>
      </c>
      <c r="C48">
        <v>0.86671128537894704</v>
      </c>
      <c r="D48">
        <v>63</v>
      </c>
      <c r="E48">
        <v>40</v>
      </c>
      <c r="F48">
        <v>94</v>
      </c>
      <c r="G48">
        <v>4</v>
      </c>
      <c r="H48">
        <f t="shared" si="0"/>
        <v>201</v>
      </c>
      <c r="I48" s="2">
        <f t="shared" si="1"/>
        <v>0.31343283582089554</v>
      </c>
      <c r="J48" s="2">
        <f t="shared" si="1"/>
        <v>0.19900497512437812</v>
      </c>
      <c r="K48" s="2">
        <f t="shared" si="1"/>
        <v>0.46766169154228854</v>
      </c>
      <c r="L48" s="2">
        <f t="shared" si="2"/>
        <v>1.9900497512437811E-2</v>
      </c>
    </row>
    <row r="49" spans="1:12" x14ac:dyDescent="0.2">
      <c r="A49" s="1">
        <v>38242</v>
      </c>
      <c r="B49">
        <v>52.428197189466403</v>
      </c>
      <c r="C49">
        <v>0.86671128537894704</v>
      </c>
      <c r="D49">
        <v>87</v>
      </c>
      <c r="E49">
        <v>79</v>
      </c>
      <c r="F49">
        <v>17</v>
      </c>
      <c r="G49">
        <v>43</v>
      </c>
      <c r="H49">
        <f t="shared" si="0"/>
        <v>226</v>
      </c>
      <c r="I49" s="2">
        <f t="shared" si="1"/>
        <v>0.38495575221238937</v>
      </c>
      <c r="J49" s="2">
        <f t="shared" si="1"/>
        <v>0.34955752212389379</v>
      </c>
      <c r="K49" s="2">
        <f t="shared" si="1"/>
        <v>7.5221238938053103E-2</v>
      </c>
      <c r="L49" s="2">
        <f t="shared" si="2"/>
        <v>0.19026548672566371</v>
      </c>
    </row>
    <row r="50" spans="1:12" x14ac:dyDescent="0.2">
      <c r="A50" s="1">
        <v>36892</v>
      </c>
      <c r="B50">
        <v>52.428197189466403</v>
      </c>
      <c r="C50">
        <v>0.86671128537894704</v>
      </c>
      <c r="D50">
        <v>42</v>
      </c>
      <c r="E50">
        <v>25</v>
      </c>
      <c r="F50">
        <v>55</v>
      </c>
      <c r="G50">
        <v>11</v>
      </c>
      <c r="H50">
        <f t="shared" si="0"/>
        <v>133</v>
      </c>
      <c r="I50" s="2">
        <f t="shared" si="1"/>
        <v>0.31578947368421051</v>
      </c>
      <c r="J50" s="2">
        <f t="shared" si="1"/>
        <v>0.18796992481203006</v>
      </c>
      <c r="K50" s="2">
        <f t="shared" si="1"/>
        <v>0.41353383458646614</v>
      </c>
      <c r="L50" s="2">
        <f t="shared" si="2"/>
        <v>8.2706766917293228E-2</v>
      </c>
    </row>
    <row r="51" spans="1:12" x14ac:dyDescent="0.2">
      <c r="A51" s="1">
        <v>41428</v>
      </c>
      <c r="B51">
        <v>52.428197189466403</v>
      </c>
      <c r="C51">
        <v>0.86671128537894704</v>
      </c>
      <c r="D51">
        <v>6</v>
      </c>
      <c r="E51">
        <v>60</v>
      </c>
      <c r="F51">
        <v>34</v>
      </c>
      <c r="G51">
        <v>77</v>
      </c>
      <c r="H51">
        <f t="shared" si="0"/>
        <v>177</v>
      </c>
      <c r="I51" s="2">
        <f t="shared" si="1"/>
        <v>3.3898305084745763E-2</v>
      </c>
      <c r="J51" s="2">
        <f t="shared" si="1"/>
        <v>0.33898305084745761</v>
      </c>
      <c r="K51" s="2">
        <f t="shared" si="1"/>
        <v>0.19209039548022599</v>
      </c>
      <c r="L51" s="2">
        <f t="shared" si="2"/>
        <v>0.43502824858757061</v>
      </c>
    </row>
    <row r="52" spans="1:12" x14ac:dyDescent="0.2">
      <c r="A52" s="1">
        <v>41428</v>
      </c>
      <c r="B52">
        <v>52.428197189466403</v>
      </c>
      <c r="C52">
        <v>0.86671128537894704</v>
      </c>
      <c r="D52">
        <v>45</v>
      </c>
      <c r="E52">
        <v>65</v>
      </c>
      <c r="F52">
        <v>100</v>
      </c>
      <c r="G52">
        <v>35</v>
      </c>
      <c r="H52">
        <f t="shared" si="0"/>
        <v>245</v>
      </c>
      <c r="I52" s="2">
        <f t="shared" si="1"/>
        <v>0.18367346938775511</v>
      </c>
      <c r="J52" s="2">
        <f t="shared" si="1"/>
        <v>0.26530612244897961</v>
      </c>
      <c r="K52" s="2">
        <f t="shared" si="1"/>
        <v>0.40816326530612246</v>
      </c>
      <c r="L52" s="2">
        <f t="shared" si="2"/>
        <v>0.14285714285714285</v>
      </c>
    </row>
    <row r="53" spans="1:12" x14ac:dyDescent="0.2">
      <c r="A53" s="1">
        <v>38047</v>
      </c>
      <c r="B53">
        <v>52.103526041692</v>
      </c>
      <c r="C53">
        <v>0.90425027063180996</v>
      </c>
      <c r="D53">
        <v>18</v>
      </c>
      <c r="E53">
        <v>54</v>
      </c>
      <c r="F53">
        <v>84</v>
      </c>
      <c r="G53">
        <v>60</v>
      </c>
      <c r="H53">
        <f t="shared" si="0"/>
        <v>216</v>
      </c>
      <c r="I53" s="2">
        <f t="shared" si="1"/>
        <v>8.3333333333333329E-2</v>
      </c>
      <c r="J53" s="2">
        <f t="shared" si="1"/>
        <v>0.25</v>
      </c>
      <c r="K53" s="2">
        <f t="shared" si="1"/>
        <v>0.3888888888888889</v>
      </c>
      <c r="L53" s="2">
        <f t="shared" si="2"/>
        <v>0.27777777777777779</v>
      </c>
    </row>
    <row r="54" spans="1:12" x14ac:dyDescent="0.2">
      <c r="A54" s="1">
        <v>38047</v>
      </c>
      <c r="B54">
        <v>52.103526041692</v>
      </c>
      <c r="C54">
        <v>0.90425027063180996</v>
      </c>
      <c r="D54">
        <v>26</v>
      </c>
      <c r="E54">
        <v>12</v>
      </c>
      <c r="F54">
        <v>6</v>
      </c>
      <c r="G54">
        <v>1</v>
      </c>
      <c r="H54">
        <f t="shared" si="0"/>
        <v>45</v>
      </c>
      <c r="I54" s="2">
        <f t="shared" si="1"/>
        <v>0.57777777777777772</v>
      </c>
      <c r="J54" s="2">
        <f t="shared" si="1"/>
        <v>0.26666666666666666</v>
      </c>
      <c r="K54" s="2">
        <f t="shared" si="1"/>
        <v>0.13333333333333333</v>
      </c>
      <c r="L54" s="2">
        <f t="shared" si="2"/>
        <v>2.2222222222222223E-2</v>
      </c>
    </row>
    <row r="55" spans="1:12" x14ac:dyDescent="0.2">
      <c r="A55" s="1">
        <v>38047</v>
      </c>
      <c r="B55">
        <v>52.103526041692</v>
      </c>
      <c r="C55">
        <v>0.90425027063180996</v>
      </c>
      <c r="D55">
        <v>64</v>
      </c>
      <c r="E55">
        <v>10</v>
      </c>
      <c r="F55">
        <v>38</v>
      </c>
      <c r="G55">
        <v>37</v>
      </c>
      <c r="H55">
        <f t="shared" si="0"/>
        <v>149</v>
      </c>
      <c r="I55" s="2">
        <f t="shared" si="1"/>
        <v>0.42953020134228187</v>
      </c>
      <c r="J55" s="2">
        <f t="shared" si="1"/>
        <v>6.7114093959731544E-2</v>
      </c>
      <c r="K55" s="2">
        <f t="shared" si="1"/>
        <v>0.25503355704697989</v>
      </c>
      <c r="L55" s="2">
        <f t="shared" si="2"/>
        <v>0.24832214765100671</v>
      </c>
    </row>
    <row r="56" spans="1:12" x14ac:dyDescent="0.2">
      <c r="A56" s="1">
        <v>38047</v>
      </c>
      <c r="B56">
        <v>52.103526041692</v>
      </c>
      <c r="C56">
        <v>0.90425027063180996</v>
      </c>
      <c r="D56">
        <v>29</v>
      </c>
      <c r="E56">
        <v>51</v>
      </c>
      <c r="F56">
        <v>87</v>
      </c>
      <c r="G56">
        <v>72</v>
      </c>
      <c r="H56">
        <f t="shared" si="0"/>
        <v>239</v>
      </c>
      <c r="I56" s="2">
        <f t="shared" si="1"/>
        <v>0.12133891213389121</v>
      </c>
      <c r="J56" s="2">
        <f t="shared" si="1"/>
        <v>0.21338912133891214</v>
      </c>
      <c r="K56" s="2">
        <f t="shared" si="1"/>
        <v>0.36401673640167365</v>
      </c>
      <c r="L56" s="2">
        <f t="shared" si="2"/>
        <v>0.30125523012552302</v>
      </c>
    </row>
    <row r="57" spans="1:12" x14ac:dyDescent="0.2">
      <c r="A57" s="1">
        <v>38047</v>
      </c>
      <c r="B57">
        <v>52.103526041692</v>
      </c>
      <c r="C57">
        <v>0.90425027063180996</v>
      </c>
      <c r="D57">
        <v>7</v>
      </c>
      <c r="E57">
        <v>86</v>
      </c>
      <c r="F57">
        <v>4</v>
      </c>
      <c r="G57">
        <v>16</v>
      </c>
      <c r="H57">
        <f t="shared" si="0"/>
        <v>113</v>
      </c>
      <c r="I57" s="2">
        <f t="shared" si="1"/>
        <v>6.1946902654867256E-2</v>
      </c>
      <c r="J57" s="2">
        <f t="shared" si="1"/>
        <v>0.76106194690265483</v>
      </c>
      <c r="K57" s="2">
        <f t="shared" si="1"/>
        <v>3.5398230088495575E-2</v>
      </c>
      <c r="L57" s="2">
        <f t="shared" si="2"/>
        <v>0.1415929203539823</v>
      </c>
    </row>
    <row r="58" spans="1:12" x14ac:dyDescent="0.2">
      <c r="A58" s="1">
        <v>38047</v>
      </c>
      <c r="B58">
        <v>52.103526041692</v>
      </c>
      <c r="C58">
        <v>0.90425027063180996</v>
      </c>
      <c r="D58">
        <v>16</v>
      </c>
      <c r="E58">
        <v>48</v>
      </c>
      <c r="F58">
        <v>99</v>
      </c>
      <c r="G58">
        <v>44</v>
      </c>
      <c r="H58">
        <f t="shared" si="0"/>
        <v>207</v>
      </c>
      <c r="I58" s="2">
        <f t="shared" si="1"/>
        <v>7.7294685990338161E-2</v>
      </c>
      <c r="J58" s="2">
        <f t="shared" si="1"/>
        <v>0.2318840579710145</v>
      </c>
      <c r="K58" s="2">
        <f t="shared" si="1"/>
        <v>0.47826086956521741</v>
      </c>
      <c r="L58" s="2">
        <f t="shared" si="2"/>
        <v>0.21256038647342995</v>
      </c>
    </row>
    <row r="59" spans="1:12" x14ac:dyDescent="0.2">
      <c r="A59" s="1">
        <v>37852</v>
      </c>
      <c r="B59">
        <v>52.103526041692</v>
      </c>
      <c r="C59">
        <v>0.90425027063180996</v>
      </c>
      <c r="D59">
        <v>61</v>
      </c>
      <c r="E59">
        <v>74</v>
      </c>
      <c r="F59">
        <v>86</v>
      </c>
      <c r="G59">
        <v>2</v>
      </c>
      <c r="H59">
        <f t="shared" si="0"/>
        <v>223</v>
      </c>
      <c r="I59" s="2">
        <f t="shared" si="1"/>
        <v>0.273542600896861</v>
      </c>
      <c r="J59" s="2">
        <f t="shared" si="1"/>
        <v>0.33183856502242154</v>
      </c>
      <c r="K59" s="2">
        <f t="shared" si="1"/>
        <v>0.38565022421524664</v>
      </c>
      <c r="L59" s="2">
        <f t="shared" si="2"/>
        <v>8.9686098654708519E-3</v>
      </c>
    </row>
    <row r="60" spans="1:12" x14ac:dyDescent="0.2">
      <c r="A60" s="1">
        <v>38047</v>
      </c>
      <c r="B60">
        <v>52.122908181770804</v>
      </c>
      <c r="C60">
        <v>0.84706830181235304</v>
      </c>
      <c r="D60">
        <v>59</v>
      </c>
      <c r="E60">
        <v>100</v>
      </c>
      <c r="F60">
        <v>85</v>
      </c>
      <c r="G60">
        <v>3</v>
      </c>
      <c r="H60">
        <f t="shared" si="0"/>
        <v>247</v>
      </c>
      <c r="I60" s="2">
        <f t="shared" si="1"/>
        <v>0.23886639676113361</v>
      </c>
      <c r="J60" s="2">
        <f t="shared" si="1"/>
        <v>0.40485829959514169</v>
      </c>
      <c r="K60" s="2">
        <f t="shared" si="1"/>
        <v>0.34412955465587042</v>
      </c>
      <c r="L60" s="2">
        <f t="shared" si="2"/>
        <v>1.2145748987854251E-2</v>
      </c>
    </row>
    <row r="61" spans="1:12" x14ac:dyDescent="0.2">
      <c r="A61" s="1">
        <v>38047</v>
      </c>
      <c r="B61">
        <v>52.122908181770804</v>
      </c>
      <c r="C61">
        <v>0.84706830181235304</v>
      </c>
      <c r="D61">
        <v>95</v>
      </c>
      <c r="E61">
        <v>59</v>
      </c>
      <c r="F61">
        <v>35</v>
      </c>
      <c r="G61">
        <v>97</v>
      </c>
      <c r="H61">
        <f t="shared" si="0"/>
        <v>286</v>
      </c>
      <c r="I61" s="2">
        <f t="shared" si="1"/>
        <v>0.33216783216783219</v>
      </c>
      <c r="J61" s="2">
        <f t="shared" si="1"/>
        <v>0.2062937062937063</v>
      </c>
      <c r="K61" s="2">
        <f t="shared" si="1"/>
        <v>0.12237762237762238</v>
      </c>
      <c r="L61" s="2">
        <f t="shared" si="2"/>
        <v>0.33916083916083917</v>
      </c>
    </row>
    <row r="62" spans="1:12" x14ac:dyDescent="0.2">
      <c r="A62" s="1">
        <v>38047</v>
      </c>
      <c r="B62">
        <v>52.122908181770804</v>
      </c>
      <c r="C62">
        <v>0.84706830181235304</v>
      </c>
      <c r="D62">
        <v>59</v>
      </c>
      <c r="E62">
        <v>32</v>
      </c>
      <c r="F62">
        <v>61</v>
      </c>
      <c r="G62">
        <v>54</v>
      </c>
      <c r="H62">
        <f t="shared" si="0"/>
        <v>206</v>
      </c>
      <c r="I62" s="2">
        <f t="shared" si="1"/>
        <v>0.28640776699029125</v>
      </c>
      <c r="J62" s="2">
        <f t="shared" si="1"/>
        <v>0.1553398058252427</v>
      </c>
      <c r="K62" s="2">
        <f t="shared" si="1"/>
        <v>0.29611650485436891</v>
      </c>
      <c r="L62" s="2">
        <f t="shared" si="2"/>
        <v>0.26213592233009708</v>
      </c>
    </row>
    <row r="63" spans="1:12" x14ac:dyDescent="0.2">
      <c r="A63" s="1">
        <v>38047</v>
      </c>
      <c r="B63">
        <v>52.122908181770804</v>
      </c>
      <c r="C63">
        <v>0.84706830181235304</v>
      </c>
      <c r="D63">
        <v>88</v>
      </c>
      <c r="E63">
        <v>19</v>
      </c>
      <c r="F63">
        <v>100</v>
      </c>
      <c r="G63">
        <v>64</v>
      </c>
      <c r="H63">
        <f t="shared" si="0"/>
        <v>271</v>
      </c>
      <c r="I63" s="2">
        <f t="shared" si="1"/>
        <v>0.32472324723247231</v>
      </c>
      <c r="J63" s="2">
        <f t="shared" si="1"/>
        <v>7.0110701107011064E-2</v>
      </c>
      <c r="K63" s="2">
        <f t="shared" si="1"/>
        <v>0.36900369003690037</v>
      </c>
      <c r="L63" s="2">
        <f t="shared" si="2"/>
        <v>0.23616236162361623</v>
      </c>
    </row>
    <row r="64" spans="1:12" x14ac:dyDescent="0.2">
      <c r="A64" s="1">
        <v>38047</v>
      </c>
      <c r="B64">
        <v>52.122908181770804</v>
      </c>
      <c r="C64">
        <v>0.84706830181235304</v>
      </c>
      <c r="D64">
        <v>93</v>
      </c>
      <c r="E64">
        <v>94</v>
      </c>
      <c r="F64">
        <v>91</v>
      </c>
      <c r="G64">
        <v>35</v>
      </c>
      <c r="H64">
        <f t="shared" si="0"/>
        <v>313</v>
      </c>
      <c r="I64" s="2">
        <f t="shared" si="1"/>
        <v>0.29712460063897761</v>
      </c>
      <c r="J64" s="2">
        <f t="shared" si="1"/>
        <v>0.30031948881789139</v>
      </c>
      <c r="K64" s="2">
        <f t="shared" si="1"/>
        <v>0.29073482428115016</v>
      </c>
      <c r="L64" s="2">
        <f t="shared" si="2"/>
        <v>0.11182108626198083</v>
      </c>
    </row>
    <row r="65" spans="1:12" x14ac:dyDescent="0.2">
      <c r="A65" s="1">
        <v>26665</v>
      </c>
      <c r="B65">
        <v>52.072459183210199</v>
      </c>
      <c r="C65">
        <v>0.69791774959892905</v>
      </c>
      <c r="D65">
        <v>33</v>
      </c>
      <c r="E65">
        <v>75</v>
      </c>
      <c r="F65">
        <v>24</v>
      </c>
      <c r="G65">
        <v>65</v>
      </c>
      <c r="H65">
        <f t="shared" si="0"/>
        <v>197</v>
      </c>
      <c r="I65" s="2">
        <f t="shared" si="1"/>
        <v>0.16751269035532995</v>
      </c>
      <c r="J65" s="2">
        <f t="shared" si="1"/>
        <v>0.38071065989847713</v>
      </c>
      <c r="K65" s="2">
        <f t="shared" si="1"/>
        <v>0.12182741116751269</v>
      </c>
      <c r="L65" s="2">
        <f t="shared" si="2"/>
        <v>0.32994923857868019</v>
      </c>
    </row>
    <row r="66" spans="1:12" x14ac:dyDescent="0.2">
      <c r="A66" s="1">
        <v>37021</v>
      </c>
      <c r="B66">
        <v>52.348245965730499</v>
      </c>
      <c r="C66">
        <v>0.42100559472014798</v>
      </c>
      <c r="D66">
        <v>52</v>
      </c>
      <c r="E66">
        <v>11</v>
      </c>
      <c r="F66">
        <v>92</v>
      </c>
      <c r="G66">
        <v>85</v>
      </c>
      <c r="H66">
        <f t="shared" si="0"/>
        <v>240</v>
      </c>
      <c r="I66" s="2">
        <f t="shared" si="1"/>
        <v>0.21666666666666667</v>
      </c>
      <c r="J66" s="2">
        <f t="shared" si="1"/>
        <v>4.583333333333333E-2</v>
      </c>
      <c r="K66" s="2">
        <f t="shared" si="1"/>
        <v>0.38333333333333336</v>
      </c>
      <c r="L66" s="2">
        <f t="shared" si="2"/>
        <v>0.35416666666666669</v>
      </c>
    </row>
    <row r="67" spans="1:12" x14ac:dyDescent="0.2">
      <c r="A67" s="1">
        <v>28856</v>
      </c>
      <c r="B67">
        <v>52.431669309858499</v>
      </c>
      <c r="C67">
        <v>0.71981206809742404</v>
      </c>
      <c r="D67">
        <v>1</v>
      </c>
      <c r="E67">
        <v>14</v>
      </c>
      <c r="F67">
        <v>21</v>
      </c>
      <c r="G67">
        <v>76</v>
      </c>
      <c r="H67">
        <f t="shared" si="0"/>
        <v>112</v>
      </c>
      <c r="I67" s="2">
        <f t="shared" si="1"/>
        <v>8.9285714285714281E-3</v>
      </c>
      <c r="J67" s="2">
        <f t="shared" si="1"/>
        <v>0.125</v>
      </c>
      <c r="K67" s="2">
        <f t="shared" si="1"/>
        <v>0.1875</v>
      </c>
      <c r="L67" s="2">
        <f t="shared" si="2"/>
        <v>0.6785714285714286</v>
      </c>
    </row>
    <row r="68" spans="1:12" x14ac:dyDescent="0.2">
      <c r="A68" s="1">
        <v>38430</v>
      </c>
      <c r="B68">
        <v>52.431669309858499</v>
      </c>
      <c r="C68">
        <v>0.71981206809742404</v>
      </c>
      <c r="D68">
        <v>68</v>
      </c>
      <c r="E68">
        <v>40</v>
      </c>
      <c r="F68">
        <v>40</v>
      </c>
      <c r="G68">
        <v>85</v>
      </c>
      <c r="H68">
        <f t="shared" ref="H68:H128" si="3">SUM(D68:G68)</f>
        <v>233</v>
      </c>
      <c r="I68" s="2">
        <f t="shared" ref="I68:K128" si="4">D68/$H68</f>
        <v>0.29184549356223177</v>
      </c>
      <c r="J68" s="2">
        <f t="shared" si="4"/>
        <v>0.17167381974248927</v>
      </c>
      <c r="K68" s="2">
        <f t="shared" si="4"/>
        <v>0.17167381974248927</v>
      </c>
      <c r="L68" s="2">
        <f t="shared" ref="L68:L128" si="5">G68/$H68</f>
        <v>0.36480686695278969</v>
      </c>
    </row>
    <row r="69" spans="1:12" x14ac:dyDescent="0.2">
      <c r="A69" s="1">
        <v>39337</v>
      </c>
      <c r="B69">
        <v>52.438066403840502</v>
      </c>
      <c r="C69">
        <v>0.42592773947485701</v>
      </c>
      <c r="D69">
        <v>3</v>
      </c>
      <c r="E69">
        <v>57</v>
      </c>
      <c r="F69">
        <v>28</v>
      </c>
      <c r="G69">
        <v>99</v>
      </c>
      <c r="H69">
        <f t="shared" si="3"/>
        <v>187</v>
      </c>
      <c r="I69" s="2">
        <f t="shared" si="4"/>
        <v>1.6042780748663103E-2</v>
      </c>
      <c r="J69" s="2">
        <f t="shared" si="4"/>
        <v>0.30481283422459893</v>
      </c>
      <c r="K69" s="2">
        <f t="shared" si="4"/>
        <v>0.1497326203208556</v>
      </c>
      <c r="L69" s="2">
        <f t="shared" si="5"/>
        <v>0.52941176470588236</v>
      </c>
    </row>
    <row r="70" spans="1:12" x14ac:dyDescent="0.2">
      <c r="A70" s="1">
        <v>37073</v>
      </c>
      <c r="B70">
        <v>52.431669309858499</v>
      </c>
      <c r="C70">
        <v>0.71981206809742404</v>
      </c>
      <c r="D70">
        <v>29</v>
      </c>
      <c r="E70">
        <v>54</v>
      </c>
      <c r="F70">
        <v>19</v>
      </c>
      <c r="G70">
        <v>7</v>
      </c>
      <c r="H70">
        <f t="shared" si="3"/>
        <v>109</v>
      </c>
      <c r="I70" s="2">
        <f t="shared" si="4"/>
        <v>0.26605504587155965</v>
      </c>
      <c r="J70" s="2">
        <f t="shared" si="4"/>
        <v>0.49541284403669728</v>
      </c>
      <c r="K70" s="2">
        <f t="shared" si="4"/>
        <v>0.1743119266055046</v>
      </c>
      <c r="L70" s="2">
        <f t="shared" si="5"/>
        <v>6.4220183486238536E-2</v>
      </c>
    </row>
    <row r="71" spans="1:12" x14ac:dyDescent="0.2">
      <c r="A71" s="1">
        <v>41399</v>
      </c>
      <c r="B71">
        <v>52.434959074884297</v>
      </c>
      <c r="C71">
        <v>0.572883697580162</v>
      </c>
      <c r="D71">
        <v>35</v>
      </c>
      <c r="E71">
        <v>10</v>
      </c>
      <c r="F71">
        <v>19</v>
      </c>
      <c r="G71">
        <v>23</v>
      </c>
      <c r="H71">
        <f t="shared" si="3"/>
        <v>87</v>
      </c>
      <c r="I71" s="2">
        <f t="shared" si="4"/>
        <v>0.40229885057471265</v>
      </c>
      <c r="J71" s="2">
        <f t="shared" si="4"/>
        <v>0.11494252873563218</v>
      </c>
      <c r="K71" s="2">
        <f t="shared" si="4"/>
        <v>0.21839080459770116</v>
      </c>
      <c r="L71" s="2">
        <f t="shared" si="5"/>
        <v>0.26436781609195403</v>
      </c>
    </row>
    <row r="72" spans="1:12" x14ac:dyDescent="0.2">
      <c r="A72" s="1">
        <v>41380</v>
      </c>
      <c r="B72">
        <v>52.431669309858499</v>
      </c>
      <c r="C72">
        <v>0.71981206809742404</v>
      </c>
      <c r="D72">
        <v>26</v>
      </c>
      <c r="E72">
        <v>5</v>
      </c>
      <c r="F72">
        <v>76</v>
      </c>
      <c r="G72">
        <v>92</v>
      </c>
      <c r="H72">
        <f t="shared" si="3"/>
        <v>199</v>
      </c>
      <c r="I72" s="2">
        <f t="shared" si="4"/>
        <v>0.1306532663316583</v>
      </c>
      <c r="J72" s="2">
        <f t="shared" si="4"/>
        <v>2.5125628140703519E-2</v>
      </c>
      <c r="K72" s="2">
        <f t="shared" si="4"/>
        <v>0.38190954773869346</v>
      </c>
      <c r="L72" s="2">
        <f t="shared" si="5"/>
        <v>0.46231155778894473</v>
      </c>
    </row>
    <row r="73" spans="1:12" x14ac:dyDescent="0.2">
      <c r="A73" s="1">
        <v>39746</v>
      </c>
      <c r="B73">
        <v>52.431669309858499</v>
      </c>
      <c r="C73">
        <v>0.71981206809742404</v>
      </c>
      <c r="D73">
        <v>20</v>
      </c>
      <c r="E73">
        <v>70</v>
      </c>
      <c r="F73">
        <v>100</v>
      </c>
      <c r="G73">
        <v>21</v>
      </c>
      <c r="H73">
        <f t="shared" si="3"/>
        <v>211</v>
      </c>
      <c r="I73" s="2">
        <f t="shared" si="4"/>
        <v>9.4786729857819899E-2</v>
      </c>
      <c r="J73" s="2">
        <f t="shared" si="4"/>
        <v>0.33175355450236965</v>
      </c>
      <c r="K73" s="2">
        <f t="shared" si="4"/>
        <v>0.47393364928909953</v>
      </c>
      <c r="L73" s="2">
        <f t="shared" si="5"/>
        <v>9.9526066350710901E-2</v>
      </c>
    </row>
    <row r="74" spans="1:12" x14ac:dyDescent="0.2">
      <c r="A74" s="1">
        <v>32203</v>
      </c>
      <c r="B74">
        <v>52.438066403840502</v>
      </c>
      <c r="C74">
        <v>0.42592773947485701</v>
      </c>
      <c r="D74">
        <v>78</v>
      </c>
      <c r="E74">
        <v>23</v>
      </c>
      <c r="F74">
        <v>74</v>
      </c>
      <c r="G74">
        <v>22</v>
      </c>
      <c r="H74">
        <f t="shared" si="3"/>
        <v>197</v>
      </c>
      <c r="I74" s="2">
        <f t="shared" si="4"/>
        <v>0.39593908629441626</v>
      </c>
      <c r="J74" s="2">
        <f t="shared" si="4"/>
        <v>0.116751269035533</v>
      </c>
      <c r="K74" s="2">
        <f t="shared" si="4"/>
        <v>0.37563451776649748</v>
      </c>
      <c r="L74" s="2">
        <f t="shared" si="5"/>
        <v>0.1116751269035533</v>
      </c>
    </row>
    <row r="75" spans="1:12" x14ac:dyDescent="0.2">
      <c r="A75" s="1">
        <v>35400</v>
      </c>
      <c r="B75">
        <v>52.431669309858499</v>
      </c>
      <c r="C75">
        <v>0.71981206809742404</v>
      </c>
      <c r="D75">
        <v>4</v>
      </c>
      <c r="E75">
        <v>38</v>
      </c>
      <c r="F75">
        <v>22</v>
      </c>
      <c r="G75">
        <v>37</v>
      </c>
      <c r="H75">
        <f t="shared" si="3"/>
        <v>101</v>
      </c>
      <c r="I75" s="2">
        <f t="shared" si="4"/>
        <v>3.9603960396039604E-2</v>
      </c>
      <c r="J75" s="2">
        <f t="shared" si="4"/>
        <v>0.37623762376237624</v>
      </c>
      <c r="K75" s="2">
        <f t="shared" si="4"/>
        <v>0.21782178217821782</v>
      </c>
      <c r="L75" s="2">
        <f t="shared" si="5"/>
        <v>0.36633663366336633</v>
      </c>
    </row>
    <row r="76" spans="1:12" x14ac:dyDescent="0.2">
      <c r="A76" s="1">
        <v>35400</v>
      </c>
      <c r="B76">
        <v>52.434959074884297</v>
      </c>
      <c r="C76">
        <v>0.572883697580162</v>
      </c>
      <c r="D76">
        <v>91</v>
      </c>
      <c r="E76">
        <v>24</v>
      </c>
      <c r="F76">
        <v>66</v>
      </c>
      <c r="G76">
        <v>19</v>
      </c>
      <c r="H76">
        <f t="shared" si="3"/>
        <v>200</v>
      </c>
      <c r="I76" s="2">
        <f t="shared" si="4"/>
        <v>0.45500000000000002</v>
      </c>
      <c r="J76" s="2">
        <f t="shared" si="4"/>
        <v>0.12</v>
      </c>
      <c r="K76" s="2">
        <f t="shared" si="4"/>
        <v>0.33</v>
      </c>
      <c r="L76" s="2">
        <f t="shared" si="5"/>
        <v>9.5000000000000001E-2</v>
      </c>
    </row>
    <row r="77" spans="1:12" x14ac:dyDescent="0.2">
      <c r="A77" s="1">
        <v>31048</v>
      </c>
      <c r="B77">
        <v>52.434959074884297</v>
      </c>
      <c r="C77">
        <v>0.572883697580162</v>
      </c>
      <c r="D77">
        <v>12</v>
      </c>
      <c r="E77">
        <v>81</v>
      </c>
      <c r="F77">
        <v>39</v>
      </c>
      <c r="G77">
        <v>76</v>
      </c>
      <c r="H77">
        <f t="shared" si="3"/>
        <v>208</v>
      </c>
      <c r="I77" s="2">
        <f t="shared" si="4"/>
        <v>5.7692307692307696E-2</v>
      </c>
      <c r="J77" s="2">
        <f t="shared" si="4"/>
        <v>0.38942307692307693</v>
      </c>
      <c r="K77" s="2">
        <f t="shared" si="4"/>
        <v>0.1875</v>
      </c>
      <c r="L77" s="2">
        <f t="shared" si="5"/>
        <v>0.36538461538461536</v>
      </c>
    </row>
    <row r="78" spans="1:12" x14ac:dyDescent="0.2">
      <c r="A78" s="1">
        <v>38652</v>
      </c>
      <c r="B78">
        <v>52.431669309858499</v>
      </c>
      <c r="C78">
        <v>0.71981206809742404</v>
      </c>
      <c r="D78">
        <v>35</v>
      </c>
      <c r="E78">
        <v>56</v>
      </c>
      <c r="F78">
        <v>81</v>
      </c>
      <c r="G78">
        <v>24</v>
      </c>
      <c r="H78">
        <f t="shared" si="3"/>
        <v>196</v>
      </c>
      <c r="I78" s="2">
        <f t="shared" si="4"/>
        <v>0.17857142857142858</v>
      </c>
      <c r="J78" s="2">
        <f t="shared" si="4"/>
        <v>0.2857142857142857</v>
      </c>
      <c r="K78" s="2">
        <f t="shared" si="4"/>
        <v>0.41326530612244899</v>
      </c>
      <c r="L78" s="2">
        <f t="shared" si="5"/>
        <v>0.12244897959183673</v>
      </c>
    </row>
    <row r="79" spans="1:12" x14ac:dyDescent="0.2">
      <c r="A79" s="1">
        <v>41037</v>
      </c>
      <c r="B79">
        <v>52.431669309858499</v>
      </c>
      <c r="C79">
        <v>0.71981206809742404</v>
      </c>
      <c r="D79">
        <v>84</v>
      </c>
      <c r="E79">
        <v>75</v>
      </c>
      <c r="F79">
        <v>63</v>
      </c>
      <c r="G79">
        <v>13</v>
      </c>
      <c r="H79">
        <f t="shared" si="3"/>
        <v>235</v>
      </c>
      <c r="I79" s="2">
        <f t="shared" si="4"/>
        <v>0.35744680851063831</v>
      </c>
      <c r="J79" s="2">
        <f t="shared" si="4"/>
        <v>0.31914893617021278</v>
      </c>
      <c r="K79" s="2">
        <f t="shared" si="4"/>
        <v>0.26808510638297872</v>
      </c>
      <c r="L79" s="2">
        <f t="shared" si="5"/>
        <v>5.5319148936170209E-2</v>
      </c>
    </row>
    <row r="80" spans="1:12" x14ac:dyDescent="0.2">
      <c r="A80" s="1">
        <v>41397</v>
      </c>
      <c r="B80">
        <v>52.434959074884297</v>
      </c>
      <c r="C80">
        <v>0.572883697580162</v>
      </c>
      <c r="D80">
        <v>47</v>
      </c>
      <c r="E80">
        <v>27</v>
      </c>
      <c r="F80">
        <v>76</v>
      </c>
      <c r="G80">
        <v>85</v>
      </c>
      <c r="H80">
        <f t="shared" si="3"/>
        <v>235</v>
      </c>
      <c r="I80" s="2">
        <f t="shared" si="4"/>
        <v>0.2</v>
      </c>
      <c r="J80" s="2">
        <f t="shared" si="4"/>
        <v>0.1148936170212766</v>
      </c>
      <c r="K80" s="2">
        <f t="shared" si="4"/>
        <v>0.32340425531914896</v>
      </c>
      <c r="L80" s="2">
        <f t="shared" si="5"/>
        <v>0.36170212765957449</v>
      </c>
    </row>
    <row r="81" spans="1:12" x14ac:dyDescent="0.2">
      <c r="A81" s="1">
        <v>39746</v>
      </c>
      <c r="B81">
        <v>52.431669309858499</v>
      </c>
      <c r="C81">
        <v>0.71981206809742404</v>
      </c>
      <c r="D81">
        <v>64</v>
      </c>
      <c r="E81">
        <v>82</v>
      </c>
      <c r="F81">
        <v>81</v>
      </c>
      <c r="G81">
        <v>47</v>
      </c>
      <c r="H81">
        <f t="shared" si="3"/>
        <v>274</v>
      </c>
      <c r="I81" s="2">
        <f t="shared" si="4"/>
        <v>0.23357664233576642</v>
      </c>
      <c r="J81" s="2">
        <f t="shared" si="4"/>
        <v>0.29927007299270075</v>
      </c>
      <c r="K81" s="2">
        <f t="shared" si="4"/>
        <v>0.29562043795620441</v>
      </c>
      <c r="L81" s="2">
        <f t="shared" si="5"/>
        <v>0.17153284671532848</v>
      </c>
    </row>
    <row r="82" spans="1:12" x14ac:dyDescent="0.2">
      <c r="A82" s="1">
        <v>36981</v>
      </c>
      <c r="B82">
        <v>52.431669309858499</v>
      </c>
      <c r="C82">
        <v>0.71981206809742404</v>
      </c>
      <c r="D82">
        <v>79</v>
      </c>
      <c r="E82">
        <v>32</v>
      </c>
      <c r="F82">
        <v>53</v>
      </c>
      <c r="G82">
        <v>21</v>
      </c>
      <c r="H82">
        <f t="shared" si="3"/>
        <v>185</v>
      </c>
      <c r="I82" s="2">
        <f t="shared" si="4"/>
        <v>0.42702702702702705</v>
      </c>
      <c r="J82" s="2">
        <f t="shared" si="4"/>
        <v>0.17297297297297298</v>
      </c>
      <c r="K82" s="2">
        <f t="shared" si="4"/>
        <v>0.2864864864864865</v>
      </c>
      <c r="L82" s="2">
        <f t="shared" si="5"/>
        <v>0.11351351351351352</v>
      </c>
    </row>
    <row r="83" spans="1:12" x14ac:dyDescent="0.2">
      <c r="A83" s="1">
        <v>38232</v>
      </c>
      <c r="B83">
        <v>52.431669309858499</v>
      </c>
      <c r="C83">
        <v>0.71981206809742404</v>
      </c>
      <c r="D83">
        <v>13</v>
      </c>
      <c r="E83">
        <v>28</v>
      </c>
      <c r="F83">
        <v>57</v>
      </c>
      <c r="G83">
        <v>98</v>
      </c>
      <c r="H83">
        <f t="shared" si="3"/>
        <v>196</v>
      </c>
      <c r="I83" s="2">
        <f t="shared" si="4"/>
        <v>6.6326530612244902E-2</v>
      </c>
      <c r="J83" s="2">
        <f t="shared" si="4"/>
        <v>0.14285714285714285</v>
      </c>
      <c r="K83" s="2">
        <f t="shared" si="4"/>
        <v>0.29081632653061223</v>
      </c>
      <c r="L83" s="2">
        <f t="shared" si="5"/>
        <v>0.5</v>
      </c>
    </row>
    <row r="84" spans="1:12" x14ac:dyDescent="0.2">
      <c r="A84" s="1">
        <v>36982</v>
      </c>
      <c r="B84">
        <v>52.431669309858499</v>
      </c>
      <c r="C84">
        <v>0.71981206809742404</v>
      </c>
      <c r="D84">
        <v>42</v>
      </c>
      <c r="E84">
        <v>73</v>
      </c>
      <c r="F84">
        <v>17</v>
      </c>
      <c r="G84">
        <v>79</v>
      </c>
      <c r="H84">
        <f t="shared" si="3"/>
        <v>211</v>
      </c>
      <c r="I84" s="2">
        <f t="shared" si="4"/>
        <v>0.1990521327014218</v>
      </c>
      <c r="J84" s="2">
        <f t="shared" si="4"/>
        <v>0.34597156398104267</v>
      </c>
      <c r="K84" s="2">
        <f t="shared" si="4"/>
        <v>8.0568720379146919E-2</v>
      </c>
      <c r="L84" s="2">
        <f t="shared" si="5"/>
        <v>0.37440758293838861</v>
      </c>
    </row>
    <row r="85" spans="1:12" x14ac:dyDescent="0.2">
      <c r="A85" s="1">
        <v>36965</v>
      </c>
      <c r="B85">
        <v>52.431669309858499</v>
      </c>
      <c r="C85">
        <v>0.71981206809742404</v>
      </c>
      <c r="D85">
        <v>86</v>
      </c>
      <c r="E85">
        <v>84</v>
      </c>
      <c r="F85">
        <v>56</v>
      </c>
      <c r="G85">
        <v>77</v>
      </c>
      <c r="H85">
        <f t="shared" si="3"/>
        <v>303</v>
      </c>
      <c r="I85" s="2">
        <f t="shared" si="4"/>
        <v>0.28382838283828382</v>
      </c>
      <c r="J85" s="2">
        <f t="shared" si="4"/>
        <v>0.27722772277227725</v>
      </c>
      <c r="K85" s="2">
        <f t="shared" si="4"/>
        <v>0.18481848184818481</v>
      </c>
      <c r="L85" s="2">
        <f t="shared" si="5"/>
        <v>0.25412541254125415</v>
      </c>
    </row>
    <row r="86" spans="1:12" x14ac:dyDescent="0.2">
      <c r="A86" s="1">
        <v>37410</v>
      </c>
      <c r="B86">
        <v>52.431669309858499</v>
      </c>
      <c r="C86">
        <v>0.71981206809742404</v>
      </c>
      <c r="D86">
        <v>73</v>
      </c>
      <c r="E86">
        <v>82</v>
      </c>
      <c r="F86">
        <v>51</v>
      </c>
      <c r="G86">
        <v>73</v>
      </c>
      <c r="H86">
        <f t="shared" si="3"/>
        <v>279</v>
      </c>
      <c r="I86" s="2">
        <f t="shared" si="4"/>
        <v>0.26164874551971329</v>
      </c>
      <c r="J86" s="2">
        <f t="shared" si="4"/>
        <v>0.29390681003584229</v>
      </c>
      <c r="K86" s="2">
        <f t="shared" si="4"/>
        <v>0.18279569892473119</v>
      </c>
      <c r="L86" s="2">
        <f t="shared" si="5"/>
        <v>0.26164874551971329</v>
      </c>
    </row>
    <row r="87" spans="1:12" x14ac:dyDescent="0.2">
      <c r="A87" s="1">
        <v>38076</v>
      </c>
      <c r="B87">
        <v>52.431669309858499</v>
      </c>
      <c r="C87">
        <v>0.71981206809742404</v>
      </c>
      <c r="D87">
        <v>63</v>
      </c>
      <c r="E87">
        <v>7</v>
      </c>
      <c r="F87">
        <v>71</v>
      </c>
      <c r="G87">
        <v>13</v>
      </c>
      <c r="H87">
        <f t="shared" si="3"/>
        <v>154</v>
      </c>
      <c r="I87" s="2">
        <f t="shared" si="4"/>
        <v>0.40909090909090912</v>
      </c>
      <c r="J87" s="2">
        <f t="shared" si="4"/>
        <v>4.5454545454545456E-2</v>
      </c>
      <c r="K87" s="2">
        <f t="shared" si="4"/>
        <v>0.46103896103896103</v>
      </c>
      <c r="L87" s="2">
        <f t="shared" si="5"/>
        <v>8.4415584415584416E-2</v>
      </c>
    </row>
    <row r="88" spans="1:12" x14ac:dyDescent="0.2">
      <c r="A88" s="1">
        <v>40299</v>
      </c>
      <c r="B88">
        <v>52.434959074884297</v>
      </c>
      <c r="C88">
        <v>0.572883697580162</v>
      </c>
      <c r="D88">
        <v>4</v>
      </c>
      <c r="E88">
        <v>37</v>
      </c>
      <c r="F88">
        <v>58</v>
      </c>
      <c r="G88">
        <v>23</v>
      </c>
      <c r="H88">
        <f t="shared" si="3"/>
        <v>122</v>
      </c>
      <c r="I88" s="2">
        <f t="shared" si="4"/>
        <v>3.2786885245901641E-2</v>
      </c>
      <c r="J88" s="2">
        <f t="shared" si="4"/>
        <v>0.30327868852459017</v>
      </c>
      <c r="K88" s="2">
        <f t="shared" si="4"/>
        <v>0.47540983606557374</v>
      </c>
      <c r="L88" s="2">
        <f t="shared" si="5"/>
        <v>0.18852459016393441</v>
      </c>
    </row>
    <row r="89" spans="1:12" x14ac:dyDescent="0.2">
      <c r="A89" s="1">
        <v>40729</v>
      </c>
      <c r="B89">
        <v>52.431669309858499</v>
      </c>
      <c r="C89">
        <v>0.71981206809742404</v>
      </c>
      <c r="D89">
        <v>25</v>
      </c>
      <c r="E89">
        <v>48</v>
      </c>
      <c r="F89">
        <v>9</v>
      </c>
      <c r="G89">
        <v>34</v>
      </c>
      <c r="H89">
        <f t="shared" si="3"/>
        <v>116</v>
      </c>
      <c r="I89" s="2">
        <f t="shared" si="4"/>
        <v>0.21551724137931033</v>
      </c>
      <c r="J89" s="2">
        <f t="shared" si="4"/>
        <v>0.41379310344827586</v>
      </c>
      <c r="K89" s="2">
        <f t="shared" si="4"/>
        <v>7.7586206896551727E-2</v>
      </c>
      <c r="L89" s="2">
        <f t="shared" si="5"/>
        <v>0.29310344827586204</v>
      </c>
    </row>
    <row r="90" spans="1:12" x14ac:dyDescent="0.2">
      <c r="A90" s="1">
        <v>41380</v>
      </c>
      <c r="B90">
        <v>52.431669309858499</v>
      </c>
      <c r="C90">
        <v>0.71981206809742404</v>
      </c>
      <c r="D90">
        <v>99</v>
      </c>
      <c r="E90">
        <v>73</v>
      </c>
      <c r="F90">
        <v>71</v>
      </c>
      <c r="G90">
        <v>59</v>
      </c>
      <c r="H90">
        <f t="shared" si="3"/>
        <v>302</v>
      </c>
      <c r="I90" s="2">
        <f t="shared" si="4"/>
        <v>0.32781456953642385</v>
      </c>
      <c r="J90" s="2">
        <f t="shared" si="4"/>
        <v>0.24172185430463577</v>
      </c>
      <c r="K90" s="2">
        <f t="shared" si="4"/>
        <v>0.23509933774834438</v>
      </c>
      <c r="L90" s="2">
        <f t="shared" si="5"/>
        <v>0.19536423841059603</v>
      </c>
    </row>
    <row r="91" spans="1:12" x14ac:dyDescent="0.2">
      <c r="A91" s="1">
        <v>41399</v>
      </c>
      <c r="B91">
        <v>52.434959074884297</v>
      </c>
      <c r="C91">
        <v>0.572883697580162</v>
      </c>
      <c r="D91">
        <v>29</v>
      </c>
      <c r="E91">
        <v>10</v>
      </c>
      <c r="F91">
        <v>7</v>
      </c>
      <c r="G91">
        <v>17</v>
      </c>
      <c r="H91">
        <f t="shared" si="3"/>
        <v>63</v>
      </c>
      <c r="I91" s="2">
        <f t="shared" si="4"/>
        <v>0.46031746031746029</v>
      </c>
      <c r="J91" s="2">
        <f t="shared" si="4"/>
        <v>0.15873015873015872</v>
      </c>
      <c r="K91" s="2">
        <f t="shared" si="4"/>
        <v>0.1111111111111111</v>
      </c>
      <c r="L91" s="2">
        <f t="shared" si="5"/>
        <v>0.26984126984126983</v>
      </c>
    </row>
    <row r="92" spans="1:12" x14ac:dyDescent="0.2">
      <c r="A92" s="1">
        <v>32874</v>
      </c>
      <c r="B92">
        <v>52.434959074884297</v>
      </c>
      <c r="C92">
        <v>0.572883697580162</v>
      </c>
      <c r="D92">
        <v>18</v>
      </c>
      <c r="E92">
        <v>23</v>
      </c>
      <c r="F92">
        <v>54</v>
      </c>
      <c r="G92">
        <v>94</v>
      </c>
      <c r="H92">
        <f t="shared" si="3"/>
        <v>189</v>
      </c>
      <c r="I92" s="2">
        <f t="shared" si="4"/>
        <v>9.5238095238095233E-2</v>
      </c>
      <c r="J92" s="2">
        <f t="shared" si="4"/>
        <v>0.12169312169312169</v>
      </c>
      <c r="K92" s="2">
        <f t="shared" si="4"/>
        <v>0.2857142857142857</v>
      </c>
      <c r="L92" s="2">
        <f t="shared" si="5"/>
        <v>0.49735449735449733</v>
      </c>
    </row>
    <row r="93" spans="1:12" x14ac:dyDescent="0.2">
      <c r="A93" s="1">
        <v>34851</v>
      </c>
      <c r="B93">
        <v>52.434959074884297</v>
      </c>
      <c r="C93">
        <v>0.572883697580162</v>
      </c>
      <c r="D93">
        <v>69</v>
      </c>
      <c r="E93">
        <v>44</v>
      </c>
      <c r="F93">
        <v>69</v>
      </c>
      <c r="G93">
        <v>8</v>
      </c>
      <c r="H93">
        <f t="shared" si="3"/>
        <v>190</v>
      </c>
      <c r="I93" s="2">
        <f t="shared" si="4"/>
        <v>0.36315789473684212</v>
      </c>
      <c r="J93" s="2">
        <f t="shared" si="4"/>
        <v>0.23157894736842105</v>
      </c>
      <c r="K93" s="2">
        <f t="shared" si="4"/>
        <v>0.36315789473684212</v>
      </c>
      <c r="L93" s="2">
        <f t="shared" si="5"/>
        <v>4.2105263157894736E-2</v>
      </c>
    </row>
    <row r="94" spans="1:12" x14ac:dyDescent="0.2">
      <c r="A94" s="1">
        <v>40839</v>
      </c>
      <c r="B94">
        <v>52.434959074884297</v>
      </c>
      <c r="C94">
        <v>0.572883697580162</v>
      </c>
      <c r="D94">
        <v>99</v>
      </c>
      <c r="E94">
        <v>15</v>
      </c>
      <c r="F94">
        <v>27</v>
      </c>
      <c r="G94">
        <v>34</v>
      </c>
      <c r="H94">
        <f t="shared" si="3"/>
        <v>175</v>
      </c>
      <c r="I94" s="2">
        <f t="shared" si="4"/>
        <v>0.56571428571428573</v>
      </c>
      <c r="J94" s="2">
        <f t="shared" si="4"/>
        <v>8.5714285714285715E-2</v>
      </c>
      <c r="K94" s="2">
        <f t="shared" si="4"/>
        <v>0.15428571428571428</v>
      </c>
      <c r="L94" s="2">
        <f t="shared" si="5"/>
        <v>0.19428571428571428</v>
      </c>
    </row>
    <row r="95" spans="1:12" x14ac:dyDescent="0.2">
      <c r="A95" s="1">
        <v>24968</v>
      </c>
      <c r="B95">
        <v>52.434959074884297</v>
      </c>
      <c r="C95">
        <v>0.572883697580162</v>
      </c>
      <c r="D95">
        <v>27</v>
      </c>
      <c r="E95">
        <v>18</v>
      </c>
      <c r="F95">
        <v>29</v>
      </c>
      <c r="G95">
        <v>28</v>
      </c>
      <c r="H95">
        <f t="shared" si="3"/>
        <v>102</v>
      </c>
      <c r="I95" s="2">
        <f t="shared" si="4"/>
        <v>0.26470588235294118</v>
      </c>
      <c r="J95" s="2">
        <f t="shared" si="4"/>
        <v>0.17647058823529413</v>
      </c>
      <c r="K95" s="2">
        <f t="shared" si="4"/>
        <v>0.28431372549019607</v>
      </c>
      <c r="L95" s="2">
        <f t="shared" si="5"/>
        <v>0.27450980392156865</v>
      </c>
    </row>
    <row r="96" spans="1:12" x14ac:dyDescent="0.2">
      <c r="A96" s="1">
        <v>37662</v>
      </c>
      <c r="B96">
        <v>52.431669309858499</v>
      </c>
      <c r="C96">
        <v>0.71981206809742404</v>
      </c>
      <c r="D96">
        <v>94</v>
      </c>
      <c r="E96">
        <v>43</v>
      </c>
      <c r="F96">
        <v>34</v>
      </c>
      <c r="G96">
        <v>60</v>
      </c>
      <c r="H96">
        <f t="shared" si="3"/>
        <v>231</v>
      </c>
      <c r="I96" s="2">
        <f t="shared" si="4"/>
        <v>0.40692640692640691</v>
      </c>
      <c r="J96" s="2">
        <f t="shared" si="4"/>
        <v>0.18614718614718614</v>
      </c>
      <c r="K96" s="2">
        <f t="shared" si="4"/>
        <v>0.1471861471861472</v>
      </c>
      <c r="L96" s="2">
        <f t="shared" si="5"/>
        <v>0.25974025974025972</v>
      </c>
    </row>
    <row r="97" spans="1:12" x14ac:dyDescent="0.2">
      <c r="A97" s="1">
        <v>36974</v>
      </c>
      <c r="B97">
        <v>52.431669309858499</v>
      </c>
      <c r="C97">
        <v>0.71981206809742404</v>
      </c>
      <c r="D97">
        <v>61</v>
      </c>
      <c r="E97">
        <v>14</v>
      </c>
      <c r="F97">
        <v>34</v>
      </c>
      <c r="G97">
        <v>55</v>
      </c>
      <c r="H97">
        <f t="shared" si="3"/>
        <v>164</v>
      </c>
      <c r="I97" s="2">
        <f t="shared" si="4"/>
        <v>0.37195121951219512</v>
      </c>
      <c r="J97" s="2">
        <f t="shared" si="4"/>
        <v>8.5365853658536592E-2</v>
      </c>
      <c r="K97" s="2">
        <f t="shared" si="4"/>
        <v>0.2073170731707317</v>
      </c>
      <c r="L97" s="2">
        <f t="shared" si="5"/>
        <v>0.33536585365853661</v>
      </c>
    </row>
    <row r="98" spans="1:12" x14ac:dyDescent="0.2">
      <c r="A98" s="1">
        <v>38084</v>
      </c>
      <c r="B98">
        <v>52.431669309858499</v>
      </c>
      <c r="C98">
        <v>0.71981206809742404</v>
      </c>
      <c r="D98">
        <v>58</v>
      </c>
      <c r="E98">
        <v>4</v>
      </c>
      <c r="F98">
        <v>12</v>
      </c>
      <c r="G98">
        <v>55</v>
      </c>
      <c r="H98">
        <f t="shared" si="3"/>
        <v>129</v>
      </c>
      <c r="I98" s="2">
        <f t="shared" si="4"/>
        <v>0.44961240310077522</v>
      </c>
      <c r="J98" s="2">
        <f t="shared" si="4"/>
        <v>3.1007751937984496E-2</v>
      </c>
      <c r="K98" s="2">
        <f t="shared" si="4"/>
        <v>9.3023255813953487E-2</v>
      </c>
      <c r="L98" s="2">
        <f t="shared" si="5"/>
        <v>0.4263565891472868</v>
      </c>
    </row>
    <row r="99" spans="1:12" x14ac:dyDescent="0.2">
      <c r="A99" s="1">
        <v>37002</v>
      </c>
      <c r="B99">
        <v>52.431669309858499</v>
      </c>
      <c r="C99">
        <v>0.71981206809742404</v>
      </c>
      <c r="D99">
        <v>5</v>
      </c>
      <c r="E99">
        <v>23</v>
      </c>
      <c r="F99">
        <v>41</v>
      </c>
      <c r="G99">
        <v>14</v>
      </c>
      <c r="H99">
        <f t="shared" si="3"/>
        <v>83</v>
      </c>
      <c r="I99" s="2">
        <f t="shared" si="4"/>
        <v>6.0240963855421686E-2</v>
      </c>
      <c r="J99" s="2">
        <f t="shared" si="4"/>
        <v>0.27710843373493976</v>
      </c>
      <c r="K99" s="2">
        <f t="shared" si="4"/>
        <v>0.49397590361445781</v>
      </c>
      <c r="L99" s="2">
        <f t="shared" si="5"/>
        <v>0.16867469879518071</v>
      </c>
    </row>
    <row r="100" spans="1:12" x14ac:dyDescent="0.2">
      <c r="A100" s="1">
        <v>40848</v>
      </c>
      <c r="B100">
        <v>52.309857170302102</v>
      </c>
      <c r="C100">
        <v>0.53627811649720303</v>
      </c>
      <c r="D100">
        <v>27</v>
      </c>
      <c r="E100">
        <v>48</v>
      </c>
      <c r="F100">
        <v>46</v>
      </c>
      <c r="G100">
        <v>79</v>
      </c>
      <c r="H100">
        <f t="shared" si="3"/>
        <v>200</v>
      </c>
      <c r="I100" s="2">
        <f t="shared" si="4"/>
        <v>0.13500000000000001</v>
      </c>
      <c r="J100" s="2">
        <f t="shared" si="4"/>
        <v>0.24</v>
      </c>
      <c r="K100" s="2">
        <f t="shared" si="4"/>
        <v>0.23</v>
      </c>
      <c r="L100" s="2">
        <f t="shared" si="5"/>
        <v>0.39500000000000002</v>
      </c>
    </row>
    <row r="101" spans="1:12" x14ac:dyDescent="0.2">
      <c r="A101" s="1">
        <v>39083</v>
      </c>
      <c r="B101">
        <v>51.994330439326902</v>
      </c>
      <c r="C101">
        <v>0.95544999587693302</v>
      </c>
      <c r="D101">
        <v>9</v>
      </c>
      <c r="E101">
        <v>1</v>
      </c>
      <c r="F101">
        <v>99</v>
      </c>
      <c r="G101">
        <v>84</v>
      </c>
      <c r="H101">
        <f t="shared" si="3"/>
        <v>193</v>
      </c>
      <c r="I101" s="2">
        <f t="shared" si="4"/>
        <v>4.6632124352331605E-2</v>
      </c>
      <c r="J101" s="2">
        <f t="shared" si="4"/>
        <v>5.1813471502590676E-3</v>
      </c>
      <c r="K101" s="2">
        <f t="shared" si="4"/>
        <v>0.51295336787564771</v>
      </c>
      <c r="L101" s="2">
        <f t="shared" si="5"/>
        <v>0.43523316062176165</v>
      </c>
    </row>
    <row r="102" spans="1:12" x14ac:dyDescent="0.2">
      <c r="A102" s="1">
        <v>39083</v>
      </c>
      <c r="B102">
        <v>51.994330439326902</v>
      </c>
      <c r="C102">
        <v>0.95544999587693302</v>
      </c>
      <c r="D102">
        <v>7</v>
      </c>
      <c r="E102">
        <v>53</v>
      </c>
      <c r="F102">
        <v>5</v>
      </c>
      <c r="G102">
        <v>64</v>
      </c>
      <c r="H102">
        <f t="shared" si="3"/>
        <v>129</v>
      </c>
      <c r="I102" s="2">
        <f t="shared" si="4"/>
        <v>5.4263565891472867E-2</v>
      </c>
      <c r="J102" s="2">
        <f t="shared" si="4"/>
        <v>0.41085271317829458</v>
      </c>
      <c r="K102" s="2">
        <f t="shared" si="4"/>
        <v>3.875968992248062E-2</v>
      </c>
      <c r="L102" s="2">
        <f t="shared" si="5"/>
        <v>0.49612403100775193</v>
      </c>
    </row>
    <row r="103" spans="1:12" x14ac:dyDescent="0.2">
      <c r="A103" s="1">
        <v>39083</v>
      </c>
      <c r="B103">
        <v>51.994330439326902</v>
      </c>
      <c r="C103">
        <v>0.95544999587693302</v>
      </c>
      <c r="D103">
        <v>47</v>
      </c>
      <c r="E103">
        <v>54</v>
      </c>
      <c r="F103">
        <v>91</v>
      </c>
      <c r="G103">
        <v>6</v>
      </c>
      <c r="H103">
        <f t="shared" si="3"/>
        <v>198</v>
      </c>
      <c r="I103" s="2">
        <f t="shared" si="4"/>
        <v>0.23737373737373738</v>
      </c>
      <c r="J103" s="2">
        <f t="shared" si="4"/>
        <v>0.27272727272727271</v>
      </c>
      <c r="K103" s="2">
        <f t="shared" si="4"/>
        <v>0.45959595959595961</v>
      </c>
      <c r="L103" s="2">
        <f t="shared" si="5"/>
        <v>3.0303030303030304E-2</v>
      </c>
    </row>
    <row r="104" spans="1:12" x14ac:dyDescent="0.2">
      <c r="A104" s="1">
        <v>39083</v>
      </c>
      <c r="B104">
        <v>51.994330439326902</v>
      </c>
      <c r="C104">
        <v>0.95544999587693302</v>
      </c>
      <c r="D104">
        <v>40</v>
      </c>
      <c r="E104">
        <v>21</v>
      </c>
      <c r="F104">
        <v>6</v>
      </c>
      <c r="G104">
        <v>48</v>
      </c>
      <c r="H104">
        <f t="shared" si="3"/>
        <v>115</v>
      </c>
      <c r="I104" s="2">
        <f t="shared" si="4"/>
        <v>0.34782608695652173</v>
      </c>
      <c r="J104" s="2">
        <f t="shared" si="4"/>
        <v>0.18260869565217391</v>
      </c>
      <c r="K104" s="2">
        <f t="shared" si="4"/>
        <v>5.2173913043478258E-2</v>
      </c>
      <c r="L104" s="2">
        <f t="shared" si="5"/>
        <v>0.41739130434782606</v>
      </c>
    </row>
    <row r="105" spans="1:12" x14ac:dyDescent="0.2">
      <c r="A105" s="1">
        <v>39083</v>
      </c>
      <c r="B105">
        <v>51.994330439326902</v>
      </c>
      <c r="C105">
        <v>0.95544999587693302</v>
      </c>
      <c r="D105">
        <v>12</v>
      </c>
      <c r="E105">
        <v>54</v>
      </c>
      <c r="F105">
        <v>79</v>
      </c>
      <c r="G105">
        <v>19</v>
      </c>
      <c r="H105">
        <f t="shared" si="3"/>
        <v>164</v>
      </c>
      <c r="I105" s="2">
        <f t="shared" si="4"/>
        <v>7.3170731707317069E-2</v>
      </c>
      <c r="J105" s="2">
        <f t="shared" si="4"/>
        <v>0.32926829268292684</v>
      </c>
      <c r="K105" s="2">
        <f t="shared" si="4"/>
        <v>0.48170731707317072</v>
      </c>
      <c r="L105" s="2">
        <f t="shared" si="5"/>
        <v>0.11585365853658537</v>
      </c>
    </row>
    <row r="106" spans="1:12" x14ac:dyDescent="0.2">
      <c r="A106" s="1">
        <v>40274</v>
      </c>
      <c r="B106">
        <v>51.956941995560598</v>
      </c>
      <c r="C106">
        <v>1.01121654549935</v>
      </c>
      <c r="D106">
        <v>35</v>
      </c>
      <c r="E106">
        <v>56</v>
      </c>
      <c r="F106">
        <v>47</v>
      </c>
      <c r="G106">
        <v>96</v>
      </c>
      <c r="H106">
        <f t="shared" si="3"/>
        <v>234</v>
      </c>
      <c r="I106" s="2">
        <f t="shared" si="4"/>
        <v>0.14957264957264957</v>
      </c>
      <c r="J106" s="2">
        <f t="shared" si="4"/>
        <v>0.23931623931623933</v>
      </c>
      <c r="K106" s="2">
        <f t="shared" si="4"/>
        <v>0.20085470085470086</v>
      </c>
      <c r="L106" s="2">
        <f t="shared" si="5"/>
        <v>0.41025641025641024</v>
      </c>
    </row>
    <row r="107" spans="1:12" x14ac:dyDescent="0.2">
      <c r="A107" s="1">
        <v>41324</v>
      </c>
      <c r="B107">
        <v>52.123609475137599</v>
      </c>
      <c r="C107">
        <v>0.81789152607541205</v>
      </c>
      <c r="D107">
        <v>90</v>
      </c>
      <c r="E107">
        <v>58</v>
      </c>
      <c r="F107">
        <v>75</v>
      </c>
      <c r="G107">
        <v>47</v>
      </c>
      <c r="H107">
        <f t="shared" si="3"/>
        <v>270</v>
      </c>
      <c r="I107" s="2">
        <f t="shared" si="4"/>
        <v>0.33333333333333331</v>
      </c>
      <c r="J107" s="2">
        <f t="shared" si="4"/>
        <v>0.21481481481481482</v>
      </c>
      <c r="K107" s="2">
        <f t="shared" si="4"/>
        <v>0.27777777777777779</v>
      </c>
      <c r="L107" s="2">
        <f t="shared" si="5"/>
        <v>0.17407407407407408</v>
      </c>
    </row>
    <row r="108" spans="1:12" x14ac:dyDescent="0.2">
      <c r="A108" s="1">
        <v>40974</v>
      </c>
      <c r="B108">
        <v>52.257210634513498</v>
      </c>
      <c r="C108">
        <v>0.47465751943978302</v>
      </c>
      <c r="D108">
        <v>5</v>
      </c>
      <c r="E108">
        <v>66</v>
      </c>
      <c r="F108">
        <v>72</v>
      </c>
      <c r="G108">
        <v>91</v>
      </c>
      <c r="H108">
        <f t="shared" si="3"/>
        <v>234</v>
      </c>
      <c r="I108" s="2">
        <f t="shared" si="4"/>
        <v>2.1367521367521368E-2</v>
      </c>
      <c r="J108" s="2">
        <f t="shared" si="4"/>
        <v>0.28205128205128205</v>
      </c>
      <c r="K108" s="2">
        <f t="shared" si="4"/>
        <v>0.30769230769230771</v>
      </c>
      <c r="L108" s="2">
        <f t="shared" si="5"/>
        <v>0.3888888888888889</v>
      </c>
    </row>
    <row r="109" spans="1:12" x14ac:dyDescent="0.2">
      <c r="A109" s="1">
        <v>40664</v>
      </c>
      <c r="B109">
        <v>52.192590111463801</v>
      </c>
      <c r="C109">
        <v>0.93932239768019399</v>
      </c>
      <c r="D109">
        <v>11</v>
      </c>
      <c r="E109">
        <v>82</v>
      </c>
      <c r="F109">
        <v>1</v>
      </c>
      <c r="G109">
        <v>35</v>
      </c>
      <c r="H109">
        <f t="shared" si="3"/>
        <v>129</v>
      </c>
      <c r="I109" s="2">
        <f t="shared" si="4"/>
        <v>8.5271317829457363E-2</v>
      </c>
      <c r="J109" s="2">
        <f t="shared" si="4"/>
        <v>0.63565891472868219</v>
      </c>
      <c r="K109" s="2">
        <f t="shared" si="4"/>
        <v>7.7519379844961239E-3</v>
      </c>
      <c r="L109" s="2">
        <f t="shared" si="5"/>
        <v>0.27131782945736432</v>
      </c>
    </row>
    <row r="110" spans="1:12" x14ac:dyDescent="0.2">
      <c r="A110" s="1">
        <v>38047</v>
      </c>
      <c r="B110">
        <v>52.035866321952099</v>
      </c>
      <c r="C110">
        <v>0.72487655430443099</v>
      </c>
      <c r="D110">
        <v>81</v>
      </c>
      <c r="E110">
        <v>10</v>
      </c>
      <c r="F110">
        <v>86</v>
      </c>
      <c r="G110">
        <v>42</v>
      </c>
      <c r="H110">
        <f t="shared" si="3"/>
        <v>219</v>
      </c>
      <c r="I110" s="2">
        <f t="shared" si="4"/>
        <v>0.36986301369863012</v>
      </c>
      <c r="J110" s="2">
        <f t="shared" si="4"/>
        <v>4.5662100456621002E-2</v>
      </c>
      <c r="K110" s="2">
        <f t="shared" si="4"/>
        <v>0.39269406392694062</v>
      </c>
      <c r="L110" s="2">
        <f t="shared" si="5"/>
        <v>0.19178082191780821</v>
      </c>
    </row>
    <row r="111" spans="1:12" x14ac:dyDescent="0.2">
      <c r="A111" s="1">
        <v>38047</v>
      </c>
      <c r="B111">
        <v>52.035866321952099</v>
      </c>
      <c r="C111">
        <v>0.72487655430443099</v>
      </c>
      <c r="D111">
        <v>99</v>
      </c>
      <c r="E111">
        <v>22</v>
      </c>
      <c r="F111">
        <v>53</v>
      </c>
      <c r="G111">
        <v>82</v>
      </c>
      <c r="H111">
        <f t="shared" si="3"/>
        <v>256</v>
      </c>
      <c r="I111" s="2">
        <f t="shared" si="4"/>
        <v>0.38671875</v>
      </c>
      <c r="J111" s="2">
        <f t="shared" si="4"/>
        <v>8.59375E-2</v>
      </c>
      <c r="K111" s="2">
        <f t="shared" si="4"/>
        <v>0.20703125</v>
      </c>
      <c r="L111" s="2">
        <f t="shared" si="5"/>
        <v>0.3203125</v>
      </c>
    </row>
    <row r="112" spans="1:12" x14ac:dyDescent="0.2">
      <c r="A112" s="1">
        <v>38047</v>
      </c>
      <c r="B112">
        <v>52.035866321952099</v>
      </c>
      <c r="C112">
        <v>0.72487655430443099</v>
      </c>
      <c r="D112">
        <v>66</v>
      </c>
      <c r="E112">
        <v>40</v>
      </c>
      <c r="F112">
        <v>30</v>
      </c>
      <c r="G112">
        <v>14</v>
      </c>
      <c r="H112">
        <f t="shared" si="3"/>
        <v>150</v>
      </c>
      <c r="I112" s="2">
        <f t="shared" si="4"/>
        <v>0.44</v>
      </c>
      <c r="J112" s="2">
        <f t="shared" si="4"/>
        <v>0.26666666666666666</v>
      </c>
      <c r="K112" s="2">
        <f t="shared" si="4"/>
        <v>0.2</v>
      </c>
      <c r="L112" s="2">
        <f t="shared" si="5"/>
        <v>9.3333333333333338E-2</v>
      </c>
    </row>
    <row r="113" spans="1:12" x14ac:dyDescent="0.2">
      <c r="A113" s="1">
        <v>38047</v>
      </c>
      <c r="B113">
        <v>52.035866321952099</v>
      </c>
      <c r="C113">
        <v>0.72487655430443099</v>
      </c>
      <c r="D113">
        <v>6</v>
      </c>
      <c r="E113">
        <v>94</v>
      </c>
      <c r="F113">
        <v>66</v>
      </c>
      <c r="G113">
        <v>33</v>
      </c>
      <c r="H113">
        <f t="shared" si="3"/>
        <v>199</v>
      </c>
      <c r="I113" s="2">
        <f t="shared" si="4"/>
        <v>3.015075376884422E-2</v>
      </c>
      <c r="J113" s="2">
        <f t="shared" si="4"/>
        <v>0.47236180904522612</v>
      </c>
      <c r="K113" s="2">
        <f t="shared" si="4"/>
        <v>0.33165829145728642</v>
      </c>
      <c r="L113" s="2">
        <f t="shared" si="5"/>
        <v>0.16582914572864321</v>
      </c>
    </row>
    <row r="114" spans="1:12" x14ac:dyDescent="0.2">
      <c r="A114" s="1">
        <v>38047</v>
      </c>
      <c r="B114">
        <v>52.035866321952099</v>
      </c>
      <c r="C114">
        <v>0.72487655430443099</v>
      </c>
      <c r="D114">
        <v>98</v>
      </c>
      <c r="E114">
        <v>53</v>
      </c>
      <c r="F114">
        <v>28</v>
      </c>
      <c r="G114">
        <v>81</v>
      </c>
      <c r="H114">
        <f t="shared" si="3"/>
        <v>260</v>
      </c>
      <c r="I114" s="2">
        <f t="shared" si="4"/>
        <v>0.37692307692307692</v>
      </c>
      <c r="J114" s="2">
        <f t="shared" si="4"/>
        <v>0.20384615384615384</v>
      </c>
      <c r="K114" s="2">
        <f t="shared" si="4"/>
        <v>0.1076923076923077</v>
      </c>
      <c r="L114" s="2">
        <f t="shared" si="5"/>
        <v>0.31153846153846154</v>
      </c>
    </row>
    <row r="115" spans="1:12" x14ac:dyDescent="0.2">
      <c r="A115" s="1">
        <v>38047</v>
      </c>
      <c r="B115">
        <v>52.035866321952099</v>
      </c>
      <c r="C115">
        <v>0.72487655430443099</v>
      </c>
      <c r="D115">
        <v>32</v>
      </c>
      <c r="E115">
        <v>34</v>
      </c>
      <c r="F115">
        <v>14</v>
      </c>
      <c r="G115">
        <v>54</v>
      </c>
      <c r="H115">
        <f t="shared" si="3"/>
        <v>134</v>
      </c>
      <c r="I115" s="2">
        <f t="shared" si="4"/>
        <v>0.23880597014925373</v>
      </c>
      <c r="J115" s="2">
        <f t="shared" si="4"/>
        <v>0.2537313432835821</v>
      </c>
      <c r="K115" s="2">
        <f t="shared" si="4"/>
        <v>0.1044776119402985</v>
      </c>
      <c r="L115" s="2">
        <f t="shared" si="5"/>
        <v>0.40298507462686567</v>
      </c>
    </row>
    <row r="116" spans="1:12" x14ac:dyDescent="0.2">
      <c r="A116" s="1">
        <v>38047</v>
      </c>
      <c r="B116">
        <v>52.145627571511099</v>
      </c>
      <c r="C116">
        <v>0.64387017958982495</v>
      </c>
      <c r="D116">
        <v>92</v>
      </c>
      <c r="E116">
        <v>49</v>
      </c>
      <c r="F116">
        <v>88</v>
      </c>
      <c r="G116">
        <v>51</v>
      </c>
      <c r="H116">
        <f t="shared" si="3"/>
        <v>280</v>
      </c>
      <c r="I116" s="2">
        <f t="shared" si="4"/>
        <v>0.32857142857142857</v>
      </c>
      <c r="J116" s="2">
        <f t="shared" si="4"/>
        <v>0.17499999999999999</v>
      </c>
      <c r="K116" s="2">
        <f t="shared" si="4"/>
        <v>0.31428571428571428</v>
      </c>
      <c r="L116" s="2">
        <f t="shared" si="5"/>
        <v>0.18214285714285713</v>
      </c>
    </row>
    <row r="117" spans="1:12" x14ac:dyDescent="0.2">
      <c r="A117" s="1">
        <v>38047</v>
      </c>
      <c r="B117">
        <v>52.035866321952099</v>
      </c>
      <c r="C117">
        <v>0.72487655430443099</v>
      </c>
      <c r="D117">
        <v>52</v>
      </c>
      <c r="E117">
        <v>25</v>
      </c>
      <c r="F117">
        <v>26</v>
      </c>
      <c r="G117">
        <v>44</v>
      </c>
      <c r="H117">
        <f t="shared" si="3"/>
        <v>147</v>
      </c>
      <c r="I117" s="2">
        <f t="shared" si="4"/>
        <v>0.35374149659863946</v>
      </c>
      <c r="J117" s="2">
        <f t="shared" si="4"/>
        <v>0.17006802721088435</v>
      </c>
      <c r="K117" s="2">
        <f t="shared" si="4"/>
        <v>0.17687074829931973</v>
      </c>
      <c r="L117" s="2">
        <f t="shared" si="5"/>
        <v>0.29931972789115646</v>
      </c>
    </row>
    <row r="118" spans="1:12" x14ac:dyDescent="0.2">
      <c r="A118" s="1">
        <v>38047</v>
      </c>
      <c r="B118">
        <v>52.035866321952099</v>
      </c>
      <c r="C118">
        <v>0.72487655430443099</v>
      </c>
      <c r="D118">
        <v>49</v>
      </c>
      <c r="E118">
        <v>71</v>
      </c>
      <c r="F118">
        <v>22</v>
      </c>
      <c r="G118">
        <v>68</v>
      </c>
      <c r="H118">
        <f t="shared" si="3"/>
        <v>210</v>
      </c>
      <c r="I118" s="2">
        <f t="shared" si="4"/>
        <v>0.23333333333333334</v>
      </c>
      <c r="J118" s="2">
        <f t="shared" si="4"/>
        <v>0.33809523809523812</v>
      </c>
      <c r="K118" s="2">
        <f t="shared" si="4"/>
        <v>0.10476190476190476</v>
      </c>
      <c r="L118" s="2">
        <f t="shared" si="5"/>
        <v>0.32380952380952382</v>
      </c>
    </row>
    <row r="119" spans="1:12" x14ac:dyDescent="0.2">
      <c r="A119" s="1">
        <v>40273</v>
      </c>
      <c r="B119">
        <v>52.248617976323899</v>
      </c>
      <c r="C119">
        <v>0.85511412304740597</v>
      </c>
      <c r="D119">
        <v>90</v>
      </c>
      <c r="E119">
        <v>14</v>
      </c>
      <c r="F119">
        <v>82</v>
      </c>
      <c r="G119">
        <v>6</v>
      </c>
      <c r="H119">
        <f t="shared" si="3"/>
        <v>192</v>
      </c>
      <c r="I119" s="2">
        <f t="shared" si="4"/>
        <v>0.46875</v>
      </c>
      <c r="J119" s="2">
        <f t="shared" si="4"/>
        <v>7.2916666666666671E-2</v>
      </c>
      <c r="K119" s="2">
        <f t="shared" si="4"/>
        <v>0.42708333333333331</v>
      </c>
      <c r="L119" s="2">
        <f t="shared" si="5"/>
        <v>3.125E-2</v>
      </c>
    </row>
    <row r="120" spans="1:12" x14ac:dyDescent="0.2">
      <c r="A120" s="1">
        <v>18264</v>
      </c>
      <c r="B120">
        <v>52.158825630666897</v>
      </c>
      <c r="C120">
        <v>0.849361083535626</v>
      </c>
      <c r="D120">
        <v>52</v>
      </c>
      <c r="E120">
        <v>24</v>
      </c>
      <c r="F120">
        <v>42</v>
      </c>
      <c r="G120">
        <v>3</v>
      </c>
      <c r="H120">
        <f t="shared" si="3"/>
        <v>121</v>
      </c>
      <c r="I120" s="2">
        <f t="shared" si="4"/>
        <v>0.42975206611570249</v>
      </c>
      <c r="J120" s="2">
        <f t="shared" si="4"/>
        <v>0.19834710743801653</v>
      </c>
      <c r="K120" s="2">
        <f t="shared" si="4"/>
        <v>0.34710743801652894</v>
      </c>
      <c r="L120" s="2">
        <f t="shared" si="5"/>
        <v>2.4793388429752067E-2</v>
      </c>
    </row>
    <row r="121" spans="1:12" x14ac:dyDescent="0.2">
      <c r="A121" s="1">
        <v>38870</v>
      </c>
      <c r="B121">
        <v>52.103526041692</v>
      </c>
      <c r="C121">
        <v>0.90425027063180996</v>
      </c>
      <c r="D121">
        <v>61</v>
      </c>
      <c r="E121">
        <v>76</v>
      </c>
      <c r="F121">
        <v>17</v>
      </c>
      <c r="G121">
        <v>53</v>
      </c>
      <c r="H121">
        <f t="shared" si="3"/>
        <v>207</v>
      </c>
      <c r="I121" s="2">
        <f t="shared" si="4"/>
        <v>0.29468599033816423</v>
      </c>
      <c r="J121" s="2">
        <f t="shared" si="4"/>
        <v>0.3671497584541063</v>
      </c>
      <c r="K121" s="2">
        <f t="shared" si="4"/>
        <v>8.2125603864734303E-2</v>
      </c>
      <c r="L121" s="2">
        <f t="shared" si="5"/>
        <v>0.2560386473429952</v>
      </c>
    </row>
    <row r="122" spans="1:12" x14ac:dyDescent="0.2">
      <c r="A122" s="1">
        <v>38528</v>
      </c>
      <c r="B122">
        <v>51.994330439326902</v>
      </c>
      <c r="C122">
        <v>0.95544999587693302</v>
      </c>
      <c r="D122">
        <v>94</v>
      </c>
      <c r="E122">
        <v>27</v>
      </c>
      <c r="F122">
        <v>93</v>
      </c>
      <c r="G122">
        <v>48</v>
      </c>
      <c r="H122">
        <f t="shared" si="3"/>
        <v>262</v>
      </c>
      <c r="I122" s="2">
        <f t="shared" si="4"/>
        <v>0.35877862595419846</v>
      </c>
      <c r="J122" s="2">
        <f t="shared" si="4"/>
        <v>0.10305343511450382</v>
      </c>
      <c r="K122" s="2">
        <f t="shared" si="4"/>
        <v>0.35496183206106868</v>
      </c>
      <c r="L122" s="2">
        <f t="shared" si="5"/>
        <v>0.18320610687022901</v>
      </c>
    </row>
    <row r="123" spans="1:12" x14ac:dyDescent="0.2">
      <c r="A123" s="1">
        <v>41306</v>
      </c>
      <c r="B123">
        <v>52.121483960518198</v>
      </c>
      <c r="C123">
        <v>0.90541824153827799</v>
      </c>
      <c r="D123">
        <v>73</v>
      </c>
      <c r="E123">
        <v>20</v>
      </c>
      <c r="F123">
        <v>96</v>
      </c>
      <c r="G123">
        <v>55</v>
      </c>
      <c r="H123">
        <f t="shared" si="3"/>
        <v>244</v>
      </c>
      <c r="I123" s="2">
        <f t="shared" si="4"/>
        <v>0.29918032786885246</v>
      </c>
      <c r="J123" s="2">
        <f t="shared" si="4"/>
        <v>8.1967213114754092E-2</v>
      </c>
      <c r="K123" s="2">
        <f t="shared" si="4"/>
        <v>0.39344262295081966</v>
      </c>
      <c r="L123" s="2">
        <f t="shared" si="5"/>
        <v>0.22540983606557377</v>
      </c>
    </row>
    <row r="124" spans="1:12" x14ac:dyDescent="0.2">
      <c r="A124" s="1">
        <v>40707</v>
      </c>
      <c r="B124">
        <v>52.384174345004098</v>
      </c>
      <c r="C124">
        <v>0.42297134185873497</v>
      </c>
      <c r="D124">
        <v>48</v>
      </c>
      <c r="E124">
        <v>65</v>
      </c>
      <c r="F124">
        <v>21</v>
      </c>
      <c r="G124">
        <v>51</v>
      </c>
      <c r="H124">
        <f t="shared" si="3"/>
        <v>185</v>
      </c>
      <c r="I124" s="2">
        <f t="shared" si="4"/>
        <v>0.25945945945945947</v>
      </c>
      <c r="J124" s="2">
        <f t="shared" si="4"/>
        <v>0.35135135135135137</v>
      </c>
      <c r="K124" s="2">
        <f t="shared" si="4"/>
        <v>0.11351351351351352</v>
      </c>
      <c r="L124" s="2">
        <f t="shared" si="5"/>
        <v>0.27567567567567569</v>
      </c>
    </row>
    <row r="125" spans="1:12" x14ac:dyDescent="0.2">
      <c r="A125" s="1">
        <v>40317</v>
      </c>
      <c r="B125">
        <v>52.084116852737203</v>
      </c>
      <c r="C125">
        <v>0.96138184165329699</v>
      </c>
      <c r="D125">
        <v>88</v>
      </c>
      <c r="E125">
        <v>7</v>
      </c>
      <c r="F125">
        <v>72</v>
      </c>
      <c r="G125">
        <v>60</v>
      </c>
      <c r="H125">
        <f t="shared" si="3"/>
        <v>227</v>
      </c>
      <c r="I125" s="2">
        <f t="shared" si="4"/>
        <v>0.38766519823788548</v>
      </c>
      <c r="J125" s="2">
        <f t="shared" si="4"/>
        <v>3.0837004405286344E-2</v>
      </c>
      <c r="K125" s="2">
        <f t="shared" si="4"/>
        <v>0.31718061674008813</v>
      </c>
      <c r="L125" s="2">
        <f t="shared" si="5"/>
        <v>0.26431718061674009</v>
      </c>
    </row>
    <row r="126" spans="1:12" x14ac:dyDescent="0.2">
      <c r="A126" s="1">
        <v>40964</v>
      </c>
      <c r="B126">
        <v>52.130847538030601</v>
      </c>
      <c r="C126">
        <v>0.49687129774209798</v>
      </c>
      <c r="D126">
        <v>50</v>
      </c>
      <c r="E126">
        <v>7</v>
      </c>
      <c r="F126">
        <v>3</v>
      </c>
      <c r="G126">
        <v>56</v>
      </c>
      <c r="H126">
        <f t="shared" si="3"/>
        <v>116</v>
      </c>
      <c r="I126" s="2">
        <f t="shared" si="4"/>
        <v>0.43103448275862066</v>
      </c>
      <c r="J126" s="2">
        <f t="shared" si="4"/>
        <v>6.0344827586206899E-2</v>
      </c>
      <c r="K126" s="2">
        <f t="shared" si="4"/>
        <v>2.5862068965517241E-2</v>
      </c>
      <c r="L126" s="2">
        <f t="shared" si="5"/>
        <v>0.48275862068965519</v>
      </c>
    </row>
    <row r="127" spans="1:12" x14ac:dyDescent="0.2">
      <c r="A127" s="1">
        <v>41165</v>
      </c>
      <c r="B127">
        <v>51.994330439326902</v>
      </c>
      <c r="C127">
        <v>0.95544999587693302</v>
      </c>
      <c r="D127">
        <v>61</v>
      </c>
      <c r="E127">
        <v>66</v>
      </c>
      <c r="F127">
        <v>43</v>
      </c>
      <c r="G127">
        <v>15</v>
      </c>
      <c r="H127">
        <f t="shared" si="3"/>
        <v>185</v>
      </c>
      <c r="I127" s="2">
        <f t="shared" si="4"/>
        <v>0.32972972972972975</v>
      </c>
      <c r="J127" s="2">
        <f t="shared" si="4"/>
        <v>0.35675675675675678</v>
      </c>
      <c r="K127" s="2">
        <f t="shared" si="4"/>
        <v>0.23243243243243245</v>
      </c>
      <c r="L127" s="2">
        <f t="shared" si="5"/>
        <v>8.1081081081081086E-2</v>
      </c>
    </row>
    <row r="128" spans="1:12" x14ac:dyDescent="0.2">
      <c r="A128" s="1">
        <v>38729</v>
      </c>
      <c r="B128">
        <v>51.956941995560598</v>
      </c>
      <c r="C128">
        <v>1.01121654549935</v>
      </c>
      <c r="D128">
        <v>26</v>
      </c>
      <c r="E128">
        <v>73</v>
      </c>
      <c r="F128">
        <v>30</v>
      </c>
      <c r="G128">
        <v>84</v>
      </c>
      <c r="H128">
        <f t="shared" si="3"/>
        <v>213</v>
      </c>
      <c r="I128" s="2">
        <f t="shared" si="4"/>
        <v>0.12206572769953052</v>
      </c>
      <c r="J128" s="2">
        <f t="shared" si="4"/>
        <v>0.34272300469483569</v>
      </c>
      <c r="K128" s="2">
        <f t="shared" si="4"/>
        <v>0.14084507042253522</v>
      </c>
      <c r="L128" s="2">
        <f t="shared" si="5"/>
        <v>0.39436619718309857</v>
      </c>
    </row>
  </sheetData>
  <mergeCells count="5">
    <mergeCell ref="I1:L1"/>
    <mergeCell ref="B1:C1"/>
    <mergeCell ref="D1:G1"/>
    <mergeCell ref="A1:A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7" workbookViewId="0">
      <selection activeCell="G24" sqref="G24"/>
    </sheetView>
  </sheetViews>
  <sheetFormatPr baseColWidth="10" defaultRowHeight="16" x14ac:dyDescent="0.2"/>
  <sheetData>
    <row r="1" spans="1:5" x14ac:dyDescent="0.2">
      <c r="A1" s="4" t="s">
        <v>49</v>
      </c>
      <c r="B1" s="4" t="s">
        <v>50</v>
      </c>
      <c r="C1" s="4" t="s">
        <v>56</v>
      </c>
      <c r="D1" s="4" t="s">
        <v>68</v>
      </c>
      <c r="E1" s="4"/>
    </row>
    <row r="2" spans="1:5" x14ac:dyDescent="0.2">
      <c r="A2" s="4"/>
      <c r="B2" s="4"/>
      <c r="C2" s="4"/>
      <c r="D2" s="5" t="s">
        <v>51</v>
      </c>
      <c r="E2" s="5" t="s">
        <v>52</v>
      </c>
    </row>
    <row r="3" spans="1:5" x14ac:dyDescent="0.2">
      <c r="A3" s="9" t="s">
        <v>53</v>
      </c>
      <c r="B3" s="6" t="s">
        <v>57</v>
      </c>
      <c r="C3" s="7">
        <f ca="1">RAND()*RANDBETWEEN(10,50)</f>
        <v>20.642785451165501</v>
      </c>
      <c r="D3">
        <f ca="1">RANDBETWEEN(10,500)</f>
        <v>398</v>
      </c>
      <c r="E3" s="8">
        <f ca="1">RAND()*RANDBETWEEN(1,20)</f>
        <v>6.4726890921447851</v>
      </c>
    </row>
    <row r="4" spans="1:5" x14ac:dyDescent="0.2">
      <c r="A4" s="9"/>
      <c r="B4" s="6" t="s">
        <v>60</v>
      </c>
      <c r="C4" s="7">
        <f ca="1">RAND()*RANDBETWEEN(10,50)</f>
        <v>2.8886570043509145</v>
      </c>
      <c r="D4">
        <f ca="1">RANDBETWEEN(10,500)</f>
        <v>215</v>
      </c>
      <c r="E4" s="8">
        <f ca="1">RAND()*RANDBETWEEN(1,20)</f>
        <v>3.6242933407470392</v>
      </c>
    </row>
    <row r="5" spans="1:5" x14ac:dyDescent="0.2">
      <c r="A5" s="9"/>
      <c r="B5" s="6" t="s">
        <v>59</v>
      </c>
      <c r="C5" s="7">
        <f ca="1">RAND()*RANDBETWEEN(10,50)</f>
        <v>3.903614742426265</v>
      </c>
      <c r="D5">
        <f ca="1">RANDBETWEEN(10,500)</f>
        <v>457</v>
      </c>
      <c r="E5" s="8">
        <f ca="1">RAND()*RANDBETWEEN(1,20)</f>
        <v>9.8928790706370702</v>
      </c>
    </row>
    <row r="6" spans="1:5" x14ac:dyDescent="0.2">
      <c r="A6" s="9"/>
      <c r="B6" s="6" t="s">
        <v>58</v>
      </c>
      <c r="C6">
        <v>16.5</v>
      </c>
      <c r="D6">
        <v>127</v>
      </c>
      <c r="E6">
        <v>3.78</v>
      </c>
    </row>
    <row r="7" spans="1:5" x14ac:dyDescent="0.2">
      <c r="A7" s="9"/>
      <c r="B7" s="6" t="s">
        <v>54</v>
      </c>
      <c r="C7">
        <v>15.2</v>
      </c>
      <c r="D7">
        <v>127</v>
      </c>
      <c r="E7">
        <v>3.17</v>
      </c>
    </row>
    <row r="8" spans="1:5" x14ac:dyDescent="0.2">
      <c r="A8" s="9"/>
      <c r="B8" s="6" t="s">
        <v>61</v>
      </c>
      <c r="C8">
        <v>12.6</v>
      </c>
      <c r="D8">
        <v>96</v>
      </c>
      <c r="E8">
        <v>2.23</v>
      </c>
    </row>
    <row r="9" spans="1:5" x14ac:dyDescent="0.2">
      <c r="A9" s="9"/>
      <c r="B9" s="6" t="s">
        <v>62</v>
      </c>
      <c r="C9" s="7">
        <f ca="1">RAND()*RANDBETWEEN(10,50)</f>
        <v>25.720674004686607</v>
      </c>
      <c r="D9">
        <f ca="1">RANDBETWEEN(10,500)</f>
        <v>319</v>
      </c>
      <c r="E9" s="8">
        <f ca="1">RAND()*RANDBETWEEN(1,20)</f>
        <v>14.84499083652697</v>
      </c>
    </row>
    <row r="10" spans="1:5" x14ac:dyDescent="0.2">
      <c r="A10" s="9"/>
      <c r="B10" s="6" t="s">
        <v>63</v>
      </c>
      <c r="C10" s="7">
        <f t="shared" ref="C10:C35" ca="1" si="0">RAND()*RANDBETWEEN(10,50)</f>
        <v>5.1200466236586317</v>
      </c>
      <c r="D10">
        <f t="shared" ref="D10:D27" ca="1" si="1">RANDBETWEEN(10,500)</f>
        <v>357</v>
      </c>
      <c r="E10" s="8">
        <f t="shared" ref="E10:E27" ca="1" si="2">RAND()*RANDBETWEEN(1,20)</f>
        <v>2.4686097598781549</v>
      </c>
    </row>
    <row r="11" spans="1:5" x14ac:dyDescent="0.2">
      <c r="A11" s="9"/>
      <c r="B11" s="6" t="s">
        <v>64</v>
      </c>
      <c r="C11" s="7">
        <f t="shared" ca="1" si="0"/>
        <v>2.2267367364177648</v>
      </c>
      <c r="D11">
        <f t="shared" ca="1" si="1"/>
        <v>387</v>
      </c>
      <c r="E11" s="8">
        <f t="shared" ca="1" si="2"/>
        <v>3.2242879289294688</v>
      </c>
    </row>
    <row r="12" spans="1:5" x14ac:dyDescent="0.2">
      <c r="A12" s="9"/>
      <c r="B12" s="6" t="s">
        <v>65</v>
      </c>
      <c r="C12" s="7">
        <f t="shared" ca="1" si="0"/>
        <v>20.265736078896694</v>
      </c>
      <c r="D12">
        <f t="shared" ca="1" si="1"/>
        <v>135</v>
      </c>
      <c r="E12" s="8">
        <f t="shared" ca="1" si="2"/>
        <v>7.9249145644666301</v>
      </c>
    </row>
    <row r="13" spans="1:5" x14ac:dyDescent="0.2">
      <c r="A13" s="9"/>
      <c r="B13" s="6" t="s">
        <v>66</v>
      </c>
      <c r="C13" s="7">
        <f t="shared" ca="1" si="0"/>
        <v>37.787117906927023</v>
      </c>
      <c r="D13">
        <f t="shared" ca="1" si="1"/>
        <v>314</v>
      </c>
      <c r="E13" s="8">
        <f t="shared" ca="1" si="2"/>
        <v>11.893960742870549</v>
      </c>
    </row>
    <row r="14" spans="1:5" x14ac:dyDescent="0.2">
      <c r="A14" s="9" t="s">
        <v>67</v>
      </c>
      <c r="B14" s="6" t="s">
        <v>57</v>
      </c>
      <c r="C14" s="7">
        <f t="shared" ca="1" si="0"/>
        <v>35.116481444482766</v>
      </c>
      <c r="D14">
        <f t="shared" ca="1" si="1"/>
        <v>461</v>
      </c>
      <c r="E14" s="8">
        <f t="shared" ca="1" si="2"/>
        <v>4.9644561258413225</v>
      </c>
    </row>
    <row r="15" spans="1:5" x14ac:dyDescent="0.2">
      <c r="A15" s="9"/>
      <c r="B15" s="6" t="s">
        <v>60</v>
      </c>
      <c r="C15" s="7">
        <f t="shared" ca="1" si="0"/>
        <v>9.760745141741376</v>
      </c>
      <c r="D15">
        <f t="shared" ca="1" si="1"/>
        <v>205</v>
      </c>
      <c r="E15" s="8">
        <f t="shared" ca="1" si="2"/>
        <v>10.380210135717128</v>
      </c>
    </row>
    <row r="16" spans="1:5" x14ac:dyDescent="0.2">
      <c r="A16" s="9"/>
      <c r="B16" s="6" t="s">
        <v>59</v>
      </c>
      <c r="C16" s="7">
        <f t="shared" ca="1" si="0"/>
        <v>1.7575253261140138</v>
      </c>
      <c r="D16">
        <f t="shared" ca="1" si="1"/>
        <v>232</v>
      </c>
      <c r="E16" s="8">
        <f t="shared" ca="1" si="2"/>
        <v>0.25805240928601481</v>
      </c>
    </row>
    <row r="17" spans="1:5" x14ac:dyDescent="0.2">
      <c r="A17" s="9"/>
      <c r="B17" s="6" t="s">
        <v>58</v>
      </c>
      <c r="C17" s="7">
        <f t="shared" ca="1" si="0"/>
        <v>17.634091569027309</v>
      </c>
      <c r="D17">
        <f t="shared" ca="1" si="1"/>
        <v>431</v>
      </c>
      <c r="E17" s="8">
        <f t="shared" ca="1" si="2"/>
        <v>7.416070254793361</v>
      </c>
    </row>
    <row r="18" spans="1:5" x14ac:dyDescent="0.2">
      <c r="A18" s="9"/>
      <c r="B18" s="6" t="s">
        <v>54</v>
      </c>
      <c r="C18" s="7">
        <f t="shared" ca="1" si="0"/>
        <v>2.1154247108072157</v>
      </c>
      <c r="D18">
        <f t="shared" ca="1" si="1"/>
        <v>418</v>
      </c>
      <c r="E18" s="8">
        <f t="shared" ca="1" si="2"/>
        <v>4.0635580764611161</v>
      </c>
    </row>
    <row r="19" spans="1:5" x14ac:dyDescent="0.2">
      <c r="A19" s="9"/>
      <c r="B19" s="6" t="s">
        <v>61</v>
      </c>
      <c r="C19" s="7">
        <f t="shared" ca="1" si="0"/>
        <v>44.23244476934218</v>
      </c>
      <c r="D19">
        <f t="shared" ca="1" si="1"/>
        <v>59</v>
      </c>
      <c r="E19" s="8">
        <f t="shared" ca="1" si="2"/>
        <v>13.441767773665026</v>
      </c>
    </row>
    <row r="20" spans="1:5" x14ac:dyDescent="0.2">
      <c r="A20" s="9"/>
      <c r="B20" s="6" t="s">
        <v>62</v>
      </c>
      <c r="C20" s="7">
        <f ca="1">RAND()*RANDBETWEEN(10,50)</f>
        <v>3.1836405812889574</v>
      </c>
      <c r="D20">
        <f t="shared" ca="1" si="1"/>
        <v>377</v>
      </c>
      <c r="E20" s="8">
        <f t="shared" ca="1" si="2"/>
        <v>4.8908433385695771</v>
      </c>
    </row>
    <row r="21" spans="1:5" x14ac:dyDescent="0.2">
      <c r="A21" s="9"/>
      <c r="B21" s="6" t="s">
        <v>63</v>
      </c>
      <c r="C21" s="7">
        <f t="shared" ca="1" si="0"/>
        <v>32.114990979004467</v>
      </c>
      <c r="D21">
        <f t="shared" ca="1" si="1"/>
        <v>246</v>
      </c>
      <c r="E21" s="8">
        <f t="shared" ca="1" si="2"/>
        <v>6.1393552186344991</v>
      </c>
    </row>
    <row r="22" spans="1:5" x14ac:dyDescent="0.2">
      <c r="A22" s="9"/>
      <c r="B22" s="6" t="s">
        <v>64</v>
      </c>
      <c r="C22" s="7">
        <f t="shared" ca="1" si="0"/>
        <v>1.134284845376522</v>
      </c>
      <c r="D22">
        <f t="shared" ca="1" si="1"/>
        <v>137</v>
      </c>
      <c r="E22" s="8">
        <f t="shared" ca="1" si="2"/>
        <v>6.2329376388828406</v>
      </c>
    </row>
    <row r="23" spans="1:5" x14ac:dyDescent="0.2">
      <c r="A23" s="9"/>
      <c r="B23" s="6" t="s">
        <v>65</v>
      </c>
      <c r="C23" s="7">
        <f t="shared" ca="1" si="0"/>
        <v>26.795330915843284</v>
      </c>
      <c r="D23">
        <f t="shared" ca="1" si="1"/>
        <v>312</v>
      </c>
      <c r="E23" s="8">
        <f t="shared" ca="1" si="2"/>
        <v>3.4272403769212278</v>
      </c>
    </row>
    <row r="24" spans="1:5" x14ac:dyDescent="0.2">
      <c r="A24" s="9"/>
      <c r="B24" s="6" t="s">
        <v>66</v>
      </c>
      <c r="C24" s="7">
        <f t="shared" ca="1" si="0"/>
        <v>2.0270718855376426</v>
      </c>
      <c r="D24">
        <f t="shared" ca="1" si="1"/>
        <v>396</v>
      </c>
      <c r="E24" s="8">
        <f t="shared" ca="1" si="2"/>
        <v>9.4480886147676966</v>
      </c>
    </row>
    <row r="25" spans="1:5" x14ac:dyDescent="0.2">
      <c r="A25" s="9" t="s">
        <v>55</v>
      </c>
      <c r="B25" s="6" t="s">
        <v>57</v>
      </c>
      <c r="C25" s="7">
        <f t="shared" ca="1" si="0"/>
        <v>5.1250732541604735</v>
      </c>
      <c r="D25">
        <f t="shared" ca="1" si="1"/>
        <v>347</v>
      </c>
      <c r="E25" s="8">
        <f t="shared" ca="1" si="2"/>
        <v>0.19777156515738714</v>
      </c>
    </row>
    <row r="26" spans="1:5" x14ac:dyDescent="0.2">
      <c r="A26" s="9"/>
      <c r="B26" s="6" t="s">
        <v>60</v>
      </c>
      <c r="C26" s="7">
        <f t="shared" ca="1" si="0"/>
        <v>14.699710958241594</v>
      </c>
      <c r="D26">
        <f t="shared" ca="1" si="1"/>
        <v>498</v>
      </c>
      <c r="E26" s="8">
        <f t="shared" ca="1" si="2"/>
        <v>14.1609376144373</v>
      </c>
    </row>
    <row r="27" spans="1:5" x14ac:dyDescent="0.2">
      <c r="A27" s="9"/>
      <c r="B27" s="6" t="s">
        <v>59</v>
      </c>
      <c r="C27" s="7">
        <f t="shared" ca="1" si="0"/>
        <v>22.290454555360938</v>
      </c>
      <c r="D27">
        <f t="shared" ca="1" si="1"/>
        <v>250</v>
      </c>
      <c r="E27" s="8">
        <f t="shared" ca="1" si="2"/>
        <v>2.9353578608007727</v>
      </c>
    </row>
    <row r="28" spans="1:5" x14ac:dyDescent="0.2">
      <c r="A28" s="9"/>
      <c r="B28" s="6" t="s">
        <v>58</v>
      </c>
      <c r="C28" s="7">
        <f t="shared" ca="1" si="0"/>
        <v>13.73607843070544</v>
      </c>
      <c r="D28">
        <v>271</v>
      </c>
      <c r="E28">
        <v>2.91</v>
      </c>
    </row>
    <row r="29" spans="1:5" x14ac:dyDescent="0.2">
      <c r="A29" s="9"/>
      <c r="B29" s="6" t="s">
        <v>54</v>
      </c>
      <c r="C29" s="7">
        <f t="shared" ca="1" si="0"/>
        <v>16.842613803229845</v>
      </c>
      <c r="D29">
        <v>275</v>
      </c>
      <c r="E29">
        <v>2.4500000000000002</v>
      </c>
    </row>
    <row r="30" spans="1:5" x14ac:dyDescent="0.2">
      <c r="A30" s="9"/>
      <c r="B30" s="6" t="s">
        <v>61</v>
      </c>
      <c r="C30" s="7">
        <f t="shared" ca="1" si="0"/>
        <v>6.5605608574661876</v>
      </c>
      <c r="D30">
        <v>177</v>
      </c>
      <c r="E30">
        <v>1.63</v>
      </c>
    </row>
    <row r="31" spans="1:5" x14ac:dyDescent="0.2">
      <c r="A31" s="9"/>
      <c r="B31" s="6" t="s">
        <v>62</v>
      </c>
      <c r="C31" s="7">
        <f t="shared" ca="1" si="0"/>
        <v>4.6202849544874764</v>
      </c>
      <c r="D31">
        <v>177</v>
      </c>
      <c r="E31">
        <v>1.63</v>
      </c>
    </row>
    <row r="32" spans="1:5" x14ac:dyDescent="0.2">
      <c r="A32" s="9"/>
      <c r="B32" s="6" t="s">
        <v>63</v>
      </c>
      <c r="C32" s="7">
        <f t="shared" ca="1" si="0"/>
        <v>28.82196234906452</v>
      </c>
      <c r="D32">
        <v>177</v>
      </c>
      <c r="E32">
        <v>1.63</v>
      </c>
    </row>
    <row r="33" spans="1:5" x14ac:dyDescent="0.2">
      <c r="A33" s="9"/>
      <c r="B33" s="6" t="s">
        <v>64</v>
      </c>
      <c r="C33" s="7">
        <f t="shared" ca="1" si="0"/>
        <v>35.240507427799137</v>
      </c>
      <c r="D33">
        <v>177</v>
      </c>
      <c r="E33">
        <v>1.63</v>
      </c>
    </row>
    <row r="34" spans="1:5" x14ac:dyDescent="0.2">
      <c r="A34" s="9"/>
      <c r="B34" s="6" t="s">
        <v>65</v>
      </c>
      <c r="C34" s="7">
        <f t="shared" ca="1" si="0"/>
        <v>3.1743118456900081</v>
      </c>
      <c r="D34">
        <v>177</v>
      </c>
      <c r="E34">
        <v>1.63</v>
      </c>
    </row>
    <row r="35" spans="1:5" x14ac:dyDescent="0.2">
      <c r="A35" s="9"/>
      <c r="B35" s="6" t="s">
        <v>66</v>
      </c>
      <c r="C35" s="7">
        <f t="shared" ca="1" si="0"/>
        <v>19.478593658697687</v>
      </c>
      <c r="D35">
        <v>177</v>
      </c>
      <c r="E35">
        <v>1.63</v>
      </c>
    </row>
    <row r="36" spans="1:5" x14ac:dyDescent="0.2">
      <c r="A36" s="4" t="s">
        <v>46</v>
      </c>
      <c r="B36" s="4"/>
      <c r="C36" s="7">
        <f ca="1">AVERAGE(C3:C35)</f>
        <v>15.433865236727225</v>
      </c>
      <c r="D36" s="7">
        <f ca="1">AVERAGE(D3:D35)</f>
        <v>269.969696969697</v>
      </c>
      <c r="E36" s="7">
        <f ca="1">AVERAGE(E3:E35)</f>
        <v>5.2310082527313906</v>
      </c>
    </row>
  </sheetData>
  <mergeCells count="8">
    <mergeCell ref="A36:B36"/>
    <mergeCell ref="D1:E1"/>
    <mergeCell ref="A3:A13"/>
    <mergeCell ref="A14:A24"/>
    <mergeCell ref="A25:A35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9" sqref="A9"/>
    </sheetView>
  </sheetViews>
  <sheetFormatPr baseColWidth="10" defaultRowHeight="16" x14ac:dyDescent="0.2"/>
  <cols>
    <col min="1" max="1" width="15.83203125" bestFit="1" customWidth="1"/>
    <col min="2" max="2" width="14.5" bestFit="1" customWidth="1"/>
  </cols>
  <sheetData>
    <row r="1" spans="1:8" x14ac:dyDescent="0.2">
      <c r="A1" s="4" t="s">
        <v>38</v>
      </c>
      <c r="B1" s="4" t="s">
        <v>43</v>
      </c>
      <c r="C1" s="4" t="s">
        <v>44</v>
      </c>
      <c r="D1" s="4"/>
      <c r="E1" s="4" t="s">
        <v>47</v>
      </c>
      <c r="F1" s="4"/>
      <c r="G1" s="4" t="s">
        <v>48</v>
      </c>
      <c r="H1" s="4"/>
    </row>
    <row r="2" spans="1:8" x14ac:dyDescent="0.2">
      <c r="A2" s="4"/>
      <c r="B2" s="4"/>
      <c r="C2" s="5" t="s">
        <v>45</v>
      </c>
      <c r="D2" s="5" t="s">
        <v>46</v>
      </c>
      <c r="E2" s="5" t="s">
        <v>45</v>
      </c>
      <c r="F2" s="5" t="s">
        <v>46</v>
      </c>
      <c r="G2" s="5" t="s">
        <v>45</v>
      </c>
      <c r="H2" s="5" t="s">
        <v>46</v>
      </c>
    </row>
    <row r="3" spans="1:8" x14ac:dyDescent="0.2">
      <c r="A3" t="s">
        <v>39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</row>
    <row r="4" spans="1:8" x14ac:dyDescent="0.2">
      <c r="A4" t="s">
        <v>40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</row>
    <row r="5" spans="1:8" x14ac:dyDescent="0.2">
      <c r="A5" t="s">
        <v>41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</row>
    <row r="6" spans="1:8" x14ac:dyDescent="0.2">
      <c r="A6" t="s">
        <v>42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 t="s">
        <v>37</v>
      </c>
    </row>
  </sheetData>
  <mergeCells count="5">
    <mergeCell ref="C1:D1"/>
    <mergeCell ref="E1:F1"/>
    <mergeCell ref="G1: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lat-lon-count</vt:lpstr>
      <vt:lpstr>population</vt:lpstr>
      <vt:lpstr>tree-data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Analytics</dc:creator>
  <cp:lastModifiedBy>Standard Analytics</cp:lastModifiedBy>
  <dcterms:created xsi:type="dcterms:W3CDTF">2016-04-07T18:43:09Z</dcterms:created>
  <dcterms:modified xsi:type="dcterms:W3CDTF">2016-04-07T18:59:25Z</dcterms:modified>
</cp:coreProperties>
</file>