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3640" windowHeight="8740" tabRatio="500" activeTab="1"/>
  </bookViews>
  <sheets>
    <sheet name="Bergs" sheetId="1" r:id="rId1"/>
    <sheet name="Leaderboar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0" i="1" l="1"/>
  <c r="AA19" i="1"/>
  <c r="AA18" i="1"/>
  <c r="AA17" i="1"/>
  <c r="AA16" i="1"/>
  <c r="AA15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<sst xmlns="http://schemas.openxmlformats.org/spreadsheetml/2006/main" count="296" uniqueCount="120">
  <si>
    <t>Number</t>
  </si>
  <si>
    <t>Name</t>
  </si>
  <si>
    <t>Kilometer marker</t>
  </si>
  <si>
    <t>pavement</t>
  </si>
  <si>
    <t>Length (m)</t>
  </si>
  <si>
    <t>Average climb (%)</t>
  </si>
  <si>
    <t>Max (%)</t>
  </si>
  <si>
    <t>Tiegemberg</t>
  </si>
  <si>
    <t>asphalt</t>
  </si>
  <si>
    <t>Oude Kwaremont</t>
  </si>
  <si>
    <t>cobbles</t>
  </si>
  <si>
    <t>Kortekeer</t>
  </si>
  <si>
    <t>Eikenberg</t>
  </si>
  <si>
    <t>Wolvenberg</t>
  </si>
  <si>
    <t>Molenberg</t>
  </si>
  <si>
    <t>Leberg</t>
  </si>
  <si>
    <t>Berendries</t>
  </si>
  <si>
    <t>Valkenberg</t>
  </si>
  <si>
    <t>Kaperij</t>
  </si>
  <si>
    <t>Kanarieberg</t>
  </si>
  <si>
    <t>Paterberg [n 20]</t>
  </si>
  <si>
    <t>Koppenberg</t>
  </si>
  <si>
    <t>Steenbeekdries</t>
  </si>
  <si>
    <t>Taaienberg</t>
  </si>
  <si>
    <t>Kruisberg</t>
  </si>
  <si>
    <t>Paterberg</t>
  </si>
  <si>
    <t>The steep slopes of the Paterberg in Kluisbergen</t>
  </si>
  <si>
    <t>Eikenberg in Maarkedal</t>
  </si>
  <si>
    <t>Scenic Molenberg in Zwalm</t>
  </si>
  <si>
    <t>The steepest slopes of the Muur van Geraardsbergen at 20%</t>
  </si>
  <si>
    <t>Ladeuze in Maarkedal</t>
  </si>
  <si>
    <t>Tenbosse</t>
  </si>
  <si>
    <t>Muur-Kapelmuur</t>
  </si>
  <si>
    <t>Pottelberg</t>
  </si>
  <si>
    <t>Oude-Kwaremont</t>
  </si>
  <si>
    <t>Kruisberg (Oudestraat)</t>
  </si>
  <si>
    <t>2017  course</t>
  </si>
  <si>
    <t>2015 course</t>
  </si>
  <si>
    <t>Offical length</t>
  </si>
  <si>
    <t>Strava segment</t>
  </si>
  <si>
    <t>https://www.strava.com/segments/14000816</t>
  </si>
  <si>
    <t>https://www.strava.com/segments/642009</t>
  </si>
  <si>
    <t>https://www.strava.com/segments/661261</t>
  </si>
  <si>
    <t>https://www.strava.com/segments/640943</t>
  </si>
  <si>
    <t>https://www.strava.com/segments/608879</t>
  </si>
  <si>
    <t>https://www.strava.com/segments/640400</t>
  </si>
  <si>
    <t>Segment</t>
  </si>
  <si>
    <t>SE</t>
  </si>
  <si>
    <t>E</t>
  </si>
  <si>
    <t>NW</t>
  </si>
  <si>
    <t>S</t>
  </si>
  <si>
    <t>Asphalt</t>
  </si>
  <si>
    <t>Cobbles</t>
  </si>
  <si>
    <t xml:space="preserve">Surface: </t>
  </si>
  <si>
    <t xml:space="preserve">Distance: </t>
  </si>
  <si>
    <t xml:space="preserve">Avg Grade: </t>
  </si>
  <si>
    <t xml:space="preserve">Elevation Gain: </t>
  </si>
  <si>
    <t xml:space="preserve">Bearing: </t>
  </si>
  <si>
    <t>Rank</t>
  </si>
  <si>
    <t>Athlete_Name</t>
  </si>
  <si>
    <t>Date</t>
  </si>
  <si>
    <t>Race</t>
  </si>
  <si>
    <t>-</t>
  </si>
  <si>
    <t>Reinardt Janse van Rensburg</t>
  </si>
  <si>
    <t>Joris Van Der Auwera</t>
  </si>
  <si>
    <t>gijsade holstege</t>
  </si>
  <si>
    <t>Dries Devenyns</t>
  </si>
  <si>
    <t>Cameron Bayly</t>
  </si>
  <si>
    <t>Dylan Kennett</t>
  </si>
  <si>
    <t>FOCUS Rides</t>
  </si>
  <si>
    <t>Korneel De Viaene</t>
  </si>
  <si>
    <t>Arjen Palstra</t>
  </si>
  <si>
    <t>Niki Terpstra Racing</t>
  </si>
  <si>
    <t>Three Days of De Panne</t>
  </si>
  <si>
    <t>Jasper Stuyven</t>
  </si>
  <si>
    <t>Lawson Craddock</t>
  </si>
  <si>
    <t>Michal Kwiatkowski</t>
  </si>
  <si>
    <t>Jered Gruber</t>
  </si>
  <si>
    <t>Walter Eikelenboom</t>
  </si>
  <si>
    <t>Pierre-Henri LECUISINIER</t>
  </si>
  <si>
    <t>Marcus Burghardt</t>
  </si>
  <si>
    <t>Michael Schär</t>
  </si>
  <si>
    <t>Stijn Steels</t>
  </si>
  <si>
    <t>Daniel Oss</t>
  </si>
  <si>
    <t>E3 Harelbeke</t>
  </si>
  <si>
    <t>AlliGator Junior</t>
  </si>
  <si>
    <t>Edward Theuns</t>
  </si>
  <si>
    <t>Greg Van Avermaet</t>
  </si>
  <si>
    <t>Wesley Van Dyck 2090874575184</t>
  </si>
  <si>
    <t>Arnaud Demare</t>
  </si>
  <si>
    <t>Dwars door Vlaanderen</t>
  </si>
  <si>
    <t>Johnny Cecotto</t>
  </si>
  <si>
    <t>Jarl .</t>
  </si>
  <si>
    <t>Bryan Coquard</t>
  </si>
  <si>
    <t>Daniel Lloyd</t>
  </si>
  <si>
    <t>Tour of Flanders</t>
  </si>
  <si>
    <t>Cor ~~</t>
  </si>
  <si>
    <t>davide COM</t>
  </si>
  <si>
    <t>Jeremy Cameron Ⓥ</t>
  </si>
  <si>
    <t>Pascal Eenkhoorn</t>
  </si>
  <si>
    <t>Pieterjan Spyns</t>
  </si>
  <si>
    <t>dylan de kok</t>
  </si>
  <si>
    <t>Eloy Raas</t>
  </si>
  <si>
    <t>Lenard Maes</t>
  </si>
  <si>
    <t>kobe vdv</t>
  </si>
  <si>
    <t>Tiesj Benoot</t>
  </si>
  <si>
    <t>Nikolas Maes</t>
  </si>
  <si>
    <t>Scott Thwaites</t>
  </si>
  <si>
    <t>Oliver Naesen</t>
  </si>
  <si>
    <t>Stijn Vandenbergh Racing</t>
  </si>
  <si>
    <t>Antoine Duchesne</t>
  </si>
  <si>
    <t>Eli Iserbyt</t>
  </si>
  <si>
    <t>mathias Declerck</t>
  </si>
  <si>
    <t>Joeri Calleeuw</t>
  </si>
  <si>
    <t>Frederik Vandewiele</t>
  </si>
  <si>
    <t>Antoine Loy</t>
  </si>
  <si>
    <t>Aaron Midgley</t>
  </si>
  <si>
    <t>Time</t>
  </si>
  <si>
    <t>Wim Van Bever</t>
  </si>
  <si>
    <t>Merten De Wever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</si>
</sst>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21" fontId="5" fillId="0" borderId="0" xfId="0" applyNumberFormat="1" applyFont="1"/>
    <xf numFmtId="15" fontId="4" fillId="0" borderId="0" xfId="0" applyNumberFormat="1" applyFont="1"/>
    <xf numFmtId="15" fontId="5" fillId="0" borderId="0" xfId="0" applyNumberFormat="1" applyFont="1"/>
    <xf numFmtId="15" fontId="0" fillId="0" borderId="0" xfId="0" applyNumberFormat="1"/>
  </cellXfs>
  <cellStyles count="6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opLeftCell="I1" workbookViewId="0">
      <pane xSplit="1" ySplit="2" topLeftCell="T12" activePane="bottomRight" state="frozen"/>
      <selection activeCell="I1" sqref="I1"/>
      <selection pane="topRight" activeCell="J1" sqref="J1"/>
      <selection pane="bottomLeft" activeCell="I3" sqref="I3"/>
      <selection pane="bottomRight" activeCell="U17" sqref="U17"/>
    </sheetView>
  </sheetViews>
  <sheetFormatPr baseColWidth="10" defaultRowHeight="15" x14ac:dyDescent="0"/>
  <cols>
    <col min="2" max="2" width="15.6640625" bestFit="1" customWidth="1"/>
    <col min="10" max="10" width="24.1640625" bestFit="1" customWidth="1"/>
    <col min="11" max="11" width="15.5" bestFit="1" customWidth="1"/>
    <col min="18" max="18" width="38.83203125" bestFit="1" customWidth="1"/>
    <col min="20" max="20" width="11.83203125" bestFit="1" customWidth="1"/>
    <col min="21" max="21" width="19.33203125" bestFit="1" customWidth="1"/>
    <col min="22" max="22" width="10" bestFit="1" customWidth="1"/>
    <col min="23" max="23" width="15.1640625" bestFit="1" customWidth="1"/>
    <col min="24" max="24" width="22" bestFit="1" customWidth="1"/>
    <col min="25" max="25" width="21.1640625" bestFit="1" customWidth="1"/>
    <col min="26" max="26" width="9.83203125" bestFit="1" customWidth="1"/>
  </cols>
  <sheetData>
    <row r="1" spans="1:27">
      <c r="B1" t="s">
        <v>37</v>
      </c>
      <c r="I1" t="s">
        <v>36</v>
      </c>
      <c r="L1">
        <v>3</v>
      </c>
      <c r="M1">
        <v>4</v>
      </c>
      <c r="N1">
        <v>5</v>
      </c>
      <c r="O1">
        <v>6</v>
      </c>
    </row>
    <row r="2" spans="1:2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38</v>
      </c>
      <c r="Q2" t="s">
        <v>46</v>
      </c>
      <c r="R2" t="s">
        <v>39</v>
      </c>
    </row>
    <row r="3" spans="1:27">
      <c r="A3">
        <v>1</v>
      </c>
      <c r="B3" t="s">
        <v>7</v>
      </c>
      <c r="C3">
        <v>177</v>
      </c>
      <c r="D3" t="s">
        <v>8</v>
      </c>
      <c r="E3">
        <v>750</v>
      </c>
      <c r="F3" s="1">
        <v>5.6000000000000001E-2</v>
      </c>
      <c r="G3" s="1">
        <v>0.09</v>
      </c>
      <c r="I3">
        <v>1</v>
      </c>
      <c r="J3" t="s">
        <v>34</v>
      </c>
      <c r="K3">
        <v>116</v>
      </c>
      <c r="L3" t="str">
        <f>VLOOKUP($J3,$B$3:$G$21,L$1)</f>
        <v>cobbles</v>
      </c>
      <c r="M3">
        <f t="shared" ref="M3:O20" si="0">VLOOKUP($J3,$B$3:$G$21,M$1)</f>
        <v>2200</v>
      </c>
      <c r="N3" s="1">
        <f t="shared" si="0"/>
        <v>4.2000000000000003E-2</v>
      </c>
      <c r="O3" s="1">
        <f t="shared" si="0"/>
        <v>0.11</v>
      </c>
    </row>
    <row r="4" spans="1:27">
      <c r="A4">
        <v>2</v>
      </c>
      <c r="B4" t="s">
        <v>9</v>
      </c>
      <c r="C4">
        <v>152</v>
      </c>
      <c r="D4" t="s">
        <v>10</v>
      </c>
      <c r="E4">
        <v>2200</v>
      </c>
      <c r="F4" s="1">
        <v>4.2000000000000003E-2</v>
      </c>
      <c r="G4" s="1">
        <v>0.11</v>
      </c>
      <c r="I4">
        <v>2</v>
      </c>
      <c r="J4" t="s">
        <v>11</v>
      </c>
      <c r="K4">
        <v>127</v>
      </c>
      <c r="L4" t="str">
        <f t="shared" ref="L4:L20" si="1">VLOOKUP($J4,$B$3:$G$21,L$1)</f>
        <v>asphalt</v>
      </c>
      <c r="M4">
        <f t="shared" si="0"/>
        <v>1000</v>
      </c>
      <c r="N4" s="1">
        <f t="shared" si="0"/>
        <v>7.6999999999999999E-2</v>
      </c>
      <c r="O4" s="1">
        <f t="shared" si="0"/>
        <v>0.14000000000000001</v>
      </c>
    </row>
    <row r="5" spans="1:27">
      <c r="A5">
        <v>3</v>
      </c>
      <c r="B5" t="s">
        <v>11</v>
      </c>
      <c r="C5">
        <v>141</v>
      </c>
      <c r="D5" t="s">
        <v>8</v>
      </c>
      <c r="E5">
        <v>1000</v>
      </c>
      <c r="F5" s="1">
        <v>6.4000000000000001E-2</v>
      </c>
      <c r="G5" s="1">
        <v>0.17100000000000001</v>
      </c>
      <c r="I5">
        <v>3</v>
      </c>
      <c r="J5" t="s">
        <v>12</v>
      </c>
      <c r="K5">
        <v>134</v>
      </c>
      <c r="L5" t="e">
        <f t="shared" si="1"/>
        <v>#N/A</v>
      </c>
      <c r="M5" t="e">
        <f t="shared" si="0"/>
        <v>#N/A</v>
      </c>
      <c r="N5" s="1" t="e">
        <f t="shared" si="0"/>
        <v>#N/A</v>
      </c>
      <c r="O5" s="1" t="e">
        <f t="shared" si="0"/>
        <v>#N/A</v>
      </c>
    </row>
    <row r="6" spans="1:27">
      <c r="A6">
        <v>4</v>
      </c>
      <c r="B6" t="s">
        <v>12</v>
      </c>
      <c r="C6">
        <v>134</v>
      </c>
      <c r="D6" t="s">
        <v>10</v>
      </c>
      <c r="E6">
        <v>1300</v>
      </c>
      <c r="F6" s="1">
        <v>6.2E-2</v>
      </c>
      <c r="G6" s="1">
        <v>0.11</v>
      </c>
      <c r="I6">
        <v>4</v>
      </c>
      <c r="J6" t="s">
        <v>13</v>
      </c>
      <c r="K6">
        <v>137</v>
      </c>
      <c r="L6" t="str">
        <f t="shared" si="1"/>
        <v>cobbles</v>
      </c>
      <c r="M6">
        <f t="shared" si="0"/>
        <v>400</v>
      </c>
      <c r="N6" s="1">
        <f t="shared" si="0"/>
        <v>0.125</v>
      </c>
      <c r="O6" s="1">
        <f t="shared" si="0"/>
        <v>0.2</v>
      </c>
    </row>
    <row r="7" spans="1:27">
      <c r="A7">
        <v>5</v>
      </c>
      <c r="B7" t="s">
        <v>13</v>
      </c>
      <c r="C7">
        <v>131</v>
      </c>
      <c r="D7" t="s">
        <v>8</v>
      </c>
      <c r="E7">
        <v>666</v>
      </c>
      <c r="F7" s="1">
        <v>6.8000000000000005E-2</v>
      </c>
      <c r="G7" s="1">
        <v>0.17299999999999999</v>
      </c>
      <c r="I7">
        <v>5</v>
      </c>
      <c r="J7" t="s">
        <v>15</v>
      </c>
      <c r="K7">
        <v>146</v>
      </c>
      <c r="L7" t="str">
        <f t="shared" si="1"/>
        <v>asphalt</v>
      </c>
      <c r="M7">
        <f t="shared" si="0"/>
        <v>1000</v>
      </c>
      <c r="N7" s="1">
        <f t="shared" si="0"/>
        <v>7.6999999999999999E-2</v>
      </c>
      <c r="O7" s="1">
        <f t="shared" si="0"/>
        <v>0.14000000000000001</v>
      </c>
    </row>
    <row r="8" spans="1:27">
      <c r="A8">
        <v>6</v>
      </c>
      <c r="B8" t="s">
        <v>14</v>
      </c>
      <c r="C8">
        <v>118</v>
      </c>
      <c r="D8" t="s">
        <v>10</v>
      </c>
      <c r="E8">
        <v>463</v>
      </c>
      <c r="F8" s="1">
        <v>7.0000000000000007E-2</v>
      </c>
      <c r="G8" s="1">
        <v>0.14199999999999999</v>
      </c>
      <c r="I8">
        <v>6</v>
      </c>
      <c r="J8" t="s">
        <v>16</v>
      </c>
      <c r="K8">
        <v>150</v>
      </c>
      <c r="L8" t="e">
        <f t="shared" si="1"/>
        <v>#N/A</v>
      </c>
      <c r="M8" t="e">
        <f t="shared" si="0"/>
        <v>#N/A</v>
      </c>
      <c r="N8" s="1" t="e">
        <f t="shared" si="0"/>
        <v>#N/A</v>
      </c>
      <c r="O8" s="1" t="e">
        <f t="shared" si="0"/>
        <v>#N/A</v>
      </c>
    </row>
    <row r="9" spans="1:27">
      <c r="A9">
        <v>7</v>
      </c>
      <c r="B9" t="s">
        <v>15</v>
      </c>
      <c r="C9">
        <v>97</v>
      </c>
      <c r="D9" t="s">
        <v>8</v>
      </c>
      <c r="E9">
        <v>700</v>
      </c>
      <c r="F9" s="1">
        <v>6.0999999999999999E-2</v>
      </c>
      <c r="G9" s="1">
        <v>0.14000000000000001</v>
      </c>
      <c r="I9">
        <v>7</v>
      </c>
      <c r="J9" t="s">
        <v>31</v>
      </c>
      <c r="K9">
        <v>155</v>
      </c>
      <c r="L9" t="str">
        <f t="shared" si="1"/>
        <v>cobbles</v>
      </c>
      <c r="M9">
        <f t="shared" si="0"/>
        <v>400</v>
      </c>
      <c r="N9" s="1">
        <f t="shared" si="0"/>
        <v>0.125</v>
      </c>
      <c r="O9" s="1">
        <f t="shared" si="0"/>
        <v>0.2</v>
      </c>
    </row>
    <row r="10" spans="1:27">
      <c r="A10">
        <v>8</v>
      </c>
      <c r="B10" t="s">
        <v>16</v>
      </c>
      <c r="C10">
        <v>93</v>
      </c>
      <c r="D10" t="s">
        <v>8</v>
      </c>
      <c r="E10">
        <v>940</v>
      </c>
      <c r="F10" s="1">
        <v>7.0999999999999994E-2</v>
      </c>
      <c r="G10" s="1">
        <v>0.124</v>
      </c>
      <c r="I10">
        <v>8</v>
      </c>
      <c r="J10" t="s">
        <v>32</v>
      </c>
      <c r="K10">
        <v>166</v>
      </c>
      <c r="L10" t="str">
        <f t="shared" si="1"/>
        <v>asphalt</v>
      </c>
      <c r="M10">
        <f t="shared" si="0"/>
        <v>1000</v>
      </c>
      <c r="N10" s="1">
        <f t="shared" si="0"/>
        <v>7.6999999999999999E-2</v>
      </c>
      <c r="O10" s="1">
        <f t="shared" si="0"/>
        <v>0.14000000000000001</v>
      </c>
    </row>
    <row r="11" spans="1:27">
      <c r="A11">
        <v>9</v>
      </c>
      <c r="B11" t="s">
        <v>17</v>
      </c>
      <c r="C11">
        <v>88</v>
      </c>
      <c r="D11" t="s">
        <v>8</v>
      </c>
      <c r="E11">
        <v>875</v>
      </c>
      <c r="F11" s="1">
        <v>0.06</v>
      </c>
      <c r="G11" s="1">
        <v>0.15</v>
      </c>
      <c r="I11">
        <v>9</v>
      </c>
      <c r="J11" t="s">
        <v>33</v>
      </c>
      <c r="K11">
        <v>184</v>
      </c>
      <c r="L11" t="str">
        <f t="shared" si="1"/>
        <v>cobbles</v>
      </c>
      <c r="M11">
        <f t="shared" si="0"/>
        <v>600</v>
      </c>
      <c r="N11" s="1">
        <f t="shared" si="0"/>
        <v>0.11600000000000001</v>
      </c>
      <c r="O11" s="1">
        <f t="shared" si="0"/>
        <v>0.22</v>
      </c>
    </row>
    <row r="12" spans="1:27">
      <c r="A12">
        <v>10</v>
      </c>
      <c r="B12" t="s">
        <v>18</v>
      </c>
      <c r="C12">
        <v>77</v>
      </c>
      <c r="D12" t="s">
        <v>8</v>
      </c>
      <c r="E12">
        <v>1250</v>
      </c>
      <c r="F12" s="1">
        <v>0.05</v>
      </c>
      <c r="G12" s="1">
        <v>0.08</v>
      </c>
      <c r="I12">
        <v>10</v>
      </c>
      <c r="J12" t="s">
        <v>19</v>
      </c>
      <c r="K12">
        <v>190</v>
      </c>
      <c r="L12" t="e">
        <f t="shared" si="1"/>
        <v>#N/A</v>
      </c>
      <c r="M12" t="e">
        <f t="shared" si="0"/>
        <v>#N/A</v>
      </c>
      <c r="N12" s="1" t="e">
        <f t="shared" si="0"/>
        <v>#N/A</v>
      </c>
      <c r="O12" s="1" t="e">
        <f t="shared" si="0"/>
        <v>#N/A</v>
      </c>
    </row>
    <row r="13" spans="1:27">
      <c r="A13">
        <v>11</v>
      </c>
      <c r="B13" t="s">
        <v>19</v>
      </c>
      <c r="C13">
        <v>70</v>
      </c>
      <c r="D13" t="s">
        <v>8</v>
      </c>
      <c r="E13">
        <v>1000</v>
      </c>
      <c r="F13" s="1">
        <v>7.6999999999999999E-2</v>
      </c>
      <c r="G13" s="1">
        <v>0.14000000000000001</v>
      </c>
      <c r="I13">
        <v>11</v>
      </c>
      <c r="J13" t="s">
        <v>34</v>
      </c>
      <c r="K13">
        <v>206</v>
      </c>
      <c r="L13" t="str">
        <f t="shared" si="1"/>
        <v>cobbles</v>
      </c>
      <c r="M13">
        <f t="shared" si="0"/>
        <v>2200</v>
      </c>
      <c r="N13" s="1">
        <f t="shared" si="0"/>
        <v>4.2000000000000003E-2</v>
      </c>
      <c r="O13" s="1">
        <f t="shared" si="0"/>
        <v>0.11</v>
      </c>
    </row>
    <row r="14" spans="1:27" ht="18">
      <c r="A14">
        <v>12</v>
      </c>
      <c r="B14" t="s">
        <v>9</v>
      </c>
      <c r="C14">
        <v>54</v>
      </c>
      <c r="D14" t="s">
        <v>10</v>
      </c>
      <c r="E14">
        <v>2200</v>
      </c>
      <c r="F14" s="1">
        <v>4.2000000000000003E-2</v>
      </c>
      <c r="G14" s="1">
        <v>0.11</v>
      </c>
      <c r="I14">
        <v>12</v>
      </c>
      <c r="J14" t="s">
        <v>25</v>
      </c>
      <c r="K14">
        <v>210</v>
      </c>
      <c r="L14" t="str">
        <f t="shared" si="1"/>
        <v>cobbles</v>
      </c>
      <c r="M14">
        <f t="shared" si="0"/>
        <v>2200</v>
      </c>
      <c r="N14" s="1">
        <f t="shared" si="0"/>
        <v>4.2000000000000003E-2</v>
      </c>
      <c r="O14" s="1">
        <f t="shared" si="0"/>
        <v>0.11</v>
      </c>
      <c r="U14" s="4" t="s">
        <v>1</v>
      </c>
      <c r="V14" s="4" t="s">
        <v>53</v>
      </c>
      <c r="W14" s="4" t="s">
        <v>54</v>
      </c>
      <c r="X14" s="4" t="s">
        <v>55</v>
      </c>
      <c r="Y14" s="4" t="s">
        <v>56</v>
      </c>
      <c r="Z14" s="4" t="s">
        <v>57</v>
      </c>
    </row>
    <row r="15" spans="1:27" ht="18">
      <c r="A15">
        <v>13</v>
      </c>
      <c r="B15" t="s">
        <v>20</v>
      </c>
      <c r="C15">
        <v>51</v>
      </c>
      <c r="D15" t="s">
        <v>10</v>
      </c>
      <c r="E15">
        <v>400</v>
      </c>
      <c r="F15" s="1">
        <v>0.125</v>
      </c>
      <c r="G15" s="1">
        <v>0.2</v>
      </c>
      <c r="I15">
        <v>13</v>
      </c>
      <c r="J15" s="2" t="s">
        <v>21</v>
      </c>
      <c r="K15" s="2">
        <v>216</v>
      </c>
      <c r="L15" s="2" t="str">
        <f t="shared" si="1"/>
        <v>asphalt</v>
      </c>
      <c r="M15" s="2">
        <f t="shared" si="0"/>
        <v>1000</v>
      </c>
      <c r="N15" s="3">
        <f t="shared" si="0"/>
        <v>7.6999999999999999E-2</v>
      </c>
      <c r="O15" s="3">
        <f t="shared" si="0"/>
        <v>0.14000000000000001</v>
      </c>
      <c r="P15">
        <v>700</v>
      </c>
      <c r="Q15">
        <v>14000816</v>
      </c>
      <c r="R15" t="s">
        <v>40</v>
      </c>
      <c r="S15" t="s">
        <v>47</v>
      </c>
      <c r="T15" s="4">
        <v>13593953</v>
      </c>
      <c r="U15" s="5" t="s">
        <v>21</v>
      </c>
      <c r="V15" s="5" t="s">
        <v>51</v>
      </c>
      <c r="W15" s="6">
        <v>444.2</v>
      </c>
      <c r="X15" s="5">
        <v>14.3</v>
      </c>
      <c r="Y15" s="6">
        <v>63.6</v>
      </c>
      <c r="Z15" s="5">
        <v>104</v>
      </c>
      <c r="AA15" t="str">
        <f>V$14&amp;V15&amp;", "&amp;W$14&amp;W15&amp;"m, "&amp;X$14&amp;X15&amp;"%, "&amp;Y$14&amp;Y15&amp;"m, "&amp;Z$14&amp;Z15&amp;"&amp;deg;"</f>
        <v>Surface: Asphalt, Distance: 444.2m, Avg Grade: 14.3%, Elevation Gain: 63.6m, Bearing: 104&amp;deg;</v>
      </c>
    </row>
    <row r="16" spans="1:27" ht="18">
      <c r="A16">
        <v>14</v>
      </c>
      <c r="B16" t="s">
        <v>21</v>
      </c>
      <c r="C16">
        <v>44</v>
      </c>
      <c r="D16" t="s">
        <v>10</v>
      </c>
      <c r="E16">
        <v>600</v>
      </c>
      <c r="F16" s="1">
        <v>0.11600000000000001</v>
      </c>
      <c r="G16" s="1">
        <v>0.22</v>
      </c>
      <c r="I16">
        <v>14</v>
      </c>
      <c r="J16" s="2" t="s">
        <v>22</v>
      </c>
      <c r="K16" s="2">
        <v>221</v>
      </c>
      <c r="L16" s="2" t="str">
        <f t="shared" si="1"/>
        <v>cobbles</v>
      </c>
      <c r="M16" s="2">
        <f t="shared" si="0"/>
        <v>820</v>
      </c>
      <c r="N16" s="3">
        <f t="shared" si="0"/>
        <v>7.5999999999999998E-2</v>
      </c>
      <c r="O16" s="3">
        <f t="shared" si="0"/>
        <v>0.128</v>
      </c>
      <c r="P16">
        <v>700</v>
      </c>
      <c r="Q16">
        <v>642009</v>
      </c>
      <c r="R16" t="s">
        <v>41</v>
      </c>
      <c r="S16" t="s">
        <v>47</v>
      </c>
      <c r="T16" s="4">
        <v>642009</v>
      </c>
      <c r="U16" s="5" t="s">
        <v>22</v>
      </c>
      <c r="V16" s="5" t="s">
        <v>52</v>
      </c>
      <c r="W16" s="6">
        <v>724.1</v>
      </c>
      <c r="X16" s="5">
        <v>2.8</v>
      </c>
      <c r="Y16" s="6">
        <v>24</v>
      </c>
      <c r="Z16" s="5">
        <v>121</v>
      </c>
      <c r="AA16" t="str">
        <f t="shared" ref="AA16:AA20" si="2">V$14&amp;V16&amp;", "&amp;W$14&amp;W16&amp;"m, "&amp;X$14&amp;X16&amp;"%, "&amp;Y$14&amp;Y16&amp;"m, "&amp;Z$14&amp;Z16&amp;"&amp;deg;"</f>
        <v>Surface: Cobbles, Distance: 724.1m, Avg Grade: 2.8%, Elevation Gain: 24m, Bearing: 121&amp;deg;</v>
      </c>
    </row>
    <row r="17" spans="1:27" ht="18">
      <c r="A17">
        <v>15</v>
      </c>
      <c r="B17" t="s">
        <v>22</v>
      </c>
      <c r="C17">
        <v>39</v>
      </c>
      <c r="D17" t="s">
        <v>10</v>
      </c>
      <c r="E17">
        <v>820</v>
      </c>
      <c r="F17" s="1">
        <v>7.5999999999999998E-2</v>
      </c>
      <c r="G17" s="1">
        <v>0.128</v>
      </c>
      <c r="I17">
        <v>15</v>
      </c>
      <c r="J17" s="2" t="s">
        <v>23</v>
      </c>
      <c r="K17" s="2">
        <v>224</v>
      </c>
      <c r="L17" s="2" t="str">
        <f t="shared" si="1"/>
        <v>cobbles</v>
      </c>
      <c r="M17" s="2">
        <f t="shared" si="0"/>
        <v>400</v>
      </c>
      <c r="N17" s="3">
        <f t="shared" si="0"/>
        <v>0.125</v>
      </c>
      <c r="O17" s="3">
        <f t="shared" si="0"/>
        <v>0.2</v>
      </c>
      <c r="P17">
        <v>530</v>
      </c>
      <c r="Q17">
        <v>661261</v>
      </c>
      <c r="R17" t="s">
        <v>42</v>
      </c>
      <c r="S17" t="s">
        <v>48</v>
      </c>
      <c r="T17" s="4">
        <v>661261</v>
      </c>
      <c r="U17" s="5" t="s">
        <v>23</v>
      </c>
      <c r="V17" s="5" t="s">
        <v>52</v>
      </c>
      <c r="W17" s="6">
        <v>638.64</v>
      </c>
      <c r="X17" s="5">
        <v>7.8</v>
      </c>
      <c r="Y17" s="6">
        <v>45.7</v>
      </c>
      <c r="Z17" s="5">
        <v>262</v>
      </c>
      <c r="AA17" t="str">
        <f t="shared" si="2"/>
        <v>Surface: Cobbles, Distance: 638.64m, Avg Grade: 7.8%, Elevation Gain: 45.7m, Bearing: 262&amp;deg;</v>
      </c>
    </row>
    <row r="18" spans="1:27" ht="18">
      <c r="A18">
        <v>16</v>
      </c>
      <c r="B18" t="s">
        <v>23</v>
      </c>
      <c r="C18">
        <v>36</v>
      </c>
      <c r="D18" t="s">
        <v>10</v>
      </c>
      <c r="E18">
        <v>800</v>
      </c>
      <c r="F18" s="1">
        <v>7.0999999999999994E-2</v>
      </c>
      <c r="G18" s="1">
        <v>0.18</v>
      </c>
      <c r="I18">
        <v>16</v>
      </c>
      <c r="J18" s="2" t="s">
        <v>35</v>
      </c>
      <c r="K18" s="2">
        <v>234</v>
      </c>
      <c r="L18" s="2" t="str">
        <f t="shared" si="1"/>
        <v>asphalt</v>
      </c>
      <c r="M18" s="2">
        <f t="shared" si="0"/>
        <v>1000</v>
      </c>
      <c r="N18" s="3">
        <f t="shared" si="0"/>
        <v>7.6999999999999999E-2</v>
      </c>
      <c r="O18" s="3">
        <f t="shared" si="0"/>
        <v>0.14000000000000001</v>
      </c>
      <c r="P18">
        <v>2500</v>
      </c>
      <c r="Q18">
        <v>640943</v>
      </c>
      <c r="R18" t="s">
        <v>43</v>
      </c>
      <c r="S18" t="s">
        <v>49</v>
      </c>
      <c r="T18" s="4">
        <v>640943</v>
      </c>
      <c r="U18" s="5" t="s">
        <v>24</v>
      </c>
      <c r="V18" s="5" t="s">
        <v>51</v>
      </c>
      <c r="W18" s="6">
        <v>1813.2</v>
      </c>
      <c r="X18" s="5">
        <v>4.9000000000000004</v>
      </c>
      <c r="Y18" s="6">
        <v>89</v>
      </c>
      <c r="Z18" s="5">
        <v>142</v>
      </c>
      <c r="AA18" t="str">
        <f t="shared" si="2"/>
        <v>Surface: Asphalt, Distance: 1813.2m, Avg Grade: 4.9%, Elevation Gain: 89m, Bearing: 142&amp;deg;</v>
      </c>
    </row>
    <row r="19" spans="1:27" ht="18">
      <c r="A19">
        <v>17</v>
      </c>
      <c r="B19" t="s">
        <v>24</v>
      </c>
      <c r="C19">
        <v>26</v>
      </c>
      <c r="D19" t="s">
        <v>10</v>
      </c>
      <c r="E19">
        <v>1875</v>
      </c>
      <c r="F19" s="1">
        <v>0.05</v>
      </c>
      <c r="G19" s="1">
        <v>0.09</v>
      </c>
      <c r="I19">
        <v>17</v>
      </c>
      <c r="J19" s="2" t="s">
        <v>34</v>
      </c>
      <c r="K19" s="2">
        <v>244</v>
      </c>
      <c r="L19" s="2" t="str">
        <f t="shared" si="1"/>
        <v>cobbles</v>
      </c>
      <c r="M19" s="2">
        <f t="shared" si="0"/>
        <v>2200</v>
      </c>
      <c r="N19" s="3">
        <f t="shared" si="0"/>
        <v>4.2000000000000003E-2</v>
      </c>
      <c r="O19" s="3">
        <f t="shared" si="0"/>
        <v>0.11</v>
      </c>
      <c r="P19">
        <v>2200</v>
      </c>
      <c r="Q19">
        <v>608879</v>
      </c>
      <c r="R19" t="s">
        <v>44</v>
      </c>
      <c r="S19" t="s">
        <v>50</v>
      </c>
      <c r="T19" s="4">
        <v>608879</v>
      </c>
      <c r="U19" s="5" t="s">
        <v>9</v>
      </c>
      <c r="V19" s="5" t="s">
        <v>52</v>
      </c>
      <c r="W19" s="6">
        <v>2509.38</v>
      </c>
      <c r="X19" s="5">
        <v>3.6</v>
      </c>
      <c r="Y19" s="6">
        <v>90.6</v>
      </c>
      <c r="Z19" s="5">
        <v>163</v>
      </c>
      <c r="AA19" t="str">
        <f t="shared" si="2"/>
        <v>Surface: Cobbles, Distance: 2509.38m, Avg Grade: 3.6%, Elevation Gain: 90.6m, Bearing: 163&amp;deg;</v>
      </c>
    </row>
    <row r="20" spans="1:27" ht="18">
      <c r="A20">
        <v>18</v>
      </c>
      <c r="B20" t="s">
        <v>9</v>
      </c>
      <c r="C20">
        <v>16</v>
      </c>
      <c r="D20" t="s">
        <v>10</v>
      </c>
      <c r="E20">
        <v>2200</v>
      </c>
      <c r="F20" s="1">
        <v>4.2000000000000003E-2</v>
      </c>
      <c r="G20" s="1">
        <v>0.12</v>
      </c>
      <c r="I20">
        <v>18</v>
      </c>
      <c r="J20" s="2" t="s">
        <v>25</v>
      </c>
      <c r="K20" s="2">
        <v>248</v>
      </c>
      <c r="L20" s="2" t="str">
        <f t="shared" si="1"/>
        <v>cobbles</v>
      </c>
      <c r="M20" s="2">
        <f t="shared" si="0"/>
        <v>2200</v>
      </c>
      <c r="N20" s="3">
        <f t="shared" si="0"/>
        <v>4.2000000000000003E-2</v>
      </c>
      <c r="O20" s="3">
        <f t="shared" si="0"/>
        <v>0.11</v>
      </c>
      <c r="P20">
        <v>360</v>
      </c>
      <c r="Q20">
        <v>640400</v>
      </c>
      <c r="R20" t="s">
        <v>45</v>
      </c>
      <c r="S20" t="s">
        <v>48</v>
      </c>
      <c r="T20" s="4">
        <v>640400</v>
      </c>
      <c r="U20" s="5" t="s">
        <v>25</v>
      </c>
      <c r="V20" s="5" t="s">
        <v>52</v>
      </c>
      <c r="W20" s="6">
        <v>358.01</v>
      </c>
      <c r="X20" s="5">
        <v>11.7</v>
      </c>
      <c r="Y20" s="6">
        <v>42.2</v>
      </c>
      <c r="Z20" s="5">
        <v>96</v>
      </c>
      <c r="AA20" t="str">
        <f t="shared" si="2"/>
        <v>Surface: Cobbles, Distance: 358.01m, Avg Grade: 11.7%, Elevation Gain: 42.2m, Bearing: 96&amp;deg;</v>
      </c>
    </row>
    <row r="21" spans="1:27">
      <c r="A21">
        <v>19</v>
      </c>
      <c r="B21" t="s">
        <v>25</v>
      </c>
      <c r="C21">
        <v>13</v>
      </c>
      <c r="D21" t="s">
        <v>10</v>
      </c>
      <c r="E21">
        <v>400</v>
      </c>
      <c r="F21" s="1">
        <v>0.125</v>
      </c>
      <c r="G21" s="1">
        <v>0.2</v>
      </c>
    </row>
    <row r="22" spans="1:27">
      <c r="A22" t="s">
        <v>26</v>
      </c>
    </row>
    <row r="24" spans="1:27">
      <c r="A24" t="s">
        <v>27</v>
      </c>
    </row>
    <row r="26" spans="1:27">
      <c r="A26" t="s">
        <v>28</v>
      </c>
    </row>
    <row r="28" spans="1:27">
      <c r="A28" t="s">
        <v>29</v>
      </c>
    </row>
    <row r="30" spans="1:27">
      <c r="A30" t="s">
        <v>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1" sqref="C1:G61"/>
    </sheetView>
  </sheetViews>
  <sheetFormatPr baseColWidth="10" defaultRowHeight="15" x14ac:dyDescent="0"/>
  <cols>
    <col min="1" max="1" width="18.83203125" bestFit="1" customWidth="1"/>
    <col min="2" max="2" width="19.33203125" bestFit="1" customWidth="1"/>
    <col min="3" max="3" width="16.6640625" bestFit="1" customWidth="1"/>
    <col min="4" max="4" width="36.33203125" bestFit="1" customWidth="1"/>
    <col min="5" max="5" width="10.33203125" bestFit="1" customWidth="1"/>
    <col min="6" max="6" width="12.6640625" style="10" bestFit="1" customWidth="1"/>
    <col min="7" max="7" width="26.33203125" bestFit="1" customWidth="1"/>
  </cols>
  <sheetData>
    <row r="1" spans="1:7" ht="18">
      <c r="B1" s="4" t="s">
        <v>1</v>
      </c>
      <c r="C1" s="4" t="s">
        <v>58</v>
      </c>
      <c r="D1" s="4" t="s">
        <v>59</v>
      </c>
      <c r="E1" s="4" t="s">
        <v>117</v>
      </c>
      <c r="F1" s="8" t="s">
        <v>60</v>
      </c>
      <c r="G1" s="4" t="s">
        <v>61</v>
      </c>
    </row>
    <row r="2" spans="1:7" ht="18" hidden="1">
      <c r="A2" s="4">
        <v>0</v>
      </c>
      <c r="B2" s="5" t="s">
        <v>21</v>
      </c>
      <c r="C2" s="5">
        <v>1</v>
      </c>
      <c r="D2" s="5" t="s">
        <v>63</v>
      </c>
      <c r="E2" s="7">
        <v>1.0069444444444444E-3</v>
      </c>
      <c r="F2" s="9">
        <v>41689</v>
      </c>
      <c r="G2" s="5" t="s">
        <v>62</v>
      </c>
    </row>
    <row r="3" spans="1:7" ht="18" hidden="1">
      <c r="A3" s="4">
        <v>1</v>
      </c>
      <c r="B3" s="5" t="s">
        <v>21</v>
      </c>
      <c r="C3" s="5">
        <v>2</v>
      </c>
      <c r="D3" s="5" t="s">
        <v>64</v>
      </c>
      <c r="E3" s="7">
        <v>1.0185185185185186E-3</v>
      </c>
      <c r="F3" s="9">
        <v>40179</v>
      </c>
      <c r="G3" s="5" t="s">
        <v>62</v>
      </c>
    </row>
    <row r="4" spans="1:7" ht="18" hidden="1">
      <c r="A4" s="4">
        <v>2</v>
      </c>
      <c r="B4" s="5" t="s">
        <v>21</v>
      </c>
      <c r="C4" s="5">
        <v>2</v>
      </c>
      <c r="D4" s="5" t="s">
        <v>65</v>
      </c>
      <c r="E4" s="7">
        <v>1.0185185185185186E-3</v>
      </c>
      <c r="F4" s="9">
        <v>40179</v>
      </c>
      <c r="G4" s="5" t="s">
        <v>62</v>
      </c>
    </row>
    <row r="5" spans="1:7" ht="18" hidden="1">
      <c r="A5" s="4">
        <v>3</v>
      </c>
      <c r="B5" s="5" t="s">
        <v>21</v>
      </c>
      <c r="C5" s="5">
        <v>2</v>
      </c>
      <c r="D5" s="5" t="s">
        <v>66</v>
      </c>
      <c r="E5" s="7">
        <v>1.0185185185185186E-3</v>
      </c>
      <c r="F5" s="9">
        <v>42335</v>
      </c>
      <c r="G5" s="5" t="s">
        <v>62</v>
      </c>
    </row>
    <row r="6" spans="1:7" ht="18" hidden="1">
      <c r="A6" s="4">
        <v>4</v>
      </c>
      <c r="B6" s="5" t="s">
        <v>21</v>
      </c>
      <c r="C6" s="5">
        <v>5</v>
      </c>
      <c r="D6" s="5" t="s">
        <v>67</v>
      </c>
      <c r="E6" s="7">
        <v>1.0416666666666667E-3</v>
      </c>
      <c r="F6" s="9">
        <v>42253</v>
      </c>
      <c r="G6" s="5" t="s">
        <v>62</v>
      </c>
    </row>
    <row r="7" spans="1:7" ht="18" hidden="1">
      <c r="A7" s="4">
        <v>5</v>
      </c>
      <c r="B7" s="5" t="s">
        <v>21</v>
      </c>
      <c r="C7" s="5">
        <v>6</v>
      </c>
      <c r="D7" s="5" t="s">
        <v>68</v>
      </c>
      <c r="E7" s="7">
        <v>1.0648148148148147E-3</v>
      </c>
      <c r="F7" s="9">
        <v>42181</v>
      </c>
      <c r="G7" s="5" t="s">
        <v>62</v>
      </c>
    </row>
    <row r="8" spans="1:7" ht="18" hidden="1">
      <c r="A8" s="4">
        <v>6</v>
      </c>
      <c r="B8" s="5" t="s">
        <v>21</v>
      </c>
      <c r="C8" s="5">
        <v>7</v>
      </c>
      <c r="D8" s="5" t="s">
        <v>69</v>
      </c>
      <c r="E8" s="7">
        <v>1.0879629629629629E-3</v>
      </c>
      <c r="F8" s="9">
        <v>40179</v>
      </c>
      <c r="G8" s="5" t="s">
        <v>62</v>
      </c>
    </row>
    <row r="9" spans="1:7" ht="18" hidden="1">
      <c r="A9" s="4">
        <v>7</v>
      </c>
      <c r="B9" s="5" t="s">
        <v>21</v>
      </c>
      <c r="C9" s="5">
        <v>7</v>
      </c>
      <c r="D9" s="5" t="s">
        <v>70</v>
      </c>
      <c r="E9" s="7">
        <v>1.0879629629629629E-3</v>
      </c>
      <c r="F9" s="9">
        <v>42222</v>
      </c>
      <c r="G9" s="5" t="s">
        <v>62</v>
      </c>
    </row>
    <row r="10" spans="1:7" ht="18" hidden="1">
      <c r="A10" s="4">
        <v>8</v>
      </c>
      <c r="B10" s="5" t="s">
        <v>21</v>
      </c>
      <c r="C10" s="5">
        <v>7</v>
      </c>
      <c r="D10" s="5" t="s">
        <v>71</v>
      </c>
      <c r="E10" s="7">
        <v>1.0879629629629629E-3</v>
      </c>
      <c r="F10" s="9">
        <v>42462</v>
      </c>
      <c r="G10" s="5" t="s">
        <v>62</v>
      </c>
    </row>
    <row r="11" spans="1:7" ht="18" hidden="1">
      <c r="A11" s="4">
        <v>9</v>
      </c>
      <c r="B11" s="5" t="s">
        <v>21</v>
      </c>
      <c r="C11" s="5">
        <v>7</v>
      </c>
      <c r="D11" s="5" t="s">
        <v>118</v>
      </c>
      <c r="E11" s="7">
        <v>1.0879629629629629E-3</v>
      </c>
      <c r="F11" s="9">
        <v>42809</v>
      </c>
      <c r="G11" s="5" t="s">
        <v>62</v>
      </c>
    </row>
    <row r="12" spans="1:7" ht="18" hidden="1">
      <c r="A12" s="4">
        <v>10</v>
      </c>
      <c r="B12" s="5" t="s">
        <v>22</v>
      </c>
      <c r="C12" s="5">
        <v>1</v>
      </c>
      <c r="D12" s="5" t="s">
        <v>72</v>
      </c>
      <c r="E12" s="7">
        <v>9.4907407407407408E-4</v>
      </c>
      <c r="F12" s="9">
        <v>42095</v>
      </c>
      <c r="G12" s="5" t="s">
        <v>73</v>
      </c>
    </row>
    <row r="13" spans="1:7" ht="18" hidden="1">
      <c r="A13" s="4">
        <v>11</v>
      </c>
      <c r="B13" s="5" t="s">
        <v>22</v>
      </c>
      <c r="C13" s="5">
        <v>2</v>
      </c>
      <c r="D13" s="5" t="s">
        <v>74</v>
      </c>
      <c r="E13" s="7">
        <v>9.8379629629629642E-4</v>
      </c>
      <c r="F13" s="9">
        <v>41370</v>
      </c>
      <c r="G13" s="5" t="s">
        <v>62</v>
      </c>
    </row>
    <row r="14" spans="1:7" ht="18" hidden="1">
      <c r="A14" s="4">
        <v>12</v>
      </c>
      <c r="B14" s="5" t="s">
        <v>22</v>
      </c>
      <c r="C14" s="5">
        <v>2</v>
      </c>
      <c r="D14" s="5" t="s">
        <v>75</v>
      </c>
      <c r="E14" s="7">
        <v>9.8379629629629642E-4</v>
      </c>
      <c r="F14" s="9">
        <v>41370</v>
      </c>
      <c r="G14" s="5" t="s">
        <v>62</v>
      </c>
    </row>
    <row r="15" spans="1:7" ht="18" hidden="1">
      <c r="A15" s="4">
        <v>13</v>
      </c>
      <c r="B15" s="5" t="s">
        <v>22</v>
      </c>
      <c r="C15" s="5">
        <v>4</v>
      </c>
      <c r="D15" s="5" t="s">
        <v>76</v>
      </c>
      <c r="E15" s="7">
        <v>9.9537037037037042E-4</v>
      </c>
      <c r="F15" s="9">
        <v>42461</v>
      </c>
      <c r="G15" s="5" t="s">
        <v>62</v>
      </c>
    </row>
    <row r="16" spans="1:7" ht="18" hidden="1">
      <c r="A16" s="4">
        <v>14</v>
      </c>
      <c r="B16" s="5" t="s">
        <v>22</v>
      </c>
      <c r="C16" s="5">
        <v>5</v>
      </c>
      <c r="D16" s="5" t="s">
        <v>77</v>
      </c>
      <c r="E16" s="7">
        <v>1.0069444444444444E-3</v>
      </c>
      <c r="F16" s="9">
        <v>41005</v>
      </c>
      <c r="G16" s="5" t="s">
        <v>62</v>
      </c>
    </row>
    <row r="17" spans="1:7" ht="18" hidden="1">
      <c r="A17" s="4">
        <v>15</v>
      </c>
      <c r="B17" s="5" t="s">
        <v>22</v>
      </c>
      <c r="C17" s="5">
        <v>5</v>
      </c>
      <c r="D17" s="5" t="s">
        <v>78</v>
      </c>
      <c r="E17" s="7">
        <v>1.0069444444444444E-3</v>
      </c>
      <c r="F17" s="9">
        <v>42220</v>
      </c>
      <c r="G17" s="5" t="s">
        <v>62</v>
      </c>
    </row>
    <row r="18" spans="1:7" ht="18" hidden="1">
      <c r="A18" s="4">
        <v>16</v>
      </c>
      <c r="B18" s="5" t="s">
        <v>22</v>
      </c>
      <c r="C18" s="5">
        <v>7</v>
      </c>
      <c r="D18" s="5" t="s">
        <v>79</v>
      </c>
      <c r="E18" s="7">
        <v>1.0185185185185186E-3</v>
      </c>
      <c r="F18" s="9">
        <v>41370</v>
      </c>
      <c r="G18" s="5" t="s">
        <v>62</v>
      </c>
    </row>
    <row r="19" spans="1:7" ht="18" hidden="1">
      <c r="A19" s="4">
        <v>17</v>
      </c>
      <c r="B19" s="5" t="s">
        <v>22</v>
      </c>
      <c r="C19" s="5">
        <v>7</v>
      </c>
      <c r="D19" s="5" t="s">
        <v>80</v>
      </c>
      <c r="E19" s="7">
        <v>1.0185185185185186E-3</v>
      </c>
      <c r="F19" s="9">
        <v>42096</v>
      </c>
      <c r="G19" s="5" t="s">
        <v>73</v>
      </c>
    </row>
    <row r="20" spans="1:7" ht="18" hidden="1">
      <c r="A20" s="4">
        <v>18</v>
      </c>
      <c r="B20" s="5" t="s">
        <v>22</v>
      </c>
      <c r="C20" s="5">
        <v>9</v>
      </c>
      <c r="D20" s="5" t="s">
        <v>81</v>
      </c>
      <c r="E20" s="7">
        <v>1.0300925925925926E-3</v>
      </c>
      <c r="F20" s="9">
        <v>42096</v>
      </c>
      <c r="G20" s="5" t="s">
        <v>73</v>
      </c>
    </row>
    <row r="21" spans="1:7" ht="18" hidden="1">
      <c r="A21" s="4">
        <v>19</v>
      </c>
      <c r="B21" s="5" t="s">
        <v>22</v>
      </c>
      <c r="C21" s="5">
        <v>10</v>
      </c>
      <c r="D21" s="5" t="s">
        <v>82</v>
      </c>
      <c r="E21" s="7">
        <v>1.0416666666666667E-3</v>
      </c>
      <c r="F21" s="9">
        <v>42823</v>
      </c>
      <c r="G21" s="5" t="s">
        <v>62</v>
      </c>
    </row>
    <row r="22" spans="1:7" ht="18" hidden="1">
      <c r="A22" s="4">
        <v>20</v>
      </c>
      <c r="B22" s="5" t="s">
        <v>23</v>
      </c>
      <c r="C22" s="5">
        <v>1</v>
      </c>
      <c r="D22" s="5" t="s">
        <v>83</v>
      </c>
      <c r="E22" s="7">
        <v>8.3333333333333339E-4</v>
      </c>
      <c r="F22" s="9">
        <v>42454</v>
      </c>
      <c r="G22" s="5" t="s">
        <v>84</v>
      </c>
    </row>
    <row r="23" spans="1:7" ht="18" hidden="1">
      <c r="A23" s="4">
        <v>21</v>
      </c>
      <c r="B23" s="5" t="s">
        <v>23</v>
      </c>
      <c r="C23" s="5">
        <v>2</v>
      </c>
      <c r="D23" s="5" t="s">
        <v>74</v>
      </c>
      <c r="E23" s="7">
        <v>8.449074074074075E-4</v>
      </c>
      <c r="F23" s="9">
        <v>42791</v>
      </c>
      <c r="G23" s="5" t="s">
        <v>62</v>
      </c>
    </row>
    <row r="24" spans="1:7" ht="18" hidden="1">
      <c r="A24" s="4">
        <v>22</v>
      </c>
      <c r="B24" s="5" t="s">
        <v>23</v>
      </c>
      <c r="C24" s="5">
        <v>3</v>
      </c>
      <c r="D24" s="5" t="s">
        <v>85</v>
      </c>
      <c r="E24" s="7">
        <v>8.564814814814815E-4</v>
      </c>
      <c r="F24" s="9">
        <v>41339</v>
      </c>
      <c r="G24" s="5" t="s">
        <v>62</v>
      </c>
    </row>
    <row r="25" spans="1:7" ht="18" hidden="1">
      <c r="A25" s="4">
        <v>23</v>
      </c>
      <c r="B25" s="5" t="s">
        <v>23</v>
      </c>
      <c r="C25" s="5">
        <v>3</v>
      </c>
      <c r="D25" s="5" t="s">
        <v>86</v>
      </c>
      <c r="E25" s="7">
        <v>8.564814814814815E-4</v>
      </c>
      <c r="F25" s="9">
        <v>42791</v>
      </c>
      <c r="G25" s="5" t="s">
        <v>62</v>
      </c>
    </row>
    <row r="26" spans="1:7" ht="18" hidden="1">
      <c r="A26" s="4">
        <v>24</v>
      </c>
      <c r="B26" s="5" t="s">
        <v>23</v>
      </c>
      <c r="C26" s="5">
        <v>3</v>
      </c>
      <c r="D26" s="5" t="s">
        <v>87</v>
      </c>
      <c r="E26" s="7">
        <v>8.564814814814815E-4</v>
      </c>
      <c r="F26" s="9">
        <v>42818</v>
      </c>
      <c r="G26" s="5" t="s">
        <v>84</v>
      </c>
    </row>
    <row r="27" spans="1:7" ht="18" hidden="1">
      <c r="A27" s="4">
        <v>25</v>
      </c>
      <c r="B27" s="5" t="s">
        <v>23</v>
      </c>
      <c r="C27" s="5">
        <v>6</v>
      </c>
      <c r="D27" s="5" t="s">
        <v>88</v>
      </c>
      <c r="E27" s="7">
        <v>8.6805555555555551E-4</v>
      </c>
      <c r="F27" s="9">
        <v>42822</v>
      </c>
      <c r="G27" s="5" t="s">
        <v>73</v>
      </c>
    </row>
    <row r="28" spans="1:7" ht="18" hidden="1">
      <c r="A28" s="4">
        <v>26</v>
      </c>
      <c r="B28" s="5" t="s">
        <v>23</v>
      </c>
      <c r="C28" s="5">
        <v>7</v>
      </c>
      <c r="D28" s="5" t="s">
        <v>89</v>
      </c>
      <c r="E28" s="7">
        <v>8.7962962962962962E-4</v>
      </c>
      <c r="F28" s="9">
        <v>42816</v>
      </c>
      <c r="G28" s="5" t="s">
        <v>90</v>
      </c>
    </row>
    <row r="29" spans="1:7" ht="18" hidden="1">
      <c r="A29" s="4">
        <v>27</v>
      </c>
      <c r="B29" s="5" t="s">
        <v>23</v>
      </c>
      <c r="C29" s="5">
        <v>7</v>
      </c>
      <c r="D29" s="5" t="s">
        <v>91</v>
      </c>
      <c r="E29" s="7">
        <v>8.7962962962962962E-4</v>
      </c>
      <c r="F29" s="9">
        <v>42816</v>
      </c>
      <c r="G29" s="5" t="s">
        <v>90</v>
      </c>
    </row>
    <row r="30" spans="1:7" ht="18" hidden="1">
      <c r="A30" s="4">
        <v>28</v>
      </c>
      <c r="B30" s="5" t="s">
        <v>23</v>
      </c>
      <c r="C30" s="5">
        <v>9</v>
      </c>
      <c r="D30" s="5" t="s">
        <v>92</v>
      </c>
      <c r="E30" s="7">
        <v>8.9120370370370362E-4</v>
      </c>
      <c r="F30" s="9">
        <v>41716</v>
      </c>
      <c r="G30" s="5" t="s">
        <v>62</v>
      </c>
    </row>
    <row r="31" spans="1:7" ht="18" hidden="1">
      <c r="A31" s="4">
        <v>29</v>
      </c>
      <c r="B31" s="5" t="s">
        <v>23</v>
      </c>
      <c r="C31" s="5">
        <v>9</v>
      </c>
      <c r="D31" s="5" t="s">
        <v>93</v>
      </c>
      <c r="E31" s="7">
        <v>8.9120370370370362E-4</v>
      </c>
      <c r="F31" s="9">
        <v>42818</v>
      </c>
      <c r="G31" s="5" t="s">
        <v>84</v>
      </c>
    </row>
    <row r="32" spans="1:7" ht="18" hidden="1">
      <c r="A32" s="4">
        <v>30</v>
      </c>
      <c r="B32" s="5" t="s">
        <v>24</v>
      </c>
      <c r="C32" s="5">
        <v>1</v>
      </c>
      <c r="D32" s="5" t="s">
        <v>94</v>
      </c>
      <c r="E32" s="7">
        <v>2.8124999999999995E-3</v>
      </c>
      <c r="F32" s="9">
        <v>40636</v>
      </c>
      <c r="G32" s="5" t="s">
        <v>95</v>
      </c>
    </row>
    <row r="33" spans="1:7" ht="18" hidden="1">
      <c r="A33" s="4">
        <v>31</v>
      </c>
      <c r="B33" s="5" t="s">
        <v>24</v>
      </c>
      <c r="C33" s="5">
        <v>2</v>
      </c>
      <c r="D33" s="5" t="s">
        <v>96</v>
      </c>
      <c r="E33" s="7">
        <v>2.8356481481481479E-3</v>
      </c>
      <c r="F33" s="9">
        <v>40636</v>
      </c>
      <c r="G33" s="5" t="s">
        <v>95</v>
      </c>
    </row>
    <row r="34" spans="1:7" ht="18" hidden="1">
      <c r="A34" s="4">
        <v>32</v>
      </c>
      <c r="B34" s="5" t="s">
        <v>24</v>
      </c>
      <c r="C34" s="5">
        <v>3</v>
      </c>
      <c r="D34" s="5" t="s">
        <v>97</v>
      </c>
      <c r="E34" s="7">
        <v>2.8472222222222219E-3</v>
      </c>
      <c r="F34" s="9">
        <v>40636</v>
      </c>
      <c r="G34" s="5" t="s">
        <v>95</v>
      </c>
    </row>
    <row r="35" spans="1:7" ht="18" hidden="1">
      <c r="A35" s="4">
        <v>33</v>
      </c>
      <c r="B35" s="5" t="s">
        <v>24</v>
      </c>
      <c r="C35" s="5">
        <v>4</v>
      </c>
      <c r="D35" s="5" t="s">
        <v>98</v>
      </c>
      <c r="E35" s="7">
        <v>3.0555555555555557E-3</v>
      </c>
      <c r="F35" s="9">
        <v>42550</v>
      </c>
      <c r="G35" s="5" t="s">
        <v>62</v>
      </c>
    </row>
    <row r="36" spans="1:7" ht="18" hidden="1">
      <c r="A36" s="4">
        <v>34</v>
      </c>
      <c r="B36" s="5" t="s">
        <v>24</v>
      </c>
      <c r="C36" s="5">
        <v>5</v>
      </c>
      <c r="D36" s="5" t="s">
        <v>99</v>
      </c>
      <c r="E36" s="7">
        <v>3.472222222222222E-3</v>
      </c>
      <c r="F36" s="9">
        <v>42442</v>
      </c>
      <c r="G36" s="5" t="s">
        <v>62</v>
      </c>
    </row>
    <row r="37" spans="1:7" ht="18" hidden="1">
      <c r="A37" s="4">
        <v>35</v>
      </c>
      <c r="B37" s="5" t="s">
        <v>24</v>
      </c>
      <c r="C37" s="5">
        <v>6</v>
      </c>
      <c r="D37" s="5" t="s">
        <v>100</v>
      </c>
      <c r="E37" s="7">
        <v>3.4953703703703705E-3</v>
      </c>
      <c r="F37" s="9">
        <v>42191</v>
      </c>
      <c r="G37" s="5" t="s">
        <v>62</v>
      </c>
    </row>
    <row r="38" spans="1:7" ht="18" hidden="1">
      <c r="A38" s="4">
        <v>36</v>
      </c>
      <c r="B38" s="5" t="s">
        <v>24</v>
      </c>
      <c r="C38" s="5">
        <v>7</v>
      </c>
      <c r="D38" s="5" t="s">
        <v>101</v>
      </c>
      <c r="E38" s="7">
        <v>3.5069444444444445E-3</v>
      </c>
      <c r="F38" s="9">
        <v>41691</v>
      </c>
      <c r="G38" s="5" t="s">
        <v>62</v>
      </c>
    </row>
    <row r="39" spans="1:7" ht="18" hidden="1">
      <c r="A39" s="4">
        <v>37</v>
      </c>
      <c r="B39" s="5" t="s">
        <v>24</v>
      </c>
      <c r="C39" s="5">
        <v>8</v>
      </c>
      <c r="D39" s="5" t="s">
        <v>102</v>
      </c>
      <c r="E39" s="7">
        <v>3.5185185185185185E-3</v>
      </c>
      <c r="F39" s="9">
        <v>41691</v>
      </c>
      <c r="G39" s="5" t="s">
        <v>62</v>
      </c>
    </row>
    <row r="40" spans="1:7" ht="18" hidden="1">
      <c r="A40" s="4">
        <v>38</v>
      </c>
      <c r="B40" s="5" t="s">
        <v>24</v>
      </c>
      <c r="C40" s="5">
        <v>9</v>
      </c>
      <c r="D40" s="5" t="s">
        <v>103</v>
      </c>
      <c r="E40" s="7">
        <v>3.5416666666666665E-3</v>
      </c>
      <c r="F40" s="9">
        <v>42206</v>
      </c>
      <c r="G40" s="5" t="s">
        <v>62</v>
      </c>
    </row>
    <row r="41" spans="1:7" ht="18" hidden="1">
      <c r="A41" s="4">
        <v>39</v>
      </c>
      <c r="B41" s="5" t="s">
        <v>24</v>
      </c>
      <c r="C41" s="5">
        <v>10</v>
      </c>
      <c r="D41" s="5" t="s">
        <v>104</v>
      </c>
      <c r="E41" s="7">
        <v>3.5763888888888894E-3</v>
      </c>
      <c r="F41" s="9">
        <v>42824</v>
      </c>
      <c r="G41" s="5" t="s">
        <v>62</v>
      </c>
    </row>
    <row r="42" spans="1:7" ht="18" hidden="1">
      <c r="A42" s="4">
        <v>40</v>
      </c>
      <c r="B42" s="5" t="s">
        <v>9</v>
      </c>
      <c r="C42" s="5">
        <v>1</v>
      </c>
      <c r="D42" s="5" t="s">
        <v>72</v>
      </c>
      <c r="E42" s="7">
        <v>3.414351851851852E-3</v>
      </c>
      <c r="F42" s="9">
        <v>42454</v>
      </c>
      <c r="G42" s="5" t="s">
        <v>84</v>
      </c>
    </row>
    <row r="43" spans="1:7" ht="18" hidden="1">
      <c r="A43" s="4">
        <v>41</v>
      </c>
      <c r="B43" s="5" t="s">
        <v>9</v>
      </c>
      <c r="C43" s="5">
        <v>2</v>
      </c>
      <c r="D43" s="5" t="s">
        <v>83</v>
      </c>
      <c r="E43" s="7">
        <v>3.4490740740740745E-3</v>
      </c>
      <c r="F43" s="9">
        <v>42454</v>
      </c>
      <c r="G43" s="5" t="s">
        <v>84</v>
      </c>
    </row>
    <row r="44" spans="1:7" ht="18" hidden="1">
      <c r="A44" s="4">
        <v>42</v>
      </c>
      <c r="B44" s="5" t="s">
        <v>9</v>
      </c>
      <c r="C44" s="5">
        <v>3</v>
      </c>
      <c r="D44" s="5" t="s">
        <v>105</v>
      </c>
      <c r="E44" s="7">
        <v>3.4606481481481485E-3</v>
      </c>
      <c r="F44" s="9">
        <v>42454</v>
      </c>
      <c r="G44" s="5" t="s">
        <v>84</v>
      </c>
    </row>
    <row r="45" spans="1:7" ht="18" hidden="1">
      <c r="A45" s="4">
        <v>43</v>
      </c>
      <c r="B45" s="5" t="s">
        <v>9</v>
      </c>
      <c r="C45" s="5">
        <v>4</v>
      </c>
      <c r="D45" s="5" t="s">
        <v>106</v>
      </c>
      <c r="E45" s="7">
        <v>3.483796296296296E-3</v>
      </c>
      <c r="F45" s="9">
        <v>42452</v>
      </c>
      <c r="G45" s="5" t="s">
        <v>90</v>
      </c>
    </row>
    <row r="46" spans="1:7" ht="18" hidden="1">
      <c r="A46" s="4">
        <v>44</v>
      </c>
      <c r="B46" s="5" t="s">
        <v>9</v>
      </c>
      <c r="C46" s="5">
        <v>5</v>
      </c>
      <c r="D46" s="5" t="s">
        <v>76</v>
      </c>
      <c r="E46" s="7">
        <v>3.4953703703703705E-3</v>
      </c>
      <c r="F46" s="9">
        <v>42454</v>
      </c>
      <c r="G46" s="5" t="s">
        <v>84</v>
      </c>
    </row>
    <row r="47" spans="1:7" ht="18" hidden="1">
      <c r="A47" s="4">
        <v>45</v>
      </c>
      <c r="B47" s="5" t="s">
        <v>9</v>
      </c>
      <c r="C47" s="5">
        <v>6</v>
      </c>
      <c r="D47" s="5" t="s">
        <v>107</v>
      </c>
      <c r="E47" s="7">
        <v>3.5185185185185185E-3</v>
      </c>
      <c r="F47" s="9">
        <v>42452</v>
      </c>
      <c r="G47" s="5" t="s">
        <v>90</v>
      </c>
    </row>
    <row r="48" spans="1:7" ht="18" hidden="1">
      <c r="A48" s="4">
        <v>46</v>
      </c>
      <c r="B48" s="5" t="s">
        <v>9</v>
      </c>
      <c r="C48" s="5">
        <v>7</v>
      </c>
      <c r="D48" s="5" t="s">
        <v>87</v>
      </c>
      <c r="E48" s="7">
        <v>3.5416666666666665E-3</v>
      </c>
      <c r="F48" s="9">
        <v>42428</v>
      </c>
      <c r="G48" s="5" t="s">
        <v>62</v>
      </c>
    </row>
    <row r="49" spans="1:7" ht="18" hidden="1">
      <c r="A49" s="4">
        <v>47</v>
      </c>
      <c r="B49" s="5" t="s">
        <v>9</v>
      </c>
      <c r="C49" s="5">
        <v>8</v>
      </c>
      <c r="D49" s="5" t="s">
        <v>108</v>
      </c>
      <c r="E49" s="7">
        <v>3.5532407407407405E-3</v>
      </c>
      <c r="F49" s="9">
        <v>42818</v>
      </c>
      <c r="G49" s="5" t="s">
        <v>84</v>
      </c>
    </row>
    <row r="50" spans="1:7" ht="18" hidden="1">
      <c r="A50" s="4">
        <v>48</v>
      </c>
      <c r="B50" s="5" t="s">
        <v>9</v>
      </c>
      <c r="C50" s="5">
        <v>9</v>
      </c>
      <c r="D50" s="5" t="s">
        <v>109</v>
      </c>
      <c r="E50" s="7">
        <v>3.5648148148148154E-3</v>
      </c>
      <c r="F50" s="9">
        <v>41726</v>
      </c>
      <c r="G50" s="5" t="s">
        <v>84</v>
      </c>
    </row>
    <row r="51" spans="1:7" ht="18" hidden="1">
      <c r="A51" s="4">
        <v>49</v>
      </c>
      <c r="B51" s="5" t="s">
        <v>9</v>
      </c>
      <c r="C51" s="5">
        <v>10</v>
      </c>
      <c r="D51" s="5" t="s">
        <v>110</v>
      </c>
      <c r="E51" s="7">
        <v>3.5879629629629629E-3</v>
      </c>
      <c r="F51" s="9">
        <v>42428</v>
      </c>
      <c r="G51" s="5" t="s">
        <v>62</v>
      </c>
    </row>
    <row r="52" spans="1:7" ht="18">
      <c r="A52" s="4">
        <v>50</v>
      </c>
      <c r="B52" s="5" t="s">
        <v>25</v>
      </c>
      <c r="C52" s="5">
        <v>1</v>
      </c>
      <c r="D52" s="5" t="s">
        <v>111</v>
      </c>
      <c r="E52" s="7">
        <v>6.134259259259259E-4</v>
      </c>
      <c r="F52" s="9">
        <v>42578</v>
      </c>
      <c r="G52" s="5" t="s">
        <v>62</v>
      </c>
    </row>
    <row r="53" spans="1:7" ht="18">
      <c r="A53" s="4">
        <v>51</v>
      </c>
      <c r="B53" s="5" t="s">
        <v>25</v>
      </c>
      <c r="C53" s="5">
        <v>2</v>
      </c>
      <c r="D53" s="5" t="s">
        <v>66</v>
      </c>
      <c r="E53" s="7">
        <v>6.2500000000000001E-4</v>
      </c>
      <c r="F53" s="9">
        <v>41689</v>
      </c>
      <c r="G53" s="5" t="s">
        <v>62</v>
      </c>
    </row>
    <row r="54" spans="1:7" ht="18">
      <c r="A54" s="4">
        <v>52</v>
      </c>
      <c r="B54" s="5" t="s">
        <v>25</v>
      </c>
      <c r="C54" s="5">
        <v>2</v>
      </c>
      <c r="D54" s="5" t="s">
        <v>112</v>
      </c>
      <c r="E54" s="7">
        <v>6.2500000000000001E-4</v>
      </c>
      <c r="F54" s="9">
        <v>42614</v>
      </c>
      <c r="G54" s="5" t="s">
        <v>62</v>
      </c>
    </row>
    <row r="55" spans="1:7" ht="18">
      <c r="A55" s="4">
        <v>53</v>
      </c>
      <c r="B55" s="5" t="s">
        <v>25</v>
      </c>
      <c r="C55" s="5">
        <v>4</v>
      </c>
      <c r="D55" s="5" t="s">
        <v>92</v>
      </c>
      <c r="E55" s="7">
        <v>6.3657407407407402E-4</v>
      </c>
      <c r="F55" s="9">
        <v>41721</v>
      </c>
      <c r="G55" s="5" t="s">
        <v>62</v>
      </c>
    </row>
    <row r="56" spans="1:7" ht="18">
      <c r="A56" s="4">
        <v>54</v>
      </c>
      <c r="B56" s="5" t="s">
        <v>25</v>
      </c>
      <c r="C56" s="5">
        <v>5</v>
      </c>
      <c r="D56" s="5" t="s">
        <v>99</v>
      </c>
      <c r="E56" s="7">
        <v>6.4814814814814813E-4</v>
      </c>
      <c r="F56" s="9">
        <v>42494</v>
      </c>
      <c r="G56" s="5" t="s">
        <v>62</v>
      </c>
    </row>
    <row r="57" spans="1:7" ht="18">
      <c r="A57" s="4">
        <v>55</v>
      </c>
      <c r="B57" s="5" t="s">
        <v>25</v>
      </c>
      <c r="C57" s="5">
        <v>6</v>
      </c>
      <c r="D57" s="5" t="s">
        <v>113</v>
      </c>
      <c r="E57" s="7">
        <v>6.5972222222222213E-4</v>
      </c>
      <c r="F57" s="9">
        <v>41694</v>
      </c>
      <c r="G57" s="5" t="s">
        <v>62</v>
      </c>
    </row>
    <row r="58" spans="1:7" ht="18">
      <c r="A58" s="4">
        <v>56</v>
      </c>
      <c r="B58" s="5" t="s">
        <v>25</v>
      </c>
      <c r="C58" s="5">
        <v>6</v>
      </c>
      <c r="D58" s="5" t="s">
        <v>114</v>
      </c>
      <c r="E58" s="7">
        <v>6.5972222222222213E-4</v>
      </c>
      <c r="F58" s="9">
        <v>41717</v>
      </c>
      <c r="G58" s="5" t="s">
        <v>62</v>
      </c>
    </row>
    <row r="59" spans="1:7" ht="18">
      <c r="A59" s="4">
        <v>57</v>
      </c>
      <c r="B59" s="5" t="s">
        <v>25</v>
      </c>
      <c r="C59" s="5">
        <v>6</v>
      </c>
      <c r="D59" s="5" t="s">
        <v>115</v>
      </c>
      <c r="E59" s="7">
        <v>6.5972222222222213E-4</v>
      </c>
      <c r="F59" s="9">
        <v>41808</v>
      </c>
      <c r="G59" s="5" t="s">
        <v>62</v>
      </c>
    </row>
    <row r="60" spans="1:7" ht="18">
      <c r="A60" s="4">
        <v>58</v>
      </c>
      <c r="B60" s="5" t="s">
        <v>25</v>
      </c>
      <c r="C60" s="5">
        <v>6</v>
      </c>
      <c r="D60" s="5" t="s">
        <v>116</v>
      </c>
      <c r="E60" s="7">
        <v>6.5972222222222213E-4</v>
      </c>
      <c r="F60" s="9">
        <v>41871</v>
      </c>
      <c r="G60" s="5" t="s">
        <v>62</v>
      </c>
    </row>
    <row r="61" spans="1:7" ht="18">
      <c r="A61" s="4">
        <v>59</v>
      </c>
      <c r="B61" s="5" t="s">
        <v>25</v>
      </c>
      <c r="C61" s="5">
        <v>6</v>
      </c>
      <c r="D61" s="5" t="s">
        <v>119</v>
      </c>
      <c r="E61" s="7">
        <v>6.5972222222222213E-4</v>
      </c>
      <c r="F61" s="9">
        <v>42130</v>
      </c>
      <c r="G61" s="5" t="s">
        <v>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Bergs</vt:lpstr>
      <vt:lpstr>Leaderboards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Francis</dc:creator>
  <cp:lastModifiedBy>Gavin Francis</cp:lastModifiedBy>
  <dcterms:created xsi:type="dcterms:W3CDTF">2017-03-30T13:39:21Z</dcterms:created>
  <dcterms:modified xsi:type="dcterms:W3CDTF">2017-04-01T16:04:53Z</dcterms:modified>
</cp:coreProperties>
</file>