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175" documentId="8_{01182B17-33C2-4C93-8269-EB93D98A3A07}" xr6:coauthVersionLast="47" xr6:coauthVersionMax="47" xr10:uidLastSave="{C4BF717A-D92A-471D-B7A3-9382BDD65950}"/>
  <bookViews>
    <workbookView xWindow="-120" yWindow="-120" windowWidth="29040" windowHeight="17520" tabRatio="576" activeTab="2" xr2:uid="{850F04BF-6D8E-4430-B954-764CB2FB4AEA}"/>
  </bookViews>
  <sheets>
    <sheet name="1.RawData" sheetId="1" r:id="rId1"/>
    <sheet name="Backtest" sheetId="14" r:id="rId2"/>
    <sheet name="bt_full" sheetId="15" r:id="rId3"/>
    <sheet name="bt_full_no_EoM_short_TLT" sheetId="16" r:id="rId4"/>
    <sheet name="Data" sheetId="7" r:id="rId5"/>
    <sheet name="Python Script for getting data" sheetId="12" r:id="rId6"/>
  </sheet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8" i="16" l="1"/>
  <c r="X9" i="16" s="1"/>
  <c r="X10" i="16" s="1"/>
  <c r="X11" i="16" s="1"/>
  <c r="X12" i="16" s="1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X86" i="16" s="1"/>
  <c r="X87" i="16" s="1"/>
  <c r="X88" i="16" s="1"/>
  <c r="X89" i="16" s="1"/>
  <c r="X90" i="16" s="1"/>
  <c r="X91" i="16" s="1"/>
  <c r="X92" i="16" s="1"/>
  <c r="X93" i="16" s="1"/>
  <c r="X94" i="16" s="1"/>
  <c r="X95" i="16" s="1"/>
  <c r="X96" i="16" s="1"/>
  <c r="X97" i="16" s="1"/>
  <c r="X98" i="16" s="1"/>
  <c r="X99" i="16" s="1"/>
  <c r="X100" i="16" s="1"/>
  <c r="X101" i="16" s="1"/>
  <c r="X102" i="16" s="1"/>
  <c r="X103" i="16" s="1"/>
  <c r="X104" i="16" s="1"/>
  <c r="X105" i="16" s="1"/>
  <c r="X106" i="16" s="1"/>
  <c r="X107" i="16" s="1"/>
  <c r="X108" i="16" s="1"/>
  <c r="X109" i="16" s="1"/>
  <c r="X110" i="16" s="1"/>
  <c r="X111" i="16" s="1"/>
  <c r="X112" i="16" s="1"/>
  <c r="X113" i="16" s="1"/>
  <c r="X114" i="16" s="1"/>
  <c r="X115" i="16" s="1"/>
  <c r="X116" i="16" s="1"/>
  <c r="X117" i="16" s="1"/>
  <c r="X118" i="16" s="1"/>
  <c r="X119" i="16" s="1"/>
  <c r="X120" i="16" s="1"/>
  <c r="X121" i="16" s="1"/>
  <c r="X122" i="16" s="1"/>
  <c r="X123" i="16" s="1"/>
  <c r="X124" i="16" s="1"/>
  <c r="X125" i="16" s="1"/>
  <c r="X126" i="16" s="1"/>
  <c r="X127" i="16" s="1"/>
  <c r="X128" i="16" s="1"/>
  <c r="X129" i="16" s="1"/>
  <c r="X130" i="16" s="1"/>
  <c r="X131" i="16" s="1"/>
  <c r="X132" i="16" s="1"/>
  <c r="X133" i="16" s="1"/>
  <c r="X134" i="16" s="1"/>
  <c r="X135" i="16" s="1"/>
  <c r="X136" i="16" s="1"/>
  <c r="X137" i="16" s="1"/>
  <c r="X138" i="16" s="1"/>
  <c r="X139" i="16" s="1"/>
  <c r="X140" i="16" s="1"/>
  <c r="X141" i="16" s="1"/>
  <c r="X142" i="16" s="1"/>
  <c r="X143" i="16" s="1"/>
  <c r="X144" i="16" s="1"/>
  <c r="X145" i="16" s="1"/>
  <c r="X146" i="16" s="1"/>
  <c r="X147" i="16" s="1"/>
  <c r="X148" i="16" s="1"/>
  <c r="X149" i="16" s="1"/>
  <c r="X150" i="16" s="1"/>
  <c r="X151" i="16" s="1"/>
  <c r="X152" i="16" s="1"/>
  <c r="X153" i="16" s="1"/>
  <c r="X154" i="16" s="1"/>
  <c r="X155" i="16" s="1"/>
  <c r="X156" i="16" s="1"/>
  <c r="X157" i="16" s="1"/>
  <c r="X158" i="16" s="1"/>
  <c r="X159" i="16" s="1"/>
  <c r="X160" i="16" s="1"/>
  <c r="X161" i="16" s="1"/>
  <c r="X162" i="16" s="1"/>
  <c r="X163" i="16" s="1"/>
  <c r="X164" i="16" s="1"/>
  <c r="X165" i="16" s="1"/>
  <c r="X166" i="16" s="1"/>
  <c r="X167" i="16" s="1"/>
  <c r="X168" i="16" s="1"/>
  <c r="X169" i="16" s="1"/>
  <c r="X170" i="16" s="1"/>
  <c r="X171" i="16" s="1"/>
  <c r="X172" i="16" s="1"/>
  <c r="X173" i="16" s="1"/>
  <c r="X174" i="16" s="1"/>
  <c r="X175" i="16" s="1"/>
  <c r="X176" i="16" s="1"/>
  <c r="X177" i="16" s="1"/>
  <c r="X178" i="16" s="1"/>
  <c r="X179" i="16" s="1"/>
  <c r="X180" i="16" s="1"/>
  <c r="X181" i="16" s="1"/>
  <c r="X182" i="16" s="1"/>
  <c r="X183" i="16" s="1"/>
  <c r="X184" i="16" s="1"/>
  <c r="X185" i="16" s="1"/>
  <c r="X186" i="16" s="1"/>
  <c r="X187" i="16" s="1"/>
  <c r="X188" i="16" s="1"/>
  <c r="X189" i="16" s="1"/>
  <c r="X190" i="16" s="1"/>
  <c r="X191" i="16" s="1"/>
  <c r="X192" i="16" s="1"/>
  <c r="X193" i="16" s="1"/>
  <c r="X194" i="16" s="1"/>
  <c r="X195" i="16" s="1"/>
  <c r="X196" i="16" s="1"/>
  <c r="X197" i="16" s="1"/>
  <c r="X198" i="16" s="1"/>
  <c r="X199" i="16" s="1"/>
  <c r="X200" i="16" s="1"/>
  <c r="X201" i="16" s="1"/>
  <c r="X202" i="16" s="1"/>
  <c r="X203" i="16" s="1"/>
  <c r="X204" i="16" s="1"/>
  <c r="X205" i="16" s="1"/>
  <c r="X206" i="16" s="1"/>
  <c r="X207" i="16" s="1"/>
  <c r="X208" i="16" s="1"/>
  <c r="X209" i="16" s="1"/>
  <c r="X210" i="16" s="1"/>
  <c r="X211" i="16" s="1"/>
  <c r="X212" i="16" s="1"/>
  <c r="X213" i="16" s="1"/>
  <c r="X214" i="16" s="1"/>
  <c r="X215" i="16" s="1"/>
  <c r="X216" i="16" s="1"/>
  <c r="X217" i="16" s="1"/>
  <c r="X218" i="16" s="1"/>
  <c r="X219" i="16" s="1"/>
  <c r="X220" i="16" s="1"/>
  <c r="X221" i="16" s="1"/>
  <c r="X222" i="16" s="1"/>
  <c r="X223" i="16" s="1"/>
  <c r="X224" i="16" s="1"/>
  <c r="X225" i="16" s="1"/>
  <c r="X226" i="16" s="1"/>
  <c r="X227" i="16" s="1"/>
  <c r="X228" i="16" s="1"/>
  <c r="X229" i="16" s="1"/>
  <c r="X230" i="16" s="1"/>
  <c r="X231" i="16" s="1"/>
  <c r="X232" i="16" s="1"/>
  <c r="X233" i="16" s="1"/>
  <c r="X234" i="16" s="1"/>
  <c r="X235" i="16" s="1"/>
  <c r="X236" i="16" s="1"/>
  <c r="X237" i="16" s="1"/>
  <c r="X238" i="16" s="1"/>
  <c r="X239" i="16" s="1"/>
  <c r="X240" i="16" s="1"/>
  <c r="X241" i="16" s="1"/>
  <c r="X242" i="16" s="1"/>
  <c r="X243" i="16" s="1"/>
  <c r="X244" i="16" s="1"/>
  <c r="X245" i="16" s="1"/>
  <c r="X246" i="16" s="1"/>
  <c r="X247" i="16" s="1"/>
  <c r="X248" i="16" s="1"/>
  <c r="X249" i="16" s="1"/>
  <c r="X250" i="16" s="1"/>
  <c r="X251" i="16" s="1"/>
  <c r="X252" i="16" s="1"/>
  <c r="X253" i="16" s="1"/>
  <c r="X254" i="16" s="1"/>
  <c r="X255" i="16" s="1"/>
  <c r="X256" i="16" s="1"/>
  <c r="X257" i="16" s="1"/>
  <c r="X258" i="16" s="1"/>
  <c r="X259" i="16" s="1"/>
  <c r="X260" i="16" s="1"/>
  <c r="X261" i="16" s="1"/>
  <c r="X262" i="16" s="1"/>
  <c r="X263" i="16" s="1"/>
  <c r="X264" i="16" s="1"/>
  <c r="X265" i="16" s="1"/>
  <c r="X266" i="16" s="1"/>
  <c r="X267" i="16" s="1"/>
  <c r="X268" i="16" s="1"/>
  <c r="X269" i="16" s="1"/>
  <c r="X270" i="16" s="1"/>
  <c r="X271" i="16" s="1"/>
  <c r="X272" i="16" s="1"/>
  <c r="X273" i="16" s="1"/>
  <c r="X274" i="16" s="1"/>
  <c r="X275" i="16" s="1"/>
  <c r="X276" i="16" s="1"/>
  <c r="X277" i="16" s="1"/>
  <c r="X278" i="16" s="1"/>
  <c r="X279" i="16" s="1"/>
  <c r="X280" i="16" s="1"/>
  <c r="X281" i="16" s="1"/>
  <c r="X282" i="16" s="1"/>
  <c r="X283" i="16" s="1"/>
  <c r="X284" i="16" s="1"/>
  <c r="I284" i="16"/>
  <c r="G284" i="16"/>
  <c r="F284" i="16"/>
  <c r="E284" i="16"/>
  <c r="D284" i="16"/>
  <c r="C284" i="16"/>
  <c r="B284" i="16"/>
  <c r="A284" i="16"/>
  <c r="G283" i="16"/>
  <c r="F283" i="16"/>
  <c r="E283" i="16"/>
  <c r="D283" i="16"/>
  <c r="C283" i="16"/>
  <c r="B283" i="16"/>
  <c r="A283" i="16"/>
  <c r="G282" i="16"/>
  <c r="F282" i="16"/>
  <c r="E282" i="16"/>
  <c r="D282" i="16"/>
  <c r="C282" i="16"/>
  <c r="B282" i="16"/>
  <c r="A282" i="16"/>
  <c r="Q281" i="16"/>
  <c r="J281" i="16"/>
  <c r="T281" i="16" s="1"/>
  <c r="G281" i="16"/>
  <c r="F281" i="16"/>
  <c r="E281" i="16"/>
  <c r="D281" i="16"/>
  <c r="C281" i="16"/>
  <c r="B281" i="16"/>
  <c r="A281" i="16"/>
  <c r="O280" i="16"/>
  <c r="G280" i="16"/>
  <c r="F280" i="16"/>
  <c r="E280" i="16"/>
  <c r="D280" i="16"/>
  <c r="C280" i="16"/>
  <c r="I280" i="16" s="1"/>
  <c r="B280" i="16"/>
  <c r="A280" i="16"/>
  <c r="G279" i="16"/>
  <c r="F279" i="16"/>
  <c r="E279" i="16"/>
  <c r="D279" i="16"/>
  <c r="C279" i="16"/>
  <c r="B279" i="16"/>
  <c r="A279" i="16"/>
  <c r="T278" i="16"/>
  <c r="S278" i="16"/>
  <c r="R278" i="16"/>
  <c r="J278" i="16"/>
  <c r="Q278" i="16" s="1"/>
  <c r="G278" i="16"/>
  <c r="F278" i="16"/>
  <c r="E278" i="16"/>
  <c r="D278" i="16"/>
  <c r="C278" i="16"/>
  <c r="B278" i="16"/>
  <c r="A278" i="16"/>
  <c r="S277" i="16"/>
  <c r="R277" i="16"/>
  <c r="Q277" i="16"/>
  <c r="O277" i="16"/>
  <c r="M277" i="16"/>
  <c r="L277" i="16"/>
  <c r="J277" i="16"/>
  <c r="T277" i="16" s="1"/>
  <c r="I277" i="16"/>
  <c r="G277" i="16"/>
  <c r="F277" i="16"/>
  <c r="E277" i="16"/>
  <c r="D277" i="16"/>
  <c r="C277" i="16"/>
  <c r="B277" i="16"/>
  <c r="A277" i="16"/>
  <c r="M276" i="16"/>
  <c r="L276" i="16"/>
  <c r="J276" i="16"/>
  <c r="I276" i="16"/>
  <c r="O276" i="16" s="1"/>
  <c r="G276" i="16"/>
  <c r="F276" i="16"/>
  <c r="E276" i="16"/>
  <c r="D276" i="16"/>
  <c r="C276" i="16"/>
  <c r="B276" i="16"/>
  <c r="A276" i="16"/>
  <c r="T275" i="16"/>
  <c r="Q275" i="16"/>
  <c r="O275" i="16"/>
  <c r="J275" i="16"/>
  <c r="G275" i="16"/>
  <c r="F275" i="16"/>
  <c r="E275" i="16"/>
  <c r="D275" i="16"/>
  <c r="C275" i="16"/>
  <c r="I275" i="16" s="1"/>
  <c r="B275" i="16"/>
  <c r="A275" i="16"/>
  <c r="J274" i="16"/>
  <c r="I274" i="16"/>
  <c r="G274" i="16"/>
  <c r="F274" i="16"/>
  <c r="E274" i="16"/>
  <c r="D274" i="16"/>
  <c r="C274" i="16"/>
  <c r="B274" i="16"/>
  <c r="A274" i="16"/>
  <c r="J273" i="16"/>
  <c r="I273" i="16"/>
  <c r="G273" i="16"/>
  <c r="F273" i="16"/>
  <c r="E273" i="16"/>
  <c r="D273" i="16"/>
  <c r="C273" i="16"/>
  <c r="B273" i="16"/>
  <c r="A273" i="16"/>
  <c r="T272" i="16"/>
  <c r="L272" i="16"/>
  <c r="J272" i="16"/>
  <c r="G272" i="16"/>
  <c r="F272" i="16"/>
  <c r="E272" i="16"/>
  <c r="D272" i="16"/>
  <c r="C272" i="16"/>
  <c r="I272" i="16" s="1"/>
  <c r="B272" i="16"/>
  <c r="A272" i="16"/>
  <c r="J271" i="16"/>
  <c r="G271" i="16"/>
  <c r="F271" i="16"/>
  <c r="E271" i="16"/>
  <c r="D271" i="16"/>
  <c r="C271" i="16"/>
  <c r="I271" i="16" s="1"/>
  <c r="B271" i="16"/>
  <c r="A271" i="16"/>
  <c r="T270" i="16"/>
  <c r="S270" i="16"/>
  <c r="R270" i="16"/>
  <c r="J270" i="16"/>
  <c r="I270" i="16"/>
  <c r="G270" i="16"/>
  <c r="F270" i="16"/>
  <c r="E270" i="16"/>
  <c r="D270" i="16"/>
  <c r="C270" i="16"/>
  <c r="B270" i="16"/>
  <c r="A270" i="16"/>
  <c r="G269" i="16"/>
  <c r="F269" i="16"/>
  <c r="E269" i="16"/>
  <c r="D269" i="16"/>
  <c r="C269" i="16"/>
  <c r="I269" i="16" s="1"/>
  <c r="B269" i="16"/>
  <c r="A269" i="16"/>
  <c r="G268" i="16"/>
  <c r="F268" i="16"/>
  <c r="E268" i="16"/>
  <c r="D268" i="16"/>
  <c r="C268" i="16"/>
  <c r="B268" i="16"/>
  <c r="A268" i="16"/>
  <c r="G267" i="16"/>
  <c r="F267" i="16"/>
  <c r="E267" i="16"/>
  <c r="D267" i="16"/>
  <c r="C267" i="16"/>
  <c r="B267" i="16"/>
  <c r="A267" i="16"/>
  <c r="G266" i="16"/>
  <c r="F266" i="16"/>
  <c r="E266" i="16"/>
  <c r="D266" i="16"/>
  <c r="C266" i="16"/>
  <c r="B266" i="16"/>
  <c r="A266" i="16"/>
  <c r="G265" i="16"/>
  <c r="F265" i="16"/>
  <c r="E265" i="16"/>
  <c r="D265" i="16"/>
  <c r="C265" i="16"/>
  <c r="B265" i="16"/>
  <c r="A265" i="16"/>
  <c r="T264" i="16"/>
  <c r="S264" i="16"/>
  <c r="J264" i="16"/>
  <c r="G264" i="16"/>
  <c r="F264" i="16"/>
  <c r="E264" i="16"/>
  <c r="D264" i="16"/>
  <c r="C264" i="16"/>
  <c r="B264" i="16"/>
  <c r="A264" i="16"/>
  <c r="S263" i="16"/>
  <c r="R263" i="16"/>
  <c r="Q263" i="16"/>
  <c r="O263" i="16"/>
  <c r="M263" i="16"/>
  <c r="L263" i="16"/>
  <c r="J263" i="16"/>
  <c r="T263" i="16" s="1"/>
  <c r="I263" i="16"/>
  <c r="G263" i="16"/>
  <c r="F263" i="16"/>
  <c r="E263" i="16"/>
  <c r="D263" i="16"/>
  <c r="C263" i="16"/>
  <c r="B263" i="16"/>
  <c r="A263" i="16"/>
  <c r="R262" i="16"/>
  <c r="Q262" i="16"/>
  <c r="M262" i="16"/>
  <c r="I262" i="16"/>
  <c r="O262" i="16" s="1"/>
  <c r="G262" i="16"/>
  <c r="F262" i="16"/>
  <c r="E262" i="16"/>
  <c r="D262" i="16"/>
  <c r="C262" i="16"/>
  <c r="B262" i="16"/>
  <c r="A262" i="16"/>
  <c r="T261" i="16"/>
  <c r="J261" i="16"/>
  <c r="G261" i="16"/>
  <c r="F261" i="16"/>
  <c r="E261" i="16"/>
  <c r="D261" i="16"/>
  <c r="C261" i="16"/>
  <c r="J262" i="16" s="1"/>
  <c r="B261" i="16"/>
  <c r="A261" i="16"/>
  <c r="S260" i="16"/>
  <c r="O260" i="16"/>
  <c r="J260" i="16"/>
  <c r="I260" i="16"/>
  <c r="G260" i="16"/>
  <c r="F260" i="16"/>
  <c r="E260" i="16"/>
  <c r="D260" i="16"/>
  <c r="C260" i="16"/>
  <c r="B260" i="16"/>
  <c r="A260" i="16"/>
  <c r="R259" i="16"/>
  <c r="M259" i="16"/>
  <c r="J259" i="16"/>
  <c r="I259" i="16"/>
  <c r="G259" i="16"/>
  <c r="F259" i="16"/>
  <c r="E259" i="16"/>
  <c r="D259" i="16"/>
  <c r="C259" i="16"/>
  <c r="B259" i="16"/>
  <c r="A259" i="16"/>
  <c r="L258" i="16"/>
  <c r="G258" i="16"/>
  <c r="F258" i="16"/>
  <c r="E258" i="16"/>
  <c r="D258" i="16"/>
  <c r="M258" i="16" s="1"/>
  <c r="C258" i="16"/>
  <c r="I258" i="16" s="1"/>
  <c r="B258" i="16"/>
  <c r="A258" i="16"/>
  <c r="L257" i="16"/>
  <c r="G257" i="16"/>
  <c r="F257" i="16"/>
  <c r="E257" i="16"/>
  <c r="D257" i="16"/>
  <c r="C257" i="16"/>
  <c r="I257" i="16" s="1"/>
  <c r="B257" i="16"/>
  <c r="A257" i="16"/>
  <c r="T256" i="16"/>
  <c r="S256" i="16"/>
  <c r="J256" i="16"/>
  <c r="G256" i="16"/>
  <c r="F256" i="16"/>
  <c r="E256" i="16"/>
  <c r="D256" i="16"/>
  <c r="C256" i="16"/>
  <c r="B256" i="16"/>
  <c r="A256" i="16"/>
  <c r="M255" i="16"/>
  <c r="I255" i="16"/>
  <c r="G255" i="16"/>
  <c r="F255" i="16"/>
  <c r="E255" i="16"/>
  <c r="D255" i="16"/>
  <c r="C255" i="16"/>
  <c r="B255" i="16"/>
  <c r="A255" i="16"/>
  <c r="G254" i="16"/>
  <c r="F254" i="16"/>
  <c r="E254" i="16"/>
  <c r="D254" i="16"/>
  <c r="C254" i="16"/>
  <c r="B254" i="16"/>
  <c r="A254" i="16"/>
  <c r="G253" i="16"/>
  <c r="F253" i="16"/>
  <c r="E253" i="16"/>
  <c r="D253" i="16"/>
  <c r="C253" i="16"/>
  <c r="B253" i="16"/>
  <c r="A253" i="16"/>
  <c r="G252" i="16"/>
  <c r="F252" i="16"/>
  <c r="E252" i="16"/>
  <c r="D252" i="16"/>
  <c r="C252" i="16"/>
  <c r="B252" i="16"/>
  <c r="A252" i="16"/>
  <c r="G251" i="16"/>
  <c r="F251" i="16"/>
  <c r="E251" i="16"/>
  <c r="D251" i="16"/>
  <c r="C251" i="16"/>
  <c r="B251" i="16"/>
  <c r="A251" i="16"/>
  <c r="T250" i="16"/>
  <c r="J250" i="16"/>
  <c r="G250" i="16"/>
  <c r="F250" i="16"/>
  <c r="E250" i="16"/>
  <c r="D250" i="16"/>
  <c r="C250" i="16"/>
  <c r="B250" i="16"/>
  <c r="A250" i="16"/>
  <c r="O249" i="16"/>
  <c r="M249" i="16"/>
  <c r="L249" i="16"/>
  <c r="J249" i="16"/>
  <c r="I249" i="16"/>
  <c r="G249" i="16"/>
  <c r="F249" i="16"/>
  <c r="E249" i="16"/>
  <c r="D249" i="16"/>
  <c r="C249" i="16"/>
  <c r="B249" i="16"/>
  <c r="A249" i="16"/>
  <c r="I248" i="16"/>
  <c r="G248" i="16"/>
  <c r="F248" i="16"/>
  <c r="E248" i="16"/>
  <c r="D248" i="16"/>
  <c r="C248" i="16"/>
  <c r="B248" i="16"/>
  <c r="A248" i="16"/>
  <c r="J247" i="16"/>
  <c r="G247" i="16"/>
  <c r="F247" i="16"/>
  <c r="E247" i="16"/>
  <c r="D247" i="16"/>
  <c r="C247" i="16"/>
  <c r="B247" i="16"/>
  <c r="A247" i="16"/>
  <c r="J246" i="16"/>
  <c r="I246" i="16"/>
  <c r="G246" i="16"/>
  <c r="F246" i="16"/>
  <c r="E246" i="16"/>
  <c r="D246" i="16"/>
  <c r="C246" i="16"/>
  <c r="B246" i="16"/>
  <c r="A246" i="16"/>
  <c r="M245" i="16"/>
  <c r="L245" i="16"/>
  <c r="I245" i="16"/>
  <c r="O245" i="16" s="1"/>
  <c r="G245" i="16"/>
  <c r="F245" i="16"/>
  <c r="E245" i="16"/>
  <c r="D245" i="16"/>
  <c r="C245" i="16"/>
  <c r="B245" i="16"/>
  <c r="A245" i="16"/>
  <c r="G244" i="16"/>
  <c r="F244" i="16"/>
  <c r="E244" i="16"/>
  <c r="D244" i="16"/>
  <c r="C244" i="16"/>
  <c r="B244" i="16"/>
  <c r="A244" i="16"/>
  <c r="I243" i="16"/>
  <c r="G243" i="16"/>
  <c r="F243" i="16"/>
  <c r="E243" i="16"/>
  <c r="D243" i="16"/>
  <c r="C243" i="16"/>
  <c r="J244" i="16" s="1"/>
  <c r="B243" i="16"/>
  <c r="A243" i="16"/>
  <c r="G242" i="16"/>
  <c r="F242" i="16"/>
  <c r="E242" i="16"/>
  <c r="D242" i="16"/>
  <c r="C242" i="16"/>
  <c r="B242" i="16"/>
  <c r="A242" i="16"/>
  <c r="G241" i="16"/>
  <c r="F241" i="16"/>
  <c r="E241" i="16"/>
  <c r="D241" i="16"/>
  <c r="C241" i="16"/>
  <c r="I241" i="16" s="1"/>
  <c r="B241" i="16"/>
  <c r="A241" i="16"/>
  <c r="G240" i="16"/>
  <c r="F240" i="16"/>
  <c r="E240" i="16"/>
  <c r="D240" i="16"/>
  <c r="C240" i="16"/>
  <c r="B240" i="16"/>
  <c r="A240" i="16"/>
  <c r="G239" i="16"/>
  <c r="F239" i="16"/>
  <c r="E239" i="16"/>
  <c r="D239" i="16"/>
  <c r="C239" i="16"/>
  <c r="B239" i="16"/>
  <c r="A239" i="16"/>
  <c r="G238" i="16"/>
  <c r="F238" i="16"/>
  <c r="E238" i="16"/>
  <c r="D238" i="16"/>
  <c r="C238" i="16"/>
  <c r="B238" i="16"/>
  <c r="A238" i="16"/>
  <c r="G237" i="16"/>
  <c r="F237" i="16"/>
  <c r="E237" i="16"/>
  <c r="D237" i="16"/>
  <c r="C237" i="16"/>
  <c r="B237" i="16"/>
  <c r="A237" i="16"/>
  <c r="J236" i="16"/>
  <c r="G236" i="16"/>
  <c r="F236" i="16"/>
  <c r="E236" i="16"/>
  <c r="D236" i="16"/>
  <c r="C236" i="16"/>
  <c r="B236" i="16"/>
  <c r="A236" i="16"/>
  <c r="Q235" i="16"/>
  <c r="O235" i="16"/>
  <c r="M235" i="16"/>
  <c r="L235" i="16"/>
  <c r="J235" i="16"/>
  <c r="I235" i="16"/>
  <c r="G235" i="16"/>
  <c r="F235" i="16"/>
  <c r="E235" i="16"/>
  <c r="D235" i="16"/>
  <c r="C235" i="16"/>
  <c r="B235" i="16"/>
  <c r="A235" i="16"/>
  <c r="R234" i="16"/>
  <c r="Q234" i="16"/>
  <c r="I234" i="16"/>
  <c r="G234" i="16"/>
  <c r="F234" i="16"/>
  <c r="E234" i="16"/>
  <c r="D234" i="16"/>
  <c r="L234" i="16" s="1"/>
  <c r="C234" i="16"/>
  <c r="B234" i="16"/>
  <c r="A234" i="16"/>
  <c r="T233" i="16"/>
  <c r="Q233" i="16"/>
  <c r="J233" i="16"/>
  <c r="I233" i="16"/>
  <c r="G233" i="16"/>
  <c r="F233" i="16"/>
  <c r="E233" i="16"/>
  <c r="D233" i="16"/>
  <c r="C233" i="16"/>
  <c r="J234" i="16" s="1"/>
  <c r="B233" i="16"/>
  <c r="A233" i="16"/>
  <c r="J232" i="16"/>
  <c r="I232" i="16"/>
  <c r="G232" i="16"/>
  <c r="F232" i="16"/>
  <c r="E232" i="16"/>
  <c r="D232" i="16"/>
  <c r="C232" i="16"/>
  <c r="B232" i="16"/>
  <c r="A232" i="16"/>
  <c r="M231" i="16"/>
  <c r="L231" i="16"/>
  <c r="I231" i="16"/>
  <c r="G231" i="16"/>
  <c r="F231" i="16"/>
  <c r="E231" i="16"/>
  <c r="D231" i="16"/>
  <c r="C231" i="16"/>
  <c r="B231" i="16"/>
  <c r="A231" i="16"/>
  <c r="G230" i="16"/>
  <c r="F230" i="16"/>
  <c r="E230" i="16"/>
  <c r="D230" i="16"/>
  <c r="C230" i="16"/>
  <c r="B230" i="16"/>
  <c r="A230" i="16"/>
  <c r="S229" i="16"/>
  <c r="G229" i="16"/>
  <c r="F229" i="16"/>
  <c r="E229" i="16"/>
  <c r="D229" i="16"/>
  <c r="C229" i="16"/>
  <c r="B229" i="16"/>
  <c r="A229" i="16"/>
  <c r="R228" i="16"/>
  <c r="I228" i="16"/>
  <c r="G228" i="16"/>
  <c r="F228" i="16"/>
  <c r="E228" i="16"/>
  <c r="D228" i="16"/>
  <c r="C228" i="16"/>
  <c r="J229" i="16" s="1"/>
  <c r="B228" i="16"/>
  <c r="A228" i="16"/>
  <c r="I227" i="16"/>
  <c r="G227" i="16"/>
  <c r="F227" i="16"/>
  <c r="E227" i="16"/>
  <c r="D227" i="16"/>
  <c r="M227" i="16" s="1"/>
  <c r="C227" i="16"/>
  <c r="J228" i="16" s="1"/>
  <c r="T228" i="16" s="1"/>
  <c r="B227" i="16"/>
  <c r="A227" i="16"/>
  <c r="I226" i="16"/>
  <c r="L226" i="16" s="1"/>
  <c r="G226" i="16"/>
  <c r="T226" i="16" s="1"/>
  <c r="F226" i="16"/>
  <c r="E226" i="16"/>
  <c r="D226" i="16"/>
  <c r="C226" i="16"/>
  <c r="J227" i="16" s="1"/>
  <c r="B226" i="16"/>
  <c r="A226" i="16"/>
  <c r="R225" i="16"/>
  <c r="O225" i="16"/>
  <c r="L225" i="16"/>
  <c r="J225" i="16"/>
  <c r="I225" i="16"/>
  <c r="M225" i="16" s="1"/>
  <c r="G225" i="16"/>
  <c r="F225" i="16"/>
  <c r="E225" i="16"/>
  <c r="D225" i="16"/>
  <c r="C225" i="16"/>
  <c r="J226" i="16" s="1"/>
  <c r="B225" i="16"/>
  <c r="A225" i="16"/>
  <c r="T224" i="16"/>
  <c r="R224" i="16"/>
  <c r="J224" i="16"/>
  <c r="I224" i="16"/>
  <c r="O224" i="16" s="1"/>
  <c r="G224" i="16"/>
  <c r="F224" i="16"/>
  <c r="E224" i="16"/>
  <c r="D224" i="16"/>
  <c r="C224" i="16"/>
  <c r="B224" i="16"/>
  <c r="A224" i="16"/>
  <c r="I223" i="16"/>
  <c r="G223" i="16"/>
  <c r="F223" i="16"/>
  <c r="E223" i="16"/>
  <c r="D223" i="16"/>
  <c r="C223" i="16"/>
  <c r="B223" i="16"/>
  <c r="A223" i="16"/>
  <c r="T222" i="16"/>
  <c r="S222" i="16"/>
  <c r="R222" i="16"/>
  <c r="G222" i="16"/>
  <c r="F222" i="16"/>
  <c r="E222" i="16"/>
  <c r="D222" i="16"/>
  <c r="C222" i="16"/>
  <c r="B222" i="16"/>
  <c r="A222" i="16"/>
  <c r="J221" i="16"/>
  <c r="G221" i="16"/>
  <c r="F221" i="16"/>
  <c r="E221" i="16"/>
  <c r="D221" i="16"/>
  <c r="C221" i="16"/>
  <c r="J222" i="16" s="1"/>
  <c r="B221" i="16"/>
  <c r="A221" i="16"/>
  <c r="O220" i="16"/>
  <c r="L220" i="16"/>
  <c r="I220" i="16"/>
  <c r="M220" i="16" s="1"/>
  <c r="G220" i="16"/>
  <c r="F220" i="16"/>
  <c r="E220" i="16"/>
  <c r="D220" i="16"/>
  <c r="C220" i="16"/>
  <c r="B220" i="16"/>
  <c r="A220" i="16"/>
  <c r="T219" i="16"/>
  <c r="Q219" i="16"/>
  <c r="J219" i="16"/>
  <c r="G219" i="16"/>
  <c r="F219" i="16"/>
  <c r="E219" i="16"/>
  <c r="D219" i="16"/>
  <c r="C219" i="16"/>
  <c r="B219" i="16"/>
  <c r="A219" i="16"/>
  <c r="O218" i="16"/>
  <c r="M218" i="16"/>
  <c r="J218" i="16"/>
  <c r="I218" i="16"/>
  <c r="G218" i="16"/>
  <c r="F218" i="16"/>
  <c r="E218" i="16"/>
  <c r="D218" i="16"/>
  <c r="C218" i="16"/>
  <c r="B218" i="16"/>
  <c r="A218" i="16"/>
  <c r="J217" i="16"/>
  <c r="I217" i="16"/>
  <c r="G217" i="16"/>
  <c r="F217" i="16"/>
  <c r="E217" i="16"/>
  <c r="D217" i="16"/>
  <c r="C217" i="16"/>
  <c r="B217" i="16"/>
  <c r="A217" i="16"/>
  <c r="O216" i="16"/>
  <c r="M216" i="16"/>
  <c r="L216" i="16"/>
  <c r="G216" i="16"/>
  <c r="F216" i="16"/>
  <c r="E216" i="16"/>
  <c r="D216" i="16"/>
  <c r="C216" i="16"/>
  <c r="I216" i="16" s="1"/>
  <c r="B216" i="16"/>
  <c r="A216" i="16"/>
  <c r="T215" i="16"/>
  <c r="S215" i="16"/>
  <c r="R215" i="16"/>
  <c r="J215" i="16"/>
  <c r="Q215" i="16" s="1"/>
  <c r="G215" i="16"/>
  <c r="F215" i="16"/>
  <c r="E215" i="16"/>
  <c r="D215" i="16"/>
  <c r="C215" i="16"/>
  <c r="B215" i="16"/>
  <c r="A215" i="16"/>
  <c r="R214" i="16"/>
  <c r="J214" i="16"/>
  <c r="I214" i="16"/>
  <c r="L214" i="16" s="1"/>
  <c r="G214" i="16"/>
  <c r="F214" i="16"/>
  <c r="E214" i="16"/>
  <c r="D214" i="16"/>
  <c r="C214" i="16"/>
  <c r="B214" i="16"/>
  <c r="A214" i="16"/>
  <c r="R213" i="16"/>
  <c r="Q213" i="16"/>
  <c r="J213" i="16"/>
  <c r="I213" i="16"/>
  <c r="G213" i="16"/>
  <c r="F213" i="16"/>
  <c r="E213" i="16"/>
  <c r="D213" i="16"/>
  <c r="C213" i="16"/>
  <c r="B213" i="16"/>
  <c r="A213" i="16"/>
  <c r="M212" i="16"/>
  <c r="J212" i="16"/>
  <c r="I212" i="16"/>
  <c r="G212" i="16"/>
  <c r="F212" i="16"/>
  <c r="E212" i="16"/>
  <c r="D212" i="16"/>
  <c r="C212" i="16"/>
  <c r="B212" i="16"/>
  <c r="A212" i="16"/>
  <c r="I211" i="16"/>
  <c r="G211" i="16"/>
  <c r="F211" i="16"/>
  <c r="E211" i="16"/>
  <c r="D211" i="16"/>
  <c r="C211" i="16"/>
  <c r="B211" i="16"/>
  <c r="A211" i="16"/>
  <c r="S210" i="16"/>
  <c r="G210" i="16"/>
  <c r="F210" i="16"/>
  <c r="R210" i="16" s="1"/>
  <c r="E210" i="16"/>
  <c r="D210" i="16"/>
  <c r="C210" i="16"/>
  <c r="B210" i="16"/>
  <c r="A210" i="16"/>
  <c r="L209" i="16"/>
  <c r="J209" i="16"/>
  <c r="I209" i="16"/>
  <c r="G209" i="16"/>
  <c r="F209" i="16"/>
  <c r="E209" i="16"/>
  <c r="D209" i="16"/>
  <c r="C209" i="16"/>
  <c r="J210" i="16" s="1"/>
  <c r="T210" i="16" s="1"/>
  <c r="B209" i="16"/>
  <c r="A209" i="16"/>
  <c r="O208" i="16"/>
  <c r="M208" i="16"/>
  <c r="I208" i="16"/>
  <c r="G208" i="16"/>
  <c r="F208" i="16"/>
  <c r="E208" i="16"/>
  <c r="D208" i="16"/>
  <c r="C208" i="16"/>
  <c r="B208" i="16"/>
  <c r="A208" i="16"/>
  <c r="S207" i="16"/>
  <c r="Q207" i="16"/>
  <c r="J207" i="16"/>
  <c r="G207" i="16"/>
  <c r="F207" i="16"/>
  <c r="E207" i="16"/>
  <c r="D207" i="16"/>
  <c r="C207" i="16"/>
  <c r="B207" i="16"/>
  <c r="A207" i="16"/>
  <c r="S206" i="16"/>
  <c r="R206" i="16"/>
  <c r="L206" i="16"/>
  <c r="J206" i="16"/>
  <c r="T206" i="16" s="1"/>
  <c r="I206" i="16"/>
  <c r="O206" i="16" s="1"/>
  <c r="G206" i="16"/>
  <c r="F206" i="16"/>
  <c r="Q206" i="16" s="1"/>
  <c r="E206" i="16"/>
  <c r="D206" i="16"/>
  <c r="M206" i="16" s="1"/>
  <c r="C206" i="16"/>
  <c r="B206" i="16"/>
  <c r="A206" i="16"/>
  <c r="I205" i="16"/>
  <c r="G205" i="16"/>
  <c r="F205" i="16"/>
  <c r="E205" i="16"/>
  <c r="D205" i="16"/>
  <c r="C205" i="16"/>
  <c r="B205" i="16"/>
  <c r="A205" i="16"/>
  <c r="T204" i="16"/>
  <c r="Q204" i="16"/>
  <c r="G204" i="16"/>
  <c r="F204" i="16"/>
  <c r="E204" i="16"/>
  <c r="D204" i="16"/>
  <c r="C204" i="16"/>
  <c r="B204" i="16"/>
  <c r="A204" i="16"/>
  <c r="M203" i="16"/>
  <c r="J203" i="16"/>
  <c r="I203" i="16"/>
  <c r="G203" i="16"/>
  <c r="F203" i="16"/>
  <c r="E203" i="16"/>
  <c r="D203" i="16"/>
  <c r="C203" i="16"/>
  <c r="J204" i="16" s="1"/>
  <c r="B203" i="16"/>
  <c r="A203" i="16"/>
  <c r="T202" i="16"/>
  <c r="S202" i="16"/>
  <c r="R202" i="16"/>
  <c r="M202" i="16"/>
  <c r="G202" i="16"/>
  <c r="F202" i="16"/>
  <c r="E202" i="16"/>
  <c r="D202" i="16"/>
  <c r="C202" i="16"/>
  <c r="I202" i="16" s="1"/>
  <c r="B202" i="16"/>
  <c r="A202" i="16"/>
  <c r="J201" i="16"/>
  <c r="I201" i="16"/>
  <c r="G201" i="16"/>
  <c r="F201" i="16"/>
  <c r="E201" i="16"/>
  <c r="D201" i="16"/>
  <c r="C201" i="16"/>
  <c r="J202" i="16" s="1"/>
  <c r="B201" i="16"/>
  <c r="A201" i="16"/>
  <c r="L200" i="16"/>
  <c r="G200" i="16"/>
  <c r="F200" i="16"/>
  <c r="E200" i="16"/>
  <c r="D200" i="16"/>
  <c r="C200" i="16"/>
  <c r="I200" i="16" s="1"/>
  <c r="B200" i="16"/>
  <c r="A200" i="16"/>
  <c r="J199" i="16"/>
  <c r="G199" i="16"/>
  <c r="F199" i="16"/>
  <c r="E199" i="16"/>
  <c r="D199" i="16"/>
  <c r="C199" i="16"/>
  <c r="B199" i="16"/>
  <c r="A199" i="16"/>
  <c r="M198" i="16"/>
  <c r="L198" i="16"/>
  <c r="G198" i="16"/>
  <c r="F198" i="16"/>
  <c r="E198" i="16"/>
  <c r="O198" i="16" s="1"/>
  <c r="D198" i="16"/>
  <c r="C198" i="16"/>
  <c r="I198" i="16" s="1"/>
  <c r="B198" i="16"/>
  <c r="A198" i="16"/>
  <c r="G197" i="16"/>
  <c r="F197" i="16"/>
  <c r="E197" i="16"/>
  <c r="D197" i="16"/>
  <c r="C197" i="16"/>
  <c r="J198" i="16" s="1"/>
  <c r="B197" i="16"/>
  <c r="A197" i="16"/>
  <c r="Q196" i="16"/>
  <c r="G196" i="16"/>
  <c r="F196" i="16"/>
  <c r="E196" i="16"/>
  <c r="D196" i="16"/>
  <c r="C196" i="16"/>
  <c r="B196" i="16"/>
  <c r="A196" i="16"/>
  <c r="J195" i="16"/>
  <c r="I195" i="16"/>
  <c r="G195" i="16"/>
  <c r="F195" i="16"/>
  <c r="E195" i="16"/>
  <c r="D195" i="16"/>
  <c r="C195" i="16"/>
  <c r="J196" i="16" s="1"/>
  <c r="B195" i="16"/>
  <c r="A195" i="16"/>
  <c r="T194" i="16"/>
  <c r="S194" i="16"/>
  <c r="R194" i="16"/>
  <c r="L194" i="16"/>
  <c r="G194" i="16"/>
  <c r="F194" i="16"/>
  <c r="E194" i="16"/>
  <c r="D194" i="16"/>
  <c r="C194" i="16"/>
  <c r="I194" i="16" s="1"/>
  <c r="B194" i="16"/>
  <c r="A194" i="16"/>
  <c r="T193" i="16"/>
  <c r="S193" i="16"/>
  <c r="J193" i="16"/>
  <c r="R193" i="16" s="1"/>
  <c r="G193" i="16"/>
  <c r="F193" i="16"/>
  <c r="E193" i="16"/>
  <c r="D193" i="16"/>
  <c r="C193" i="16"/>
  <c r="J194" i="16" s="1"/>
  <c r="Q194" i="16" s="1"/>
  <c r="B193" i="16"/>
  <c r="A193" i="16"/>
  <c r="M192" i="16"/>
  <c r="L192" i="16"/>
  <c r="I192" i="16"/>
  <c r="G192" i="16"/>
  <c r="F192" i="16"/>
  <c r="E192" i="16"/>
  <c r="O192" i="16" s="1"/>
  <c r="D192" i="16"/>
  <c r="C192" i="16"/>
  <c r="B192" i="16"/>
  <c r="A192" i="16"/>
  <c r="R191" i="16"/>
  <c r="Q191" i="16"/>
  <c r="G191" i="16"/>
  <c r="F191" i="16"/>
  <c r="E191" i="16"/>
  <c r="D191" i="16"/>
  <c r="C191" i="16"/>
  <c r="B191" i="16"/>
  <c r="A191" i="16"/>
  <c r="Q190" i="16"/>
  <c r="I190" i="16"/>
  <c r="G190" i="16"/>
  <c r="F190" i="16"/>
  <c r="E190" i="16"/>
  <c r="D190" i="16"/>
  <c r="C190" i="16"/>
  <c r="J191" i="16" s="1"/>
  <c r="T191" i="16" s="1"/>
  <c r="B190" i="16"/>
  <c r="A190" i="16"/>
  <c r="O189" i="16"/>
  <c r="M189" i="16"/>
  <c r="L189" i="16"/>
  <c r="I189" i="16"/>
  <c r="G189" i="16"/>
  <c r="F189" i="16"/>
  <c r="E189" i="16"/>
  <c r="D189" i="16"/>
  <c r="C189" i="16"/>
  <c r="J190" i="16" s="1"/>
  <c r="B189" i="16"/>
  <c r="A189" i="16"/>
  <c r="J188" i="16"/>
  <c r="G188" i="16"/>
  <c r="F188" i="16"/>
  <c r="E188" i="16"/>
  <c r="D188" i="16"/>
  <c r="C188" i="16"/>
  <c r="B188" i="16"/>
  <c r="A188" i="16"/>
  <c r="T187" i="16"/>
  <c r="R187" i="16"/>
  <c r="M187" i="16"/>
  <c r="L187" i="16"/>
  <c r="J187" i="16"/>
  <c r="S187" i="16" s="1"/>
  <c r="G187" i="16"/>
  <c r="F187" i="16"/>
  <c r="E187" i="16"/>
  <c r="O187" i="16" s="1"/>
  <c r="D187" i="16"/>
  <c r="C187" i="16"/>
  <c r="I187" i="16" s="1"/>
  <c r="B187" i="16"/>
  <c r="A187" i="16"/>
  <c r="Q186" i="16"/>
  <c r="O186" i="16"/>
  <c r="L186" i="16"/>
  <c r="I186" i="16"/>
  <c r="G186" i="16"/>
  <c r="F186" i="16"/>
  <c r="E186" i="16"/>
  <c r="D186" i="16"/>
  <c r="C186" i="16"/>
  <c r="B186" i="16"/>
  <c r="A186" i="16"/>
  <c r="R185" i="16"/>
  <c r="M185" i="16"/>
  <c r="J185" i="16"/>
  <c r="I185" i="16"/>
  <c r="G185" i="16"/>
  <c r="F185" i="16"/>
  <c r="E185" i="16"/>
  <c r="D185" i="16"/>
  <c r="C185" i="16"/>
  <c r="J186" i="16" s="1"/>
  <c r="B185" i="16"/>
  <c r="A185" i="16"/>
  <c r="T184" i="16"/>
  <c r="R184" i="16"/>
  <c r="G184" i="16"/>
  <c r="F184" i="16"/>
  <c r="Q184" i="16" s="1"/>
  <c r="E184" i="16"/>
  <c r="D184" i="16"/>
  <c r="C184" i="16"/>
  <c r="I184" i="16" s="1"/>
  <c r="B184" i="16"/>
  <c r="A184" i="16"/>
  <c r="J183" i="16"/>
  <c r="G183" i="16"/>
  <c r="F183" i="16"/>
  <c r="E183" i="16"/>
  <c r="D183" i="16"/>
  <c r="C183" i="16"/>
  <c r="J184" i="16" s="1"/>
  <c r="B183" i="16"/>
  <c r="A183" i="16"/>
  <c r="O182" i="16"/>
  <c r="I182" i="16"/>
  <c r="G182" i="16"/>
  <c r="F182" i="16"/>
  <c r="E182" i="16"/>
  <c r="D182" i="16"/>
  <c r="C182" i="16"/>
  <c r="B182" i="16"/>
  <c r="A182" i="16"/>
  <c r="S181" i="16"/>
  <c r="R181" i="16"/>
  <c r="J181" i="16"/>
  <c r="G181" i="16"/>
  <c r="F181" i="16"/>
  <c r="E181" i="16"/>
  <c r="D181" i="16"/>
  <c r="C181" i="16"/>
  <c r="B181" i="16"/>
  <c r="A181" i="16"/>
  <c r="L180" i="16"/>
  <c r="J180" i="16"/>
  <c r="I180" i="16"/>
  <c r="G180" i="16"/>
  <c r="F180" i="16"/>
  <c r="E180" i="16"/>
  <c r="D180" i="16"/>
  <c r="C180" i="16"/>
  <c r="B180" i="16"/>
  <c r="A180" i="16"/>
  <c r="T179" i="16"/>
  <c r="S179" i="16"/>
  <c r="R179" i="16"/>
  <c r="Q179" i="16"/>
  <c r="J179" i="16"/>
  <c r="G179" i="16"/>
  <c r="F179" i="16"/>
  <c r="E179" i="16"/>
  <c r="D179" i="16"/>
  <c r="C179" i="16"/>
  <c r="I179" i="16" s="1"/>
  <c r="B179" i="16"/>
  <c r="A179" i="16"/>
  <c r="O178" i="16"/>
  <c r="I178" i="16"/>
  <c r="G178" i="16"/>
  <c r="F178" i="16"/>
  <c r="E178" i="16"/>
  <c r="D178" i="16"/>
  <c r="C178" i="16"/>
  <c r="B178" i="16"/>
  <c r="A178" i="16"/>
  <c r="T177" i="16"/>
  <c r="R177" i="16"/>
  <c r="Q177" i="16"/>
  <c r="J177" i="16"/>
  <c r="S177" i="16" s="1"/>
  <c r="G177" i="16"/>
  <c r="F177" i="16"/>
  <c r="E177" i="16"/>
  <c r="D177" i="16"/>
  <c r="C177" i="16"/>
  <c r="B177" i="16"/>
  <c r="A177" i="16"/>
  <c r="I176" i="16"/>
  <c r="G176" i="16"/>
  <c r="F176" i="16"/>
  <c r="E176" i="16"/>
  <c r="D176" i="16"/>
  <c r="C176" i="16"/>
  <c r="B176" i="16"/>
  <c r="A176" i="16"/>
  <c r="J175" i="16"/>
  <c r="G175" i="16"/>
  <c r="F175" i="16"/>
  <c r="E175" i="16"/>
  <c r="D175" i="16"/>
  <c r="C175" i="16"/>
  <c r="B175" i="16"/>
  <c r="A175" i="16"/>
  <c r="S174" i="16"/>
  <c r="J174" i="16"/>
  <c r="G174" i="16"/>
  <c r="F174" i="16"/>
  <c r="E174" i="16"/>
  <c r="D174" i="16"/>
  <c r="C174" i="16"/>
  <c r="I174" i="16" s="1"/>
  <c r="B174" i="16"/>
  <c r="A174" i="16"/>
  <c r="T173" i="16"/>
  <c r="S173" i="16"/>
  <c r="R173" i="16"/>
  <c r="Q173" i="16"/>
  <c r="O173" i="16"/>
  <c r="M173" i="16"/>
  <c r="I173" i="16"/>
  <c r="G173" i="16"/>
  <c r="F173" i="16"/>
  <c r="E173" i="16"/>
  <c r="D173" i="16"/>
  <c r="C173" i="16"/>
  <c r="B173" i="16"/>
  <c r="A173" i="16"/>
  <c r="J172" i="16"/>
  <c r="I172" i="16"/>
  <c r="G172" i="16"/>
  <c r="F172" i="16"/>
  <c r="E172" i="16"/>
  <c r="D172" i="16"/>
  <c r="C172" i="16"/>
  <c r="J173" i="16" s="1"/>
  <c r="B172" i="16"/>
  <c r="A172" i="16"/>
  <c r="M171" i="16"/>
  <c r="I171" i="16"/>
  <c r="G171" i="16"/>
  <c r="F171" i="16"/>
  <c r="E171" i="16"/>
  <c r="D171" i="16"/>
  <c r="C171" i="16"/>
  <c r="B171" i="16"/>
  <c r="A171" i="16"/>
  <c r="G170" i="16"/>
  <c r="F170" i="16"/>
  <c r="E170" i="16"/>
  <c r="D170" i="16"/>
  <c r="C170" i="16"/>
  <c r="B170" i="16"/>
  <c r="A170" i="16"/>
  <c r="Q169" i="16"/>
  <c r="G169" i="16"/>
  <c r="F169" i="16"/>
  <c r="E169" i="16"/>
  <c r="D169" i="16"/>
  <c r="C169" i="16"/>
  <c r="B169" i="16"/>
  <c r="A169" i="16"/>
  <c r="I168" i="16"/>
  <c r="G168" i="16"/>
  <c r="F168" i="16"/>
  <c r="E168" i="16"/>
  <c r="D168" i="16"/>
  <c r="L168" i="16" s="1"/>
  <c r="C168" i="16"/>
  <c r="J169" i="16" s="1"/>
  <c r="B168" i="16"/>
  <c r="A168" i="16"/>
  <c r="G167" i="16"/>
  <c r="F167" i="16"/>
  <c r="E167" i="16"/>
  <c r="D167" i="16"/>
  <c r="C167" i="16"/>
  <c r="B167" i="16"/>
  <c r="A167" i="16"/>
  <c r="O166" i="16"/>
  <c r="M166" i="16"/>
  <c r="L166" i="16"/>
  <c r="J166" i="16"/>
  <c r="I166" i="16"/>
  <c r="G166" i="16"/>
  <c r="F166" i="16"/>
  <c r="E166" i="16"/>
  <c r="D166" i="16"/>
  <c r="C166" i="16"/>
  <c r="J167" i="16" s="1"/>
  <c r="B166" i="16"/>
  <c r="A166" i="16"/>
  <c r="S165" i="16"/>
  <c r="Q165" i="16"/>
  <c r="J165" i="16"/>
  <c r="I165" i="16"/>
  <c r="G165" i="16"/>
  <c r="F165" i="16"/>
  <c r="E165" i="16"/>
  <c r="D165" i="16"/>
  <c r="C165" i="16"/>
  <c r="B165" i="16"/>
  <c r="A165" i="16"/>
  <c r="Q164" i="16"/>
  <c r="O164" i="16"/>
  <c r="M164" i="16"/>
  <c r="L164" i="16"/>
  <c r="J164" i="16"/>
  <c r="I164" i="16"/>
  <c r="G164" i="16"/>
  <c r="F164" i="16"/>
  <c r="E164" i="16"/>
  <c r="D164" i="16"/>
  <c r="C164" i="16"/>
  <c r="B164" i="16"/>
  <c r="A164" i="16"/>
  <c r="I163" i="16"/>
  <c r="G163" i="16"/>
  <c r="F163" i="16"/>
  <c r="E163" i="16"/>
  <c r="D163" i="16"/>
  <c r="C163" i="16"/>
  <c r="B163" i="16"/>
  <c r="A163" i="16"/>
  <c r="T162" i="16"/>
  <c r="S162" i="16"/>
  <c r="Q162" i="16"/>
  <c r="J162" i="16"/>
  <c r="R162" i="16" s="1"/>
  <c r="G162" i="16"/>
  <c r="F162" i="16"/>
  <c r="E162" i="16"/>
  <c r="D162" i="16"/>
  <c r="C162" i="16"/>
  <c r="B162" i="16"/>
  <c r="A162" i="16"/>
  <c r="O161" i="16"/>
  <c r="I161" i="16"/>
  <c r="G161" i="16"/>
  <c r="F161" i="16"/>
  <c r="E161" i="16"/>
  <c r="D161" i="16"/>
  <c r="C161" i="16"/>
  <c r="B161" i="16"/>
  <c r="A161" i="16"/>
  <c r="T160" i="16"/>
  <c r="S160" i="16"/>
  <c r="Q160" i="16"/>
  <c r="J160" i="16"/>
  <c r="R160" i="16" s="1"/>
  <c r="G160" i="16"/>
  <c r="F160" i="16"/>
  <c r="E160" i="16"/>
  <c r="D160" i="16"/>
  <c r="C160" i="16"/>
  <c r="B160" i="16"/>
  <c r="A160" i="16"/>
  <c r="S159" i="16"/>
  <c r="Q159" i="16"/>
  <c r="O159" i="16"/>
  <c r="M159" i="16"/>
  <c r="J159" i="16"/>
  <c r="I159" i="16"/>
  <c r="G159" i="16"/>
  <c r="F159" i="16"/>
  <c r="E159" i="16"/>
  <c r="D159" i="16"/>
  <c r="C159" i="16"/>
  <c r="B159" i="16"/>
  <c r="A159" i="16"/>
  <c r="I158" i="16"/>
  <c r="G158" i="16"/>
  <c r="F158" i="16"/>
  <c r="E158" i="16"/>
  <c r="D158" i="16"/>
  <c r="C158" i="16"/>
  <c r="B158" i="16"/>
  <c r="A158" i="16"/>
  <c r="O157" i="16"/>
  <c r="I157" i="16"/>
  <c r="G157" i="16"/>
  <c r="F157" i="16"/>
  <c r="E157" i="16"/>
  <c r="D157" i="16"/>
  <c r="C157" i="16"/>
  <c r="J158" i="16" s="1"/>
  <c r="B157" i="16"/>
  <c r="A157" i="16"/>
  <c r="G156" i="16"/>
  <c r="F156" i="16"/>
  <c r="E156" i="16"/>
  <c r="D156" i="16"/>
  <c r="C156" i="16"/>
  <c r="B156" i="16"/>
  <c r="A156" i="16"/>
  <c r="R155" i="16"/>
  <c r="J155" i="16"/>
  <c r="T155" i="16" s="1"/>
  <c r="G155" i="16"/>
  <c r="F155" i="16"/>
  <c r="E155" i="16"/>
  <c r="D155" i="16"/>
  <c r="C155" i="16"/>
  <c r="B155" i="16"/>
  <c r="A155" i="16"/>
  <c r="M154" i="16"/>
  <c r="L154" i="16"/>
  <c r="I154" i="16"/>
  <c r="G154" i="16"/>
  <c r="F154" i="16"/>
  <c r="E154" i="16"/>
  <c r="D154" i="16"/>
  <c r="C154" i="16"/>
  <c r="B154" i="16"/>
  <c r="A154" i="16"/>
  <c r="G153" i="16"/>
  <c r="F153" i="16"/>
  <c r="E153" i="16"/>
  <c r="D153" i="16"/>
  <c r="C153" i="16"/>
  <c r="B153" i="16"/>
  <c r="A153" i="16"/>
  <c r="L152" i="16"/>
  <c r="I152" i="16"/>
  <c r="G152" i="16"/>
  <c r="F152" i="16"/>
  <c r="E152" i="16"/>
  <c r="D152" i="16"/>
  <c r="C152" i="16"/>
  <c r="J153" i="16" s="1"/>
  <c r="B152" i="16"/>
  <c r="A152" i="16"/>
  <c r="T151" i="16"/>
  <c r="S151" i="16"/>
  <c r="R151" i="16"/>
  <c r="Q151" i="16"/>
  <c r="J151" i="16"/>
  <c r="G151" i="16"/>
  <c r="F151" i="16"/>
  <c r="E151" i="16"/>
  <c r="D151" i="16"/>
  <c r="C151" i="16"/>
  <c r="B151" i="16"/>
  <c r="A151" i="16"/>
  <c r="S150" i="16"/>
  <c r="R150" i="16"/>
  <c r="Q150" i="16"/>
  <c r="O150" i="16"/>
  <c r="I150" i="16"/>
  <c r="G150" i="16"/>
  <c r="F150" i="16"/>
  <c r="E150" i="16"/>
  <c r="D150" i="16"/>
  <c r="C150" i="16"/>
  <c r="B150" i="16"/>
  <c r="A150" i="16"/>
  <c r="M149" i="16"/>
  <c r="J149" i="16"/>
  <c r="I149" i="16"/>
  <c r="O149" i="16" s="1"/>
  <c r="G149" i="16"/>
  <c r="F149" i="16"/>
  <c r="E149" i="16"/>
  <c r="D149" i="16"/>
  <c r="L149" i="16" s="1"/>
  <c r="C149" i="16"/>
  <c r="J150" i="16" s="1"/>
  <c r="T150" i="16" s="1"/>
  <c r="B149" i="16"/>
  <c r="A149" i="16"/>
  <c r="T148" i="16"/>
  <c r="S148" i="16"/>
  <c r="J148" i="16"/>
  <c r="R148" i="16" s="1"/>
  <c r="G148" i="16"/>
  <c r="F148" i="16"/>
  <c r="Q148" i="16" s="1"/>
  <c r="E148" i="16"/>
  <c r="D148" i="16"/>
  <c r="L148" i="16" s="1"/>
  <c r="C148" i="16"/>
  <c r="I148" i="16" s="1"/>
  <c r="B148" i="16"/>
  <c r="A148" i="16"/>
  <c r="O147" i="16"/>
  <c r="M147" i="16"/>
  <c r="L147" i="16"/>
  <c r="J147" i="16"/>
  <c r="I147" i="16"/>
  <c r="G147" i="16"/>
  <c r="F147" i="16"/>
  <c r="E147" i="16"/>
  <c r="D147" i="16"/>
  <c r="C147" i="16"/>
  <c r="B147" i="16"/>
  <c r="A147" i="16"/>
  <c r="M146" i="16"/>
  <c r="L146" i="16"/>
  <c r="I146" i="16"/>
  <c r="G146" i="16"/>
  <c r="F146" i="16"/>
  <c r="E146" i="16"/>
  <c r="D146" i="16"/>
  <c r="C146" i="16"/>
  <c r="B146" i="16"/>
  <c r="A146" i="16"/>
  <c r="T145" i="16"/>
  <c r="Q145" i="16"/>
  <c r="J145" i="16"/>
  <c r="R145" i="16" s="1"/>
  <c r="G145" i="16"/>
  <c r="S145" i="16" s="1"/>
  <c r="F145" i="16"/>
  <c r="E145" i="16"/>
  <c r="D145" i="16"/>
  <c r="C145" i="16"/>
  <c r="B145" i="16"/>
  <c r="A145" i="16"/>
  <c r="L144" i="16"/>
  <c r="G144" i="16"/>
  <c r="F144" i="16"/>
  <c r="E144" i="16"/>
  <c r="O144" i="16" s="1"/>
  <c r="D144" i="16"/>
  <c r="C144" i="16"/>
  <c r="I144" i="16" s="1"/>
  <c r="M144" i="16" s="1"/>
  <c r="B144" i="16"/>
  <c r="A144" i="16"/>
  <c r="G143" i="16"/>
  <c r="F143" i="16"/>
  <c r="E143" i="16"/>
  <c r="D143" i="16"/>
  <c r="C143" i="16"/>
  <c r="B143" i="16"/>
  <c r="A143" i="16"/>
  <c r="G142" i="16"/>
  <c r="F142" i="16"/>
  <c r="E142" i="16"/>
  <c r="D142" i="16"/>
  <c r="C142" i="16"/>
  <c r="I142" i="16" s="1"/>
  <c r="B142" i="16"/>
  <c r="A142" i="16"/>
  <c r="J141" i="16"/>
  <c r="G141" i="16"/>
  <c r="F141" i="16"/>
  <c r="E141" i="16"/>
  <c r="D141" i="16"/>
  <c r="C141" i="16"/>
  <c r="B141" i="16"/>
  <c r="A141" i="16"/>
  <c r="Q140" i="16"/>
  <c r="J140" i="16"/>
  <c r="T140" i="16" s="1"/>
  <c r="G140" i="16"/>
  <c r="F140" i="16"/>
  <c r="E140" i="16"/>
  <c r="D140" i="16"/>
  <c r="C140" i="16"/>
  <c r="I140" i="16" s="1"/>
  <c r="B140" i="16"/>
  <c r="A140" i="16"/>
  <c r="O139" i="16"/>
  <c r="L139" i="16"/>
  <c r="I139" i="16"/>
  <c r="G139" i="16"/>
  <c r="F139" i="16"/>
  <c r="E139" i="16"/>
  <c r="D139" i="16"/>
  <c r="C139" i="16"/>
  <c r="B139" i="16"/>
  <c r="A139" i="16"/>
  <c r="J138" i="16"/>
  <c r="G138" i="16"/>
  <c r="F138" i="16"/>
  <c r="E138" i="16"/>
  <c r="D138" i="16"/>
  <c r="C138" i="16"/>
  <c r="B138" i="16"/>
  <c r="A138" i="16"/>
  <c r="L137" i="16"/>
  <c r="I137" i="16"/>
  <c r="G137" i="16"/>
  <c r="F137" i="16"/>
  <c r="E137" i="16"/>
  <c r="D137" i="16"/>
  <c r="C137" i="16"/>
  <c r="B137" i="16"/>
  <c r="A137" i="16"/>
  <c r="R136" i="16"/>
  <c r="Q136" i="16"/>
  <c r="G136" i="16"/>
  <c r="F136" i="16"/>
  <c r="E136" i="16"/>
  <c r="D136" i="16"/>
  <c r="C136" i="16"/>
  <c r="B136" i="16"/>
  <c r="A136" i="16"/>
  <c r="T135" i="16"/>
  <c r="R135" i="16"/>
  <c r="J135" i="16"/>
  <c r="I135" i="16"/>
  <c r="G135" i="16"/>
  <c r="F135" i="16"/>
  <c r="E135" i="16"/>
  <c r="D135" i="16"/>
  <c r="C135" i="16"/>
  <c r="J136" i="16" s="1"/>
  <c r="T136" i="16" s="1"/>
  <c r="B135" i="16"/>
  <c r="A135" i="16"/>
  <c r="Q134" i="16"/>
  <c r="M134" i="16"/>
  <c r="L134" i="16"/>
  <c r="J134" i="16"/>
  <c r="I134" i="16"/>
  <c r="O134" i="16" s="1"/>
  <c r="G134" i="16"/>
  <c r="F134" i="16"/>
  <c r="E134" i="16"/>
  <c r="D134" i="16"/>
  <c r="C134" i="16"/>
  <c r="B134" i="16"/>
  <c r="A134" i="16"/>
  <c r="J133" i="16"/>
  <c r="I133" i="16"/>
  <c r="G133" i="16"/>
  <c r="F133" i="16"/>
  <c r="E133" i="16"/>
  <c r="D133" i="16"/>
  <c r="C133" i="16"/>
  <c r="B133" i="16"/>
  <c r="A133" i="16"/>
  <c r="O132" i="16"/>
  <c r="I132" i="16"/>
  <c r="L132" i="16" s="1"/>
  <c r="G132" i="16"/>
  <c r="F132" i="16"/>
  <c r="E132" i="16"/>
  <c r="D132" i="16"/>
  <c r="M132" i="16" s="1"/>
  <c r="C132" i="16"/>
  <c r="B132" i="16"/>
  <c r="A132" i="16"/>
  <c r="J131" i="16"/>
  <c r="G131" i="16"/>
  <c r="F131" i="16"/>
  <c r="E131" i="16"/>
  <c r="D131" i="16"/>
  <c r="C131" i="16"/>
  <c r="B131" i="16"/>
  <c r="A131" i="16"/>
  <c r="J130" i="16"/>
  <c r="I130" i="16"/>
  <c r="G130" i="16"/>
  <c r="F130" i="16"/>
  <c r="E130" i="16"/>
  <c r="D130" i="16"/>
  <c r="C130" i="16"/>
  <c r="B130" i="16"/>
  <c r="A130" i="16"/>
  <c r="I129" i="16"/>
  <c r="G129" i="16"/>
  <c r="F129" i="16"/>
  <c r="E129" i="16"/>
  <c r="D129" i="16"/>
  <c r="C129" i="16"/>
  <c r="B129" i="16"/>
  <c r="A129" i="16"/>
  <c r="J128" i="16"/>
  <c r="G128" i="16"/>
  <c r="F128" i="16"/>
  <c r="E128" i="16"/>
  <c r="D128" i="16"/>
  <c r="C128" i="16"/>
  <c r="B128" i="16"/>
  <c r="A128" i="16"/>
  <c r="R127" i="16"/>
  <c r="O127" i="16"/>
  <c r="I127" i="16"/>
  <c r="G127" i="16"/>
  <c r="F127" i="16"/>
  <c r="E127" i="16"/>
  <c r="D127" i="16"/>
  <c r="C127" i="16"/>
  <c r="B127" i="16"/>
  <c r="A127" i="16"/>
  <c r="I126" i="16"/>
  <c r="G126" i="16"/>
  <c r="F126" i="16"/>
  <c r="E126" i="16"/>
  <c r="D126" i="16"/>
  <c r="C126" i="16"/>
  <c r="J127" i="16" s="1"/>
  <c r="B126" i="16"/>
  <c r="A126" i="16"/>
  <c r="R125" i="16"/>
  <c r="J125" i="16"/>
  <c r="G125" i="16"/>
  <c r="F125" i="16"/>
  <c r="E125" i="16"/>
  <c r="D125" i="16"/>
  <c r="C125" i="16"/>
  <c r="B125" i="16"/>
  <c r="A125" i="16"/>
  <c r="S124" i="16"/>
  <c r="Q124" i="16"/>
  <c r="O124" i="16"/>
  <c r="M124" i="16"/>
  <c r="J124" i="16"/>
  <c r="T124" i="16" s="1"/>
  <c r="I124" i="16"/>
  <c r="L124" i="16" s="1"/>
  <c r="G124" i="16"/>
  <c r="F124" i="16"/>
  <c r="E124" i="16"/>
  <c r="D124" i="16"/>
  <c r="C124" i="16"/>
  <c r="B124" i="16"/>
  <c r="A124" i="16"/>
  <c r="R123" i="16"/>
  <c r="O123" i="16"/>
  <c r="J123" i="16"/>
  <c r="I123" i="16"/>
  <c r="L123" i="16" s="1"/>
  <c r="G123" i="16"/>
  <c r="F123" i="16"/>
  <c r="E123" i="16"/>
  <c r="D123" i="16"/>
  <c r="M123" i="16" s="1"/>
  <c r="C123" i="16"/>
  <c r="B123" i="16"/>
  <c r="A123" i="16"/>
  <c r="L122" i="16"/>
  <c r="I122" i="16"/>
  <c r="G122" i="16"/>
  <c r="F122" i="16"/>
  <c r="E122" i="16"/>
  <c r="D122" i="16"/>
  <c r="C122" i="16"/>
  <c r="B122" i="16"/>
  <c r="A122" i="16"/>
  <c r="J121" i="16"/>
  <c r="G121" i="16"/>
  <c r="F121" i="16"/>
  <c r="E121" i="16"/>
  <c r="D121" i="16"/>
  <c r="C121" i="16"/>
  <c r="B121" i="16"/>
  <c r="A121" i="16"/>
  <c r="M120" i="16"/>
  <c r="J120" i="16"/>
  <c r="I120" i="16"/>
  <c r="O120" i="16" s="1"/>
  <c r="G120" i="16"/>
  <c r="F120" i="16"/>
  <c r="E120" i="16"/>
  <c r="D120" i="16"/>
  <c r="L120" i="16" s="1"/>
  <c r="C120" i="16"/>
  <c r="B120" i="16"/>
  <c r="A120" i="16"/>
  <c r="Q119" i="16"/>
  <c r="O119" i="16"/>
  <c r="L119" i="16"/>
  <c r="I119" i="16"/>
  <c r="M119" i="16" s="1"/>
  <c r="G119" i="16"/>
  <c r="F119" i="16"/>
  <c r="E119" i="16"/>
  <c r="D119" i="16"/>
  <c r="C119" i="16"/>
  <c r="B119" i="16"/>
  <c r="A119" i="16"/>
  <c r="M118" i="16"/>
  <c r="L118" i="16"/>
  <c r="I118" i="16"/>
  <c r="G118" i="16"/>
  <c r="F118" i="16"/>
  <c r="E118" i="16"/>
  <c r="O118" i="16" s="1"/>
  <c r="D118" i="16"/>
  <c r="C118" i="16"/>
  <c r="J119" i="16" s="1"/>
  <c r="B118" i="16"/>
  <c r="A118" i="16"/>
  <c r="S117" i="16"/>
  <c r="R117" i="16"/>
  <c r="G117" i="16"/>
  <c r="F117" i="16"/>
  <c r="E117" i="16"/>
  <c r="D117" i="16"/>
  <c r="C117" i="16"/>
  <c r="B117" i="16"/>
  <c r="A117" i="16"/>
  <c r="M116" i="16"/>
  <c r="L116" i="16"/>
  <c r="J116" i="16"/>
  <c r="I116" i="16"/>
  <c r="O116" i="16" s="1"/>
  <c r="G116" i="16"/>
  <c r="F116" i="16"/>
  <c r="E116" i="16"/>
  <c r="D116" i="16"/>
  <c r="C116" i="16"/>
  <c r="J117" i="16" s="1"/>
  <c r="Q117" i="16" s="1"/>
  <c r="B116" i="16"/>
  <c r="A116" i="16"/>
  <c r="M115" i="16"/>
  <c r="J115" i="16"/>
  <c r="I115" i="16"/>
  <c r="G115" i="16"/>
  <c r="F115" i="16"/>
  <c r="E115" i="16"/>
  <c r="D115" i="16"/>
  <c r="L115" i="16" s="1"/>
  <c r="C115" i="16"/>
  <c r="B115" i="16"/>
  <c r="A115" i="16"/>
  <c r="J114" i="16"/>
  <c r="I114" i="16"/>
  <c r="G114" i="16"/>
  <c r="F114" i="16"/>
  <c r="E114" i="16"/>
  <c r="D114" i="16"/>
  <c r="C114" i="16"/>
  <c r="B114" i="16"/>
  <c r="A114" i="16"/>
  <c r="T113" i="16"/>
  <c r="S113" i="16"/>
  <c r="R113" i="16"/>
  <c r="O113" i="16"/>
  <c r="M113" i="16"/>
  <c r="G113" i="16"/>
  <c r="F113" i="16"/>
  <c r="E113" i="16"/>
  <c r="D113" i="16"/>
  <c r="C113" i="16"/>
  <c r="I113" i="16" s="1"/>
  <c r="B113" i="16"/>
  <c r="A113" i="16"/>
  <c r="M112" i="16"/>
  <c r="I112" i="16"/>
  <c r="O112" i="16" s="1"/>
  <c r="G112" i="16"/>
  <c r="F112" i="16"/>
  <c r="E112" i="16"/>
  <c r="D112" i="16"/>
  <c r="C112" i="16"/>
  <c r="J113" i="16" s="1"/>
  <c r="Q113" i="16" s="1"/>
  <c r="B112" i="16"/>
  <c r="A112" i="16"/>
  <c r="T111" i="16"/>
  <c r="J111" i="16"/>
  <c r="G111" i="16"/>
  <c r="F111" i="16"/>
  <c r="Q111" i="16" s="1"/>
  <c r="E111" i="16"/>
  <c r="D111" i="16"/>
  <c r="C111" i="16"/>
  <c r="B111" i="16"/>
  <c r="A111" i="16"/>
  <c r="I110" i="16"/>
  <c r="G110" i="16"/>
  <c r="F110" i="16"/>
  <c r="E110" i="16"/>
  <c r="D110" i="16"/>
  <c r="C110" i="16"/>
  <c r="B110" i="16"/>
  <c r="A110" i="16"/>
  <c r="O109" i="16"/>
  <c r="L109" i="16"/>
  <c r="J109" i="16"/>
  <c r="G109" i="16"/>
  <c r="F109" i="16"/>
  <c r="E109" i="16"/>
  <c r="D109" i="16"/>
  <c r="C109" i="16"/>
  <c r="I109" i="16" s="1"/>
  <c r="B109" i="16"/>
  <c r="A109" i="16"/>
  <c r="L108" i="16"/>
  <c r="G108" i="16"/>
  <c r="F108" i="16"/>
  <c r="E108" i="16"/>
  <c r="D108" i="16"/>
  <c r="C108" i="16"/>
  <c r="I108" i="16" s="1"/>
  <c r="B108" i="16"/>
  <c r="A108" i="16"/>
  <c r="J107" i="16"/>
  <c r="R107" i="16" s="1"/>
  <c r="G107" i="16"/>
  <c r="F107" i="16"/>
  <c r="E107" i="16"/>
  <c r="D107" i="16"/>
  <c r="C107" i="16"/>
  <c r="B107" i="16"/>
  <c r="A107" i="16"/>
  <c r="R106" i="16"/>
  <c r="M106" i="16"/>
  <c r="L106" i="16"/>
  <c r="J106" i="16"/>
  <c r="I106" i="16"/>
  <c r="G106" i="16"/>
  <c r="F106" i="16"/>
  <c r="E106" i="16"/>
  <c r="D106" i="16"/>
  <c r="C106" i="16"/>
  <c r="B106" i="16"/>
  <c r="A106" i="16"/>
  <c r="G105" i="16"/>
  <c r="F105" i="16"/>
  <c r="E105" i="16"/>
  <c r="D105" i="16"/>
  <c r="M105" i="16" s="1"/>
  <c r="C105" i="16"/>
  <c r="I105" i="16" s="1"/>
  <c r="B105" i="16"/>
  <c r="A105" i="16"/>
  <c r="G104" i="16"/>
  <c r="F104" i="16"/>
  <c r="E104" i="16"/>
  <c r="D104" i="16"/>
  <c r="C104" i="16"/>
  <c r="B104" i="16"/>
  <c r="A104" i="16"/>
  <c r="G103" i="16"/>
  <c r="F103" i="16"/>
  <c r="E103" i="16"/>
  <c r="D103" i="16"/>
  <c r="C103" i="16"/>
  <c r="J104" i="16" s="1"/>
  <c r="B103" i="16"/>
  <c r="A103" i="16"/>
  <c r="I102" i="16"/>
  <c r="G102" i="16"/>
  <c r="F102" i="16"/>
  <c r="E102" i="16"/>
  <c r="D102" i="16"/>
  <c r="C102" i="16"/>
  <c r="J103" i="16" s="1"/>
  <c r="B102" i="16"/>
  <c r="A102" i="16"/>
  <c r="J101" i="16"/>
  <c r="T101" i="16" s="1"/>
  <c r="G101" i="16"/>
  <c r="F101" i="16"/>
  <c r="E101" i="16"/>
  <c r="D101" i="16"/>
  <c r="C101" i="16"/>
  <c r="B101" i="16"/>
  <c r="A101" i="16"/>
  <c r="O100" i="16"/>
  <c r="M100" i="16"/>
  <c r="L100" i="16"/>
  <c r="I100" i="16"/>
  <c r="G100" i="16"/>
  <c r="F100" i="16"/>
  <c r="E100" i="16"/>
  <c r="D100" i="16"/>
  <c r="C100" i="16"/>
  <c r="B100" i="16"/>
  <c r="A100" i="16"/>
  <c r="G99" i="16"/>
  <c r="F99" i="16"/>
  <c r="E99" i="16"/>
  <c r="D99" i="16"/>
  <c r="C99" i="16"/>
  <c r="B99" i="16"/>
  <c r="A99" i="16"/>
  <c r="G98" i="16"/>
  <c r="F98" i="16"/>
  <c r="E98" i="16"/>
  <c r="D98" i="16"/>
  <c r="C98" i="16"/>
  <c r="B98" i="16"/>
  <c r="A98" i="16"/>
  <c r="T97" i="16"/>
  <c r="R97" i="16"/>
  <c r="Q97" i="16"/>
  <c r="J97" i="16"/>
  <c r="G97" i="16"/>
  <c r="S97" i="16" s="1"/>
  <c r="F97" i="16"/>
  <c r="E97" i="16"/>
  <c r="D97" i="16"/>
  <c r="C97" i="16"/>
  <c r="B97" i="16"/>
  <c r="A97" i="16"/>
  <c r="O96" i="16"/>
  <c r="M96" i="16"/>
  <c r="L96" i="16"/>
  <c r="J96" i="16"/>
  <c r="I96" i="16"/>
  <c r="G96" i="16"/>
  <c r="F96" i="16"/>
  <c r="E96" i="16"/>
  <c r="D96" i="16"/>
  <c r="C96" i="16"/>
  <c r="B96" i="16"/>
  <c r="A96" i="16"/>
  <c r="R95" i="16"/>
  <c r="J95" i="16"/>
  <c r="G95" i="16"/>
  <c r="F95" i="16"/>
  <c r="E95" i="16"/>
  <c r="D95" i="16"/>
  <c r="C95" i="16"/>
  <c r="I95" i="16" s="1"/>
  <c r="B95" i="16"/>
  <c r="A95" i="16"/>
  <c r="J94" i="16"/>
  <c r="I94" i="16"/>
  <c r="L94" i="16" s="1"/>
  <c r="G94" i="16"/>
  <c r="F94" i="16"/>
  <c r="E94" i="16"/>
  <c r="O94" i="16" s="1"/>
  <c r="D94" i="16"/>
  <c r="M94" i="16" s="1"/>
  <c r="C94" i="16"/>
  <c r="B94" i="16"/>
  <c r="A94" i="16"/>
  <c r="J93" i="16"/>
  <c r="T93" i="16" s="1"/>
  <c r="G93" i="16"/>
  <c r="F93" i="16"/>
  <c r="E93" i="16"/>
  <c r="D93" i="16"/>
  <c r="C93" i="16"/>
  <c r="I93" i="16" s="1"/>
  <c r="B93" i="16"/>
  <c r="A93" i="16"/>
  <c r="I92" i="16"/>
  <c r="G92" i="16"/>
  <c r="F92" i="16"/>
  <c r="E92" i="16"/>
  <c r="D92" i="16"/>
  <c r="C92" i="16"/>
  <c r="B92" i="16"/>
  <c r="A92" i="16"/>
  <c r="T91" i="16"/>
  <c r="J91" i="16"/>
  <c r="G91" i="16"/>
  <c r="F91" i="16"/>
  <c r="E91" i="16"/>
  <c r="D91" i="16"/>
  <c r="C91" i="16"/>
  <c r="I91" i="16" s="1"/>
  <c r="B91" i="16"/>
  <c r="A91" i="16"/>
  <c r="S90" i="16"/>
  <c r="R90" i="16"/>
  <c r="J90" i="16"/>
  <c r="T90" i="16" s="1"/>
  <c r="I90" i="16"/>
  <c r="G90" i="16"/>
  <c r="F90" i="16"/>
  <c r="Q90" i="16" s="1"/>
  <c r="E90" i="16"/>
  <c r="D90" i="16"/>
  <c r="C90" i="16"/>
  <c r="B90" i="16"/>
  <c r="A90" i="16"/>
  <c r="O89" i="16"/>
  <c r="L89" i="16"/>
  <c r="G89" i="16"/>
  <c r="F89" i="16"/>
  <c r="E89" i="16"/>
  <c r="D89" i="16"/>
  <c r="C89" i="16"/>
  <c r="I89" i="16" s="1"/>
  <c r="B89" i="16"/>
  <c r="A89" i="16"/>
  <c r="J88" i="16"/>
  <c r="T88" i="16" s="1"/>
  <c r="G88" i="16"/>
  <c r="F88" i="16"/>
  <c r="E88" i="16"/>
  <c r="D88" i="16"/>
  <c r="C88" i="16"/>
  <c r="B88" i="16"/>
  <c r="A88" i="16"/>
  <c r="T87" i="16"/>
  <c r="S87" i="16"/>
  <c r="Q87" i="16"/>
  <c r="J87" i="16"/>
  <c r="R87" i="16" s="1"/>
  <c r="G87" i="16"/>
  <c r="F87" i="16"/>
  <c r="E87" i="16"/>
  <c r="D87" i="16"/>
  <c r="C87" i="16"/>
  <c r="I87" i="16" s="1"/>
  <c r="B87" i="16"/>
  <c r="A87" i="16"/>
  <c r="L86" i="16"/>
  <c r="I86" i="16"/>
  <c r="O86" i="16" s="1"/>
  <c r="G86" i="16"/>
  <c r="F86" i="16"/>
  <c r="E86" i="16"/>
  <c r="D86" i="16"/>
  <c r="C86" i="16"/>
  <c r="B86" i="16"/>
  <c r="A86" i="16"/>
  <c r="J85" i="16"/>
  <c r="G85" i="16"/>
  <c r="F85" i="16"/>
  <c r="E85" i="16"/>
  <c r="D85" i="16"/>
  <c r="C85" i="16"/>
  <c r="B85" i="16"/>
  <c r="A85" i="16"/>
  <c r="T84" i="16"/>
  <c r="S84" i="16"/>
  <c r="R84" i="16"/>
  <c r="O84" i="16"/>
  <c r="J84" i="16"/>
  <c r="Q84" i="16" s="1"/>
  <c r="G84" i="16"/>
  <c r="F84" i="16"/>
  <c r="E84" i="16"/>
  <c r="D84" i="16"/>
  <c r="C84" i="16"/>
  <c r="I84" i="16" s="1"/>
  <c r="B84" i="16"/>
  <c r="A84" i="16"/>
  <c r="O83" i="16"/>
  <c r="J83" i="16"/>
  <c r="I83" i="16"/>
  <c r="M83" i="16" s="1"/>
  <c r="G83" i="16"/>
  <c r="F83" i="16"/>
  <c r="E83" i="16"/>
  <c r="D83" i="16"/>
  <c r="L83" i="16" s="1"/>
  <c r="C83" i="16"/>
  <c r="B83" i="16"/>
  <c r="A83" i="16"/>
  <c r="O82" i="16"/>
  <c r="M82" i="16"/>
  <c r="J82" i="16"/>
  <c r="G82" i="16"/>
  <c r="F82" i="16"/>
  <c r="E82" i="16"/>
  <c r="D82" i="16"/>
  <c r="C82" i="16"/>
  <c r="I82" i="16" s="1"/>
  <c r="B82" i="16"/>
  <c r="A82" i="16"/>
  <c r="T81" i="16"/>
  <c r="Q81" i="16"/>
  <c r="O81" i="16"/>
  <c r="L81" i="16"/>
  <c r="J81" i="16"/>
  <c r="G81" i="16"/>
  <c r="F81" i="16"/>
  <c r="E81" i="16"/>
  <c r="D81" i="16"/>
  <c r="C81" i="16"/>
  <c r="I81" i="16" s="1"/>
  <c r="M81" i="16" s="1"/>
  <c r="B81" i="16"/>
  <c r="A81" i="16"/>
  <c r="J80" i="16"/>
  <c r="I80" i="16"/>
  <c r="G80" i="16"/>
  <c r="F80" i="16"/>
  <c r="E80" i="16"/>
  <c r="D80" i="16"/>
  <c r="C80" i="16"/>
  <c r="B80" i="16"/>
  <c r="A80" i="16"/>
  <c r="M79" i="16"/>
  <c r="L79" i="16"/>
  <c r="G79" i="16"/>
  <c r="F79" i="16"/>
  <c r="E79" i="16"/>
  <c r="D79" i="16"/>
  <c r="C79" i="16"/>
  <c r="I79" i="16" s="1"/>
  <c r="B79" i="16"/>
  <c r="A79" i="16"/>
  <c r="T78" i="16"/>
  <c r="Q78" i="16"/>
  <c r="G78" i="16"/>
  <c r="F78" i="16"/>
  <c r="E78" i="16"/>
  <c r="D78" i="16"/>
  <c r="C78" i="16"/>
  <c r="B78" i="16"/>
  <c r="A78" i="16"/>
  <c r="I77" i="16"/>
  <c r="G77" i="16"/>
  <c r="F77" i="16"/>
  <c r="E77" i="16"/>
  <c r="D77" i="16"/>
  <c r="C77" i="16"/>
  <c r="J78" i="16" s="1"/>
  <c r="B77" i="16"/>
  <c r="A77" i="16"/>
  <c r="G76" i="16"/>
  <c r="F76" i="16"/>
  <c r="E76" i="16"/>
  <c r="D76" i="16"/>
  <c r="C76" i="16"/>
  <c r="J77" i="16" s="1"/>
  <c r="B76" i="16"/>
  <c r="A76" i="16"/>
  <c r="G75" i="16"/>
  <c r="F75" i="16"/>
  <c r="E75" i="16"/>
  <c r="D75" i="16"/>
  <c r="C75" i="16"/>
  <c r="B75" i="16"/>
  <c r="A75" i="16"/>
  <c r="S74" i="16"/>
  <c r="J74" i="16"/>
  <c r="G74" i="16"/>
  <c r="F74" i="16"/>
  <c r="E74" i="16"/>
  <c r="D74" i="16"/>
  <c r="C74" i="16"/>
  <c r="B74" i="16"/>
  <c r="A74" i="16"/>
  <c r="M73" i="16"/>
  <c r="I73" i="16"/>
  <c r="G73" i="16"/>
  <c r="F73" i="16"/>
  <c r="E73" i="16"/>
  <c r="D73" i="16"/>
  <c r="C73" i="16"/>
  <c r="B73" i="16"/>
  <c r="A73" i="16"/>
  <c r="M72" i="16"/>
  <c r="I72" i="16"/>
  <c r="G72" i="16"/>
  <c r="F72" i="16"/>
  <c r="E72" i="16"/>
  <c r="D72" i="16"/>
  <c r="C72" i="16"/>
  <c r="J73" i="16" s="1"/>
  <c r="R73" i="16" s="1"/>
  <c r="B72" i="16"/>
  <c r="A72" i="16"/>
  <c r="G71" i="16"/>
  <c r="F71" i="16"/>
  <c r="E71" i="16"/>
  <c r="D71" i="16"/>
  <c r="C71" i="16"/>
  <c r="B71" i="16"/>
  <c r="A71" i="16"/>
  <c r="J70" i="16"/>
  <c r="I70" i="16"/>
  <c r="G70" i="16"/>
  <c r="F70" i="16"/>
  <c r="E70" i="16"/>
  <c r="D70" i="16"/>
  <c r="C70" i="16"/>
  <c r="J71" i="16" s="1"/>
  <c r="S71" i="16" s="1"/>
  <c r="B70" i="16"/>
  <c r="A70" i="16"/>
  <c r="S69" i="16"/>
  <c r="R69" i="16"/>
  <c r="Q69" i="16"/>
  <c r="I69" i="16"/>
  <c r="G69" i="16"/>
  <c r="F69" i="16"/>
  <c r="E69" i="16"/>
  <c r="D69" i="16"/>
  <c r="C69" i="16"/>
  <c r="B69" i="16"/>
  <c r="A69" i="16"/>
  <c r="R68" i="16"/>
  <c r="Q68" i="16"/>
  <c r="O68" i="16"/>
  <c r="J68" i="16"/>
  <c r="I68" i="16"/>
  <c r="G68" i="16"/>
  <c r="F68" i="16"/>
  <c r="E68" i="16"/>
  <c r="D68" i="16"/>
  <c r="C68" i="16"/>
  <c r="J69" i="16" s="1"/>
  <c r="T69" i="16" s="1"/>
  <c r="B68" i="16"/>
  <c r="A68" i="16"/>
  <c r="J67" i="16"/>
  <c r="I67" i="16"/>
  <c r="G67" i="16"/>
  <c r="F67" i="16"/>
  <c r="E67" i="16"/>
  <c r="O67" i="16" s="1"/>
  <c r="D67" i="16"/>
  <c r="C67" i="16"/>
  <c r="B67" i="16"/>
  <c r="A67" i="16"/>
  <c r="I66" i="16"/>
  <c r="O66" i="16" s="1"/>
  <c r="G66" i="16"/>
  <c r="F66" i="16"/>
  <c r="E66" i="16"/>
  <c r="D66" i="16"/>
  <c r="C66" i="16"/>
  <c r="B66" i="16"/>
  <c r="A66" i="16"/>
  <c r="T65" i="16"/>
  <c r="G65" i="16"/>
  <c r="F65" i="16"/>
  <c r="E65" i="16"/>
  <c r="D65" i="16"/>
  <c r="C65" i="16"/>
  <c r="B65" i="16"/>
  <c r="A65" i="16"/>
  <c r="O64" i="16"/>
  <c r="I64" i="16"/>
  <c r="G64" i="16"/>
  <c r="F64" i="16"/>
  <c r="E64" i="16"/>
  <c r="D64" i="16"/>
  <c r="C64" i="16"/>
  <c r="J65" i="16" s="1"/>
  <c r="B64" i="16"/>
  <c r="A64" i="16"/>
  <c r="O63" i="16"/>
  <c r="L63" i="16"/>
  <c r="J63" i="16"/>
  <c r="I63" i="16"/>
  <c r="M63" i="16" s="1"/>
  <c r="G63" i="16"/>
  <c r="F63" i="16"/>
  <c r="E63" i="16"/>
  <c r="D63" i="16"/>
  <c r="C63" i="16"/>
  <c r="J64" i="16" s="1"/>
  <c r="R64" i="16" s="1"/>
  <c r="B63" i="16"/>
  <c r="A63" i="16"/>
  <c r="S62" i="16"/>
  <c r="Q62" i="16"/>
  <c r="J62" i="16"/>
  <c r="T62" i="16" s="1"/>
  <c r="G62" i="16"/>
  <c r="F62" i="16"/>
  <c r="E62" i="16"/>
  <c r="D62" i="16"/>
  <c r="C62" i="16"/>
  <c r="I62" i="16" s="1"/>
  <c r="B62" i="16"/>
  <c r="A62" i="16"/>
  <c r="L61" i="16"/>
  <c r="I61" i="16"/>
  <c r="G61" i="16"/>
  <c r="F61" i="16"/>
  <c r="E61" i="16"/>
  <c r="D61" i="16"/>
  <c r="C61" i="16"/>
  <c r="B61" i="16"/>
  <c r="A61" i="16"/>
  <c r="R60" i="16"/>
  <c r="Q60" i="16"/>
  <c r="G60" i="16"/>
  <c r="F60" i="16"/>
  <c r="E60" i="16"/>
  <c r="D60" i="16"/>
  <c r="C60" i="16"/>
  <c r="B60" i="16"/>
  <c r="A60" i="16"/>
  <c r="G59" i="16"/>
  <c r="F59" i="16"/>
  <c r="E59" i="16"/>
  <c r="D59" i="16"/>
  <c r="C59" i="16"/>
  <c r="J60" i="16" s="1"/>
  <c r="T60" i="16" s="1"/>
  <c r="B59" i="16"/>
  <c r="A59" i="16"/>
  <c r="G58" i="16"/>
  <c r="F58" i="16"/>
  <c r="E58" i="16"/>
  <c r="D58" i="16"/>
  <c r="C58" i="16"/>
  <c r="B58" i="16"/>
  <c r="A58" i="16"/>
  <c r="J57" i="16"/>
  <c r="G57" i="16"/>
  <c r="F57" i="16"/>
  <c r="E57" i="16"/>
  <c r="D57" i="16"/>
  <c r="C57" i="16"/>
  <c r="B57" i="16"/>
  <c r="A57" i="16"/>
  <c r="T56" i="16"/>
  <c r="O56" i="16"/>
  <c r="J56" i="16"/>
  <c r="G56" i="16"/>
  <c r="F56" i="16"/>
  <c r="R56" i="16" s="1"/>
  <c r="E56" i="16"/>
  <c r="D56" i="16"/>
  <c r="C56" i="16"/>
  <c r="I56" i="16" s="1"/>
  <c r="B56" i="16"/>
  <c r="A56" i="16"/>
  <c r="I55" i="16"/>
  <c r="G55" i="16"/>
  <c r="F55" i="16"/>
  <c r="E55" i="16"/>
  <c r="D55" i="16"/>
  <c r="L55" i="16" s="1"/>
  <c r="C55" i="16"/>
  <c r="B55" i="16"/>
  <c r="A55" i="16"/>
  <c r="O54" i="16"/>
  <c r="M54" i="16"/>
  <c r="G54" i="16"/>
  <c r="F54" i="16"/>
  <c r="E54" i="16"/>
  <c r="D54" i="16"/>
  <c r="L54" i="16" s="1"/>
  <c r="C54" i="16"/>
  <c r="I54" i="16" s="1"/>
  <c r="B54" i="16"/>
  <c r="A54" i="16"/>
  <c r="T53" i="16"/>
  <c r="J53" i="16"/>
  <c r="R53" i="16" s="1"/>
  <c r="G53" i="16"/>
  <c r="S53" i="16" s="1"/>
  <c r="F53" i="16"/>
  <c r="Q53" i="16" s="1"/>
  <c r="E53" i="16"/>
  <c r="D53" i="16"/>
  <c r="C53" i="16"/>
  <c r="B53" i="16"/>
  <c r="A53" i="16"/>
  <c r="O52" i="16"/>
  <c r="M52" i="16"/>
  <c r="L52" i="16"/>
  <c r="J52" i="16"/>
  <c r="I52" i="16"/>
  <c r="G52" i="16"/>
  <c r="F52" i="16"/>
  <c r="E52" i="16"/>
  <c r="D52" i="16"/>
  <c r="C52" i="16"/>
  <c r="B52" i="16"/>
  <c r="A52" i="16"/>
  <c r="J51" i="16"/>
  <c r="G51" i="16"/>
  <c r="F51" i="16"/>
  <c r="E51" i="16"/>
  <c r="D51" i="16"/>
  <c r="C51" i="16"/>
  <c r="I51" i="16" s="1"/>
  <c r="B51" i="16"/>
  <c r="A51" i="16"/>
  <c r="M50" i="16"/>
  <c r="L50" i="16"/>
  <c r="G50" i="16"/>
  <c r="F50" i="16"/>
  <c r="E50" i="16"/>
  <c r="D50" i="16"/>
  <c r="C50" i="16"/>
  <c r="I50" i="16" s="1"/>
  <c r="B50" i="16"/>
  <c r="A50" i="16"/>
  <c r="T49" i="16"/>
  <c r="S49" i="16"/>
  <c r="R49" i="16"/>
  <c r="J49" i="16"/>
  <c r="Q49" i="16" s="1"/>
  <c r="G49" i="16"/>
  <c r="F49" i="16"/>
  <c r="E49" i="16"/>
  <c r="D49" i="16"/>
  <c r="C49" i="16"/>
  <c r="B49" i="16"/>
  <c r="A49" i="16"/>
  <c r="M48" i="16"/>
  <c r="J48" i="16"/>
  <c r="I48" i="16"/>
  <c r="G48" i="16"/>
  <c r="F48" i="16"/>
  <c r="E48" i="16"/>
  <c r="D48" i="16"/>
  <c r="C48" i="16"/>
  <c r="B48" i="16"/>
  <c r="A48" i="16"/>
  <c r="M47" i="16"/>
  <c r="L47" i="16"/>
  <c r="G47" i="16"/>
  <c r="F47" i="16"/>
  <c r="E47" i="16"/>
  <c r="D47" i="16"/>
  <c r="C47" i="16"/>
  <c r="I47" i="16" s="1"/>
  <c r="B47" i="16"/>
  <c r="A47" i="16"/>
  <c r="T46" i="16"/>
  <c r="S46" i="16"/>
  <c r="R46" i="16"/>
  <c r="J46" i="16"/>
  <c r="G46" i="16"/>
  <c r="F46" i="16"/>
  <c r="Q46" i="16" s="1"/>
  <c r="E46" i="16"/>
  <c r="D46" i="16"/>
  <c r="C46" i="16"/>
  <c r="B46" i="16"/>
  <c r="A46" i="16"/>
  <c r="J45" i="16"/>
  <c r="R45" i="16" s="1"/>
  <c r="I45" i="16"/>
  <c r="G45" i="16"/>
  <c r="F45" i="16"/>
  <c r="E45" i="16"/>
  <c r="D45" i="16"/>
  <c r="M45" i="16" s="1"/>
  <c r="C45" i="16"/>
  <c r="B45" i="16"/>
  <c r="A45" i="16"/>
  <c r="O44" i="16"/>
  <c r="G44" i="16"/>
  <c r="F44" i="16"/>
  <c r="E44" i="16"/>
  <c r="D44" i="16"/>
  <c r="C44" i="16"/>
  <c r="I44" i="16" s="1"/>
  <c r="B44" i="16"/>
  <c r="A44" i="16"/>
  <c r="J43" i="16"/>
  <c r="G43" i="16"/>
  <c r="F43" i="16"/>
  <c r="E43" i="16"/>
  <c r="D43" i="16"/>
  <c r="C43" i="16"/>
  <c r="B43" i="16"/>
  <c r="A43" i="16"/>
  <c r="J42" i="16"/>
  <c r="S42" i="16" s="1"/>
  <c r="I42" i="16"/>
  <c r="L42" i="16" s="1"/>
  <c r="G42" i="16"/>
  <c r="F42" i="16"/>
  <c r="E42" i="16"/>
  <c r="D42" i="16"/>
  <c r="C42" i="16"/>
  <c r="B42" i="16"/>
  <c r="A42" i="16"/>
  <c r="I41" i="16"/>
  <c r="G41" i="16"/>
  <c r="F41" i="16"/>
  <c r="E41" i="16"/>
  <c r="D41" i="16"/>
  <c r="C41" i="16"/>
  <c r="B41" i="16"/>
  <c r="A41" i="16"/>
  <c r="O40" i="16"/>
  <c r="M40" i="16"/>
  <c r="I40" i="16"/>
  <c r="G40" i="16"/>
  <c r="F40" i="16"/>
  <c r="E40" i="16"/>
  <c r="D40" i="16"/>
  <c r="C40" i="16"/>
  <c r="J41" i="16" s="1"/>
  <c r="B40" i="16"/>
  <c r="A40" i="16"/>
  <c r="T39" i="16"/>
  <c r="S39" i="16"/>
  <c r="J39" i="16"/>
  <c r="R39" i="16" s="1"/>
  <c r="I39" i="16"/>
  <c r="O39" i="16" s="1"/>
  <c r="G39" i="16"/>
  <c r="F39" i="16"/>
  <c r="Q39" i="16" s="1"/>
  <c r="E39" i="16"/>
  <c r="D39" i="16"/>
  <c r="C39" i="16"/>
  <c r="J40" i="16" s="1"/>
  <c r="B39" i="16"/>
  <c r="A39" i="16"/>
  <c r="O38" i="16"/>
  <c r="M38" i="16"/>
  <c r="L38" i="16"/>
  <c r="I38" i="16"/>
  <c r="G38" i="16"/>
  <c r="F38" i="16"/>
  <c r="E38" i="16"/>
  <c r="D38" i="16"/>
  <c r="C38" i="16"/>
  <c r="B38" i="16"/>
  <c r="A38" i="16"/>
  <c r="T37" i="16"/>
  <c r="Q37" i="16"/>
  <c r="J37" i="16"/>
  <c r="G37" i="16"/>
  <c r="F37" i="16"/>
  <c r="E37" i="16"/>
  <c r="D37" i="16"/>
  <c r="C37" i="16"/>
  <c r="I37" i="16" s="1"/>
  <c r="B37" i="16"/>
  <c r="A37" i="16"/>
  <c r="M36" i="16"/>
  <c r="J36" i="16"/>
  <c r="I36" i="16"/>
  <c r="G36" i="16"/>
  <c r="F36" i="16"/>
  <c r="E36" i="16"/>
  <c r="D36" i="16"/>
  <c r="C36" i="16"/>
  <c r="B36" i="16"/>
  <c r="A36" i="16"/>
  <c r="J35" i="16"/>
  <c r="Q35" i="16" s="1"/>
  <c r="I35" i="16"/>
  <c r="O35" i="16" s="1"/>
  <c r="G35" i="16"/>
  <c r="F35" i="16"/>
  <c r="E35" i="16"/>
  <c r="D35" i="16"/>
  <c r="C35" i="16"/>
  <c r="B35" i="16"/>
  <c r="A35" i="16"/>
  <c r="S34" i="16"/>
  <c r="M34" i="16"/>
  <c r="J34" i="16"/>
  <c r="I34" i="16"/>
  <c r="G34" i="16"/>
  <c r="F34" i="16"/>
  <c r="E34" i="16"/>
  <c r="D34" i="16"/>
  <c r="C34" i="16"/>
  <c r="B34" i="16"/>
  <c r="A34" i="16"/>
  <c r="I33" i="16"/>
  <c r="G33" i="16"/>
  <c r="F33" i="16"/>
  <c r="E33" i="16"/>
  <c r="D33" i="16"/>
  <c r="L33" i="16" s="1"/>
  <c r="C33" i="16"/>
  <c r="B33" i="16"/>
  <c r="A33" i="16"/>
  <c r="J32" i="16"/>
  <c r="R32" i="16" s="1"/>
  <c r="G32" i="16"/>
  <c r="F32" i="16"/>
  <c r="E32" i="16"/>
  <c r="D32" i="16"/>
  <c r="C32" i="16"/>
  <c r="B32" i="16"/>
  <c r="A32" i="16"/>
  <c r="T31" i="16"/>
  <c r="Q31" i="16"/>
  <c r="I31" i="16"/>
  <c r="G31" i="16"/>
  <c r="F31" i="16"/>
  <c r="E31" i="16"/>
  <c r="D31" i="16"/>
  <c r="C31" i="16"/>
  <c r="B31" i="16"/>
  <c r="A31" i="16"/>
  <c r="I30" i="16"/>
  <c r="G30" i="16"/>
  <c r="F30" i="16"/>
  <c r="E30" i="16"/>
  <c r="D30" i="16"/>
  <c r="C30" i="16"/>
  <c r="J31" i="16" s="1"/>
  <c r="B30" i="16"/>
  <c r="A30" i="16"/>
  <c r="G29" i="16"/>
  <c r="F29" i="16"/>
  <c r="E29" i="16"/>
  <c r="D29" i="16"/>
  <c r="C29" i="16"/>
  <c r="B29" i="16"/>
  <c r="A29" i="16"/>
  <c r="J28" i="16"/>
  <c r="G28" i="16"/>
  <c r="F28" i="16"/>
  <c r="E28" i="16"/>
  <c r="D28" i="16"/>
  <c r="C28" i="16"/>
  <c r="B28" i="16"/>
  <c r="A28" i="16"/>
  <c r="Q27" i="16"/>
  <c r="I27" i="16"/>
  <c r="M27" i="16" s="1"/>
  <c r="G27" i="16"/>
  <c r="F27" i="16"/>
  <c r="E27" i="16"/>
  <c r="D27" i="16"/>
  <c r="L27" i="16" s="1"/>
  <c r="C27" i="16"/>
  <c r="B27" i="16"/>
  <c r="A27" i="16"/>
  <c r="J26" i="16"/>
  <c r="R26" i="16" s="1"/>
  <c r="I26" i="16"/>
  <c r="M26" i="16" s="1"/>
  <c r="G26" i="16"/>
  <c r="F26" i="16"/>
  <c r="E26" i="16"/>
  <c r="D26" i="16"/>
  <c r="C26" i="16"/>
  <c r="J27" i="16" s="1"/>
  <c r="B26" i="16"/>
  <c r="A26" i="16"/>
  <c r="T25" i="16"/>
  <c r="S25" i="16"/>
  <c r="Q25" i="16"/>
  <c r="J25" i="16"/>
  <c r="R25" i="16" s="1"/>
  <c r="G25" i="16"/>
  <c r="F25" i="16"/>
  <c r="E25" i="16"/>
  <c r="D25" i="16"/>
  <c r="C25" i="16"/>
  <c r="I25" i="16" s="1"/>
  <c r="M25" i="16" s="1"/>
  <c r="B25" i="16"/>
  <c r="A25" i="16"/>
  <c r="I24" i="16"/>
  <c r="L24" i="16" s="1"/>
  <c r="G24" i="16"/>
  <c r="F24" i="16"/>
  <c r="E24" i="16"/>
  <c r="O24" i="16" s="1"/>
  <c r="D24" i="16"/>
  <c r="M24" i="16" s="1"/>
  <c r="C24" i="16"/>
  <c r="B24" i="16"/>
  <c r="A24" i="16"/>
  <c r="Q23" i="16"/>
  <c r="M23" i="16"/>
  <c r="L23" i="16"/>
  <c r="J23" i="16"/>
  <c r="S23" i="16" s="1"/>
  <c r="I23" i="16"/>
  <c r="O23" i="16" s="1"/>
  <c r="G23" i="16"/>
  <c r="F23" i="16"/>
  <c r="E23" i="16"/>
  <c r="D23" i="16"/>
  <c r="C23" i="16"/>
  <c r="J24" i="16" s="1"/>
  <c r="B23" i="16"/>
  <c r="A23" i="16"/>
  <c r="J22" i="16"/>
  <c r="T22" i="16" s="1"/>
  <c r="I22" i="16"/>
  <c r="G22" i="16"/>
  <c r="F22" i="16"/>
  <c r="E22" i="16"/>
  <c r="D22" i="16"/>
  <c r="C22" i="16"/>
  <c r="B22" i="16"/>
  <c r="A22" i="16"/>
  <c r="T21" i="16"/>
  <c r="S21" i="16"/>
  <c r="R21" i="16"/>
  <c r="J21" i="16"/>
  <c r="G21" i="16"/>
  <c r="F21" i="16"/>
  <c r="E21" i="16"/>
  <c r="D21" i="16"/>
  <c r="C21" i="16"/>
  <c r="I21" i="16" s="1"/>
  <c r="B21" i="16"/>
  <c r="A21" i="16"/>
  <c r="I20" i="16"/>
  <c r="G20" i="16"/>
  <c r="F20" i="16"/>
  <c r="E20" i="16"/>
  <c r="D20" i="16"/>
  <c r="C20" i="16"/>
  <c r="B20" i="16"/>
  <c r="A20" i="16"/>
  <c r="G19" i="16"/>
  <c r="F19" i="16"/>
  <c r="E19" i="16"/>
  <c r="D19" i="16"/>
  <c r="C19" i="16"/>
  <c r="B19" i="16"/>
  <c r="A19" i="16"/>
  <c r="J18" i="16"/>
  <c r="Q18" i="16" s="1"/>
  <c r="G18" i="16"/>
  <c r="F18" i="16"/>
  <c r="E18" i="16"/>
  <c r="D18" i="16"/>
  <c r="C18" i="16"/>
  <c r="B18" i="16"/>
  <c r="A18" i="16"/>
  <c r="T17" i="16"/>
  <c r="S17" i="16"/>
  <c r="R17" i="16"/>
  <c r="Q17" i="16"/>
  <c r="J17" i="16"/>
  <c r="I17" i="16"/>
  <c r="G17" i="16"/>
  <c r="F17" i="16"/>
  <c r="E17" i="16"/>
  <c r="D17" i="16"/>
  <c r="C17" i="16"/>
  <c r="B17" i="16"/>
  <c r="A17" i="16"/>
  <c r="M16" i="16"/>
  <c r="L16" i="16"/>
  <c r="I16" i="16"/>
  <c r="O16" i="16" s="1"/>
  <c r="G16" i="16"/>
  <c r="F16" i="16"/>
  <c r="E16" i="16"/>
  <c r="D16" i="16"/>
  <c r="C16" i="16"/>
  <c r="B16" i="16"/>
  <c r="A16" i="16"/>
  <c r="J15" i="16"/>
  <c r="G15" i="16"/>
  <c r="F15" i="16"/>
  <c r="E15" i="16"/>
  <c r="D15" i="16"/>
  <c r="C15" i="16"/>
  <c r="B15" i="16"/>
  <c r="A15" i="16"/>
  <c r="S14" i="16"/>
  <c r="M14" i="16"/>
  <c r="J14" i="16"/>
  <c r="I14" i="16"/>
  <c r="L14" i="16" s="1"/>
  <c r="G14" i="16"/>
  <c r="F14" i="16"/>
  <c r="E14" i="16"/>
  <c r="D14" i="16"/>
  <c r="C14" i="16"/>
  <c r="B14" i="16"/>
  <c r="A14" i="16"/>
  <c r="M13" i="16"/>
  <c r="I13" i="16"/>
  <c r="G13" i="16"/>
  <c r="F13" i="16"/>
  <c r="E13" i="16"/>
  <c r="D13" i="16"/>
  <c r="C13" i="16"/>
  <c r="B13" i="16"/>
  <c r="A13" i="16"/>
  <c r="T12" i="16"/>
  <c r="J12" i="16"/>
  <c r="G12" i="16"/>
  <c r="F12" i="16"/>
  <c r="E12" i="16"/>
  <c r="D12" i="16"/>
  <c r="C12" i="16"/>
  <c r="B12" i="16"/>
  <c r="A12" i="16"/>
  <c r="J11" i="16"/>
  <c r="I11" i="16"/>
  <c r="G11" i="16"/>
  <c r="F11" i="16"/>
  <c r="Q11" i="16" s="1"/>
  <c r="E11" i="16"/>
  <c r="D11" i="16"/>
  <c r="C11" i="16"/>
  <c r="B11" i="16"/>
  <c r="A11" i="16"/>
  <c r="M10" i="16"/>
  <c r="J10" i="16"/>
  <c r="R10" i="16" s="1"/>
  <c r="AB10" i="16" s="1"/>
  <c r="G10" i="16"/>
  <c r="F10" i="16"/>
  <c r="E10" i="16"/>
  <c r="D10" i="16"/>
  <c r="C10" i="16"/>
  <c r="I10" i="16" s="1"/>
  <c r="B10" i="16"/>
  <c r="A10" i="16"/>
  <c r="T9" i="16"/>
  <c r="S9" i="16"/>
  <c r="Q9" i="16"/>
  <c r="O9" i="16"/>
  <c r="L9" i="16"/>
  <c r="G9" i="16"/>
  <c r="F9" i="16"/>
  <c r="E9" i="16"/>
  <c r="D9" i="16"/>
  <c r="C9" i="16"/>
  <c r="I9" i="16" s="1"/>
  <c r="M9" i="16" s="1"/>
  <c r="B9" i="16"/>
  <c r="AG9" i="16" s="1"/>
  <c r="A9" i="16"/>
  <c r="AC8" i="16"/>
  <c r="AB8" i="16"/>
  <c r="T8" i="16"/>
  <c r="S8" i="16"/>
  <c r="R8" i="16"/>
  <c r="Q8" i="16"/>
  <c r="I8" i="16"/>
  <c r="G8" i="16"/>
  <c r="F8" i="16"/>
  <c r="E8" i="16"/>
  <c r="O8" i="16" s="1"/>
  <c r="D8" i="16"/>
  <c r="C8" i="16"/>
  <c r="J9" i="16" s="1"/>
  <c r="R9" i="16" s="1"/>
  <c r="AB9" i="16" s="1"/>
  <c r="B8" i="16"/>
  <c r="AG8" i="16" s="1"/>
  <c r="A8" i="16"/>
  <c r="G7" i="16"/>
  <c r="F7" i="16"/>
  <c r="E7" i="16"/>
  <c r="D7" i="16"/>
  <c r="C7" i="16"/>
  <c r="B7" i="16"/>
  <c r="A7" i="16"/>
  <c r="N284" i="15"/>
  <c r="G284" i="15"/>
  <c r="F284" i="15"/>
  <c r="E284" i="15"/>
  <c r="O284" i="15" s="1"/>
  <c r="D284" i="15"/>
  <c r="C284" i="15"/>
  <c r="I284" i="15" s="1"/>
  <c r="B284" i="15"/>
  <c r="A284" i="15"/>
  <c r="J283" i="15"/>
  <c r="T283" i="15" s="1"/>
  <c r="G283" i="15"/>
  <c r="F283" i="15"/>
  <c r="E283" i="15"/>
  <c r="D283" i="15"/>
  <c r="C283" i="15"/>
  <c r="B283" i="15"/>
  <c r="A283" i="15"/>
  <c r="Q282" i="15"/>
  <c r="G282" i="15"/>
  <c r="F282" i="15"/>
  <c r="E282" i="15"/>
  <c r="D282" i="15"/>
  <c r="C282" i="15"/>
  <c r="I282" i="15" s="1"/>
  <c r="B282" i="15"/>
  <c r="A282" i="15"/>
  <c r="G281" i="15"/>
  <c r="F281" i="15"/>
  <c r="E281" i="15"/>
  <c r="D281" i="15"/>
  <c r="C281" i="15"/>
  <c r="J282" i="15" s="1"/>
  <c r="R282" i="15" s="1"/>
  <c r="B281" i="15"/>
  <c r="A281" i="15"/>
  <c r="G280" i="15"/>
  <c r="F280" i="15"/>
  <c r="E280" i="15"/>
  <c r="D280" i="15"/>
  <c r="C280" i="15"/>
  <c r="J281" i="15" s="1"/>
  <c r="B280" i="15"/>
  <c r="A280" i="15"/>
  <c r="I279" i="15"/>
  <c r="O279" i="15" s="1"/>
  <c r="G279" i="15"/>
  <c r="F279" i="15"/>
  <c r="E279" i="15"/>
  <c r="D279" i="15"/>
  <c r="L279" i="15" s="1"/>
  <c r="C279" i="15"/>
  <c r="J280" i="15" s="1"/>
  <c r="B279" i="15"/>
  <c r="A279" i="15"/>
  <c r="G278" i="15"/>
  <c r="F278" i="15"/>
  <c r="E278" i="15"/>
  <c r="D278" i="15"/>
  <c r="C278" i="15"/>
  <c r="B278" i="15"/>
  <c r="A278" i="15"/>
  <c r="L277" i="15"/>
  <c r="J277" i="15"/>
  <c r="S277" i="15" s="1"/>
  <c r="I277" i="15"/>
  <c r="G277" i="15"/>
  <c r="F277" i="15"/>
  <c r="E277" i="15"/>
  <c r="D277" i="15"/>
  <c r="C277" i="15"/>
  <c r="J278" i="15" s="1"/>
  <c r="B277" i="15"/>
  <c r="A277" i="15"/>
  <c r="L276" i="15"/>
  <c r="I276" i="15"/>
  <c r="G276" i="15"/>
  <c r="F276" i="15"/>
  <c r="E276" i="15"/>
  <c r="D276" i="15"/>
  <c r="C276" i="15"/>
  <c r="B276" i="15"/>
  <c r="A276" i="15"/>
  <c r="G275" i="15"/>
  <c r="F275" i="15"/>
  <c r="E275" i="15"/>
  <c r="D275" i="15"/>
  <c r="C275" i="15"/>
  <c r="I275" i="15" s="1"/>
  <c r="B275" i="15"/>
  <c r="A275" i="15"/>
  <c r="J274" i="15"/>
  <c r="G274" i="15"/>
  <c r="F274" i="15"/>
  <c r="E274" i="15"/>
  <c r="D274" i="15"/>
  <c r="C274" i="15"/>
  <c r="I274" i="15" s="1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L269" i="15"/>
  <c r="G269" i="15"/>
  <c r="F269" i="15"/>
  <c r="E269" i="15"/>
  <c r="D269" i="15"/>
  <c r="M269" i="15" s="1"/>
  <c r="C269" i="15"/>
  <c r="I269" i="15" s="1"/>
  <c r="B269" i="15"/>
  <c r="A269" i="15"/>
  <c r="G268" i="15"/>
  <c r="F268" i="15"/>
  <c r="E268" i="15"/>
  <c r="D268" i="15"/>
  <c r="C268" i="15"/>
  <c r="B268" i="15"/>
  <c r="A268" i="15"/>
  <c r="I267" i="15"/>
  <c r="M267" i="15" s="1"/>
  <c r="G267" i="15"/>
  <c r="F267" i="15"/>
  <c r="E267" i="15"/>
  <c r="D267" i="15"/>
  <c r="C267" i="15"/>
  <c r="J268" i="15" s="1"/>
  <c r="T268" i="15" s="1"/>
  <c r="B267" i="15"/>
  <c r="A267" i="15"/>
  <c r="J266" i="15"/>
  <c r="R266" i="15" s="1"/>
  <c r="I266" i="15"/>
  <c r="G266" i="15"/>
  <c r="F266" i="15"/>
  <c r="E266" i="15"/>
  <c r="D266" i="15"/>
  <c r="C266" i="15"/>
  <c r="J267" i="15" s="1"/>
  <c r="B266" i="15"/>
  <c r="A266" i="15"/>
  <c r="N265" i="15"/>
  <c r="I265" i="15"/>
  <c r="O265" i="15" s="1"/>
  <c r="G265" i="15"/>
  <c r="F265" i="15"/>
  <c r="E265" i="15"/>
  <c r="D265" i="15"/>
  <c r="C265" i="15"/>
  <c r="B265" i="15"/>
  <c r="A265" i="15"/>
  <c r="G264" i="15"/>
  <c r="F264" i="15"/>
  <c r="E264" i="15"/>
  <c r="D264" i="15"/>
  <c r="C264" i="15"/>
  <c r="B264" i="15"/>
  <c r="A264" i="15"/>
  <c r="G263" i="15"/>
  <c r="F263" i="15"/>
  <c r="E263" i="15"/>
  <c r="D263" i="15"/>
  <c r="C263" i="15"/>
  <c r="B263" i="15"/>
  <c r="A263" i="15"/>
  <c r="G262" i="15"/>
  <c r="F262" i="15"/>
  <c r="E262" i="15"/>
  <c r="D262" i="15"/>
  <c r="C262" i="15"/>
  <c r="J263" i="15" s="1"/>
  <c r="B262" i="15"/>
  <c r="A262" i="15"/>
  <c r="G261" i="15"/>
  <c r="F261" i="15"/>
  <c r="E261" i="15"/>
  <c r="D261" i="15"/>
  <c r="C261" i="15"/>
  <c r="I261" i="15" s="1"/>
  <c r="M261" i="15" s="1"/>
  <c r="B261" i="15"/>
  <c r="A261" i="15"/>
  <c r="I260" i="15"/>
  <c r="O260" i="15" s="1"/>
  <c r="G260" i="15"/>
  <c r="F260" i="15"/>
  <c r="E260" i="15"/>
  <c r="D260" i="15"/>
  <c r="C260" i="15"/>
  <c r="J261" i="15" s="1"/>
  <c r="B260" i="15"/>
  <c r="A260" i="15"/>
  <c r="G259" i="15"/>
  <c r="F259" i="15"/>
  <c r="E259" i="15"/>
  <c r="D259" i="15"/>
  <c r="C259" i="15"/>
  <c r="J260" i="15" s="1"/>
  <c r="S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N256" i="15"/>
  <c r="L256" i="15"/>
  <c r="I256" i="15"/>
  <c r="O256" i="15" s="1"/>
  <c r="G256" i="15"/>
  <c r="F256" i="15"/>
  <c r="E256" i="15"/>
  <c r="D256" i="15"/>
  <c r="C256" i="15"/>
  <c r="B256" i="15"/>
  <c r="A256" i="15"/>
  <c r="J255" i="15"/>
  <c r="Q255" i="15" s="1"/>
  <c r="G255" i="15"/>
  <c r="F255" i="15"/>
  <c r="E255" i="15"/>
  <c r="D255" i="15"/>
  <c r="C255" i="15"/>
  <c r="I255" i="15" s="1"/>
  <c r="L255" i="15" s="1"/>
  <c r="B255" i="15"/>
  <c r="A255" i="15"/>
  <c r="G254" i="15"/>
  <c r="F254" i="15"/>
  <c r="E254" i="15"/>
  <c r="D254" i="15"/>
  <c r="C254" i="15"/>
  <c r="I254" i="15" s="1"/>
  <c r="L254" i="15" s="1"/>
  <c r="B254" i="15"/>
  <c r="A254" i="15"/>
  <c r="I253" i="15"/>
  <c r="G253" i="15"/>
  <c r="F253" i="15"/>
  <c r="E253" i="15"/>
  <c r="D253" i="15"/>
  <c r="C253" i="15"/>
  <c r="J254" i="15" s="1"/>
  <c r="B253" i="15"/>
  <c r="A253" i="15"/>
  <c r="G252" i="15"/>
  <c r="F252" i="15"/>
  <c r="E252" i="15"/>
  <c r="D252" i="15"/>
  <c r="C252" i="15"/>
  <c r="I252" i="15" s="1"/>
  <c r="N252" i="15" s="1"/>
  <c r="B252" i="15"/>
  <c r="A252" i="15"/>
  <c r="R251" i="15"/>
  <c r="G251" i="15"/>
  <c r="F251" i="15"/>
  <c r="E251" i="15"/>
  <c r="D251" i="15"/>
  <c r="C251" i="15"/>
  <c r="B251" i="15"/>
  <c r="A251" i="15"/>
  <c r="G250" i="15"/>
  <c r="F250" i="15"/>
  <c r="E250" i="15"/>
  <c r="D250" i="15"/>
  <c r="C250" i="15"/>
  <c r="J251" i="15" s="1"/>
  <c r="S251" i="15" s="1"/>
  <c r="B250" i="15"/>
  <c r="A250" i="15"/>
  <c r="G249" i="15"/>
  <c r="F249" i="15"/>
  <c r="E249" i="15"/>
  <c r="D249" i="15"/>
  <c r="C249" i="15"/>
  <c r="J250" i="15" s="1"/>
  <c r="T250" i="15" s="1"/>
  <c r="B249" i="15"/>
  <c r="A249" i="15"/>
  <c r="G248" i="15"/>
  <c r="F248" i="15"/>
  <c r="E248" i="15"/>
  <c r="D248" i="15"/>
  <c r="C248" i="15"/>
  <c r="J249" i="15" s="1"/>
  <c r="S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J245" i="15"/>
  <c r="T245" i="15" s="1"/>
  <c r="G245" i="15"/>
  <c r="F245" i="15"/>
  <c r="E245" i="15"/>
  <c r="D245" i="15"/>
  <c r="C245" i="15"/>
  <c r="B245" i="15"/>
  <c r="A245" i="15"/>
  <c r="G244" i="15"/>
  <c r="F244" i="15"/>
  <c r="E244" i="15"/>
  <c r="D244" i="15"/>
  <c r="C244" i="15"/>
  <c r="I244" i="15" s="1"/>
  <c r="B244" i="15"/>
  <c r="A244" i="15"/>
  <c r="G243" i="15"/>
  <c r="F243" i="15"/>
  <c r="E243" i="15"/>
  <c r="D243" i="15"/>
  <c r="C243" i="15"/>
  <c r="B243" i="15"/>
  <c r="A243" i="15"/>
  <c r="G242" i="15"/>
  <c r="F242" i="15"/>
  <c r="E242" i="15"/>
  <c r="D242" i="15"/>
  <c r="C242" i="15"/>
  <c r="I242" i="15" s="1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J239" i="15"/>
  <c r="T239" i="15" s="1"/>
  <c r="I239" i="15"/>
  <c r="G239" i="15"/>
  <c r="F239" i="15"/>
  <c r="E239" i="15"/>
  <c r="D239" i="15"/>
  <c r="C239" i="15"/>
  <c r="J240" i="15" s="1"/>
  <c r="B239" i="15"/>
  <c r="A239" i="15"/>
  <c r="I238" i="15"/>
  <c r="G238" i="15"/>
  <c r="F238" i="15"/>
  <c r="E238" i="15"/>
  <c r="D238" i="15"/>
  <c r="C238" i="15"/>
  <c r="B238" i="15"/>
  <c r="A238" i="15"/>
  <c r="G237" i="15"/>
  <c r="F237" i="15"/>
  <c r="E237" i="15"/>
  <c r="D237" i="15"/>
  <c r="C237" i="15"/>
  <c r="B237" i="15"/>
  <c r="A237" i="15"/>
  <c r="J236" i="15"/>
  <c r="T236" i="15" s="1"/>
  <c r="G236" i="15"/>
  <c r="F236" i="15"/>
  <c r="E236" i="15"/>
  <c r="D236" i="15"/>
  <c r="C236" i="15"/>
  <c r="I236" i="15" s="1"/>
  <c r="N236" i="15" s="1"/>
  <c r="B236" i="15"/>
  <c r="A236" i="15"/>
  <c r="G235" i="15"/>
  <c r="F235" i="15"/>
  <c r="E235" i="15"/>
  <c r="D235" i="15"/>
  <c r="C235" i="15"/>
  <c r="I235" i="15" s="1"/>
  <c r="B235" i="15"/>
  <c r="A235" i="15"/>
  <c r="G234" i="15"/>
  <c r="F234" i="15"/>
  <c r="E234" i="15"/>
  <c r="D234" i="15"/>
  <c r="C234" i="15"/>
  <c r="B234" i="15"/>
  <c r="A234" i="15"/>
  <c r="G233" i="15"/>
  <c r="F233" i="15"/>
  <c r="E233" i="15"/>
  <c r="D233" i="15"/>
  <c r="C233" i="15"/>
  <c r="B233" i="15"/>
  <c r="A233" i="15"/>
  <c r="S232" i="15"/>
  <c r="G232" i="15"/>
  <c r="F232" i="15"/>
  <c r="E232" i="15"/>
  <c r="D232" i="15"/>
  <c r="C232" i="15"/>
  <c r="I232" i="15" s="1"/>
  <c r="B232" i="15"/>
  <c r="A232" i="15"/>
  <c r="G231" i="15"/>
  <c r="F231" i="15"/>
  <c r="E231" i="15"/>
  <c r="D231" i="15"/>
  <c r="C231" i="15"/>
  <c r="J232" i="15" s="1"/>
  <c r="T232" i="15" s="1"/>
  <c r="B231" i="15"/>
  <c r="A231" i="15"/>
  <c r="G230" i="15"/>
  <c r="F230" i="15"/>
  <c r="E230" i="15"/>
  <c r="D230" i="15"/>
  <c r="C230" i="15"/>
  <c r="J231" i="15" s="1"/>
  <c r="T231" i="15" s="1"/>
  <c r="B230" i="15"/>
  <c r="A230" i="15"/>
  <c r="G229" i="15"/>
  <c r="F229" i="15"/>
  <c r="E229" i="15"/>
  <c r="D229" i="15"/>
  <c r="C229" i="15"/>
  <c r="B229" i="15"/>
  <c r="A229" i="15"/>
  <c r="Q228" i="15"/>
  <c r="I228" i="15"/>
  <c r="L228" i="15" s="1"/>
  <c r="G228" i="15"/>
  <c r="F228" i="15"/>
  <c r="E228" i="15"/>
  <c r="D228" i="15"/>
  <c r="C228" i="15"/>
  <c r="J229" i="15" s="1"/>
  <c r="T229" i="15" s="1"/>
  <c r="B228" i="15"/>
  <c r="A228" i="15"/>
  <c r="J227" i="15"/>
  <c r="I227" i="15"/>
  <c r="L227" i="15" s="1"/>
  <c r="G227" i="15"/>
  <c r="F227" i="15"/>
  <c r="E227" i="15"/>
  <c r="D227" i="15"/>
  <c r="C227" i="15"/>
  <c r="J228" i="15" s="1"/>
  <c r="B227" i="15"/>
  <c r="A227" i="15"/>
  <c r="J226" i="15"/>
  <c r="G226" i="15"/>
  <c r="F226" i="15"/>
  <c r="E226" i="15"/>
  <c r="D226" i="15"/>
  <c r="C226" i="15"/>
  <c r="I226" i="15" s="1"/>
  <c r="O226" i="15" s="1"/>
  <c r="B226" i="15"/>
  <c r="A226" i="15"/>
  <c r="G225" i="15"/>
  <c r="F225" i="15"/>
  <c r="E225" i="15"/>
  <c r="D225" i="15"/>
  <c r="C225" i="15"/>
  <c r="I225" i="15" s="1"/>
  <c r="B225" i="15"/>
  <c r="A225" i="15"/>
  <c r="R224" i="15"/>
  <c r="G224" i="15"/>
  <c r="F224" i="15"/>
  <c r="E224" i="15"/>
  <c r="D224" i="15"/>
  <c r="C224" i="15"/>
  <c r="I224" i="15" s="1"/>
  <c r="B224" i="15"/>
  <c r="A224" i="15"/>
  <c r="J223" i="15"/>
  <c r="S223" i="15" s="1"/>
  <c r="G223" i="15"/>
  <c r="F223" i="15"/>
  <c r="E223" i="15"/>
  <c r="D223" i="15"/>
  <c r="C223" i="15"/>
  <c r="J224" i="15" s="1"/>
  <c r="B223" i="15"/>
  <c r="A223" i="15"/>
  <c r="N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I218" i="15"/>
  <c r="O218" i="15" s="1"/>
  <c r="G218" i="15"/>
  <c r="F218" i="15"/>
  <c r="E218" i="15"/>
  <c r="D218" i="15"/>
  <c r="C218" i="15"/>
  <c r="B218" i="15"/>
  <c r="A218" i="15"/>
  <c r="J217" i="15"/>
  <c r="T217" i="15" s="1"/>
  <c r="I217" i="15"/>
  <c r="G217" i="15"/>
  <c r="F217" i="15"/>
  <c r="E217" i="15"/>
  <c r="N217" i="15" s="1"/>
  <c r="D217" i="15"/>
  <c r="C217" i="15"/>
  <c r="J218" i="15" s="1"/>
  <c r="B217" i="15"/>
  <c r="A217" i="15"/>
  <c r="N216" i="15"/>
  <c r="G216" i="15"/>
  <c r="F216" i="15"/>
  <c r="E216" i="15"/>
  <c r="D216" i="15"/>
  <c r="C216" i="15"/>
  <c r="I216" i="15" s="1"/>
  <c r="O216" i="15" s="1"/>
  <c r="B216" i="15"/>
  <c r="A216" i="15"/>
  <c r="J215" i="15"/>
  <c r="T215" i="15" s="1"/>
  <c r="G215" i="15"/>
  <c r="F215" i="15"/>
  <c r="E215" i="15"/>
  <c r="D215" i="15"/>
  <c r="C215" i="15"/>
  <c r="I215" i="15" s="1"/>
  <c r="O215" i="15" s="1"/>
  <c r="B215" i="15"/>
  <c r="A215" i="15"/>
  <c r="G214" i="15"/>
  <c r="F214" i="15"/>
  <c r="E214" i="15"/>
  <c r="D214" i="15"/>
  <c r="C214" i="15"/>
  <c r="I214" i="15" s="1"/>
  <c r="B214" i="15"/>
  <c r="A214" i="15"/>
  <c r="I213" i="15"/>
  <c r="G213" i="15"/>
  <c r="F213" i="15"/>
  <c r="E213" i="15"/>
  <c r="D213" i="15"/>
  <c r="C213" i="15"/>
  <c r="J214" i="15" s="1"/>
  <c r="Q214" i="15" s="1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G208" i="15"/>
  <c r="F208" i="15"/>
  <c r="E208" i="15"/>
  <c r="D208" i="15"/>
  <c r="C208" i="15"/>
  <c r="J209" i="15" s="1"/>
  <c r="B208" i="15"/>
  <c r="A208" i="15"/>
  <c r="G207" i="15"/>
  <c r="F207" i="15"/>
  <c r="E207" i="15"/>
  <c r="D207" i="15"/>
  <c r="C207" i="15"/>
  <c r="I207" i="15" s="1"/>
  <c r="B207" i="15"/>
  <c r="A207" i="15"/>
  <c r="I206" i="15"/>
  <c r="N206" i="15" s="1"/>
  <c r="G206" i="15"/>
  <c r="F206" i="15"/>
  <c r="E206" i="15"/>
  <c r="D206" i="15"/>
  <c r="C206" i="15"/>
  <c r="J207" i="15" s="1"/>
  <c r="B206" i="15"/>
  <c r="A206" i="15"/>
  <c r="G205" i="15"/>
  <c r="F205" i="15"/>
  <c r="E205" i="15"/>
  <c r="D205" i="15"/>
  <c r="C205" i="15"/>
  <c r="B205" i="15"/>
  <c r="A205" i="15"/>
  <c r="G204" i="15"/>
  <c r="F204" i="15"/>
  <c r="E204" i="15"/>
  <c r="D204" i="15"/>
  <c r="C204" i="15"/>
  <c r="I204" i="15" s="1"/>
  <c r="M204" i="15" s="1"/>
  <c r="B204" i="15"/>
  <c r="A204" i="15"/>
  <c r="G203" i="15"/>
  <c r="F203" i="15"/>
  <c r="E203" i="15"/>
  <c r="D203" i="15"/>
  <c r="C203" i="15"/>
  <c r="I203" i="15" s="1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G200" i="15"/>
  <c r="F200" i="15"/>
  <c r="E200" i="15"/>
  <c r="D200" i="15"/>
  <c r="C200" i="15"/>
  <c r="B200" i="15"/>
  <c r="A200" i="15"/>
  <c r="M199" i="15"/>
  <c r="I199" i="15"/>
  <c r="N199" i="15" s="1"/>
  <c r="G199" i="15"/>
  <c r="F199" i="15"/>
  <c r="E199" i="15"/>
  <c r="D199" i="15"/>
  <c r="C199" i="15"/>
  <c r="J200" i="15" s="1"/>
  <c r="R200" i="15" s="1"/>
  <c r="B199" i="15"/>
  <c r="A199" i="15"/>
  <c r="G198" i="15"/>
  <c r="F198" i="15"/>
  <c r="E198" i="15"/>
  <c r="D198" i="15"/>
  <c r="C198" i="15"/>
  <c r="I198" i="15" s="1"/>
  <c r="B198" i="15"/>
  <c r="A198" i="15"/>
  <c r="G197" i="15"/>
  <c r="F197" i="15"/>
  <c r="E197" i="15"/>
  <c r="D197" i="15"/>
  <c r="C197" i="15"/>
  <c r="J198" i="15" s="1"/>
  <c r="B197" i="15"/>
  <c r="A197" i="15"/>
  <c r="J196" i="15"/>
  <c r="G196" i="15"/>
  <c r="F196" i="15"/>
  <c r="E196" i="15"/>
  <c r="D196" i="15"/>
  <c r="C196" i="15"/>
  <c r="I196" i="15" s="1"/>
  <c r="N196" i="15" s="1"/>
  <c r="B196" i="15"/>
  <c r="A196" i="15"/>
  <c r="L195" i="15"/>
  <c r="G195" i="15"/>
  <c r="F195" i="15"/>
  <c r="E195" i="15"/>
  <c r="D195" i="15"/>
  <c r="C195" i="15"/>
  <c r="I195" i="15" s="1"/>
  <c r="N195" i="15" s="1"/>
  <c r="B195" i="15"/>
  <c r="A195" i="15"/>
  <c r="G194" i="15"/>
  <c r="F194" i="15"/>
  <c r="E194" i="15"/>
  <c r="D194" i="15"/>
  <c r="C194" i="15"/>
  <c r="J195" i="15" s="1"/>
  <c r="B194" i="15"/>
  <c r="A194" i="15"/>
  <c r="I193" i="15"/>
  <c r="G193" i="15"/>
  <c r="F193" i="15"/>
  <c r="E193" i="15"/>
  <c r="D193" i="15"/>
  <c r="C193" i="15"/>
  <c r="J194" i="15" s="1"/>
  <c r="B193" i="15"/>
  <c r="A193" i="15"/>
  <c r="G192" i="15"/>
  <c r="F192" i="15"/>
  <c r="E192" i="15"/>
  <c r="D192" i="15"/>
  <c r="C192" i="15"/>
  <c r="J193" i="15" s="1"/>
  <c r="B192" i="15"/>
  <c r="A192" i="15"/>
  <c r="J191" i="15"/>
  <c r="T191" i="15" s="1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N186" i="15"/>
  <c r="I186" i="15"/>
  <c r="O186" i="15" s="1"/>
  <c r="G186" i="15"/>
  <c r="F186" i="15"/>
  <c r="E186" i="15"/>
  <c r="D186" i="15"/>
  <c r="C186" i="15"/>
  <c r="B186" i="15"/>
  <c r="A186" i="15"/>
  <c r="G185" i="15"/>
  <c r="F185" i="15"/>
  <c r="E185" i="15"/>
  <c r="D185" i="15"/>
  <c r="C185" i="15"/>
  <c r="B185" i="15"/>
  <c r="A185" i="15"/>
  <c r="G184" i="15"/>
  <c r="F184" i="15"/>
  <c r="E184" i="15"/>
  <c r="D184" i="15"/>
  <c r="C184" i="15"/>
  <c r="I184" i="15" s="1"/>
  <c r="B184" i="15"/>
  <c r="A184" i="15"/>
  <c r="J183" i="15"/>
  <c r="I183" i="15"/>
  <c r="G183" i="15"/>
  <c r="F183" i="15"/>
  <c r="E183" i="15"/>
  <c r="D183" i="15"/>
  <c r="C183" i="15"/>
  <c r="J184" i="15" s="1"/>
  <c r="B183" i="15"/>
  <c r="A183" i="15"/>
  <c r="G182" i="15"/>
  <c r="F182" i="15"/>
  <c r="E182" i="15"/>
  <c r="D182" i="15"/>
  <c r="C182" i="15"/>
  <c r="I182" i="15" s="1"/>
  <c r="B182" i="15"/>
  <c r="A182" i="15"/>
  <c r="G181" i="15"/>
  <c r="F181" i="15"/>
  <c r="E181" i="15"/>
  <c r="D181" i="15"/>
  <c r="C181" i="15"/>
  <c r="I181" i="15" s="1"/>
  <c r="B181" i="15"/>
  <c r="A181" i="15"/>
  <c r="I180" i="15"/>
  <c r="G180" i="15"/>
  <c r="F180" i="15"/>
  <c r="E180" i="15"/>
  <c r="D180" i="15"/>
  <c r="C180" i="15"/>
  <c r="J181" i="15" s="1"/>
  <c r="B180" i="15"/>
  <c r="A180" i="15"/>
  <c r="G179" i="15"/>
  <c r="F179" i="15"/>
  <c r="E179" i="15"/>
  <c r="D179" i="15"/>
  <c r="C179" i="15"/>
  <c r="B179" i="15"/>
  <c r="A179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J173" i="15"/>
  <c r="G173" i="15"/>
  <c r="F173" i="15"/>
  <c r="E173" i="15"/>
  <c r="D173" i="15"/>
  <c r="C173" i="15"/>
  <c r="B173" i="15"/>
  <c r="A173" i="15"/>
  <c r="G172" i="15"/>
  <c r="F172" i="15"/>
  <c r="E172" i="15"/>
  <c r="D172" i="15"/>
  <c r="C172" i="15"/>
  <c r="I172" i="15" s="1"/>
  <c r="B172" i="15"/>
  <c r="A172" i="15"/>
  <c r="J171" i="15"/>
  <c r="S171" i="15" s="1"/>
  <c r="G171" i="15"/>
  <c r="F171" i="15"/>
  <c r="E171" i="15"/>
  <c r="D171" i="15"/>
  <c r="C171" i="15"/>
  <c r="B171" i="15"/>
  <c r="A171" i="15"/>
  <c r="O170" i="15"/>
  <c r="J170" i="15"/>
  <c r="S170" i="15" s="1"/>
  <c r="I170" i="15"/>
  <c r="G170" i="15"/>
  <c r="F170" i="15"/>
  <c r="E170" i="15"/>
  <c r="D170" i="15"/>
  <c r="C170" i="15"/>
  <c r="B170" i="15"/>
  <c r="A170" i="15"/>
  <c r="O169" i="15"/>
  <c r="J169" i="15"/>
  <c r="I169" i="15"/>
  <c r="L169" i="15" s="1"/>
  <c r="G169" i="15"/>
  <c r="F169" i="15"/>
  <c r="E169" i="15"/>
  <c r="D169" i="15"/>
  <c r="C169" i="15"/>
  <c r="B169" i="15"/>
  <c r="A169" i="15"/>
  <c r="G168" i="15"/>
  <c r="F168" i="15"/>
  <c r="E168" i="15"/>
  <c r="D168" i="15"/>
  <c r="C168" i="15"/>
  <c r="I168" i="15" s="1"/>
  <c r="B168" i="15"/>
  <c r="A168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J165" i="15"/>
  <c r="T165" i="15" s="1"/>
  <c r="G165" i="15"/>
  <c r="F165" i="15"/>
  <c r="E165" i="15"/>
  <c r="D165" i="15"/>
  <c r="C165" i="15"/>
  <c r="B165" i="15"/>
  <c r="A165" i="15"/>
  <c r="G164" i="15"/>
  <c r="F164" i="15"/>
  <c r="E164" i="15"/>
  <c r="D164" i="15"/>
  <c r="C164" i="15"/>
  <c r="I164" i="15" s="1"/>
  <c r="L164" i="15" s="1"/>
  <c r="B164" i="15"/>
  <c r="A164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J163" i="15" s="1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G159" i="15"/>
  <c r="F159" i="15"/>
  <c r="E159" i="15"/>
  <c r="D159" i="15"/>
  <c r="C159" i="15"/>
  <c r="B159" i="15"/>
  <c r="A159" i="15"/>
  <c r="G158" i="15"/>
  <c r="F158" i="15"/>
  <c r="E158" i="15"/>
  <c r="D158" i="15"/>
  <c r="C158" i="15"/>
  <c r="J159" i="15" s="1"/>
  <c r="S159" i="15" s="1"/>
  <c r="B158" i="15"/>
  <c r="A158" i="15"/>
  <c r="G157" i="15"/>
  <c r="F157" i="15"/>
  <c r="E157" i="15"/>
  <c r="D157" i="15"/>
  <c r="C157" i="15"/>
  <c r="B157" i="15"/>
  <c r="A157" i="15"/>
  <c r="J156" i="15"/>
  <c r="G156" i="15"/>
  <c r="F156" i="15"/>
  <c r="E156" i="15"/>
  <c r="D156" i="15"/>
  <c r="C156" i="15"/>
  <c r="I156" i="15" s="1"/>
  <c r="B156" i="15"/>
  <c r="A156" i="15"/>
  <c r="Q155" i="15"/>
  <c r="O155" i="15"/>
  <c r="N155" i="15"/>
  <c r="J155" i="15"/>
  <c r="I155" i="15"/>
  <c r="M155" i="15" s="1"/>
  <c r="G155" i="15"/>
  <c r="F155" i="15"/>
  <c r="E155" i="15"/>
  <c r="D155" i="15"/>
  <c r="C155" i="15"/>
  <c r="B155" i="15"/>
  <c r="A155" i="15"/>
  <c r="I154" i="15"/>
  <c r="G154" i="15"/>
  <c r="F154" i="15"/>
  <c r="E154" i="15"/>
  <c r="D154" i="15"/>
  <c r="C154" i="15"/>
  <c r="B154" i="15"/>
  <c r="A154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J150" i="15"/>
  <c r="G150" i="15"/>
  <c r="T150" i="15" s="1"/>
  <c r="F150" i="15"/>
  <c r="E150" i="15"/>
  <c r="D150" i="15"/>
  <c r="C150" i="15"/>
  <c r="B150" i="15"/>
  <c r="A150" i="15"/>
  <c r="I149" i="15"/>
  <c r="G149" i="15"/>
  <c r="F149" i="15"/>
  <c r="E149" i="15"/>
  <c r="D149" i="15"/>
  <c r="C149" i="15"/>
  <c r="B149" i="15"/>
  <c r="A149" i="15"/>
  <c r="G148" i="15"/>
  <c r="F148" i="15"/>
  <c r="E148" i="15"/>
  <c r="D148" i="15"/>
  <c r="C148" i="15"/>
  <c r="I148" i="15" s="1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O142" i="15"/>
  <c r="N142" i="15"/>
  <c r="L142" i="15"/>
  <c r="I142" i="15"/>
  <c r="M142" i="15" s="1"/>
  <c r="G142" i="15"/>
  <c r="F142" i="15"/>
  <c r="E142" i="15"/>
  <c r="D142" i="15"/>
  <c r="C142" i="15"/>
  <c r="B142" i="15"/>
  <c r="A142" i="15"/>
  <c r="I141" i="15"/>
  <c r="G141" i="15"/>
  <c r="F141" i="15"/>
  <c r="E141" i="15"/>
  <c r="D141" i="15"/>
  <c r="C141" i="15"/>
  <c r="J142" i="15" s="1"/>
  <c r="B141" i="15"/>
  <c r="A141" i="15"/>
  <c r="I140" i="15"/>
  <c r="G140" i="15"/>
  <c r="F140" i="15"/>
  <c r="E140" i="15"/>
  <c r="D140" i="15"/>
  <c r="C140" i="15"/>
  <c r="J141" i="15" s="1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Q136" i="15"/>
  <c r="G136" i="15"/>
  <c r="F136" i="15"/>
  <c r="E136" i="15"/>
  <c r="D136" i="15"/>
  <c r="C136" i="15"/>
  <c r="B136" i="15"/>
  <c r="A136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G133" i="15"/>
  <c r="F133" i="15"/>
  <c r="E133" i="15"/>
  <c r="D133" i="15"/>
  <c r="C133" i="15"/>
  <c r="B133" i="15"/>
  <c r="A133" i="15"/>
  <c r="G132" i="15"/>
  <c r="F132" i="15"/>
  <c r="E132" i="15"/>
  <c r="D132" i="15"/>
  <c r="C132" i="15"/>
  <c r="J133" i="15" s="1"/>
  <c r="Q133" i="15" s="1"/>
  <c r="B132" i="15"/>
  <c r="A132" i="15"/>
  <c r="O131" i="15"/>
  <c r="G131" i="15"/>
  <c r="F131" i="15"/>
  <c r="E131" i="15"/>
  <c r="D131" i="15"/>
  <c r="C131" i="15"/>
  <c r="I131" i="15" s="1"/>
  <c r="L131" i="15" s="1"/>
  <c r="B131" i="15"/>
  <c r="A131" i="15"/>
  <c r="G130" i="15"/>
  <c r="F130" i="15"/>
  <c r="E130" i="15"/>
  <c r="D130" i="15"/>
  <c r="C130" i="15"/>
  <c r="J131" i="15" s="1"/>
  <c r="B130" i="15"/>
  <c r="A130" i="15"/>
  <c r="N129" i="15"/>
  <c r="L129" i="15"/>
  <c r="I129" i="15"/>
  <c r="O129" i="15" s="1"/>
  <c r="G129" i="15"/>
  <c r="F129" i="15"/>
  <c r="E129" i="15"/>
  <c r="D129" i="15"/>
  <c r="C129" i="15"/>
  <c r="J130" i="15" s="1"/>
  <c r="B129" i="15"/>
  <c r="A129" i="15"/>
  <c r="J128" i="15"/>
  <c r="G128" i="15"/>
  <c r="F128" i="15"/>
  <c r="E128" i="15"/>
  <c r="D128" i="15"/>
  <c r="C128" i="15"/>
  <c r="B128" i="15"/>
  <c r="A128" i="15"/>
  <c r="M127" i="15"/>
  <c r="I127" i="15"/>
  <c r="L127" i="15" s="1"/>
  <c r="G127" i="15"/>
  <c r="F127" i="15"/>
  <c r="E127" i="15"/>
  <c r="N127" i="15" s="1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G124" i="15"/>
  <c r="F124" i="15"/>
  <c r="E124" i="15"/>
  <c r="D124" i="15"/>
  <c r="C124" i="15"/>
  <c r="B124" i="15"/>
  <c r="A124" i="15"/>
  <c r="G123" i="15"/>
  <c r="F123" i="15"/>
  <c r="E123" i="15"/>
  <c r="D123" i="15"/>
  <c r="C123" i="15"/>
  <c r="I123" i="15" s="1"/>
  <c r="N123" i="15" s="1"/>
  <c r="B123" i="15"/>
  <c r="A123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J117" i="15"/>
  <c r="G117" i="15"/>
  <c r="F117" i="15"/>
  <c r="E117" i="15"/>
  <c r="D117" i="15"/>
  <c r="C117" i="15"/>
  <c r="B117" i="15"/>
  <c r="A117" i="15"/>
  <c r="G116" i="15"/>
  <c r="F116" i="15"/>
  <c r="E116" i="15"/>
  <c r="D116" i="15"/>
  <c r="C116" i="15"/>
  <c r="I116" i="15" s="1"/>
  <c r="M116" i="15" s="1"/>
  <c r="B116" i="15"/>
  <c r="A116" i="15"/>
  <c r="O115" i="15"/>
  <c r="I115" i="15"/>
  <c r="M115" i="15" s="1"/>
  <c r="G115" i="15"/>
  <c r="F115" i="15"/>
  <c r="E115" i="15"/>
  <c r="D115" i="15"/>
  <c r="C115" i="15"/>
  <c r="J116" i="15" s="1"/>
  <c r="B115" i="15"/>
  <c r="A115" i="15"/>
  <c r="T114" i="15"/>
  <c r="G114" i="15"/>
  <c r="F114" i="15"/>
  <c r="E114" i="15"/>
  <c r="D114" i="15"/>
  <c r="C114" i="15"/>
  <c r="B114" i="15"/>
  <c r="A114" i="15"/>
  <c r="I113" i="15"/>
  <c r="M113" i="15" s="1"/>
  <c r="G113" i="15"/>
  <c r="F113" i="15"/>
  <c r="E113" i="15"/>
  <c r="D113" i="15"/>
  <c r="C113" i="15"/>
  <c r="J114" i="15" s="1"/>
  <c r="Q114" i="15" s="1"/>
  <c r="B113" i="15"/>
  <c r="A113" i="15"/>
  <c r="G112" i="15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J112" i="15" s="1"/>
  <c r="B111" i="15"/>
  <c r="A111" i="15"/>
  <c r="I110" i="15"/>
  <c r="G110" i="15"/>
  <c r="F110" i="15"/>
  <c r="E110" i="15"/>
  <c r="D110" i="15"/>
  <c r="C110" i="15"/>
  <c r="B110" i="15"/>
  <c r="A110" i="15"/>
  <c r="G109" i="15"/>
  <c r="F109" i="15"/>
  <c r="E109" i="15"/>
  <c r="D109" i="15"/>
  <c r="C109" i="15"/>
  <c r="B109" i="15"/>
  <c r="A109" i="15"/>
  <c r="N108" i="15"/>
  <c r="I108" i="15"/>
  <c r="G108" i="15"/>
  <c r="F108" i="15"/>
  <c r="E108" i="15"/>
  <c r="D108" i="15"/>
  <c r="C108" i="15"/>
  <c r="J109" i="15" s="1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J103" i="15"/>
  <c r="T103" i="15" s="1"/>
  <c r="I103" i="15"/>
  <c r="G103" i="15"/>
  <c r="F103" i="15"/>
  <c r="E103" i="15"/>
  <c r="D103" i="15"/>
  <c r="C103" i="15"/>
  <c r="B103" i="15"/>
  <c r="A103" i="15"/>
  <c r="J102" i="15"/>
  <c r="Q102" i="15" s="1"/>
  <c r="G102" i="15"/>
  <c r="F102" i="15"/>
  <c r="R102" i="15" s="1"/>
  <c r="E102" i="15"/>
  <c r="D102" i="15"/>
  <c r="C102" i="15"/>
  <c r="I102" i="15" s="1"/>
  <c r="B102" i="15"/>
  <c r="A102" i="15"/>
  <c r="I101" i="15"/>
  <c r="O101" i="15" s="1"/>
  <c r="G101" i="15"/>
  <c r="F101" i="15"/>
  <c r="E101" i="15"/>
  <c r="D101" i="15"/>
  <c r="C101" i="15"/>
  <c r="B101" i="15"/>
  <c r="A101" i="15"/>
  <c r="T100" i="15"/>
  <c r="G100" i="15"/>
  <c r="F100" i="15"/>
  <c r="E100" i="15"/>
  <c r="D100" i="15"/>
  <c r="C100" i="15"/>
  <c r="I100" i="15" s="1"/>
  <c r="N100" i="15" s="1"/>
  <c r="B100" i="15"/>
  <c r="A100" i="15"/>
  <c r="O99" i="15"/>
  <c r="N99" i="15"/>
  <c r="J99" i="15"/>
  <c r="I99" i="15"/>
  <c r="L99" i="15" s="1"/>
  <c r="G99" i="15"/>
  <c r="F99" i="15"/>
  <c r="E99" i="15"/>
  <c r="D99" i="15"/>
  <c r="C99" i="15"/>
  <c r="J100" i="15" s="1"/>
  <c r="B99" i="15"/>
  <c r="A99" i="15"/>
  <c r="N98" i="15"/>
  <c r="J98" i="15"/>
  <c r="R98" i="15" s="1"/>
  <c r="G98" i="15"/>
  <c r="F98" i="15"/>
  <c r="E98" i="15"/>
  <c r="D98" i="15"/>
  <c r="C98" i="15"/>
  <c r="I98" i="15" s="1"/>
  <c r="B98" i="15"/>
  <c r="A98" i="15"/>
  <c r="I97" i="15"/>
  <c r="G97" i="15"/>
  <c r="F97" i="15"/>
  <c r="E97" i="15"/>
  <c r="D97" i="15"/>
  <c r="C97" i="15"/>
  <c r="B97" i="15"/>
  <c r="A97" i="15"/>
  <c r="J96" i="15"/>
  <c r="G96" i="15"/>
  <c r="F96" i="15"/>
  <c r="E96" i="15"/>
  <c r="D96" i="15"/>
  <c r="C96" i="15"/>
  <c r="I96" i="15" s="1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G92" i="15"/>
  <c r="F92" i="15"/>
  <c r="E92" i="15"/>
  <c r="D92" i="15"/>
  <c r="C92" i="15"/>
  <c r="B92" i="15"/>
  <c r="A92" i="15"/>
  <c r="T91" i="15"/>
  <c r="J91" i="15"/>
  <c r="S91" i="15" s="1"/>
  <c r="G91" i="15"/>
  <c r="F91" i="15"/>
  <c r="E91" i="15"/>
  <c r="D91" i="15"/>
  <c r="C91" i="15"/>
  <c r="I91" i="15" s="1"/>
  <c r="M91" i="15" s="1"/>
  <c r="B91" i="15"/>
  <c r="A91" i="15"/>
  <c r="Q90" i="15"/>
  <c r="J90" i="15"/>
  <c r="R90" i="15" s="1"/>
  <c r="G90" i="15"/>
  <c r="F90" i="15"/>
  <c r="E90" i="15"/>
  <c r="D90" i="15"/>
  <c r="C90" i="15"/>
  <c r="I90" i="15" s="1"/>
  <c r="B90" i="15"/>
  <c r="A90" i="15"/>
  <c r="T89" i="15"/>
  <c r="J89" i="15"/>
  <c r="I89" i="15"/>
  <c r="G89" i="15"/>
  <c r="S89" i="15" s="1"/>
  <c r="F89" i="15"/>
  <c r="E89" i="15"/>
  <c r="D89" i="15"/>
  <c r="C89" i="15"/>
  <c r="B89" i="15"/>
  <c r="A89" i="15"/>
  <c r="G88" i="15"/>
  <c r="F88" i="15"/>
  <c r="E88" i="15"/>
  <c r="D88" i="15"/>
  <c r="C88" i="15"/>
  <c r="I88" i="15" s="1"/>
  <c r="B88" i="15"/>
  <c r="A88" i="15"/>
  <c r="G87" i="15"/>
  <c r="F87" i="15"/>
  <c r="E87" i="15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J85" i="15"/>
  <c r="I85" i="15"/>
  <c r="L85" i="15" s="1"/>
  <c r="G85" i="15"/>
  <c r="F85" i="15"/>
  <c r="E85" i="15"/>
  <c r="D85" i="15"/>
  <c r="C85" i="15"/>
  <c r="B85" i="15"/>
  <c r="A85" i="15"/>
  <c r="I84" i="15"/>
  <c r="G84" i="15"/>
  <c r="F84" i="15"/>
  <c r="E84" i="15"/>
  <c r="D84" i="15"/>
  <c r="C84" i="15"/>
  <c r="B84" i="15"/>
  <c r="A84" i="15"/>
  <c r="G83" i="15"/>
  <c r="F83" i="15"/>
  <c r="E83" i="15"/>
  <c r="D83" i="15"/>
  <c r="C83" i="15"/>
  <c r="I83" i="15" s="1"/>
  <c r="M83" i="15" s="1"/>
  <c r="B83" i="15"/>
  <c r="A83" i="15"/>
  <c r="O82" i="15"/>
  <c r="J82" i="15"/>
  <c r="G82" i="15"/>
  <c r="F82" i="15"/>
  <c r="E82" i="15"/>
  <c r="D82" i="15"/>
  <c r="C82" i="15"/>
  <c r="I82" i="15" s="1"/>
  <c r="B82" i="15"/>
  <c r="A82" i="15"/>
  <c r="G81" i="15"/>
  <c r="F81" i="15"/>
  <c r="E81" i="15"/>
  <c r="D81" i="15"/>
  <c r="C81" i="15"/>
  <c r="I81" i="15" s="1"/>
  <c r="B81" i="15"/>
  <c r="A81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L78" i="15"/>
  <c r="I78" i="15"/>
  <c r="G78" i="15"/>
  <c r="F78" i="15"/>
  <c r="E78" i="15"/>
  <c r="D78" i="15"/>
  <c r="C78" i="15"/>
  <c r="J79" i="15" s="1"/>
  <c r="B78" i="15"/>
  <c r="A78" i="15"/>
  <c r="G77" i="15"/>
  <c r="F77" i="15"/>
  <c r="E77" i="15"/>
  <c r="D77" i="15"/>
  <c r="C77" i="15"/>
  <c r="I77" i="15" s="1"/>
  <c r="B77" i="15"/>
  <c r="A77" i="15"/>
  <c r="G76" i="15"/>
  <c r="F76" i="15"/>
  <c r="E76" i="15"/>
  <c r="D76" i="15"/>
  <c r="C76" i="15"/>
  <c r="I76" i="15" s="1"/>
  <c r="L76" i="15" s="1"/>
  <c r="B76" i="15"/>
  <c r="A76" i="15"/>
  <c r="R75" i="15"/>
  <c r="G75" i="15"/>
  <c r="F75" i="15"/>
  <c r="E75" i="15"/>
  <c r="D75" i="15"/>
  <c r="C75" i="15"/>
  <c r="B75" i="15"/>
  <c r="A75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S72" i="15"/>
  <c r="R72" i="15"/>
  <c r="J72" i="15"/>
  <c r="T72" i="15" s="1"/>
  <c r="G72" i="15"/>
  <c r="F72" i="15"/>
  <c r="E72" i="15"/>
  <c r="D72" i="15"/>
  <c r="C72" i="15"/>
  <c r="B72" i="15"/>
  <c r="A72" i="15"/>
  <c r="G71" i="15"/>
  <c r="F71" i="15"/>
  <c r="E71" i="15"/>
  <c r="D71" i="15"/>
  <c r="C71" i="15"/>
  <c r="I71" i="15" s="1"/>
  <c r="B71" i="15"/>
  <c r="A71" i="15"/>
  <c r="G70" i="15"/>
  <c r="F70" i="15"/>
  <c r="E70" i="15"/>
  <c r="D70" i="15"/>
  <c r="C70" i="15"/>
  <c r="B70" i="15"/>
  <c r="A70" i="15"/>
  <c r="N69" i="15"/>
  <c r="J69" i="15"/>
  <c r="I69" i="15"/>
  <c r="L69" i="15" s="1"/>
  <c r="G69" i="15"/>
  <c r="F69" i="15"/>
  <c r="E69" i="15"/>
  <c r="D69" i="15"/>
  <c r="C69" i="15"/>
  <c r="J70" i="15" s="1"/>
  <c r="B69" i="15"/>
  <c r="A69" i="15"/>
  <c r="O68" i="15"/>
  <c r="N68" i="15"/>
  <c r="J68" i="15"/>
  <c r="I68" i="15"/>
  <c r="L68" i="15" s="1"/>
  <c r="G68" i="15"/>
  <c r="F68" i="15"/>
  <c r="E68" i="15"/>
  <c r="D68" i="15"/>
  <c r="C68" i="15"/>
  <c r="B68" i="15"/>
  <c r="A68" i="15"/>
  <c r="I67" i="15"/>
  <c r="G67" i="15"/>
  <c r="F67" i="15"/>
  <c r="E67" i="15"/>
  <c r="D67" i="15"/>
  <c r="C67" i="15"/>
  <c r="B67" i="15"/>
  <c r="A67" i="15"/>
  <c r="G66" i="15"/>
  <c r="F66" i="15"/>
  <c r="E66" i="15"/>
  <c r="D66" i="15"/>
  <c r="C66" i="15"/>
  <c r="I66" i="15" s="1"/>
  <c r="O66" i="15" s="1"/>
  <c r="B66" i="15"/>
  <c r="A66" i="15"/>
  <c r="I65" i="15"/>
  <c r="G65" i="15"/>
  <c r="F65" i="15"/>
  <c r="E65" i="15"/>
  <c r="D65" i="15"/>
  <c r="C65" i="15"/>
  <c r="J66" i="15" s="1"/>
  <c r="B65" i="15"/>
  <c r="A65" i="15"/>
  <c r="I64" i="15"/>
  <c r="G64" i="15"/>
  <c r="F64" i="15"/>
  <c r="E64" i="15"/>
  <c r="D64" i="15"/>
  <c r="C64" i="15"/>
  <c r="J65" i="15" s="1"/>
  <c r="S65" i="15" s="1"/>
  <c r="B64" i="15"/>
  <c r="A64" i="15"/>
  <c r="G63" i="15"/>
  <c r="F63" i="15"/>
  <c r="E63" i="15"/>
  <c r="D63" i="15"/>
  <c r="C63" i="15"/>
  <c r="B63" i="15"/>
  <c r="A63" i="15"/>
  <c r="J62" i="15"/>
  <c r="G62" i="15"/>
  <c r="F62" i="15"/>
  <c r="E62" i="15"/>
  <c r="D62" i="15"/>
  <c r="C62" i="15"/>
  <c r="I62" i="15" s="1"/>
  <c r="L62" i="15" s="1"/>
  <c r="B62" i="15"/>
  <c r="A62" i="15"/>
  <c r="N61" i="15"/>
  <c r="G61" i="15"/>
  <c r="F61" i="15"/>
  <c r="E61" i="15"/>
  <c r="D61" i="15"/>
  <c r="C61" i="15"/>
  <c r="I61" i="15" s="1"/>
  <c r="O61" i="15" s="1"/>
  <c r="B61" i="15"/>
  <c r="A61" i="15"/>
  <c r="I60" i="15"/>
  <c r="N60" i="15" s="1"/>
  <c r="G60" i="15"/>
  <c r="F60" i="15"/>
  <c r="E60" i="15"/>
  <c r="D60" i="15"/>
  <c r="C60" i="15"/>
  <c r="J61" i="15" s="1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G54" i="15"/>
  <c r="F54" i="15"/>
  <c r="E54" i="15"/>
  <c r="D54" i="15"/>
  <c r="C54" i="15"/>
  <c r="I54" i="15" s="1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J52" i="15"/>
  <c r="T52" i="15" s="1"/>
  <c r="I52" i="15"/>
  <c r="G52" i="15"/>
  <c r="F52" i="15"/>
  <c r="E52" i="15"/>
  <c r="D52" i="15"/>
  <c r="C52" i="15"/>
  <c r="B52" i="15"/>
  <c r="A52" i="15"/>
  <c r="G51" i="15"/>
  <c r="F51" i="15"/>
  <c r="E51" i="15"/>
  <c r="D51" i="15"/>
  <c r="C51" i="15"/>
  <c r="I51" i="15" s="1"/>
  <c r="B51" i="15"/>
  <c r="A51" i="15"/>
  <c r="G50" i="15"/>
  <c r="F50" i="15"/>
  <c r="E50" i="15"/>
  <c r="D50" i="15"/>
  <c r="C50" i="15"/>
  <c r="B50" i="15"/>
  <c r="A50" i="15"/>
  <c r="I49" i="15"/>
  <c r="L49" i="15" s="1"/>
  <c r="G49" i="15"/>
  <c r="F49" i="15"/>
  <c r="E49" i="15"/>
  <c r="D49" i="15"/>
  <c r="C49" i="15"/>
  <c r="J50" i="15" s="1"/>
  <c r="B49" i="15"/>
  <c r="A49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J48" i="15" s="1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G44" i="15"/>
  <c r="F44" i="15"/>
  <c r="E44" i="15"/>
  <c r="D44" i="15"/>
  <c r="C44" i="15"/>
  <c r="B44" i="15"/>
  <c r="A44" i="15"/>
  <c r="O43" i="15"/>
  <c r="I43" i="15"/>
  <c r="G43" i="15"/>
  <c r="F43" i="15"/>
  <c r="E43" i="15"/>
  <c r="D43" i="15"/>
  <c r="C43" i="15"/>
  <c r="J44" i="15" s="1"/>
  <c r="B43" i="15"/>
  <c r="A43" i="15"/>
  <c r="I42" i="15"/>
  <c r="G42" i="15"/>
  <c r="F42" i="15"/>
  <c r="E42" i="15"/>
  <c r="D42" i="15"/>
  <c r="C42" i="15"/>
  <c r="J43" i="15" s="1"/>
  <c r="B42" i="15"/>
  <c r="A42" i="15"/>
  <c r="G41" i="15"/>
  <c r="F41" i="15"/>
  <c r="E41" i="15"/>
  <c r="D41" i="15"/>
  <c r="C41" i="15"/>
  <c r="B41" i="15"/>
  <c r="A41" i="15"/>
  <c r="J40" i="15"/>
  <c r="T40" i="15" s="1"/>
  <c r="G40" i="15"/>
  <c r="F40" i="15"/>
  <c r="E40" i="15"/>
  <c r="D40" i="15"/>
  <c r="C40" i="15"/>
  <c r="B40" i="15"/>
  <c r="A40" i="15"/>
  <c r="J39" i="15"/>
  <c r="G39" i="15"/>
  <c r="F39" i="15"/>
  <c r="E39" i="15"/>
  <c r="D39" i="15"/>
  <c r="C39" i="15"/>
  <c r="I39" i="15" s="1"/>
  <c r="B39" i="15"/>
  <c r="A39" i="15"/>
  <c r="I38" i="15"/>
  <c r="G38" i="15"/>
  <c r="F38" i="15"/>
  <c r="E38" i="15"/>
  <c r="D38" i="15"/>
  <c r="C38" i="15"/>
  <c r="B38" i="15"/>
  <c r="A38" i="15"/>
  <c r="G37" i="15"/>
  <c r="F37" i="15"/>
  <c r="E37" i="15"/>
  <c r="D37" i="15"/>
  <c r="C37" i="15"/>
  <c r="I37" i="15" s="1"/>
  <c r="B37" i="15"/>
  <c r="A37" i="15"/>
  <c r="G36" i="15"/>
  <c r="F36" i="15"/>
  <c r="E36" i="15"/>
  <c r="D36" i="15"/>
  <c r="C36" i="15"/>
  <c r="B36" i="15"/>
  <c r="A36" i="15"/>
  <c r="J35" i="15"/>
  <c r="I35" i="15"/>
  <c r="G35" i="15"/>
  <c r="F35" i="15"/>
  <c r="E35" i="15"/>
  <c r="D35" i="15"/>
  <c r="C35" i="15"/>
  <c r="J36" i="15" s="1"/>
  <c r="B35" i="15"/>
  <c r="A35" i="15"/>
  <c r="M34" i="15"/>
  <c r="I34" i="15"/>
  <c r="G34" i="15"/>
  <c r="F34" i="15"/>
  <c r="E34" i="15"/>
  <c r="D34" i="15"/>
  <c r="C34" i="15"/>
  <c r="B34" i="15"/>
  <c r="A34" i="15"/>
  <c r="I33" i="15"/>
  <c r="O33" i="15" s="1"/>
  <c r="G33" i="15"/>
  <c r="F33" i="15"/>
  <c r="E33" i="15"/>
  <c r="D33" i="15"/>
  <c r="C33" i="15"/>
  <c r="J34" i="15" s="1"/>
  <c r="T34" i="15" s="1"/>
  <c r="B33" i="15"/>
  <c r="A33" i="15"/>
  <c r="T32" i="15"/>
  <c r="I32" i="15"/>
  <c r="O32" i="15" s="1"/>
  <c r="G32" i="15"/>
  <c r="F32" i="15"/>
  <c r="E32" i="15"/>
  <c r="N32" i="15" s="1"/>
  <c r="D32" i="15"/>
  <c r="C32" i="15"/>
  <c r="J33" i="15" s="1"/>
  <c r="B32" i="15"/>
  <c r="A32" i="15"/>
  <c r="I31" i="15"/>
  <c r="G31" i="15"/>
  <c r="F31" i="15"/>
  <c r="E31" i="15"/>
  <c r="D31" i="15"/>
  <c r="C31" i="15"/>
  <c r="J32" i="15" s="1"/>
  <c r="B31" i="15"/>
  <c r="A31" i="15"/>
  <c r="R30" i="15"/>
  <c r="G30" i="15"/>
  <c r="F30" i="15"/>
  <c r="E30" i="15"/>
  <c r="O30" i="15" s="1"/>
  <c r="D30" i="15"/>
  <c r="C30" i="15"/>
  <c r="I30" i="15" s="1"/>
  <c r="N30" i="15" s="1"/>
  <c r="B30" i="15"/>
  <c r="A30" i="15"/>
  <c r="G29" i="15"/>
  <c r="F29" i="15"/>
  <c r="E29" i="15"/>
  <c r="D29" i="15"/>
  <c r="C29" i="15"/>
  <c r="J30" i="15" s="1"/>
  <c r="T30" i="15" s="1"/>
  <c r="B29" i="15"/>
  <c r="A29" i="15"/>
  <c r="J28" i="15"/>
  <c r="T28" i="15" s="1"/>
  <c r="G28" i="15"/>
  <c r="F28" i="15"/>
  <c r="E28" i="15"/>
  <c r="D28" i="15"/>
  <c r="C28" i="15"/>
  <c r="I28" i="15" s="1"/>
  <c r="M28" i="15" s="1"/>
  <c r="B28" i="15"/>
  <c r="A28" i="15"/>
  <c r="G27" i="15"/>
  <c r="F27" i="15"/>
  <c r="E27" i="15"/>
  <c r="D27" i="15"/>
  <c r="C27" i="15"/>
  <c r="I27" i="15" s="1"/>
  <c r="B27" i="15"/>
  <c r="A27" i="15"/>
  <c r="J26" i="15"/>
  <c r="G26" i="15"/>
  <c r="F26" i="15"/>
  <c r="E26" i="15"/>
  <c r="D26" i="15"/>
  <c r="C26" i="15"/>
  <c r="B26" i="15"/>
  <c r="A26" i="15"/>
  <c r="G25" i="15"/>
  <c r="F25" i="15"/>
  <c r="E25" i="15"/>
  <c r="D25" i="15"/>
  <c r="C25" i="15"/>
  <c r="I25" i="15" s="1"/>
  <c r="B25" i="15"/>
  <c r="A25" i="15"/>
  <c r="N24" i="15"/>
  <c r="G24" i="15"/>
  <c r="F24" i="15"/>
  <c r="E24" i="15"/>
  <c r="D24" i="15"/>
  <c r="C24" i="15"/>
  <c r="I24" i="15" s="1"/>
  <c r="O24" i="15" s="1"/>
  <c r="B24" i="15"/>
  <c r="A24" i="15"/>
  <c r="G23" i="15"/>
  <c r="F23" i="15"/>
  <c r="E23" i="15"/>
  <c r="D23" i="15"/>
  <c r="C23" i="15"/>
  <c r="B23" i="15"/>
  <c r="A23" i="15"/>
  <c r="G22" i="15"/>
  <c r="F22" i="15"/>
  <c r="E22" i="15"/>
  <c r="D22" i="15"/>
  <c r="C22" i="15"/>
  <c r="I22" i="15" s="1"/>
  <c r="N22" i="15" s="1"/>
  <c r="B22" i="15"/>
  <c r="A22" i="15"/>
  <c r="J21" i="15"/>
  <c r="S21" i="15" s="1"/>
  <c r="G21" i="15"/>
  <c r="F21" i="15"/>
  <c r="E21" i="15"/>
  <c r="D21" i="15"/>
  <c r="C21" i="15"/>
  <c r="B21" i="15"/>
  <c r="A21" i="15"/>
  <c r="I20" i="15"/>
  <c r="L20" i="15" s="1"/>
  <c r="G20" i="15"/>
  <c r="F20" i="15"/>
  <c r="E20" i="15"/>
  <c r="D20" i="15"/>
  <c r="C20" i="15"/>
  <c r="B20" i="15"/>
  <c r="A20" i="15"/>
  <c r="G19" i="15"/>
  <c r="F19" i="15"/>
  <c r="E19" i="15"/>
  <c r="D19" i="15"/>
  <c r="C19" i="15"/>
  <c r="I19" i="15" s="1"/>
  <c r="B19" i="15"/>
  <c r="A19" i="15"/>
  <c r="G18" i="15"/>
  <c r="F18" i="15"/>
  <c r="E18" i="15"/>
  <c r="D18" i="15"/>
  <c r="C18" i="15"/>
  <c r="J19" i="15" s="1"/>
  <c r="B18" i="15"/>
  <c r="A18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T17" i="15" s="1"/>
  <c r="B16" i="15"/>
  <c r="A16" i="15"/>
  <c r="G15" i="15"/>
  <c r="F15" i="15"/>
  <c r="E15" i="15"/>
  <c r="D15" i="15"/>
  <c r="C15" i="15"/>
  <c r="B15" i="15"/>
  <c r="A15" i="15"/>
  <c r="G14" i="15"/>
  <c r="F14" i="15"/>
  <c r="E14" i="15"/>
  <c r="D14" i="15"/>
  <c r="C14" i="15"/>
  <c r="I14" i="15" s="1"/>
  <c r="O14" i="15" s="1"/>
  <c r="B14" i="15"/>
  <c r="A14" i="15"/>
  <c r="I13" i="15"/>
  <c r="N13" i="15" s="1"/>
  <c r="G13" i="15"/>
  <c r="F13" i="15"/>
  <c r="E13" i="15"/>
  <c r="D13" i="15"/>
  <c r="C13" i="15"/>
  <c r="J14" i="15" s="1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S10" i="15"/>
  <c r="R10" i="15"/>
  <c r="Q10" i="15"/>
  <c r="G10" i="15"/>
  <c r="F10" i="15"/>
  <c r="E10" i="15"/>
  <c r="D10" i="15"/>
  <c r="C10" i="15"/>
  <c r="B10" i="15"/>
  <c r="A10" i="15"/>
  <c r="J9" i="15"/>
  <c r="T9" i="15" s="1"/>
  <c r="I9" i="15"/>
  <c r="G9" i="15"/>
  <c r="F9" i="15"/>
  <c r="E9" i="15"/>
  <c r="D9" i="15"/>
  <c r="C9" i="15"/>
  <c r="J10" i="15" s="1"/>
  <c r="T10" i="15" s="1"/>
  <c r="B9" i="15"/>
  <c r="A9" i="15"/>
  <c r="AG8" i="15"/>
  <c r="T8" i="15"/>
  <c r="S8" i="15"/>
  <c r="R8" i="15"/>
  <c r="Q8" i="15"/>
  <c r="AA8" i="15" s="1"/>
  <c r="L8" i="15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O51" i="16" l="1"/>
  <c r="M51" i="16"/>
  <c r="L51" i="16"/>
  <c r="Y8" i="16"/>
  <c r="Y9" i="16" s="1"/>
  <c r="O37" i="16"/>
  <c r="L37" i="16"/>
  <c r="M37" i="16"/>
  <c r="O26" i="16"/>
  <c r="I28" i="16"/>
  <c r="J29" i="16"/>
  <c r="O30" i="16"/>
  <c r="L31" i="16"/>
  <c r="M31" i="16"/>
  <c r="O31" i="16"/>
  <c r="L66" i="16"/>
  <c r="L67" i="16"/>
  <c r="M67" i="16"/>
  <c r="S82" i="16"/>
  <c r="R82" i="16"/>
  <c r="Q85" i="16"/>
  <c r="T85" i="16"/>
  <c r="R85" i="16"/>
  <c r="S85" i="16"/>
  <c r="O92" i="16"/>
  <c r="Q93" i="16"/>
  <c r="R121" i="16"/>
  <c r="T121" i="16"/>
  <c r="S121" i="16"/>
  <c r="Q121" i="16"/>
  <c r="Q185" i="16"/>
  <c r="S185" i="16"/>
  <c r="M8" i="16"/>
  <c r="L8" i="16"/>
  <c r="R14" i="16"/>
  <c r="T14" i="16"/>
  <c r="Q14" i="16"/>
  <c r="R35" i="16"/>
  <c r="L36" i="16"/>
  <c r="L39" i="16"/>
  <c r="O42" i="16"/>
  <c r="L45" i="16"/>
  <c r="I49" i="16"/>
  <c r="J50" i="16"/>
  <c r="M55" i="16"/>
  <c r="O55" i="16"/>
  <c r="L64" i="16"/>
  <c r="M64" i="16"/>
  <c r="M66" i="16"/>
  <c r="R67" i="16"/>
  <c r="Q67" i="16"/>
  <c r="T67" i="16"/>
  <c r="S67" i="16"/>
  <c r="Q88" i="16"/>
  <c r="T116" i="16"/>
  <c r="R116" i="16"/>
  <c r="Q116" i="16"/>
  <c r="S116" i="16"/>
  <c r="T120" i="16"/>
  <c r="S120" i="16"/>
  <c r="Q120" i="16"/>
  <c r="O130" i="16"/>
  <c r="L130" i="16"/>
  <c r="M130" i="16"/>
  <c r="J144" i="16"/>
  <c r="I143" i="16"/>
  <c r="R18" i="16"/>
  <c r="R42" i="16"/>
  <c r="T57" i="16"/>
  <c r="S57" i="16"/>
  <c r="R57" i="16"/>
  <c r="O69" i="16"/>
  <c r="L69" i="16"/>
  <c r="S70" i="16"/>
  <c r="T70" i="16"/>
  <c r="Q70" i="16"/>
  <c r="R70" i="16"/>
  <c r="Q82" i="16"/>
  <c r="S88" i="16"/>
  <c r="S103" i="16"/>
  <c r="Q103" i="16"/>
  <c r="R103" i="16"/>
  <c r="T103" i="16"/>
  <c r="T107" i="16"/>
  <c r="S180" i="16"/>
  <c r="T180" i="16"/>
  <c r="Q180" i="16"/>
  <c r="R180" i="16"/>
  <c r="T185" i="16"/>
  <c r="AA8" i="16"/>
  <c r="R11" i="16"/>
  <c r="AB11" i="16" s="1"/>
  <c r="S11" i="16"/>
  <c r="O14" i="16"/>
  <c r="S18" i="16"/>
  <c r="O27" i="16"/>
  <c r="O36" i="16"/>
  <c r="L40" i="16"/>
  <c r="T42" i="16"/>
  <c r="O45" i="16"/>
  <c r="M69" i="16"/>
  <c r="L72" i="16"/>
  <c r="T82" i="16"/>
  <c r="L95" i="16"/>
  <c r="M95" i="16"/>
  <c r="I103" i="16"/>
  <c r="S115" i="16"/>
  <c r="R115" i="16"/>
  <c r="Q115" i="16"/>
  <c r="R120" i="16"/>
  <c r="O129" i="16"/>
  <c r="M129" i="16"/>
  <c r="L129" i="16"/>
  <c r="Q141" i="16"/>
  <c r="S141" i="16"/>
  <c r="T141" i="16"/>
  <c r="R141" i="16"/>
  <c r="J152" i="16"/>
  <c r="I151" i="16"/>
  <c r="R158" i="16"/>
  <c r="Q158" i="16"/>
  <c r="O22" i="16"/>
  <c r="M22" i="16"/>
  <c r="L22" i="16"/>
  <c r="T52" i="16"/>
  <c r="Q52" i="16"/>
  <c r="I58" i="16"/>
  <c r="J59" i="16"/>
  <c r="Q77" i="16"/>
  <c r="S77" i="16"/>
  <c r="T77" i="16"/>
  <c r="R77" i="16"/>
  <c r="T96" i="16"/>
  <c r="S96" i="16"/>
  <c r="Q96" i="16"/>
  <c r="J112" i="16"/>
  <c r="I111" i="16"/>
  <c r="Q131" i="16"/>
  <c r="T131" i="16"/>
  <c r="R131" i="16"/>
  <c r="S131" i="16"/>
  <c r="J139" i="16"/>
  <c r="I138" i="16"/>
  <c r="J223" i="16"/>
  <c r="I222" i="16"/>
  <c r="M35" i="16"/>
  <c r="L35" i="16"/>
  <c r="T41" i="16"/>
  <c r="S41" i="16"/>
  <c r="Q41" i="16"/>
  <c r="M42" i="16"/>
  <c r="T80" i="16"/>
  <c r="Q80" i="16"/>
  <c r="R80" i="16"/>
  <c r="S80" i="16"/>
  <c r="R36" i="16"/>
  <c r="S36" i="16"/>
  <c r="T36" i="16"/>
  <c r="Q36" i="16"/>
  <c r="R52" i="16"/>
  <c r="Q63" i="16"/>
  <c r="T63" i="16"/>
  <c r="R63" i="16"/>
  <c r="R153" i="16"/>
  <c r="Q153" i="16"/>
  <c r="S153" i="16"/>
  <c r="T153" i="16"/>
  <c r="T172" i="16"/>
  <c r="S172" i="16"/>
  <c r="Q172" i="16"/>
  <c r="R172" i="16"/>
  <c r="Q203" i="16"/>
  <c r="T203" i="16"/>
  <c r="S203" i="16"/>
  <c r="R203" i="16"/>
  <c r="AG10" i="16"/>
  <c r="AG11" i="16" s="1"/>
  <c r="AG12" i="16" s="1"/>
  <c r="AG13" i="16" s="1"/>
  <c r="AG14" i="16" s="1"/>
  <c r="AG15" i="16" s="1"/>
  <c r="AG16" i="16" s="1"/>
  <c r="AG17" i="16" s="1"/>
  <c r="AG18" i="16" s="1"/>
  <c r="AG19" i="16" s="1"/>
  <c r="AG20" i="16" s="1"/>
  <c r="AG21" i="16" s="1"/>
  <c r="AG22" i="16" s="1"/>
  <c r="AG23" i="16" s="1"/>
  <c r="AG24" i="16" s="1"/>
  <c r="AG25" i="16" s="1"/>
  <c r="AG26" i="16" s="1"/>
  <c r="AG27" i="16" s="1"/>
  <c r="AG28" i="16" s="1"/>
  <c r="AG29" i="16" s="1"/>
  <c r="AG30" i="16" s="1"/>
  <c r="AG31" i="16" s="1"/>
  <c r="AG32" i="16" s="1"/>
  <c r="AG33" i="16" s="1"/>
  <c r="AG34" i="16" s="1"/>
  <c r="AG35" i="16" s="1"/>
  <c r="AG36" i="16" s="1"/>
  <c r="AG37" i="16" s="1"/>
  <c r="AG38" i="16" s="1"/>
  <c r="AG39" i="16" s="1"/>
  <c r="AG40" i="16" s="1"/>
  <c r="AG41" i="16" s="1"/>
  <c r="AG42" i="16" s="1"/>
  <c r="AG43" i="16" s="1"/>
  <c r="AG44" i="16" s="1"/>
  <c r="AG45" i="16" s="1"/>
  <c r="AG46" i="16" s="1"/>
  <c r="AG47" i="16" s="1"/>
  <c r="AG48" i="16" s="1"/>
  <c r="AG49" i="16" s="1"/>
  <c r="AG50" i="16" s="1"/>
  <c r="AG51" i="16" s="1"/>
  <c r="AG52" i="16" s="1"/>
  <c r="AG53" i="16" s="1"/>
  <c r="AG54" i="16" s="1"/>
  <c r="AG55" i="16" s="1"/>
  <c r="AG56" i="16" s="1"/>
  <c r="AG57" i="16" s="1"/>
  <c r="AG58" i="16" s="1"/>
  <c r="AG59" i="16" s="1"/>
  <c r="AG60" i="16" s="1"/>
  <c r="AG61" i="16" s="1"/>
  <c r="AG62" i="16" s="1"/>
  <c r="AG63" i="16" s="1"/>
  <c r="AG64" i="16" s="1"/>
  <c r="AG65" i="16" s="1"/>
  <c r="AG66" i="16" s="1"/>
  <c r="AG67" i="16" s="1"/>
  <c r="AG68" i="16" s="1"/>
  <c r="AG69" i="16" s="1"/>
  <c r="AG70" i="16" s="1"/>
  <c r="AG71" i="16" s="1"/>
  <c r="AG72" i="16" s="1"/>
  <c r="AG73" i="16" s="1"/>
  <c r="AG74" i="16" s="1"/>
  <c r="AG75" i="16" s="1"/>
  <c r="AG76" i="16" s="1"/>
  <c r="AG77" i="16" s="1"/>
  <c r="AG78" i="16" s="1"/>
  <c r="AG79" i="16" s="1"/>
  <c r="AG80" i="16" s="1"/>
  <c r="AG81" i="16" s="1"/>
  <c r="AG82" i="16" s="1"/>
  <c r="AG83" i="16" s="1"/>
  <c r="AG84" i="16" s="1"/>
  <c r="AG85" i="16" s="1"/>
  <c r="AG86" i="16" s="1"/>
  <c r="AG87" i="16" s="1"/>
  <c r="AG88" i="16" s="1"/>
  <c r="AG89" i="16" s="1"/>
  <c r="AG90" i="16" s="1"/>
  <c r="AG91" i="16" s="1"/>
  <c r="AG92" i="16" s="1"/>
  <c r="AG93" i="16" s="1"/>
  <c r="AG94" i="16" s="1"/>
  <c r="AG95" i="16" s="1"/>
  <c r="AG96" i="16" s="1"/>
  <c r="AG97" i="16" s="1"/>
  <c r="AG98" i="16" s="1"/>
  <c r="AG99" i="16" s="1"/>
  <c r="AG100" i="16" s="1"/>
  <c r="AG101" i="16" s="1"/>
  <c r="AG102" i="16" s="1"/>
  <c r="AG103" i="16" s="1"/>
  <c r="AG104" i="16" s="1"/>
  <c r="AG105" i="16" s="1"/>
  <c r="AG106" i="16" s="1"/>
  <c r="AG107" i="16" s="1"/>
  <c r="AG108" i="16" s="1"/>
  <c r="AG109" i="16" s="1"/>
  <c r="AG110" i="16" s="1"/>
  <c r="AG111" i="16" s="1"/>
  <c r="AG112" i="16" s="1"/>
  <c r="AG113" i="16" s="1"/>
  <c r="AG114" i="16" s="1"/>
  <c r="AG115" i="16" s="1"/>
  <c r="AG116" i="16" s="1"/>
  <c r="AG117" i="16" s="1"/>
  <c r="AG118" i="16" s="1"/>
  <c r="AG119" i="16" s="1"/>
  <c r="AG120" i="16" s="1"/>
  <c r="AG121" i="16" s="1"/>
  <c r="AG122" i="16" s="1"/>
  <c r="AG123" i="16" s="1"/>
  <c r="AG124" i="16" s="1"/>
  <c r="AG125" i="16" s="1"/>
  <c r="AG126" i="16" s="1"/>
  <c r="AG127" i="16" s="1"/>
  <c r="AG128" i="16" s="1"/>
  <c r="AG129" i="16" s="1"/>
  <c r="AG130" i="16" s="1"/>
  <c r="AG131" i="16" s="1"/>
  <c r="AG132" i="16" s="1"/>
  <c r="AG133" i="16" s="1"/>
  <c r="AG134" i="16" s="1"/>
  <c r="AG135" i="16" s="1"/>
  <c r="AG136" i="16" s="1"/>
  <c r="AG137" i="16" s="1"/>
  <c r="AG138" i="16" s="1"/>
  <c r="AG139" i="16" s="1"/>
  <c r="AG140" i="16" s="1"/>
  <c r="AG141" i="16" s="1"/>
  <c r="AG142" i="16" s="1"/>
  <c r="AG143" i="16" s="1"/>
  <c r="AG144" i="16" s="1"/>
  <c r="AG145" i="16" s="1"/>
  <c r="AG146" i="16" s="1"/>
  <c r="AG147" i="16" s="1"/>
  <c r="AG148" i="16" s="1"/>
  <c r="AG149" i="16" s="1"/>
  <c r="AG150" i="16" s="1"/>
  <c r="AG151" i="16" s="1"/>
  <c r="AG152" i="16" s="1"/>
  <c r="AG153" i="16" s="1"/>
  <c r="AG154" i="16" s="1"/>
  <c r="AG155" i="16" s="1"/>
  <c r="AG156" i="16" s="1"/>
  <c r="AG157" i="16" s="1"/>
  <c r="AG158" i="16" s="1"/>
  <c r="AG159" i="16" s="1"/>
  <c r="AG160" i="16" s="1"/>
  <c r="AG161" i="16" s="1"/>
  <c r="AG162" i="16" s="1"/>
  <c r="AG163" i="16" s="1"/>
  <c r="AG164" i="16" s="1"/>
  <c r="AG165" i="16" s="1"/>
  <c r="AG166" i="16" s="1"/>
  <c r="AG167" i="16" s="1"/>
  <c r="AG168" i="16" s="1"/>
  <c r="AG169" i="16" s="1"/>
  <c r="AG170" i="16" s="1"/>
  <c r="AG171" i="16" s="1"/>
  <c r="AG172" i="16" s="1"/>
  <c r="AG173" i="16" s="1"/>
  <c r="AG174" i="16" s="1"/>
  <c r="AG175" i="16" s="1"/>
  <c r="AG176" i="16" s="1"/>
  <c r="AG177" i="16" s="1"/>
  <c r="AG178" i="16" s="1"/>
  <c r="AG179" i="16" s="1"/>
  <c r="AG180" i="16" s="1"/>
  <c r="AG181" i="16" s="1"/>
  <c r="AG182" i="16" s="1"/>
  <c r="AG183" i="16" s="1"/>
  <c r="AG184" i="16" s="1"/>
  <c r="AG185" i="16" s="1"/>
  <c r="AG186" i="16" s="1"/>
  <c r="AG187" i="16" s="1"/>
  <c r="AG188" i="16" s="1"/>
  <c r="AG189" i="16" s="1"/>
  <c r="AG190" i="16" s="1"/>
  <c r="AG191" i="16" s="1"/>
  <c r="AG192" i="16" s="1"/>
  <c r="AG193" i="16" s="1"/>
  <c r="AG194" i="16" s="1"/>
  <c r="AG195" i="16" s="1"/>
  <c r="AG196" i="16" s="1"/>
  <c r="AG197" i="16" s="1"/>
  <c r="AG198" i="16" s="1"/>
  <c r="AG199" i="16" s="1"/>
  <c r="AG200" i="16" s="1"/>
  <c r="AG201" i="16" s="1"/>
  <c r="AG202" i="16" s="1"/>
  <c r="AG203" i="16" s="1"/>
  <c r="AG204" i="16" s="1"/>
  <c r="AG205" i="16" s="1"/>
  <c r="AG206" i="16" s="1"/>
  <c r="AG207" i="16" s="1"/>
  <c r="AG208" i="16" s="1"/>
  <c r="AG209" i="16" s="1"/>
  <c r="AG210" i="16" s="1"/>
  <c r="AG211" i="16" s="1"/>
  <c r="AG212" i="16" s="1"/>
  <c r="AG213" i="16" s="1"/>
  <c r="AG214" i="16" s="1"/>
  <c r="AG215" i="16" s="1"/>
  <c r="AG216" i="16" s="1"/>
  <c r="AG217" i="16" s="1"/>
  <c r="AG218" i="16" s="1"/>
  <c r="AG219" i="16" s="1"/>
  <c r="AG220" i="16" s="1"/>
  <c r="AG221" i="16" s="1"/>
  <c r="AG222" i="16" s="1"/>
  <c r="AG223" i="16" s="1"/>
  <c r="AG224" i="16" s="1"/>
  <c r="AG225" i="16" s="1"/>
  <c r="AG226" i="16" s="1"/>
  <c r="AG227" i="16" s="1"/>
  <c r="AG228" i="16" s="1"/>
  <c r="AG229" i="16" s="1"/>
  <c r="AG230" i="16" s="1"/>
  <c r="AG231" i="16" s="1"/>
  <c r="AG232" i="16" s="1"/>
  <c r="AG233" i="16" s="1"/>
  <c r="AG234" i="16" s="1"/>
  <c r="AG235" i="16" s="1"/>
  <c r="AG236" i="16" s="1"/>
  <c r="AG237" i="16" s="1"/>
  <c r="AG238" i="16" s="1"/>
  <c r="AG239" i="16" s="1"/>
  <c r="AG240" i="16" s="1"/>
  <c r="AG241" i="16" s="1"/>
  <c r="AG242" i="16" s="1"/>
  <c r="AG243" i="16" s="1"/>
  <c r="AG244" i="16" s="1"/>
  <c r="AG245" i="16" s="1"/>
  <c r="AG246" i="16" s="1"/>
  <c r="AG247" i="16" s="1"/>
  <c r="AG248" i="16" s="1"/>
  <c r="AG249" i="16" s="1"/>
  <c r="AG250" i="16" s="1"/>
  <c r="AG251" i="16" s="1"/>
  <c r="AG252" i="16" s="1"/>
  <c r="AG253" i="16" s="1"/>
  <c r="AG254" i="16" s="1"/>
  <c r="AG255" i="16" s="1"/>
  <c r="AG256" i="16" s="1"/>
  <c r="AG257" i="16" s="1"/>
  <c r="AG258" i="16" s="1"/>
  <c r="AG259" i="16" s="1"/>
  <c r="AG260" i="16" s="1"/>
  <c r="AG261" i="16" s="1"/>
  <c r="AG262" i="16" s="1"/>
  <c r="AG263" i="16" s="1"/>
  <c r="AG264" i="16" s="1"/>
  <c r="AG265" i="16" s="1"/>
  <c r="AG266" i="16" s="1"/>
  <c r="AG267" i="16" s="1"/>
  <c r="AG268" i="16" s="1"/>
  <c r="AG269" i="16" s="1"/>
  <c r="AG270" i="16" s="1"/>
  <c r="AG271" i="16" s="1"/>
  <c r="AG272" i="16" s="1"/>
  <c r="AG273" i="16" s="1"/>
  <c r="AG274" i="16" s="1"/>
  <c r="AG275" i="16" s="1"/>
  <c r="AG276" i="16" s="1"/>
  <c r="AG277" i="16" s="1"/>
  <c r="AG278" i="16" s="1"/>
  <c r="AG279" i="16" s="1"/>
  <c r="AG280" i="16" s="1"/>
  <c r="AG281" i="16" s="1"/>
  <c r="AG282" i="16" s="1"/>
  <c r="AG283" i="16" s="1"/>
  <c r="AG284" i="16" s="1"/>
  <c r="Q15" i="16"/>
  <c r="R15" i="16"/>
  <c r="J30" i="16"/>
  <c r="I29" i="16"/>
  <c r="S52" i="16"/>
  <c r="S15" i="16"/>
  <c r="T18" i="16"/>
  <c r="O20" i="16"/>
  <c r="L20" i="16"/>
  <c r="T28" i="16"/>
  <c r="R28" i="16"/>
  <c r="M91" i="16"/>
  <c r="O91" i="16"/>
  <c r="L91" i="16"/>
  <c r="R114" i="16"/>
  <c r="S114" i="16"/>
  <c r="Q147" i="16"/>
  <c r="T147" i="16"/>
  <c r="S147" i="16"/>
  <c r="R147" i="16"/>
  <c r="T15" i="16"/>
  <c r="M20" i="16"/>
  <c r="R23" i="16"/>
  <c r="T27" i="16"/>
  <c r="R27" i="16"/>
  <c r="S27" i="16"/>
  <c r="S31" i="16"/>
  <c r="R31" i="16"/>
  <c r="Q32" i="16"/>
  <c r="M33" i="16"/>
  <c r="O33" i="16"/>
  <c r="R48" i="16"/>
  <c r="T48" i="16"/>
  <c r="S48" i="16"/>
  <c r="Q48" i="16"/>
  <c r="S63" i="16"/>
  <c r="Q71" i="16"/>
  <c r="O72" i="16"/>
  <c r="L87" i="16"/>
  <c r="O87" i="16"/>
  <c r="M87" i="16"/>
  <c r="I97" i="16"/>
  <c r="J98" i="16"/>
  <c r="O110" i="16"/>
  <c r="L110" i="16"/>
  <c r="M110" i="16"/>
  <c r="T115" i="16"/>
  <c r="S119" i="16"/>
  <c r="T119" i="16"/>
  <c r="R119" i="16"/>
  <c r="J132" i="16"/>
  <c r="I131" i="16"/>
  <c r="J143" i="16"/>
  <c r="I145" i="16"/>
  <c r="J146" i="16"/>
  <c r="S12" i="16"/>
  <c r="Q12" i="16"/>
  <c r="R12" i="16"/>
  <c r="T23" i="16"/>
  <c r="S32" i="16"/>
  <c r="O41" i="16"/>
  <c r="M41" i="16"/>
  <c r="Q57" i="16"/>
  <c r="R71" i="16"/>
  <c r="L84" i="16"/>
  <c r="M84" i="16"/>
  <c r="M89" i="16"/>
  <c r="Q114" i="16"/>
  <c r="R128" i="16"/>
  <c r="S128" i="16"/>
  <c r="O142" i="16"/>
  <c r="M142" i="16"/>
  <c r="L142" i="16"/>
  <c r="L10" i="16"/>
  <c r="O10" i="16"/>
  <c r="T11" i="16"/>
  <c r="T32" i="16"/>
  <c r="S40" i="16"/>
  <c r="Q40" i="16"/>
  <c r="R40" i="16"/>
  <c r="T40" i="16"/>
  <c r="L41" i="16"/>
  <c r="J44" i="16"/>
  <c r="I43" i="16"/>
  <c r="L44" i="16"/>
  <c r="M44" i="16"/>
  <c r="I53" i="16"/>
  <c r="J54" i="16"/>
  <c r="O62" i="16"/>
  <c r="L62" i="16"/>
  <c r="M62" i="16"/>
  <c r="J66" i="16"/>
  <c r="I65" i="16"/>
  <c r="T71" i="16"/>
  <c r="R78" i="16"/>
  <c r="S78" i="16"/>
  <c r="I78" i="16"/>
  <c r="J79" i="16"/>
  <c r="I98" i="16"/>
  <c r="J99" i="16"/>
  <c r="S109" i="16"/>
  <c r="R109" i="16"/>
  <c r="T109" i="16"/>
  <c r="Q109" i="16"/>
  <c r="T114" i="16"/>
  <c r="L135" i="16"/>
  <c r="O135" i="16"/>
  <c r="M168" i="16"/>
  <c r="O168" i="16"/>
  <c r="M182" i="16"/>
  <c r="L182" i="16"/>
  <c r="R212" i="16"/>
  <c r="Q212" i="16"/>
  <c r="S212" i="16"/>
  <c r="T212" i="16"/>
  <c r="I229" i="16"/>
  <c r="J230" i="16"/>
  <c r="R101" i="16"/>
  <c r="S101" i="16"/>
  <c r="Q101" i="16"/>
  <c r="T34" i="16"/>
  <c r="R34" i="16"/>
  <c r="Q34" i="16"/>
  <c r="J38" i="16"/>
  <c r="O90" i="16"/>
  <c r="L90" i="16"/>
  <c r="M90" i="16"/>
  <c r="I104" i="16"/>
  <c r="J105" i="16"/>
  <c r="O126" i="16"/>
  <c r="L126" i="16"/>
  <c r="M126" i="16"/>
  <c r="L127" i="16"/>
  <c r="Q128" i="16"/>
  <c r="S158" i="16"/>
  <c r="T159" i="16"/>
  <c r="R159" i="16"/>
  <c r="S217" i="16"/>
  <c r="T217" i="16"/>
  <c r="Q217" i="16"/>
  <c r="R217" i="16"/>
  <c r="L26" i="16"/>
  <c r="AA9" i="16"/>
  <c r="J16" i="16"/>
  <c r="I15" i="16"/>
  <c r="I19" i="16"/>
  <c r="J20" i="16"/>
  <c r="R22" i="16"/>
  <c r="S22" i="16"/>
  <c r="S26" i="16"/>
  <c r="T26" i="16"/>
  <c r="Q26" i="16"/>
  <c r="L30" i="16"/>
  <c r="J72" i="16"/>
  <c r="I71" i="16"/>
  <c r="L92" i="16"/>
  <c r="S93" i="16"/>
  <c r="R93" i="16"/>
  <c r="Q107" i="16"/>
  <c r="S107" i="16"/>
  <c r="I162" i="16"/>
  <c r="J163" i="16"/>
  <c r="J197" i="16"/>
  <c r="I196" i="16"/>
  <c r="AC9" i="16"/>
  <c r="S10" i="16"/>
  <c r="Q10" i="16"/>
  <c r="T10" i="16"/>
  <c r="Q22" i="16"/>
  <c r="M30" i="16"/>
  <c r="M39" i="16"/>
  <c r="T43" i="16"/>
  <c r="S43" i="16"/>
  <c r="R43" i="16"/>
  <c r="Q43" i="16"/>
  <c r="M77" i="16"/>
  <c r="O77" i="16"/>
  <c r="L77" i="16"/>
  <c r="T83" i="16"/>
  <c r="S83" i="16"/>
  <c r="Q83" i="16"/>
  <c r="R83" i="16"/>
  <c r="M92" i="16"/>
  <c r="S104" i="16"/>
  <c r="T104" i="16"/>
  <c r="R104" i="16"/>
  <c r="Q104" i="16"/>
  <c r="J142" i="16"/>
  <c r="I141" i="16"/>
  <c r="I12" i="16"/>
  <c r="J13" i="16"/>
  <c r="O25" i="16"/>
  <c r="L25" i="16"/>
  <c r="S35" i="16"/>
  <c r="Q42" i="16"/>
  <c r="Q45" i="16"/>
  <c r="T45" i="16"/>
  <c r="S45" i="16"/>
  <c r="I76" i="16"/>
  <c r="R88" i="16"/>
  <c r="R96" i="16"/>
  <c r="T138" i="16"/>
  <c r="S138" i="16"/>
  <c r="Q138" i="16"/>
  <c r="R138" i="16"/>
  <c r="S149" i="16"/>
  <c r="Q149" i="16"/>
  <c r="T149" i="16"/>
  <c r="R149" i="16"/>
  <c r="M11" i="16"/>
  <c r="O11" i="16"/>
  <c r="M21" i="16"/>
  <c r="O21" i="16"/>
  <c r="T35" i="16"/>
  <c r="L11" i="16"/>
  <c r="L17" i="16"/>
  <c r="O17" i="16"/>
  <c r="M17" i="16"/>
  <c r="L21" i="16"/>
  <c r="T24" i="16"/>
  <c r="Q24" i="16"/>
  <c r="R24" i="16"/>
  <c r="S24" i="16"/>
  <c r="Q28" i="16"/>
  <c r="O13" i="16"/>
  <c r="L13" i="16"/>
  <c r="S28" i="16"/>
  <c r="R41" i="16"/>
  <c r="S51" i="16"/>
  <c r="T51" i="16"/>
  <c r="R51" i="16"/>
  <c r="Q51" i="16"/>
  <c r="M56" i="16"/>
  <c r="L56" i="16"/>
  <c r="S65" i="16"/>
  <c r="R65" i="16"/>
  <c r="Q65" i="16"/>
  <c r="R94" i="16"/>
  <c r="Q94" i="16"/>
  <c r="S94" i="16"/>
  <c r="T94" i="16"/>
  <c r="O95" i="16"/>
  <c r="M127" i="16"/>
  <c r="T128" i="16"/>
  <c r="M135" i="16"/>
  <c r="T158" i="16"/>
  <c r="T167" i="16"/>
  <c r="S167" i="16"/>
  <c r="R167" i="16"/>
  <c r="Q167" i="16"/>
  <c r="T174" i="16"/>
  <c r="Q174" i="16"/>
  <c r="R174" i="16"/>
  <c r="S60" i="16"/>
  <c r="M61" i="16"/>
  <c r="L73" i="16"/>
  <c r="M80" i="16"/>
  <c r="I99" i="16"/>
  <c r="J100" i="16"/>
  <c r="L102" i="16"/>
  <c r="M102" i="16"/>
  <c r="M122" i="16"/>
  <c r="T130" i="16"/>
  <c r="R130" i="16"/>
  <c r="M172" i="16"/>
  <c r="O172" i="16"/>
  <c r="L172" i="16"/>
  <c r="J19" i="16"/>
  <c r="I18" i="16"/>
  <c r="J33" i="16"/>
  <c r="I32" i="16"/>
  <c r="O34" i="16"/>
  <c r="L34" i="16"/>
  <c r="O61" i="16"/>
  <c r="Q64" i="16"/>
  <c r="L70" i="16"/>
  <c r="L80" i="16"/>
  <c r="M86" i="16"/>
  <c r="O102" i="16"/>
  <c r="L113" i="16"/>
  <c r="O122" i="16"/>
  <c r="Q130" i="16"/>
  <c r="S136" i="16"/>
  <c r="R140" i="16"/>
  <c r="O47" i="16"/>
  <c r="S64" i="16"/>
  <c r="M70" i="16"/>
  <c r="O73" i="16"/>
  <c r="O80" i="16"/>
  <c r="T123" i="16"/>
  <c r="Q123" i="16"/>
  <c r="S123" i="16"/>
  <c r="S127" i="16"/>
  <c r="T127" i="16"/>
  <c r="Q127" i="16"/>
  <c r="S130" i="16"/>
  <c r="S140" i="16"/>
  <c r="O179" i="16"/>
  <c r="L179" i="16"/>
  <c r="M179" i="16"/>
  <c r="L190" i="16"/>
  <c r="M190" i="16"/>
  <c r="O190" i="16"/>
  <c r="S37" i="16"/>
  <c r="R37" i="16"/>
  <c r="O50" i="16"/>
  <c r="Q56" i="16"/>
  <c r="S56" i="16"/>
  <c r="T64" i="16"/>
  <c r="L68" i="16"/>
  <c r="O70" i="16"/>
  <c r="R74" i="16"/>
  <c r="T74" i="16"/>
  <c r="Q74" i="16"/>
  <c r="Q91" i="16"/>
  <c r="R91" i="16"/>
  <c r="S95" i="16"/>
  <c r="T95" i="16"/>
  <c r="Q95" i="16"/>
  <c r="J108" i="16"/>
  <c r="I107" i="16"/>
  <c r="O133" i="16"/>
  <c r="L133" i="16"/>
  <c r="M161" i="16"/>
  <c r="L161" i="16"/>
  <c r="T166" i="16"/>
  <c r="S166" i="16"/>
  <c r="R166" i="16"/>
  <c r="Q166" i="16"/>
  <c r="T236" i="16"/>
  <c r="S236" i="16"/>
  <c r="R236" i="16"/>
  <c r="Q236" i="16"/>
  <c r="I59" i="16"/>
  <c r="J61" i="16"/>
  <c r="I60" i="16"/>
  <c r="S68" i="16"/>
  <c r="T68" i="16"/>
  <c r="Q73" i="16"/>
  <c r="S73" i="16"/>
  <c r="O79" i="16"/>
  <c r="L82" i="16"/>
  <c r="S133" i="16"/>
  <c r="T133" i="16"/>
  <c r="Q133" i="16"/>
  <c r="R133" i="16"/>
  <c r="O163" i="16"/>
  <c r="M163" i="16"/>
  <c r="T164" i="16"/>
  <c r="R164" i="16"/>
  <c r="S164" i="16"/>
  <c r="R62" i="16"/>
  <c r="M68" i="16"/>
  <c r="T73" i="16"/>
  <c r="R81" i="16"/>
  <c r="S81" i="16"/>
  <c r="S91" i="16"/>
  <c r="O93" i="16"/>
  <c r="L93" i="16"/>
  <c r="M93" i="16"/>
  <c r="S106" i="16"/>
  <c r="T106" i="16"/>
  <c r="Q106" i="16"/>
  <c r="O108" i="16"/>
  <c r="M108" i="16"/>
  <c r="L112" i="16"/>
  <c r="M133" i="16"/>
  <c r="T134" i="16"/>
  <c r="S134" i="16"/>
  <c r="R134" i="16"/>
  <c r="I136" i="16"/>
  <c r="J137" i="16"/>
  <c r="I153" i="16"/>
  <c r="J154" i="16"/>
  <c r="L163" i="16"/>
  <c r="S169" i="16"/>
  <c r="T169" i="16"/>
  <c r="R169" i="16"/>
  <c r="O180" i="16"/>
  <c r="M180" i="16"/>
  <c r="L185" i="16"/>
  <c r="O185" i="16"/>
  <c r="M209" i="16"/>
  <c r="O209" i="16"/>
  <c r="J92" i="16"/>
  <c r="J118" i="16"/>
  <c r="I117" i="16"/>
  <c r="J126" i="16"/>
  <c r="I125" i="16"/>
  <c r="M137" i="16"/>
  <c r="O137" i="16"/>
  <c r="J178" i="16"/>
  <c r="I177" i="16"/>
  <c r="T183" i="16"/>
  <c r="S183" i="16"/>
  <c r="R183" i="16"/>
  <c r="Q183" i="16"/>
  <c r="O203" i="16"/>
  <c r="L203" i="16"/>
  <c r="L217" i="16"/>
  <c r="O217" i="16"/>
  <c r="M217" i="16"/>
  <c r="AD8" i="16"/>
  <c r="AD9" i="16" s="1"/>
  <c r="I75" i="16"/>
  <c r="J76" i="16"/>
  <c r="O106" i="16"/>
  <c r="R111" i="16"/>
  <c r="S111" i="16"/>
  <c r="M114" i="16"/>
  <c r="O114" i="16"/>
  <c r="L114" i="16"/>
  <c r="R124" i="16"/>
  <c r="S125" i="16"/>
  <c r="Q125" i="16"/>
  <c r="M140" i="16"/>
  <c r="L140" i="16"/>
  <c r="O140" i="16"/>
  <c r="M150" i="16"/>
  <c r="L150" i="16"/>
  <c r="I156" i="16"/>
  <c r="J157" i="16"/>
  <c r="J161" i="16"/>
  <c r="I160" i="16"/>
  <c r="I175" i="16"/>
  <c r="J176" i="16"/>
  <c r="L195" i="16"/>
  <c r="O195" i="16"/>
  <c r="L184" i="16"/>
  <c r="M184" i="16"/>
  <c r="O184" i="16"/>
  <c r="R195" i="16"/>
  <c r="T195" i="16"/>
  <c r="Q195" i="16"/>
  <c r="T249" i="16"/>
  <c r="S249" i="16"/>
  <c r="R249" i="16"/>
  <c r="Q249" i="16"/>
  <c r="J89" i="16"/>
  <c r="I88" i="16"/>
  <c r="I121" i="16"/>
  <c r="J122" i="16"/>
  <c r="S135" i="16"/>
  <c r="Q135" i="16"/>
  <c r="M195" i="16"/>
  <c r="R198" i="16"/>
  <c r="Q198" i="16"/>
  <c r="T198" i="16"/>
  <c r="S198" i="16"/>
  <c r="L201" i="16"/>
  <c r="O201" i="16"/>
  <c r="M201" i="16"/>
  <c r="M205" i="16"/>
  <c r="O205" i="16"/>
  <c r="L205" i="16"/>
  <c r="S227" i="16"/>
  <c r="R227" i="16"/>
  <c r="Q227" i="16"/>
  <c r="T227" i="16"/>
  <c r="O152" i="16"/>
  <c r="M152" i="16"/>
  <c r="O176" i="16"/>
  <c r="M176" i="16"/>
  <c r="L176" i="16"/>
  <c r="S195" i="16"/>
  <c r="S201" i="16"/>
  <c r="T201" i="16"/>
  <c r="R201" i="16"/>
  <c r="Q201" i="16"/>
  <c r="Q21" i="16"/>
  <c r="O48" i="16"/>
  <c r="L48" i="16"/>
  <c r="J55" i="16"/>
  <c r="O105" i="16"/>
  <c r="L105" i="16"/>
  <c r="T117" i="16"/>
  <c r="T125" i="16"/>
  <c r="M139" i="16"/>
  <c r="M148" i="16"/>
  <c r="O148" i="16"/>
  <c r="M158" i="16"/>
  <c r="O158" i="16"/>
  <c r="L158" i="16"/>
  <c r="J200" i="16"/>
  <c r="I199" i="16"/>
  <c r="O259" i="16"/>
  <c r="L259" i="16"/>
  <c r="L159" i="16"/>
  <c r="I170" i="16"/>
  <c r="J171" i="16"/>
  <c r="R209" i="16"/>
  <c r="S209" i="16"/>
  <c r="T209" i="16"/>
  <c r="Q209" i="16"/>
  <c r="T218" i="16"/>
  <c r="S218" i="16"/>
  <c r="R218" i="16"/>
  <c r="Q218" i="16"/>
  <c r="S247" i="16"/>
  <c r="R247" i="16"/>
  <c r="T247" i="16"/>
  <c r="Q247" i="16"/>
  <c r="J47" i="16"/>
  <c r="I46" i="16"/>
  <c r="J58" i="16"/>
  <c r="I57" i="16"/>
  <c r="I128" i="16"/>
  <c r="J129" i="16"/>
  <c r="Q155" i="16"/>
  <c r="O165" i="16"/>
  <c r="M165" i="16"/>
  <c r="L165" i="16"/>
  <c r="I181" i="16"/>
  <c r="J182" i="16"/>
  <c r="J189" i="16"/>
  <c r="I188" i="16"/>
  <c r="R190" i="16"/>
  <c r="S190" i="16"/>
  <c r="T190" i="16"/>
  <c r="J192" i="16"/>
  <c r="I191" i="16"/>
  <c r="M232" i="16"/>
  <c r="L232" i="16"/>
  <c r="O232" i="16"/>
  <c r="M243" i="16"/>
  <c r="O243" i="16"/>
  <c r="L243" i="16"/>
  <c r="I256" i="16"/>
  <c r="J257" i="16"/>
  <c r="T246" i="16"/>
  <c r="R246" i="16"/>
  <c r="Q246" i="16"/>
  <c r="S246" i="16"/>
  <c r="S155" i="16"/>
  <c r="L157" i="16"/>
  <c r="J208" i="16"/>
  <c r="I207" i="16"/>
  <c r="J243" i="16"/>
  <c r="I242" i="16"/>
  <c r="M260" i="16"/>
  <c r="J168" i="16"/>
  <c r="I167" i="16"/>
  <c r="L178" i="16"/>
  <c r="J254" i="16"/>
  <c r="I253" i="16"/>
  <c r="J267" i="16"/>
  <c r="I266" i="16"/>
  <c r="J75" i="16"/>
  <c r="I74" i="16"/>
  <c r="J86" i="16"/>
  <c r="I85" i="16"/>
  <c r="M109" i="16"/>
  <c r="J110" i="16"/>
  <c r="O115" i="16"/>
  <c r="O146" i="16"/>
  <c r="O154" i="16"/>
  <c r="M157" i="16"/>
  <c r="M178" i="16"/>
  <c r="I204" i="16"/>
  <c r="J205" i="16"/>
  <c r="O212" i="16"/>
  <c r="L212" i="16"/>
  <c r="O213" i="16"/>
  <c r="L213" i="16"/>
  <c r="M213" i="16"/>
  <c r="J231" i="16"/>
  <c r="I230" i="16"/>
  <c r="L260" i="16"/>
  <c r="R221" i="16"/>
  <c r="S221" i="16"/>
  <c r="J245" i="16"/>
  <c r="I244" i="16"/>
  <c r="M246" i="16"/>
  <c r="O246" i="16"/>
  <c r="T165" i="16"/>
  <c r="R165" i="16"/>
  <c r="Q181" i="16"/>
  <c r="T181" i="16"/>
  <c r="T186" i="16"/>
  <c r="S186" i="16"/>
  <c r="R186" i="16"/>
  <c r="M194" i="16"/>
  <c r="O194" i="16"/>
  <c r="L246" i="16"/>
  <c r="O273" i="16"/>
  <c r="M273" i="16"/>
  <c r="L273" i="16"/>
  <c r="Q175" i="16"/>
  <c r="S175" i="16"/>
  <c r="T175" i="16"/>
  <c r="R175" i="16"/>
  <c r="Q202" i="16"/>
  <c r="J211" i="16"/>
  <c r="I210" i="16"/>
  <c r="J252" i="16"/>
  <c r="I251" i="16"/>
  <c r="T273" i="16"/>
  <c r="S273" i="16"/>
  <c r="Q273" i="16"/>
  <c r="R273" i="16"/>
  <c r="R188" i="16"/>
  <c r="T188" i="16"/>
  <c r="S188" i="16"/>
  <c r="Q188" i="16"/>
  <c r="I215" i="16"/>
  <c r="J216" i="16"/>
  <c r="Q221" i="16"/>
  <c r="L224" i="16"/>
  <c r="I238" i="16"/>
  <c r="J239" i="16"/>
  <c r="S191" i="16"/>
  <c r="I193" i="16"/>
  <c r="S199" i="16"/>
  <c r="R199" i="16"/>
  <c r="Q199" i="16"/>
  <c r="T199" i="16"/>
  <c r="O202" i="16"/>
  <c r="L202" i="16"/>
  <c r="T221" i="16"/>
  <c r="M224" i="16"/>
  <c r="Q225" i="16"/>
  <c r="T225" i="16"/>
  <c r="S225" i="16"/>
  <c r="S244" i="16"/>
  <c r="R244" i="16"/>
  <c r="Q244" i="16"/>
  <c r="T244" i="16"/>
  <c r="S272" i="16"/>
  <c r="R272" i="16"/>
  <c r="Q272" i="16"/>
  <c r="J102" i="16"/>
  <c r="I101" i="16"/>
  <c r="L171" i="16"/>
  <c r="O171" i="16"/>
  <c r="L173" i="16"/>
  <c r="O174" i="16"/>
  <c r="M174" i="16"/>
  <c r="L174" i="16"/>
  <c r="Q187" i="16"/>
  <c r="I247" i="16"/>
  <c r="J248" i="16"/>
  <c r="M248" i="16"/>
  <c r="O248" i="16"/>
  <c r="L248" i="16"/>
  <c r="M271" i="16"/>
  <c r="O271" i="16"/>
  <c r="L271" i="16"/>
  <c r="O228" i="16"/>
  <c r="M228" i="16"/>
  <c r="L228" i="16"/>
  <c r="T232" i="16"/>
  <c r="R232" i="16"/>
  <c r="Q232" i="16"/>
  <c r="O233" i="16"/>
  <c r="M233" i="16"/>
  <c r="O241" i="16"/>
  <c r="L241" i="16"/>
  <c r="M241" i="16"/>
  <c r="J156" i="16"/>
  <c r="I155" i="16"/>
  <c r="T214" i="16"/>
  <c r="S214" i="16"/>
  <c r="Q214" i="16"/>
  <c r="M226" i="16"/>
  <c r="O227" i="16"/>
  <c r="L227" i="16"/>
  <c r="J238" i="16"/>
  <c r="I237" i="16"/>
  <c r="J242" i="16"/>
  <c r="J282" i="16"/>
  <c r="I281" i="16"/>
  <c r="L211" i="16"/>
  <c r="M214" i="16"/>
  <c r="R219" i="16"/>
  <c r="S219" i="16"/>
  <c r="O223" i="16"/>
  <c r="M223" i="16"/>
  <c r="L223" i="16"/>
  <c r="L233" i="16"/>
  <c r="M186" i="16"/>
  <c r="S196" i="16"/>
  <c r="T196" i="16"/>
  <c r="R196" i="16"/>
  <c r="M211" i="16"/>
  <c r="O226" i="16"/>
  <c r="S232" i="16"/>
  <c r="J253" i="16"/>
  <c r="I252" i="16"/>
  <c r="T274" i="16"/>
  <c r="R274" i="16"/>
  <c r="Q274" i="16"/>
  <c r="S274" i="16"/>
  <c r="J170" i="16"/>
  <c r="I169" i="16"/>
  <c r="S184" i="16"/>
  <c r="Q193" i="16"/>
  <c r="R207" i="16"/>
  <c r="T207" i="16"/>
  <c r="O211" i="16"/>
  <c r="O214" i="16"/>
  <c r="R226" i="16"/>
  <c r="Q226" i="16"/>
  <c r="S226" i="16"/>
  <c r="J241" i="16"/>
  <c r="I240" i="16"/>
  <c r="J283" i="16"/>
  <c r="I282" i="16"/>
  <c r="M200" i="16"/>
  <c r="O200" i="16"/>
  <c r="Q222" i="16"/>
  <c r="R271" i="16"/>
  <c r="Q271" i="16"/>
  <c r="S271" i="16"/>
  <c r="T271" i="16"/>
  <c r="M234" i="16"/>
  <c r="O234" i="16"/>
  <c r="S250" i="16"/>
  <c r="R250" i="16"/>
  <c r="S213" i="16"/>
  <c r="T213" i="16"/>
  <c r="R204" i="16"/>
  <c r="S204" i="16"/>
  <c r="L208" i="16"/>
  <c r="Q210" i="16"/>
  <c r="L218" i="16"/>
  <c r="J220" i="16"/>
  <c r="I219" i="16"/>
  <c r="Q228" i="16"/>
  <c r="S228" i="16"/>
  <c r="J237" i="16"/>
  <c r="I236" i="16"/>
  <c r="Q250" i="16"/>
  <c r="I283" i="16"/>
  <c r="J284" i="16"/>
  <c r="S224" i="16"/>
  <c r="Q224" i="16"/>
  <c r="O274" i="16"/>
  <c r="M274" i="16"/>
  <c r="L274" i="16"/>
  <c r="T259" i="16"/>
  <c r="S259" i="16"/>
  <c r="Q259" i="16"/>
  <c r="J268" i="16"/>
  <c r="I267" i="16"/>
  <c r="O231" i="16"/>
  <c r="S233" i="16"/>
  <c r="R233" i="16"/>
  <c r="T235" i="16"/>
  <c r="S235" i="16"/>
  <c r="R235" i="16"/>
  <c r="O255" i="16"/>
  <c r="L255" i="16"/>
  <c r="M257" i="16"/>
  <c r="O257" i="16"/>
  <c r="L262" i="16"/>
  <c r="T276" i="16"/>
  <c r="S276" i="16"/>
  <c r="Q276" i="16"/>
  <c r="Q256" i="16"/>
  <c r="R256" i="16"/>
  <c r="T262" i="16"/>
  <c r="S262" i="16"/>
  <c r="L275" i="16"/>
  <c r="R276" i="16"/>
  <c r="O272" i="16"/>
  <c r="M272" i="16"/>
  <c r="R281" i="16"/>
  <c r="O284" i="16"/>
  <c r="M284" i="16"/>
  <c r="L284" i="16"/>
  <c r="I183" i="16"/>
  <c r="I197" i="16"/>
  <c r="I221" i="16"/>
  <c r="R229" i="16"/>
  <c r="Q229" i="16"/>
  <c r="T229" i="16"/>
  <c r="T234" i="16"/>
  <c r="S234" i="16"/>
  <c r="J258" i="16"/>
  <c r="I261" i="16"/>
  <c r="J266" i="16"/>
  <c r="I265" i="16"/>
  <c r="O270" i="16"/>
  <c r="M270" i="16"/>
  <c r="L270" i="16"/>
  <c r="J280" i="16"/>
  <c r="I279" i="16"/>
  <c r="S281" i="16"/>
  <c r="S261" i="16"/>
  <c r="R261" i="16"/>
  <c r="Q261" i="16"/>
  <c r="R264" i="16"/>
  <c r="Q264" i="16"/>
  <c r="Q270" i="16"/>
  <c r="M275" i="16"/>
  <c r="L280" i="16"/>
  <c r="M280" i="16"/>
  <c r="O258" i="16"/>
  <c r="O269" i="16"/>
  <c r="L269" i="16"/>
  <c r="M269" i="16"/>
  <c r="J279" i="16"/>
  <c r="I278" i="16"/>
  <c r="T260" i="16"/>
  <c r="R260" i="16"/>
  <c r="Q260" i="16"/>
  <c r="J251" i="16"/>
  <c r="I250" i="16"/>
  <c r="J255" i="16"/>
  <c r="I254" i="16"/>
  <c r="S275" i="16"/>
  <c r="R275" i="16"/>
  <c r="J240" i="16"/>
  <c r="I239" i="16"/>
  <c r="J265" i="16"/>
  <c r="I264" i="16"/>
  <c r="J269" i="16"/>
  <c r="I268" i="16"/>
  <c r="O51" i="15"/>
  <c r="N51" i="15"/>
  <c r="L51" i="15"/>
  <c r="T66" i="15"/>
  <c r="Q66" i="15"/>
  <c r="T142" i="15"/>
  <c r="R142" i="15"/>
  <c r="Q142" i="15"/>
  <c r="R214" i="15"/>
  <c r="L88" i="15"/>
  <c r="O88" i="15"/>
  <c r="Q117" i="15"/>
  <c r="T117" i="15"/>
  <c r="S117" i="15"/>
  <c r="R117" i="15"/>
  <c r="M244" i="15"/>
  <c r="O244" i="15"/>
  <c r="L244" i="15"/>
  <c r="AB8" i="15"/>
  <c r="T14" i="15"/>
  <c r="R14" i="15"/>
  <c r="Q14" i="15"/>
  <c r="T131" i="15"/>
  <c r="R131" i="15"/>
  <c r="Q131" i="15"/>
  <c r="N19" i="15"/>
  <c r="O19" i="15"/>
  <c r="T61" i="15"/>
  <c r="Q61" i="15"/>
  <c r="Q128" i="15"/>
  <c r="T128" i="15"/>
  <c r="Q173" i="15"/>
  <c r="T173" i="15"/>
  <c r="S173" i="15"/>
  <c r="R173" i="15"/>
  <c r="O110" i="15"/>
  <c r="I109" i="15"/>
  <c r="O109" i="15" s="1"/>
  <c r="J110" i="15"/>
  <c r="Q110" i="15" s="1"/>
  <c r="T130" i="15"/>
  <c r="S130" i="15"/>
  <c r="R130" i="15"/>
  <c r="Q130" i="15"/>
  <c r="N141" i="15"/>
  <c r="M141" i="15"/>
  <c r="R218" i="15"/>
  <c r="S218" i="15"/>
  <c r="J279" i="15"/>
  <c r="I278" i="15"/>
  <c r="O39" i="15"/>
  <c r="M39" i="15"/>
  <c r="T70" i="15"/>
  <c r="S70" i="15"/>
  <c r="Q112" i="15"/>
  <c r="S112" i="15"/>
  <c r="R112" i="15"/>
  <c r="N182" i="15"/>
  <c r="O182" i="15"/>
  <c r="L182" i="15"/>
  <c r="S227" i="15"/>
  <c r="Q227" i="15"/>
  <c r="J234" i="15"/>
  <c r="I233" i="15"/>
  <c r="L282" i="15"/>
  <c r="O282" i="15"/>
  <c r="N282" i="15"/>
  <c r="M282" i="15"/>
  <c r="M9" i="15"/>
  <c r="L9" i="15"/>
  <c r="O89" i="15"/>
  <c r="N89" i="15"/>
  <c r="V8" i="15"/>
  <c r="V9" i="15" s="1"/>
  <c r="T36" i="15"/>
  <c r="S36" i="15"/>
  <c r="R36" i="15"/>
  <c r="R61" i="15"/>
  <c r="T193" i="15"/>
  <c r="R193" i="15"/>
  <c r="J238" i="15"/>
  <c r="R238" i="15" s="1"/>
  <c r="I237" i="15"/>
  <c r="N244" i="15"/>
  <c r="J264" i="15"/>
  <c r="T264" i="15" s="1"/>
  <c r="I263" i="15"/>
  <c r="I41" i="15"/>
  <c r="J42" i="15"/>
  <c r="R42" i="15" s="1"/>
  <c r="I153" i="15"/>
  <c r="J154" i="15"/>
  <c r="T163" i="15"/>
  <c r="S163" i="15"/>
  <c r="R163" i="15"/>
  <c r="N214" i="15"/>
  <c r="M214" i="15"/>
  <c r="L214" i="15"/>
  <c r="T278" i="15"/>
  <c r="Q278" i="15"/>
  <c r="S68" i="15"/>
  <c r="R68" i="15"/>
  <c r="O27" i="15"/>
  <c r="M27" i="15"/>
  <c r="L35" i="15"/>
  <c r="M35" i="15"/>
  <c r="Q21" i="15"/>
  <c r="T21" i="15"/>
  <c r="R21" i="15"/>
  <c r="I80" i="15"/>
  <c r="L80" i="15" s="1"/>
  <c r="J81" i="15"/>
  <c r="S81" i="15" s="1"/>
  <c r="J88" i="15"/>
  <c r="S88" i="15" s="1"/>
  <c r="I87" i="15"/>
  <c r="S109" i="15"/>
  <c r="T109" i="15"/>
  <c r="R109" i="15"/>
  <c r="Q109" i="15"/>
  <c r="M64" i="15"/>
  <c r="N64" i="15"/>
  <c r="M140" i="15"/>
  <c r="M168" i="15"/>
  <c r="O168" i="15"/>
  <c r="N168" i="15"/>
  <c r="L168" i="15"/>
  <c r="N27" i="15"/>
  <c r="N34" i="15"/>
  <c r="O34" i="15"/>
  <c r="L34" i="15"/>
  <c r="L39" i="15"/>
  <c r="J149" i="15"/>
  <c r="O274" i="15"/>
  <c r="L274" i="15"/>
  <c r="S280" i="15"/>
  <c r="R280" i="15"/>
  <c r="Q280" i="15"/>
  <c r="S50" i="15"/>
  <c r="R50" i="15"/>
  <c r="O122" i="15"/>
  <c r="T184" i="15"/>
  <c r="S184" i="15"/>
  <c r="R184" i="15"/>
  <c r="N225" i="15"/>
  <c r="M225" i="15"/>
  <c r="T254" i="15"/>
  <c r="S268" i="15"/>
  <c r="R268" i="15"/>
  <c r="Q268" i="15"/>
  <c r="L30" i="15"/>
  <c r="J38" i="15"/>
  <c r="S38" i="15" s="1"/>
  <c r="O49" i="15"/>
  <c r="M68" i="15"/>
  <c r="Q72" i="15"/>
  <c r="J78" i="15"/>
  <c r="N85" i="15"/>
  <c r="O87" i="15"/>
  <c r="S98" i="15"/>
  <c r="T133" i="15"/>
  <c r="S136" i="15"/>
  <c r="N148" i="15"/>
  <c r="M169" i="15"/>
  <c r="L186" i="15"/>
  <c r="I192" i="15"/>
  <c r="O192" i="15" s="1"/>
  <c r="O195" i="15"/>
  <c r="J199" i="15"/>
  <c r="I230" i="15"/>
  <c r="I250" i="15"/>
  <c r="L250" i="15" s="1"/>
  <c r="I280" i="15"/>
  <c r="O280" i="15" s="1"/>
  <c r="N169" i="15"/>
  <c r="J182" i="15"/>
  <c r="Q182" i="15" s="1"/>
  <c r="M186" i="15"/>
  <c r="L199" i="15"/>
  <c r="J205" i="15"/>
  <c r="I208" i="15"/>
  <c r="I223" i="15"/>
  <c r="L223" i="15" s="1"/>
  <c r="J243" i="15"/>
  <c r="T243" i="15" s="1"/>
  <c r="I249" i="15"/>
  <c r="J275" i="15"/>
  <c r="S275" i="15" s="1"/>
  <c r="L226" i="15"/>
  <c r="J253" i="15"/>
  <c r="R256" i="15"/>
  <c r="L260" i="15"/>
  <c r="M279" i="15"/>
  <c r="M19" i="15"/>
  <c r="J20" i="15"/>
  <c r="R20" i="15" s="1"/>
  <c r="M33" i="15"/>
  <c r="S52" i="15"/>
  <c r="J63" i="15"/>
  <c r="Q63" i="15" s="1"/>
  <c r="J67" i="15"/>
  <c r="R67" i="15" s="1"/>
  <c r="J84" i="15"/>
  <c r="S84" i="15" s="1"/>
  <c r="J101" i="15"/>
  <c r="R101" i="15" s="1"/>
  <c r="S102" i="15"/>
  <c r="J113" i="15"/>
  <c r="T113" i="15" s="1"/>
  <c r="R165" i="15"/>
  <c r="I29" i="15"/>
  <c r="O29" i="15" s="1"/>
  <c r="I74" i="15"/>
  <c r="L101" i="15"/>
  <c r="L113" i="15"/>
  <c r="O127" i="15"/>
  <c r="S131" i="15"/>
  <c r="I132" i="15"/>
  <c r="R159" i="15"/>
  <c r="J185" i="15"/>
  <c r="Q185" i="15" s="1"/>
  <c r="R191" i="15"/>
  <c r="I197" i="15"/>
  <c r="O199" i="15"/>
  <c r="J210" i="15"/>
  <c r="R210" i="15" s="1"/>
  <c r="Q215" i="15"/>
  <c r="J216" i="15"/>
  <c r="S216" i="15" s="1"/>
  <c r="S217" i="15"/>
  <c r="O232" i="15"/>
  <c r="J233" i="15"/>
  <c r="J237" i="15"/>
  <c r="AC8" i="15"/>
  <c r="Q9" i="15"/>
  <c r="J15" i="15"/>
  <c r="T15" i="15" s="1"/>
  <c r="J23" i="15"/>
  <c r="J29" i="15"/>
  <c r="S29" i="15" s="1"/>
  <c r="R54" i="15"/>
  <c r="L66" i="15"/>
  <c r="J92" i="15"/>
  <c r="T92" i="15" s="1"/>
  <c r="M101" i="15"/>
  <c r="T112" i="15"/>
  <c r="L115" i="15"/>
  <c r="J124" i="15"/>
  <c r="I130" i="15"/>
  <c r="J132" i="15"/>
  <c r="I167" i="15"/>
  <c r="M167" i="15" s="1"/>
  <c r="Q184" i="15"/>
  <c r="S191" i="15"/>
  <c r="J197" i="15"/>
  <c r="R197" i="15" s="1"/>
  <c r="J204" i="15"/>
  <c r="L216" i="15"/>
  <c r="I248" i="15"/>
  <c r="R260" i="15"/>
  <c r="J77" i="15"/>
  <c r="Q77" i="15" s="1"/>
  <c r="L83" i="15"/>
  <c r="J97" i="15"/>
  <c r="J157" i="15"/>
  <c r="R157" i="15" s="1"/>
  <c r="J135" i="15"/>
  <c r="S135" i="15" s="1"/>
  <c r="J140" i="15"/>
  <c r="Q191" i="15"/>
  <c r="O214" i="15"/>
  <c r="AD8" i="15"/>
  <c r="AD9" i="15" s="1"/>
  <c r="AD10" i="15" s="1"/>
  <c r="R9" i="15"/>
  <c r="AB9" i="15" s="1"/>
  <c r="AB10" i="15" s="1"/>
  <c r="S14" i="15"/>
  <c r="L32" i="15"/>
  <c r="Q36" i="15"/>
  <c r="Q43" i="15"/>
  <c r="J83" i="15"/>
  <c r="R83" i="15" s="1"/>
  <c r="N101" i="15"/>
  <c r="N115" i="15"/>
  <c r="R155" i="15"/>
  <c r="T171" i="15"/>
  <c r="M216" i="15"/>
  <c r="M222" i="15"/>
  <c r="J225" i="15"/>
  <c r="S225" i="15" s="1"/>
  <c r="J256" i="15"/>
  <c r="N39" i="15"/>
  <c r="O123" i="15"/>
  <c r="I163" i="15"/>
  <c r="M163" i="15" s="1"/>
  <c r="Q164" i="15"/>
  <c r="S193" i="15"/>
  <c r="J25" i="15"/>
  <c r="R40" i="15"/>
  <c r="S142" i="15"/>
  <c r="R164" i="15"/>
  <c r="Q171" i="15"/>
  <c r="Q232" i="15"/>
  <c r="Q245" i="15"/>
  <c r="M256" i="15"/>
  <c r="I259" i="15"/>
  <c r="M259" i="15" s="1"/>
  <c r="I262" i="15"/>
  <c r="M262" i="15" s="1"/>
  <c r="Q283" i="15"/>
  <c r="R283" i="15"/>
  <c r="Q91" i="15"/>
  <c r="R171" i="15"/>
  <c r="R215" i="15"/>
  <c r="R245" i="15"/>
  <c r="J262" i="15"/>
  <c r="R262" i="15" s="1"/>
  <c r="M30" i="15"/>
  <c r="J31" i="15"/>
  <c r="T31" i="15" s="1"/>
  <c r="R91" i="15"/>
  <c r="M99" i="15"/>
  <c r="M129" i="15"/>
  <c r="L155" i="15"/>
  <c r="I158" i="15"/>
  <c r="L158" i="15" s="1"/>
  <c r="I178" i="15"/>
  <c r="L178" i="15" s="1"/>
  <c r="S215" i="15"/>
  <c r="I231" i="15"/>
  <c r="M231" i="15" s="1"/>
  <c r="S245" i="15"/>
  <c r="J276" i="15"/>
  <c r="T276" i="15" s="1"/>
  <c r="S283" i="15"/>
  <c r="N81" i="15"/>
  <c r="Q251" i="15"/>
  <c r="O8" i="15"/>
  <c r="M41" i="15"/>
  <c r="S75" i="15"/>
  <c r="R136" i="15"/>
  <c r="T251" i="15"/>
  <c r="N279" i="15"/>
  <c r="I281" i="15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M8" i="15"/>
  <c r="AG9" i="15"/>
  <c r="T42" i="15"/>
  <c r="L103" i="15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T141" i="15"/>
  <c r="S141" i="15"/>
  <c r="R141" i="15"/>
  <c r="Q141" i="15"/>
  <c r="M181" i="15"/>
  <c r="N181" i="15"/>
  <c r="O181" i="15"/>
  <c r="L181" i="15"/>
  <c r="O53" i="15"/>
  <c r="M53" i="15"/>
  <c r="L53" i="15"/>
  <c r="N53" i="15"/>
  <c r="T85" i="15"/>
  <c r="J107" i="15"/>
  <c r="I106" i="15"/>
  <c r="J201" i="15"/>
  <c r="I200" i="15"/>
  <c r="S9" i="15"/>
  <c r="AC9" i="15" s="1"/>
  <c r="S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O223" i="15"/>
  <c r="R17" i="15"/>
  <c r="Q17" i="15"/>
  <c r="S17" i="15"/>
  <c r="T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Q103" i="15"/>
  <c r="R103" i="15"/>
  <c r="S103" i="15"/>
  <c r="I241" i="15"/>
  <c r="J242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O35" i="15"/>
  <c r="O37" i="15"/>
  <c r="O97" i="15"/>
  <c r="N97" i="15"/>
  <c r="L97" i="15"/>
  <c r="J108" i="15"/>
  <c r="I107" i="15"/>
  <c r="O132" i="15"/>
  <c r="M132" i="15"/>
  <c r="L132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N25" i="15"/>
  <c r="M25" i="15"/>
  <c r="O25" i="15"/>
  <c r="L25" i="15"/>
  <c r="R53" i="15"/>
  <c r="L60" i="15"/>
  <c r="M60" i="15"/>
  <c r="O60" i="15"/>
  <c r="S63" i="15"/>
  <c r="R65" i="15"/>
  <c r="Q65" i="15"/>
  <c r="T65" i="15"/>
  <c r="S66" i="15"/>
  <c r="R66" i="15"/>
  <c r="M67" i="15"/>
  <c r="O67" i="15"/>
  <c r="N67" i="15"/>
  <c r="L67" i="15"/>
  <c r="Q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N9" i="15"/>
  <c r="X9" i="15" s="1"/>
  <c r="O13" i="15"/>
  <c r="L19" i="15"/>
  <c r="M32" i="15"/>
  <c r="L33" i="15"/>
  <c r="N33" i="15"/>
  <c r="L42" i="15"/>
  <c r="O42" i="15"/>
  <c r="N42" i="15"/>
  <c r="M42" i="15"/>
  <c r="L43" i="15"/>
  <c r="J51" i="15"/>
  <c r="I50" i="15"/>
  <c r="R62" i="15"/>
  <c r="S62" i="15"/>
  <c r="Q62" i="15"/>
  <c r="T62" i="15"/>
  <c r="T69" i="15"/>
  <c r="R69" i="15"/>
  <c r="Q69" i="15"/>
  <c r="S69" i="15"/>
  <c r="O71" i="15"/>
  <c r="T96" i="15"/>
  <c r="S96" i="15"/>
  <c r="R96" i="15"/>
  <c r="Q96" i="15"/>
  <c r="O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S30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S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J221" i="15"/>
  <c r="I220" i="15"/>
  <c r="R110" i="15"/>
  <c r="L116" i="15"/>
  <c r="N116" i="15"/>
  <c r="I137" i="15"/>
  <c r="J138" i="15"/>
  <c r="S195" i="15"/>
  <c r="R195" i="15"/>
  <c r="Q195" i="15"/>
  <c r="T195" i="15"/>
  <c r="Q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O255" i="15"/>
  <c r="N255" i="15"/>
  <c r="M255" i="15"/>
  <c r="S257" i="15"/>
  <c r="J80" i="15"/>
  <c r="I79" i="15"/>
  <c r="O83" i="15"/>
  <c r="N83" i="15"/>
  <c r="L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I258" i="15"/>
  <c r="J259" i="15"/>
  <c r="J122" i="15"/>
  <c r="I121" i="15"/>
  <c r="O139" i="15"/>
  <c r="J188" i="15"/>
  <c r="I187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Q243" i="15"/>
  <c r="T261" i="15"/>
  <c r="J272" i="15"/>
  <c r="I271" i="15"/>
  <c r="N230" i="15"/>
  <c r="M230" i="15"/>
  <c r="T233" i="15"/>
  <c r="S233" i="15"/>
  <c r="O281" i="15"/>
  <c r="N281" i="15"/>
  <c r="M281" i="15"/>
  <c r="L281" i="15"/>
  <c r="M226" i="15"/>
  <c r="R254" i="15"/>
  <c r="Q254" i="15"/>
  <c r="S254" i="15"/>
  <c r="Q262" i="15"/>
  <c r="T262" i="15"/>
  <c r="S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J271" i="15"/>
  <c r="I270" i="15"/>
  <c r="N274" i="15"/>
  <c r="M274" i="15"/>
  <c r="T280" i="15"/>
  <c r="R236" i="15"/>
  <c r="S236" i="15"/>
  <c r="Q236" i="15"/>
  <c r="I251" i="15"/>
  <c r="J252" i="15"/>
  <c r="N260" i="15"/>
  <c r="M260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T75" i="16" l="1"/>
  <c r="S75" i="16"/>
  <c r="R75" i="16"/>
  <c r="Q75" i="16"/>
  <c r="T122" i="16"/>
  <c r="Q122" i="16"/>
  <c r="R122" i="16"/>
  <c r="S122" i="16"/>
  <c r="M162" i="16"/>
  <c r="L162" i="16"/>
  <c r="O162" i="16"/>
  <c r="T99" i="16"/>
  <c r="S99" i="16"/>
  <c r="R99" i="16"/>
  <c r="Q99" i="16"/>
  <c r="Q143" i="16"/>
  <c r="T143" i="16"/>
  <c r="R143" i="16"/>
  <c r="S143" i="16"/>
  <c r="L177" i="16"/>
  <c r="O177" i="16"/>
  <c r="M177" i="16"/>
  <c r="R100" i="16"/>
  <c r="Q100" i="16"/>
  <c r="T100" i="16"/>
  <c r="S100" i="16"/>
  <c r="R132" i="16"/>
  <c r="S132" i="16"/>
  <c r="T132" i="16"/>
  <c r="Q132" i="16"/>
  <c r="T178" i="16"/>
  <c r="S178" i="16"/>
  <c r="R178" i="16"/>
  <c r="Q178" i="16"/>
  <c r="O99" i="16"/>
  <c r="L99" i="16"/>
  <c r="M99" i="16"/>
  <c r="S105" i="16"/>
  <c r="Q105" i="16"/>
  <c r="T105" i="16"/>
  <c r="R105" i="16"/>
  <c r="M264" i="16"/>
  <c r="O264" i="16"/>
  <c r="L264" i="16"/>
  <c r="M279" i="16"/>
  <c r="L279" i="16"/>
  <c r="O279" i="16"/>
  <c r="R237" i="16"/>
  <c r="T237" i="16"/>
  <c r="S237" i="16"/>
  <c r="Q237" i="16"/>
  <c r="R267" i="16"/>
  <c r="T267" i="16"/>
  <c r="Q267" i="16"/>
  <c r="S267" i="16"/>
  <c r="T192" i="16"/>
  <c r="Q192" i="16"/>
  <c r="R192" i="16"/>
  <c r="S192" i="16"/>
  <c r="T129" i="16"/>
  <c r="R129" i="16"/>
  <c r="S129" i="16"/>
  <c r="Q129" i="16"/>
  <c r="Q161" i="16"/>
  <c r="T161" i="16"/>
  <c r="S161" i="16"/>
  <c r="R161" i="16"/>
  <c r="S137" i="16"/>
  <c r="Q137" i="16"/>
  <c r="R137" i="16"/>
  <c r="T137" i="16"/>
  <c r="O78" i="16"/>
  <c r="L78" i="16"/>
  <c r="M78" i="16"/>
  <c r="L43" i="16"/>
  <c r="O43" i="16"/>
  <c r="M43" i="16"/>
  <c r="M74" i="16"/>
  <c r="O74" i="16"/>
  <c r="L74" i="16"/>
  <c r="S265" i="16"/>
  <c r="R265" i="16"/>
  <c r="T265" i="16"/>
  <c r="Q265" i="16"/>
  <c r="Q280" i="16"/>
  <c r="S280" i="16"/>
  <c r="T280" i="16"/>
  <c r="R280" i="16"/>
  <c r="O230" i="16"/>
  <c r="L230" i="16"/>
  <c r="M230" i="16"/>
  <c r="L207" i="16"/>
  <c r="O207" i="16"/>
  <c r="M207" i="16"/>
  <c r="R257" i="16"/>
  <c r="Q257" i="16"/>
  <c r="T257" i="16"/>
  <c r="S257" i="16"/>
  <c r="T157" i="16"/>
  <c r="Q157" i="16"/>
  <c r="S157" i="16"/>
  <c r="R157" i="16"/>
  <c r="M145" i="16"/>
  <c r="O145" i="16"/>
  <c r="L145" i="16"/>
  <c r="M191" i="16"/>
  <c r="L191" i="16"/>
  <c r="O191" i="16"/>
  <c r="L101" i="16"/>
  <c r="O101" i="16"/>
  <c r="M101" i="16"/>
  <c r="M253" i="16"/>
  <c r="L253" i="16"/>
  <c r="O253" i="16"/>
  <c r="O256" i="16"/>
  <c r="M256" i="16"/>
  <c r="L256" i="16"/>
  <c r="O156" i="16"/>
  <c r="M156" i="16"/>
  <c r="L156" i="16"/>
  <c r="T20" i="16"/>
  <c r="Q20" i="16"/>
  <c r="S20" i="16"/>
  <c r="R20" i="16"/>
  <c r="L143" i="16"/>
  <c r="O143" i="16"/>
  <c r="M143" i="16"/>
  <c r="S102" i="16"/>
  <c r="T102" i="16"/>
  <c r="R102" i="16"/>
  <c r="Q102" i="16"/>
  <c r="T216" i="16"/>
  <c r="S216" i="16"/>
  <c r="R216" i="16"/>
  <c r="Q216" i="16"/>
  <c r="M251" i="16"/>
  <c r="O251" i="16"/>
  <c r="L251" i="16"/>
  <c r="T200" i="16"/>
  <c r="S200" i="16"/>
  <c r="Q200" i="16"/>
  <c r="R200" i="16"/>
  <c r="M141" i="16"/>
  <c r="L141" i="16"/>
  <c r="O141" i="16"/>
  <c r="M229" i="16"/>
  <c r="O229" i="16"/>
  <c r="L229" i="16"/>
  <c r="M239" i="16"/>
  <c r="L239" i="16"/>
  <c r="O239" i="16"/>
  <c r="L221" i="16"/>
  <c r="O221" i="16"/>
  <c r="M221" i="16"/>
  <c r="L252" i="16"/>
  <c r="O252" i="16"/>
  <c r="M252" i="16"/>
  <c r="O188" i="16"/>
  <c r="M188" i="16"/>
  <c r="L188" i="16"/>
  <c r="O57" i="16"/>
  <c r="M57" i="16"/>
  <c r="L57" i="16"/>
  <c r="T142" i="16"/>
  <c r="R142" i="16"/>
  <c r="S142" i="16"/>
  <c r="Q142" i="16"/>
  <c r="O65" i="16"/>
  <c r="L65" i="16"/>
  <c r="M65" i="16"/>
  <c r="O155" i="16"/>
  <c r="M155" i="16"/>
  <c r="L155" i="16"/>
  <c r="R240" i="16"/>
  <c r="T240" i="16"/>
  <c r="S240" i="16"/>
  <c r="Q240" i="16"/>
  <c r="M278" i="16"/>
  <c r="L278" i="16"/>
  <c r="O278" i="16"/>
  <c r="O197" i="16"/>
  <c r="L197" i="16"/>
  <c r="M197" i="16"/>
  <c r="S253" i="16"/>
  <c r="Q253" i="16"/>
  <c r="R253" i="16"/>
  <c r="T253" i="16"/>
  <c r="R156" i="16"/>
  <c r="Q156" i="16"/>
  <c r="S156" i="16"/>
  <c r="T156" i="16"/>
  <c r="S126" i="16"/>
  <c r="Q126" i="16"/>
  <c r="T126" i="16"/>
  <c r="R126" i="16"/>
  <c r="M60" i="16"/>
  <c r="O60" i="16"/>
  <c r="L60" i="16"/>
  <c r="O76" i="16"/>
  <c r="L76" i="16"/>
  <c r="M76" i="16"/>
  <c r="L15" i="16"/>
  <c r="M15" i="16"/>
  <c r="O15" i="16"/>
  <c r="T66" i="16"/>
  <c r="Q66" i="16"/>
  <c r="R66" i="16"/>
  <c r="S66" i="16"/>
  <c r="O210" i="16"/>
  <c r="L210" i="16"/>
  <c r="M210" i="16"/>
  <c r="M117" i="16"/>
  <c r="L117" i="16"/>
  <c r="O117" i="16"/>
  <c r="O29" i="16"/>
  <c r="L29" i="16"/>
  <c r="M29" i="16"/>
  <c r="M282" i="16"/>
  <c r="O282" i="16"/>
  <c r="L282" i="16"/>
  <c r="O181" i="16"/>
  <c r="M181" i="16"/>
  <c r="L181" i="16"/>
  <c r="R118" i="16"/>
  <c r="S118" i="16"/>
  <c r="T118" i="16"/>
  <c r="Q118" i="16"/>
  <c r="M32" i="16"/>
  <c r="L32" i="16"/>
  <c r="O32" i="16"/>
  <c r="L71" i="16"/>
  <c r="O71" i="16"/>
  <c r="M71" i="16"/>
  <c r="S30" i="16"/>
  <c r="T30" i="16"/>
  <c r="R30" i="16"/>
  <c r="Q30" i="16"/>
  <c r="S163" i="16"/>
  <c r="T163" i="16"/>
  <c r="R163" i="16"/>
  <c r="Q163" i="16"/>
  <c r="AL8" i="16" a="1"/>
  <c r="AL8" i="16" s="1"/>
  <c r="AL10" i="16" s="1"/>
  <c r="AL9" i="16" a="1"/>
  <c r="AL9" i="16" s="1"/>
  <c r="O242" i="16"/>
  <c r="M242" i="16"/>
  <c r="L242" i="16"/>
  <c r="T279" i="16"/>
  <c r="Q279" i="16"/>
  <c r="S279" i="16"/>
  <c r="R279" i="16"/>
  <c r="Q242" i="16"/>
  <c r="R242" i="16"/>
  <c r="T242" i="16"/>
  <c r="S242" i="16"/>
  <c r="O237" i="16"/>
  <c r="M237" i="16"/>
  <c r="L237" i="16"/>
  <c r="T245" i="16"/>
  <c r="S245" i="16"/>
  <c r="Q245" i="16"/>
  <c r="R245" i="16"/>
  <c r="Q47" i="16"/>
  <c r="T47" i="16"/>
  <c r="S47" i="16"/>
  <c r="R47" i="16"/>
  <c r="M254" i="16"/>
  <c r="O254" i="16"/>
  <c r="L254" i="16"/>
  <c r="S238" i="16"/>
  <c r="Q238" i="16"/>
  <c r="T238" i="16"/>
  <c r="R238" i="16"/>
  <c r="Q171" i="16"/>
  <c r="S171" i="16"/>
  <c r="T171" i="16"/>
  <c r="R171" i="16"/>
  <c r="L75" i="16"/>
  <c r="O75" i="16"/>
  <c r="M75" i="16"/>
  <c r="S72" i="16"/>
  <c r="Q72" i="16"/>
  <c r="T72" i="16"/>
  <c r="R72" i="16"/>
  <c r="Q98" i="16"/>
  <c r="S98" i="16"/>
  <c r="R98" i="16"/>
  <c r="T98" i="16"/>
  <c r="Q19" i="16"/>
  <c r="S19" i="16"/>
  <c r="T19" i="16"/>
  <c r="R19" i="16"/>
  <c r="S239" i="16"/>
  <c r="R239" i="16"/>
  <c r="Q239" i="16"/>
  <c r="T239" i="16"/>
  <c r="M265" i="16"/>
  <c r="L265" i="16"/>
  <c r="O265" i="16"/>
  <c r="O283" i="16"/>
  <c r="L283" i="16"/>
  <c r="M283" i="16"/>
  <c r="O244" i="16"/>
  <c r="M244" i="16"/>
  <c r="L244" i="16"/>
  <c r="S255" i="16"/>
  <c r="R255" i="16"/>
  <c r="T255" i="16"/>
  <c r="Q255" i="16"/>
  <c r="O193" i="16"/>
  <c r="L193" i="16"/>
  <c r="M193" i="16"/>
  <c r="O170" i="16"/>
  <c r="L170" i="16"/>
  <c r="M170" i="16"/>
  <c r="T55" i="16"/>
  <c r="R55" i="16"/>
  <c r="S55" i="16"/>
  <c r="Q55" i="16"/>
  <c r="R92" i="16"/>
  <c r="S92" i="16"/>
  <c r="T92" i="16"/>
  <c r="Q92" i="16"/>
  <c r="M18" i="16"/>
  <c r="O18" i="16"/>
  <c r="L18" i="16"/>
  <c r="T38" i="16"/>
  <c r="Q38" i="16"/>
  <c r="S38" i="16"/>
  <c r="R38" i="16"/>
  <c r="R146" i="16"/>
  <c r="S146" i="16"/>
  <c r="Q146" i="16"/>
  <c r="T146" i="16"/>
  <c r="M97" i="16"/>
  <c r="O97" i="16"/>
  <c r="L97" i="16"/>
  <c r="L238" i="16"/>
  <c r="M238" i="16"/>
  <c r="O238" i="16"/>
  <c r="T231" i="16"/>
  <c r="S231" i="16"/>
  <c r="Q231" i="16"/>
  <c r="R231" i="16"/>
  <c r="L266" i="16"/>
  <c r="M266" i="16"/>
  <c r="O266" i="16"/>
  <c r="R243" i="16"/>
  <c r="Q243" i="16"/>
  <c r="S243" i="16"/>
  <c r="T243" i="16"/>
  <c r="M128" i="16"/>
  <c r="O128" i="16"/>
  <c r="L128" i="16"/>
  <c r="O160" i="16"/>
  <c r="M160" i="16"/>
  <c r="L160" i="16"/>
  <c r="O136" i="16"/>
  <c r="M136" i="16"/>
  <c r="L136" i="16"/>
  <c r="S33" i="16"/>
  <c r="T33" i="16"/>
  <c r="R33" i="16"/>
  <c r="Q33" i="16"/>
  <c r="O19" i="16"/>
  <c r="L19" i="16"/>
  <c r="M19" i="16"/>
  <c r="Q44" i="16"/>
  <c r="T44" i="16"/>
  <c r="S44" i="16"/>
  <c r="R44" i="16"/>
  <c r="O131" i="16"/>
  <c r="M131" i="16"/>
  <c r="L131" i="16"/>
  <c r="T144" i="16"/>
  <c r="R144" i="16"/>
  <c r="Q144" i="16"/>
  <c r="S144" i="16"/>
  <c r="AD10" i="16"/>
  <c r="Q16" i="16"/>
  <c r="R16" i="16"/>
  <c r="T16" i="16"/>
  <c r="S16" i="16"/>
  <c r="M104" i="16"/>
  <c r="O104" i="16"/>
  <c r="L104" i="16"/>
  <c r="R50" i="16"/>
  <c r="S50" i="16"/>
  <c r="Q50" i="16"/>
  <c r="T50" i="16"/>
  <c r="AF8" i="16"/>
  <c r="AF9" i="16" s="1"/>
  <c r="V8" i="16"/>
  <c r="V9" i="16" s="1"/>
  <c r="V10" i="16" s="1"/>
  <c r="V11" i="16" s="1"/>
  <c r="M236" i="16"/>
  <c r="O236" i="16"/>
  <c r="L236" i="16"/>
  <c r="S283" i="16"/>
  <c r="R283" i="16"/>
  <c r="Q283" i="16"/>
  <c r="T283" i="16"/>
  <c r="O215" i="16"/>
  <c r="L215" i="16"/>
  <c r="M215" i="16"/>
  <c r="T252" i="16"/>
  <c r="S252" i="16"/>
  <c r="R252" i="16"/>
  <c r="Q252" i="16"/>
  <c r="S254" i="16"/>
  <c r="T254" i="16"/>
  <c r="R254" i="16"/>
  <c r="Q254" i="16"/>
  <c r="T208" i="16"/>
  <c r="S208" i="16"/>
  <c r="R208" i="16"/>
  <c r="Q208" i="16"/>
  <c r="Q189" i="16"/>
  <c r="R189" i="16"/>
  <c r="T189" i="16"/>
  <c r="S189" i="16"/>
  <c r="Q58" i="16"/>
  <c r="T58" i="16"/>
  <c r="S58" i="16"/>
  <c r="R58" i="16"/>
  <c r="M121" i="16"/>
  <c r="L121" i="16"/>
  <c r="O121" i="16"/>
  <c r="L107" i="16"/>
  <c r="O107" i="16"/>
  <c r="M107" i="16"/>
  <c r="T13" i="16"/>
  <c r="Q13" i="16"/>
  <c r="S13" i="16"/>
  <c r="R13" i="16"/>
  <c r="AA10" i="16"/>
  <c r="AA11" i="16" s="1"/>
  <c r="AA12" i="16" s="1"/>
  <c r="AB12" i="16"/>
  <c r="M222" i="16"/>
  <c r="O222" i="16"/>
  <c r="L222" i="16"/>
  <c r="S59" i="16"/>
  <c r="T59" i="16"/>
  <c r="Q59" i="16"/>
  <c r="R59" i="16"/>
  <c r="M49" i="16"/>
  <c r="O49" i="16"/>
  <c r="L49" i="16"/>
  <c r="W8" i="16"/>
  <c r="W9" i="16" s="1"/>
  <c r="W10" i="16" s="1"/>
  <c r="W11" i="16" s="1"/>
  <c r="S182" i="16"/>
  <c r="T182" i="16"/>
  <c r="Q182" i="16"/>
  <c r="R182" i="16"/>
  <c r="M46" i="16"/>
  <c r="O46" i="16"/>
  <c r="L46" i="16"/>
  <c r="R108" i="16"/>
  <c r="T108" i="16"/>
  <c r="Q108" i="16"/>
  <c r="S108" i="16"/>
  <c r="O12" i="16"/>
  <c r="M12" i="16"/>
  <c r="L12" i="16"/>
  <c r="AC10" i="16"/>
  <c r="AC11" i="16" s="1"/>
  <c r="Q223" i="16"/>
  <c r="S223" i="16"/>
  <c r="R223" i="16"/>
  <c r="T223" i="16"/>
  <c r="O111" i="16"/>
  <c r="L111" i="16"/>
  <c r="M111" i="16"/>
  <c r="M58" i="16"/>
  <c r="O58" i="16"/>
  <c r="L58" i="16"/>
  <c r="AC12" i="16"/>
  <c r="S112" i="16"/>
  <c r="T112" i="16"/>
  <c r="R112" i="16"/>
  <c r="Q112" i="16"/>
  <c r="O250" i="16"/>
  <c r="M250" i="16"/>
  <c r="L250" i="16"/>
  <c r="R266" i="16"/>
  <c r="Q266" i="16"/>
  <c r="S266" i="16"/>
  <c r="T266" i="16"/>
  <c r="L183" i="16"/>
  <c r="O183" i="16"/>
  <c r="M183" i="16"/>
  <c r="M240" i="16"/>
  <c r="L240" i="16"/>
  <c r="O240" i="16"/>
  <c r="T248" i="16"/>
  <c r="S248" i="16"/>
  <c r="R248" i="16"/>
  <c r="Q248" i="16"/>
  <c r="Q211" i="16"/>
  <c r="S211" i="16"/>
  <c r="R211" i="16"/>
  <c r="T211" i="16"/>
  <c r="T110" i="16"/>
  <c r="S110" i="16"/>
  <c r="R110" i="16"/>
  <c r="Q110" i="16"/>
  <c r="L167" i="16"/>
  <c r="O167" i="16"/>
  <c r="M167" i="16"/>
  <c r="M88" i="16"/>
  <c r="O88" i="16"/>
  <c r="L88" i="16"/>
  <c r="S61" i="16"/>
  <c r="T61" i="16"/>
  <c r="R61" i="16"/>
  <c r="Q61" i="16"/>
  <c r="M98" i="16"/>
  <c r="O98" i="16"/>
  <c r="L98" i="16"/>
  <c r="S54" i="16"/>
  <c r="R54" i="16"/>
  <c r="T54" i="16"/>
  <c r="Q54" i="16"/>
  <c r="M151" i="16"/>
  <c r="O151" i="16"/>
  <c r="L151" i="16"/>
  <c r="S205" i="16"/>
  <c r="Q205" i="16"/>
  <c r="T205" i="16"/>
  <c r="R205" i="16"/>
  <c r="Q168" i="16"/>
  <c r="T168" i="16"/>
  <c r="S168" i="16"/>
  <c r="R168" i="16"/>
  <c r="Q89" i="16"/>
  <c r="T89" i="16"/>
  <c r="R89" i="16"/>
  <c r="S89" i="16"/>
  <c r="L59" i="16"/>
  <c r="O59" i="16"/>
  <c r="M59" i="16"/>
  <c r="O53" i="16"/>
  <c r="L53" i="16"/>
  <c r="M53" i="16"/>
  <c r="AD11" i="16"/>
  <c r="AD12" i="16" s="1"/>
  <c r="T152" i="16"/>
  <c r="S152" i="16"/>
  <c r="R152" i="16"/>
  <c r="Q152" i="16"/>
  <c r="S241" i="16"/>
  <c r="T241" i="16"/>
  <c r="R241" i="16"/>
  <c r="Q241" i="16"/>
  <c r="O169" i="16"/>
  <c r="L169" i="16"/>
  <c r="M169" i="16"/>
  <c r="O247" i="16"/>
  <c r="M247" i="16"/>
  <c r="L247" i="16"/>
  <c r="M268" i="16"/>
  <c r="L268" i="16"/>
  <c r="O268" i="16"/>
  <c r="L261" i="16"/>
  <c r="O261" i="16"/>
  <c r="M261" i="16"/>
  <c r="M267" i="16"/>
  <c r="L267" i="16"/>
  <c r="O267" i="16"/>
  <c r="L219" i="16"/>
  <c r="O219" i="16"/>
  <c r="M219" i="16"/>
  <c r="R170" i="16"/>
  <c r="T170" i="16"/>
  <c r="S170" i="16"/>
  <c r="Q170" i="16"/>
  <c r="M281" i="16"/>
  <c r="L281" i="16"/>
  <c r="O281" i="16"/>
  <c r="L204" i="16"/>
  <c r="M204" i="16"/>
  <c r="O204" i="16"/>
  <c r="M85" i="16"/>
  <c r="O85" i="16"/>
  <c r="L85" i="16"/>
  <c r="R176" i="16"/>
  <c r="S176" i="16"/>
  <c r="T176" i="16"/>
  <c r="Q176" i="16"/>
  <c r="T154" i="16"/>
  <c r="Q154" i="16"/>
  <c r="S154" i="16"/>
  <c r="R154" i="16"/>
  <c r="O196" i="16"/>
  <c r="L196" i="16"/>
  <c r="M196" i="16"/>
  <c r="O138" i="16"/>
  <c r="M138" i="16"/>
  <c r="L138" i="16"/>
  <c r="L103" i="16"/>
  <c r="M103" i="16"/>
  <c r="O103" i="16"/>
  <c r="Q29" i="16"/>
  <c r="S29" i="16"/>
  <c r="R29" i="16"/>
  <c r="T29" i="16"/>
  <c r="R251" i="16"/>
  <c r="T251" i="16"/>
  <c r="S251" i="16"/>
  <c r="Q251" i="16"/>
  <c r="S269" i="16"/>
  <c r="T269" i="16"/>
  <c r="R269" i="16"/>
  <c r="Q269" i="16"/>
  <c r="S258" i="16"/>
  <c r="R258" i="16"/>
  <c r="Q258" i="16"/>
  <c r="T258" i="16"/>
  <c r="T268" i="16"/>
  <c r="S268" i="16"/>
  <c r="R268" i="16"/>
  <c r="Q268" i="16"/>
  <c r="Q284" i="16"/>
  <c r="T284" i="16"/>
  <c r="R284" i="16"/>
  <c r="S284" i="16"/>
  <c r="Q220" i="16"/>
  <c r="R220" i="16"/>
  <c r="T220" i="16"/>
  <c r="S220" i="16"/>
  <c r="T282" i="16"/>
  <c r="Q282" i="16"/>
  <c r="S282" i="16"/>
  <c r="R282" i="16"/>
  <c r="S86" i="16"/>
  <c r="R86" i="16"/>
  <c r="Q86" i="16"/>
  <c r="T86" i="16"/>
  <c r="L199" i="16"/>
  <c r="M199" i="16"/>
  <c r="O199" i="16"/>
  <c r="O175" i="16"/>
  <c r="M175" i="16"/>
  <c r="L175" i="16"/>
  <c r="R76" i="16"/>
  <c r="T76" i="16"/>
  <c r="Q76" i="16"/>
  <c r="S76" i="16"/>
  <c r="L125" i="16"/>
  <c r="M125" i="16"/>
  <c r="O125" i="16"/>
  <c r="M153" i="16"/>
  <c r="O153" i="16"/>
  <c r="L153" i="16"/>
  <c r="T197" i="16"/>
  <c r="Q197" i="16"/>
  <c r="S197" i="16"/>
  <c r="R197" i="16"/>
  <c r="S230" i="16"/>
  <c r="R230" i="16"/>
  <c r="T230" i="16"/>
  <c r="Q230" i="16"/>
  <c r="S79" i="16"/>
  <c r="T79" i="16"/>
  <c r="R79" i="16"/>
  <c r="Q79" i="16"/>
  <c r="Y10" i="16"/>
  <c r="Y11" i="16" s="1"/>
  <c r="T139" i="16"/>
  <c r="S139" i="16"/>
  <c r="Q139" i="16"/>
  <c r="R139" i="16"/>
  <c r="O28" i="16"/>
  <c r="M28" i="16"/>
  <c r="L28" i="16"/>
  <c r="R29" i="15"/>
  <c r="L29" i="15"/>
  <c r="N248" i="15"/>
  <c r="L248" i="15"/>
  <c r="T253" i="15"/>
  <c r="Q253" i="15"/>
  <c r="S78" i="15"/>
  <c r="T78" i="15"/>
  <c r="R216" i="15"/>
  <c r="Q238" i="15"/>
  <c r="T63" i="15"/>
  <c r="R15" i="15"/>
  <c r="N29" i="15"/>
  <c r="AA9" i="15"/>
  <c r="AA10" i="15" s="1"/>
  <c r="O230" i="15"/>
  <c r="L230" i="15"/>
  <c r="R253" i="15"/>
  <c r="L262" i="15"/>
  <c r="N158" i="15"/>
  <c r="T216" i="15"/>
  <c r="S67" i="15"/>
  <c r="R81" i="15"/>
  <c r="N223" i="15"/>
  <c r="Y8" i="15"/>
  <c r="Y9" i="15" s="1"/>
  <c r="O249" i="15"/>
  <c r="N249" i="15"/>
  <c r="L249" i="15"/>
  <c r="M249" i="15"/>
  <c r="O233" i="15"/>
  <c r="M233" i="15"/>
  <c r="T77" i="15"/>
  <c r="S77" i="15"/>
  <c r="R77" i="15"/>
  <c r="M29" i="15"/>
  <c r="Q204" i="15"/>
  <c r="T204" i="15"/>
  <c r="T199" i="15"/>
  <c r="S199" i="15"/>
  <c r="R199" i="15"/>
  <c r="Q199" i="15"/>
  <c r="M250" i="15"/>
  <c r="Q113" i="15"/>
  <c r="M178" i="15"/>
  <c r="T185" i="15"/>
  <c r="R243" i="15"/>
  <c r="N250" i="15"/>
  <c r="L192" i="15"/>
  <c r="O262" i="15"/>
  <c r="M158" i="15"/>
  <c r="R113" i="15"/>
  <c r="N178" i="15"/>
  <c r="M80" i="15"/>
  <c r="R92" i="15"/>
  <c r="O237" i="15"/>
  <c r="N237" i="15"/>
  <c r="M237" i="15"/>
  <c r="L237" i="15"/>
  <c r="T29" i="15"/>
  <c r="Q29" i="15"/>
  <c r="Q234" i="15"/>
  <c r="T234" i="15"/>
  <c r="S234" i="15"/>
  <c r="R234" i="15"/>
  <c r="L278" i="15"/>
  <c r="O278" i="15"/>
  <c r="N278" i="15"/>
  <c r="S243" i="15"/>
  <c r="O250" i="15"/>
  <c r="M192" i="15"/>
  <c r="R185" i="15"/>
  <c r="Q88" i="15"/>
  <c r="Q31" i="15"/>
  <c r="O178" i="15"/>
  <c r="O80" i="15"/>
  <c r="Q92" i="15"/>
  <c r="O208" i="15"/>
  <c r="N208" i="15"/>
  <c r="M153" i="15"/>
  <c r="L153" i="15"/>
  <c r="M278" i="15"/>
  <c r="N192" i="15"/>
  <c r="S185" i="15"/>
  <c r="R88" i="15"/>
  <c r="R31" i="15"/>
  <c r="N80" i="15"/>
  <c r="S92" i="15"/>
  <c r="Q216" i="15"/>
  <c r="O130" i="15"/>
  <c r="N130" i="15"/>
  <c r="R205" i="15"/>
  <c r="Q205" i="15"/>
  <c r="T205" i="15"/>
  <c r="S205" i="15"/>
  <c r="T88" i="15"/>
  <c r="R63" i="15"/>
  <c r="Q101" i="15"/>
  <c r="S31" i="15"/>
  <c r="R124" i="15"/>
  <c r="Q124" i="15"/>
  <c r="R233" i="15"/>
  <c r="Q233" i="15"/>
  <c r="O41" i="15"/>
  <c r="N41" i="15"/>
  <c r="L41" i="15"/>
  <c r="N87" i="15"/>
  <c r="M87" i="15"/>
  <c r="L87" i="15"/>
  <c r="T256" i="15"/>
  <c r="Q256" i="15"/>
  <c r="S256" i="15"/>
  <c r="O197" i="15"/>
  <c r="N197" i="15"/>
  <c r="M197" i="15"/>
  <c r="L197" i="15"/>
  <c r="S113" i="15"/>
  <c r="M248" i="15"/>
  <c r="N262" i="15"/>
  <c r="R279" i="15"/>
  <c r="Q279" i="15"/>
  <c r="S279" i="15"/>
  <c r="M280" i="15"/>
  <c r="S204" i="15"/>
  <c r="R204" i="15"/>
  <c r="N233" i="15"/>
  <c r="L163" i="15"/>
  <c r="R275" i="15"/>
  <c r="Q210" i="15"/>
  <c r="T225" i="15"/>
  <c r="S157" i="15"/>
  <c r="N167" i="15"/>
  <c r="S20" i="15"/>
  <c r="Q42" i="15"/>
  <c r="Q197" i="15"/>
  <c r="S110" i="15"/>
  <c r="S149" i="15"/>
  <c r="T149" i="15"/>
  <c r="O158" i="15"/>
  <c r="Q38" i="15"/>
  <c r="T38" i="15"/>
  <c r="R38" i="15"/>
  <c r="L280" i="15"/>
  <c r="O163" i="15"/>
  <c r="T279" i="15"/>
  <c r="O248" i="15"/>
  <c r="N280" i="15"/>
  <c r="M130" i="15"/>
  <c r="L167" i="15"/>
  <c r="S259" i="15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S11" i="15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O286" i="15" s="1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N11" i="15"/>
  <c r="O11" i="15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O10" i="15"/>
  <c r="N10" i="15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R12" i="15"/>
  <c r="AB12" i="15" s="1"/>
  <c r="Q12" i="15"/>
  <c r="AA12" i="15" s="1"/>
  <c r="T12" i="15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W12" i="16" l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W86" i="16" s="1"/>
  <c r="W87" i="16" s="1"/>
  <c r="W88" i="16" s="1"/>
  <c r="W89" i="16" s="1"/>
  <c r="W90" i="16" s="1"/>
  <c r="W91" i="16" s="1"/>
  <c r="W92" i="16" s="1"/>
  <c r="W93" i="16" s="1"/>
  <c r="W94" i="16" s="1"/>
  <c r="W95" i="16" s="1"/>
  <c r="W96" i="16" s="1"/>
  <c r="W97" i="16" s="1"/>
  <c r="W98" i="16" s="1"/>
  <c r="W99" i="16" s="1"/>
  <c r="W100" i="16" s="1"/>
  <c r="W101" i="16" s="1"/>
  <c r="W102" i="16" s="1"/>
  <c r="W103" i="16" s="1"/>
  <c r="W104" i="16" s="1"/>
  <c r="W105" i="16" s="1"/>
  <c r="W106" i="16" s="1"/>
  <c r="W107" i="16" s="1"/>
  <c r="W108" i="16" s="1"/>
  <c r="W109" i="16" s="1"/>
  <c r="W110" i="16" s="1"/>
  <c r="W111" i="16" s="1"/>
  <c r="W112" i="16" s="1"/>
  <c r="W113" i="16" s="1"/>
  <c r="W114" i="16" s="1"/>
  <c r="W115" i="16" s="1"/>
  <c r="W116" i="16" s="1"/>
  <c r="W117" i="16" s="1"/>
  <c r="W118" i="16" s="1"/>
  <c r="W119" i="16" s="1"/>
  <c r="W120" i="16" s="1"/>
  <c r="W121" i="16" s="1"/>
  <c r="W122" i="16" s="1"/>
  <c r="W123" i="16" s="1"/>
  <c r="W124" i="16" s="1"/>
  <c r="W125" i="16" s="1"/>
  <c r="W126" i="16" s="1"/>
  <c r="W127" i="16" s="1"/>
  <c r="W128" i="16" s="1"/>
  <c r="W129" i="16" s="1"/>
  <c r="W130" i="16" s="1"/>
  <c r="W131" i="16" s="1"/>
  <c r="W132" i="16" s="1"/>
  <c r="W133" i="16" s="1"/>
  <c r="W134" i="16" s="1"/>
  <c r="W135" i="16" s="1"/>
  <c r="W136" i="16" s="1"/>
  <c r="W137" i="16" s="1"/>
  <c r="W138" i="16" s="1"/>
  <c r="W139" i="16" s="1"/>
  <c r="W140" i="16" s="1"/>
  <c r="W141" i="16" s="1"/>
  <c r="W142" i="16" s="1"/>
  <c r="W143" i="16" s="1"/>
  <c r="W144" i="16" s="1"/>
  <c r="W145" i="16" s="1"/>
  <c r="W146" i="16" s="1"/>
  <c r="W147" i="16" s="1"/>
  <c r="W148" i="16" s="1"/>
  <c r="W149" i="16" s="1"/>
  <c r="W150" i="16" s="1"/>
  <c r="W151" i="16" s="1"/>
  <c r="W152" i="16" s="1"/>
  <c r="W153" i="16" s="1"/>
  <c r="W154" i="16" s="1"/>
  <c r="W155" i="16" s="1"/>
  <c r="W156" i="16" s="1"/>
  <c r="W157" i="16" s="1"/>
  <c r="W158" i="16" s="1"/>
  <c r="W159" i="16" s="1"/>
  <c r="W160" i="16" s="1"/>
  <c r="W161" i="16" s="1"/>
  <c r="W162" i="16" s="1"/>
  <c r="W163" i="16" s="1"/>
  <c r="W164" i="16" s="1"/>
  <c r="W165" i="16" s="1"/>
  <c r="W166" i="16" s="1"/>
  <c r="W167" i="16" s="1"/>
  <c r="W168" i="16" s="1"/>
  <c r="W169" i="16" s="1"/>
  <c r="W170" i="16" s="1"/>
  <c r="W171" i="16" s="1"/>
  <c r="W172" i="16" s="1"/>
  <c r="W173" i="16" s="1"/>
  <c r="W174" i="16" s="1"/>
  <c r="W175" i="16" s="1"/>
  <c r="W176" i="16" s="1"/>
  <c r="W177" i="16" s="1"/>
  <c r="W178" i="16" s="1"/>
  <c r="W179" i="16" s="1"/>
  <c r="W180" i="16" s="1"/>
  <c r="W181" i="16" s="1"/>
  <c r="W182" i="16" s="1"/>
  <c r="W183" i="16" s="1"/>
  <c r="W184" i="16" s="1"/>
  <c r="W185" i="16" s="1"/>
  <c r="W186" i="16" s="1"/>
  <c r="W187" i="16" s="1"/>
  <c r="W188" i="16" s="1"/>
  <c r="W189" i="16" s="1"/>
  <c r="W190" i="16" s="1"/>
  <c r="W191" i="16" s="1"/>
  <c r="W192" i="16" s="1"/>
  <c r="W193" i="16" s="1"/>
  <c r="W194" i="16" s="1"/>
  <c r="W195" i="16" s="1"/>
  <c r="W196" i="16" s="1"/>
  <c r="W197" i="16" s="1"/>
  <c r="W198" i="16" s="1"/>
  <c r="W199" i="16" s="1"/>
  <c r="W200" i="16" s="1"/>
  <c r="W201" i="16" s="1"/>
  <c r="W202" i="16" s="1"/>
  <c r="W203" i="16" s="1"/>
  <c r="W204" i="16" s="1"/>
  <c r="W205" i="16" s="1"/>
  <c r="W206" i="16" s="1"/>
  <c r="W207" i="16" s="1"/>
  <c r="W208" i="16" s="1"/>
  <c r="W209" i="16" s="1"/>
  <c r="W210" i="16" s="1"/>
  <c r="W211" i="16" s="1"/>
  <c r="W212" i="16" s="1"/>
  <c r="W213" i="16" s="1"/>
  <c r="W214" i="16" s="1"/>
  <c r="W215" i="16" s="1"/>
  <c r="W216" i="16" s="1"/>
  <c r="W217" i="16" s="1"/>
  <c r="W218" i="16" s="1"/>
  <c r="W219" i="16" s="1"/>
  <c r="W220" i="16" s="1"/>
  <c r="W221" i="16" s="1"/>
  <c r="W222" i="16" s="1"/>
  <c r="W223" i="16" s="1"/>
  <c r="W224" i="16" s="1"/>
  <c r="W225" i="16" s="1"/>
  <c r="W226" i="16" s="1"/>
  <c r="W227" i="16" s="1"/>
  <c r="W228" i="16" s="1"/>
  <c r="W229" i="16" s="1"/>
  <c r="W230" i="16" s="1"/>
  <c r="W231" i="16" s="1"/>
  <c r="W232" i="16" s="1"/>
  <c r="W233" i="16" s="1"/>
  <c r="W234" i="16" s="1"/>
  <c r="W235" i="16" s="1"/>
  <c r="W236" i="16" s="1"/>
  <c r="W237" i="16" s="1"/>
  <c r="W238" i="16" s="1"/>
  <c r="W239" i="16" s="1"/>
  <c r="W240" i="16" s="1"/>
  <c r="W241" i="16" s="1"/>
  <c r="W242" i="16" s="1"/>
  <c r="W243" i="16" s="1"/>
  <c r="W244" i="16" s="1"/>
  <c r="W245" i="16" s="1"/>
  <c r="W246" i="16" s="1"/>
  <c r="W247" i="16" s="1"/>
  <c r="W248" i="16" s="1"/>
  <c r="W249" i="16" s="1"/>
  <c r="W250" i="16" s="1"/>
  <c r="W251" i="16" s="1"/>
  <c r="W252" i="16" s="1"/>
  <c r="W253" i="16" s="1"/>
  <c r="W254" i="16" s="1"/>
  <c r="W255" i="16" s="1"/>
  <c r="W256" i="16" s="1"/>
  <c r="W257" i="16" s="1"/>
  <c r="W258" i="16" s="1"/>
  <c r="W259" i="16" s="1"/>
  <c r="W260" i="16" s="1"/>
  <c r="W261" i="16" s="1"/>
  <c r="W262" i="16" s="1"/>
  <c r="W263" i="16" s="1"/>
  <c r="W264" i="16" s="1"/>
  <c r="W265" i="16" s="1"/>
  <c r="W266" i="16" s="1"/>
  <c r="W267" i="16" s="1"/>
  <c r="W268" i="16" s="1"/>
  <c r="W269" i="16" s="1"/>
  <c r="W270" i="16" s="1"/>
  <c r="W271" i="16" s="1"/>
  <c r="W272" i="16" s="1"/>
  <c r="W273" i="16" s="1"/>
  <c r="W274" i="16" s="1"/>
  <c r="W275" i="16" s="1"/>
  <c r="W276" i="16" s="1"/>
  <c r="W277" i="16" s="1"/>
  <c r="W278" i="16" s="1"/>
  <c r="W279" i="16" s="1"/>
  <c r="W280" i="16" s="1"/>
  <c r="W281" i="16" s="1"/>
  <c r="W282" i="16" s="1"/>
  <c r="W283" i="16" s="1"/>
  <c r="W284" i="16" s="1"/>
  <c r="M286" i="16"/>
  <c r="Q286" i="16"/>
  <c r="AD16" i="16"/>
  <c r="AD17" i="16" s="1"/>
  <c r="AD18" i="16" s="1"/>
  <c r="AB13" i="16"/>
  <c r="AB14" i="16" s="1"/>
  <c r="AB15" i="16" s="1"/>
  <c r="AB16" i="16" s="1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B43" i="16" s="1"/>
  <c r="AB44" i="16" s="1"/>
  <c r="AB45" i="16" s="1"/>
  <c r="AB46" i="16" s="1"/>
  <c r="AB47" i="16" s="1"/>
  <c r="AB48" i="16" s="1"/>
  <c r="AB49" i="16" s="1"/>
  <c r="AB50" i="16" s="1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B85" i="16" s="1"/>
  <c r="AB86" i="16" s="1"/>
  <c r="AB87" i="16" s="1"/>
  <c r="AB88" i="16" s="1"/>
  <c r="AB89" i="16" s="1"/>
  <c r="AB90" i="16" s="1"/>
  <c r="AB91" i="16" s="1"/>
  <c r="AB92" i="16" s="1"/>
  <c r="AB93" i="16" s="1"/>
  <c r="AB94" i="16" s="1"/>
  <c r="AB95" i="16" s="1"/>
  <c r="AB96" i="16" s="1"/>
  <c r="AB97" i="16" s="1"/>
  <c r="AB98" i="16" s="1"/>
  <c r="AB99" i="16" s="1"/>
  <c r="AB100" i="16" s="1"/>
  <c r="AB101" i="16" s="1"/>
  <c r="AB102" i="16" s="1"/>
  <c r="AB103" i="16" s="1"/>
  <c r="AB104" i="16" s="1"/>
  <c r="AB105" i="16" s="1"/>
  <c r="AB106" i="16" s="1"/>
  <c r="AB107" i="16" s="1"/>
  <c r="AB108" i="16" s="1"/>
  <c r="AB109" i="16" s="1"/>
  <c r="AB110" i="16" s="1"/>
  <c r="AB111" i="16" s="1"/>
  <c r="AB112" i="16" s="1"/>
  <c r="AB113" i="16" s="1"/>
  <c r="AB114" i="16" s="1"/>
  <c r="AB115" i="16" s="1"/>
  <c r="AB116" i="16" s="1"/>
  <c r="AB117" i="16" s="1"/>
  <c r="AB118" i="16" s="1"/>
  <c r="AB119" i="16" s="1"/>
  <c r="AB120" i="16" s="1"/>
  <c r="AB121" i="16" s="1"/>
  <c r="AB122" i="16" s="1"/>
  <c r="AB123" i="16" s="1"/>
  <c r="AB124" i="16" s="1"/>
  <c r="AB125" i="16" s="1"/>
  <c r="AB126" i="16" s="1"/>
  <c r="AB127" i="16" s="1"/>
  <c r="AB128" i="16" s="1"/>
  <c r="AB129" i="16" s="1"/>
  <c r="AB130" i="16" s="1"/>
  <c r="AB131" i="16" s="1"/>
  <c r="AB132" i="16" s="1"/>
  <c r="AB133" i="16" s="1"/>
  <c r="AB134" i="16" s="1"/>
  <c r="AB135" i="16" s="1"/>
  <c r="AB136" i="16" s="1"/>
  <c r="AB137" i="16" s="1"/>
  <c r="AB138" i="16" s="1"/>
  <c r="AB139" i="16" s="1"/>
  <c r="AB140" i="16" s="1"/>
  <c r="AB141" i="16" s="1"/>
  <c r="AB142" i="16" s="1"/>
  <c r="AB143" i="16" s="1"/>
  <c r="AB144" i="16" s="1"/>
  <c r="AB145" i="16" s="1"/>
  <c r="AB146" i="16" s="1"/>
  <c r="AB147" i="16" s="1"/>
  <c r="AB148" i="16" s="1"/>
  <c r="AB149" i="16" s="1"/>
  <c r="AB150" i="16" s="1"/>
  <c r="AB151" i="16" s="1"/>
  <c r="AB152" i="16" s="1"/>
  <c r="AB153" i="16" s="1"/>
  <c r="AB154" i="16" s="1"/>
  <c r="AB155" i="16" s="1"/>
  <c r="AB156" i="16" s="1"/>
  <c r="AB157" i="16" s="1"/>
  <c r="AB158" i="16" s="1"/>
  <c r="AB159" i="16" s="1"/>
  <c r="AB160" i="16" s="1"/>
  <c r="AB161" i="16" s="1"/>
  <c r="AB162" i="16" s="1"/>
  <c r="AB163" i="16" s="1"/>
  <c r="AB164" i="16" s="1"/>
  <c r="AB165" i="16" s="1"/>
  <c r="AB166" i="16" s="1"/>
  <c r="AB167" i="16" s="1"/>
  <c r="AB168" i="16" s="1"/>
  <c r="AB169" i="16" s="1"/>
  <c r="AB170" i="16" s="1"/>
  <c r="AB171" i="16" s="1"/>
  <c r="AB172" i="16" s="1"/>
  <c r="AB173" i="16" s="1"/>
  <c r="AB174" i="16" s="1"/>
  <c r="AB175" i="16" s="1"/>
  <c r="AB176" i="16" s="1"/>
  <c r="AB177" i="16" s="1"/>
  <c r="AB178" i="16" s="1"/>
  <c r="AB179" i="16" s="1"/>
  <c r="AB180" i="16" s="1"/>
  <c r="AB181" i="16" s="1"/>
  <c r="AB182" i="16" s="1"/>
  <c r="AB183" i="16" s="1"/>
  <c r="AB184" i="16" s="1"/>
  <c r="AB185" i="16" s="1"/>
  <c r="AB186" i="16" s="1"/>
  <c r="AB187" i="16" s="1"/>
  <c r="AB188" i="16" s="1"/>
  <c r="AB189" i="16" s="1"/>
  <c r="AB190" i="16" s="1"/>
  <c r="AB191" i="16" s="1"/>
  <c r="AB192" i="16" s="1"/>
  <c r="AB193" i="16" s="1"/>
  <c r="AB194" i="16" s="1"/>
  <c r="AB195" i="16" s="1"/>
  <c r="AB196" i="16" s="1"/>
  <c r="AB197" i="16" s="1"/>
  <c r="AB198" i="16" s="1"/>
  <c r="AB199" i="16" s="1"/>
  <c r="AB200" i="16" s="1"/>
  <c r="AB201" i="16" s="1"/>
  <c r="AB202" i="16" s="1"/>
  <c r="AB203" i="16" s="1"/>
  <c r="AB204" i="16" s="1"/>
  <c r="AB205" i="16" s="1"/>
  <c r="AB206" i="16" s="1"/>
  <c r="AB207" i="16" s="1"/>
  <c r="AB208" i="16" s="1"/>
  <c r="AB209" i="16" s="1"/>
  <c r="AB210" i="16" s="1"/>
  <c r="AB211" i="16" s="1"/>
  <c r="AB212" i="16" s="1"/>
  <c r="AB213" i="16" s="1"/>
  <c r="AB214" i="16" s="1"/>
  <c r="AB215" i="16" s="1"/>
  <c r="AB216" i="16" s="1"/>
  <c r="AB217" i="16" s="1"/>
  <c r="AB218" i="16" s="1"/>
  <c r="AB219" i="16" s="1"/>
  <c r="AB220" i="16" s="1"/>
  <c r="AB221" i="16" s="1"/>
  <c r="AB222" i="16" s="1"/>
  <c r="AB223" i="16" s="1"/>
  <c r="AB224" i="16" s="1"/>
  <c r="AB225" i="16" s="1"/>
  <c r="AB226" i="16" s="1"/>
  <c r="AB227" i="16" s="1"/>
  <c r="AB228" i="16" s="1"/>
  <c r="AB229" i="16" s="1"/>
  <c r="AB230" i="16" s="1"/>
  <c r="AB231" i="16" s="1"/>
  <c r="AB232" i="16" s="1"/>
  <c r="AB233" i="16" s="1"/>
  <c r="AB234" i="16" s="1"/>
  <c r="AB235" i="16" s="1"/>
  <c r="AB236" i="16" s="1"/>
  <c r="AB237" i="16" s="1"/>
  <c r="AB238" i="16" s="1"/>
  <c r="AB239" i="16" s="1"/>
  <c r="AB240" i="16" s="1"/>
  <c r="AB241" i="16" s="1"/>
  <c r="AB242" i="16" s="1"/>
  <c r="AB243" i="16" s="1"/>
  <c r="AB244" i="16" s="1"/>
  <c r="AB245" i="16" s="1"/>
  <c r="AB246" i="16" s="1"/>
  <c r="AB247" i="16" s="1"/>
  <c r="AB248" i="16" s="1"/>
  <c r="AB249" i="16" s="1"/>
  <c r="AB250" i="16" s="1"/>
  <c r="AB251" i="16" s="1"/>
  <c r="AB252" i="16" s="1"/>
  <c r="AB253" i="16" s="1"/>
  <c r="AB254" i="16" s="1"/>
  <c r="AB255" i="16" s="1"/>
  <c r="AB256" i="16" s="1"/>
  <c r="AB257" i="16" s="1"/>
  <c r="AB258" i="16" s="1"/>
  <c r="AB259" i="16" s="1"/>
  <c r="AB260" i="16" s="1"/>
  <c r="AB261" i="16" s="1"/>
  <c r="AB262" i="16" s="1"/>
  <c r="AB263" i="16" s="1"/>
  <c r="AB264" i="16" s="1"/>
  <c r="AB265" i="16" s="1"/>
  <c r="AB266" i="16" s="1"/>
  <c r="AB267" i="16" s="1"/>
  <c r="AB268" i="16" s="1"/>
  <c r="AB269" i="16" s="1"/>
  <c r="AB270" i="16" s="1"/>
  <c r="AB271" i="16" s="1"/>
  <c r="AB272" i="16" s="1"/>
  <c r="AB273" i="16" s="1"/>
  <c r="AB274" i="16" s="1"/>
  <c r="AB275" i="16" s="1"/>
  <c r="AB276" i="16" s="1"/>
  <c r="AB277" i="16" s="1"/>
  <c r="AB278" i="16" s="1"/>
  <c r="AB279" i="16" s="1"/>
  <c r="AB280" i="16" s="1"/>
  <c r="AB281" i="16" s="1"/>
  <c r="AB282" i="16" s="1"/>
  <c r="AB283" i="16" s="1"/>
  <c r="AB284" i="16" s="1"/>
  <c r="R286" i="16"/>
  <c r="V12" i="16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V86" i="16" s="1"/>
  <c r="V87" i="16" s="1"/>
  <c r="V88" i="16" s="1"/>
  <c r="V89" i="16" s="1"/>
  <c r="V90" i="16" s="1"/>
  <c r="V91" i="16" s="1"/>
  <c r="V92" i="16" s="1"/>
  <c r="V93" i="16" s="1"/>
  <c r="V94" i="16" s="1"/>
  <c r="V95" i="16" s="1"/>
  <c r="V96" i="16" s="1"/>
  <c r="V97" i="16" s="1"/>
  <c r="V98" i="16" s="1"/>
  <c r="V99" i="16" s="1"/>
  <c r="V100" i="16" s="1"/>
  <c r="V101" i="16" s="1"/>
  <c r="V102" i="16" s="1"/>
  <c r="V103" i="16" s="1"/>
  <c r="V104" i="16" s="1"/>
  <c r="V105" i="16" s="1"/>
  <c r="V106" i="16" s="1"/>
  <c r="V107" i="16" s="1"/>
  <c r="V108" i="16" s="1"/>
  <c r="V109" i="16" s="1"/>
  <c r="V110" i="16" s="1"/>
  <c r="V111" i="16" s="1"/>
  <c r="V112" i="16" s="1"/>
  <c r="V113" i="16" s="1"/>
  <c r="V114" i="16" s="1"/>
  <c r="V115" i="16" s="1"/>
  <c r="V116" i="16" s="1"/>
  <c r="V117" i="16" s="1"/>
  <c r="V118" i="16" s="1"/>
  <c r="V119" i="16" s="1"/>
  <c r="V120" i="16" s="1"/>
  <c r="V121" i="16" s="1"/>
  <c r="V122" i="16" s="1"/>
  <c r="V123" i="16" s="1"/>
  <c r="V124" i="16" s="1"/>
  <c r="V125" i="16" s="1"/>
  <c r="V126" i="16" s="1"/>
  <c r="V127" i="16" s="1"/>
  <c r="V128" i="16" s="1"/>
  <c r="V129" i="16" s="1"/>
  <c r="V130" i="16" s="1"/>
  <c r="V131" i="16" s="1"/>
  <c r="V132" i="16" s="1"/>
  <c r="V133" i="16" s="1"/>
  <c r="V134" i="16" s="1"/>
  <c r="V135" i="16" s="1"/>
  <c r="V136" i="16" s="1"/>
  <c r="V137" i="16" s="1"/>
  <c r="V138" i="16" s="1"/>
  <c r="V139" i="16" s="1"/>
  <c r="V140" i="16" s="1"/>
  <c r="V141" i="16" s="1"/>
  <c r="V142" i="16" s="1"/>
  <c r="V143" i="16" s="1"/>
  <c r="V144" i="16" s="1"/>
  <c r="V145" i="16" s="1"/>
  <c r="V146" i="16" s="1"/>
  <c r="V147" i="16" s="1"/>
  <c r="V148" i="16" s="1"/>
  <c r="V149" i="16" s="1"/>
  <c r="V150" i="16" s="1"/>
  <c r="V151" i="16" s="1"/>
  <c r="V152" i="16" s="1"/>
  <c r="V153" i="16" s="1"/>
  <c r="V154" i="16" s="1"/>
  <c r="V155" i="16" s="1"/>
  <c r="V156" i="16" s="1"/>
  <c r="V157" i="16" s="1"/>
  <c r="V158" i="16" s="1"/>
  <c r="V159" i="16" s="1"/>
  <c r="V160" i="16" s="1"/>
  <c r="V161" i="16" s="1"/>
  <c r="V162" i="16" s="1"/>
  <c r="V163" i="16" s="1"/>
  <c r="V164" i="16" s="1"/>
  <c r="V165" i="16" s="1"/>
  <c r="V166" i="16" s="1"/>
  <c r="V167" i="16" s="1"/>
  <c r="V168" i="16" s="1"/>
  <c r="V169" i="16" s="1"/>
  <c r="V170" i="16" s="1"/>
  <c r="V171" i="16" s="1"/>
  <c r="V172" i="16" s="1"/>
  <c r="V173" i="16" s="1"/>
  <c r="V174" i="16" s="1"/>
  <c r="V175" i="16" s="1"/>
  <c r="V176" i="16" s="1"/>
  <c r="V177" i="16" s="1"/>
  <c r="V178" i="16" s="1"/>
  <c r="V179" i="16" s="1"/>
  <c r="V180" i="16" s="1"/>
  <c r="V181" i="16" s="1"/>
  <c r="V182" i="16" s="1"/>
  <c r="V183" i="16" s="1"/>
  <c r="V184" i="16" s="1"/>
  <c r="V185" i="16" s="1"/>
  <c r="V186" i="16" s="1"/>
  <c r="V187" i="16" s="1"/>
  <c r="V188" i="16" s="1"/>
  <c r="V189" i="16" s="1"/>
  <c r="V190" i="16" s="1"/>
  <c r="V191" i="16" s="1"/>
  <c r="V192" i="16" s="1"/>
  <c r="V193" i="16" s="1"/>
  <c r="V194" i="16" s="1"/>
  <c r="V195" i="16" s="1"/>
  <c r="V196" i="16" s="1"/>
  <c r="V197" i="16" s="1"/>
  <c r="V198" i="16" s="1"/>
  <c r="V199" i="16" s="1"/>
  <c r="V200" i="16" s="1"/>
  <c r="V201" i="16" s="1"/>
  <c r="V202" i="16" s="1"/>
  <c r="V203" i="16" s="1"/>
  <c r="V204" i="16" s="1"/>
  <c r="V205" i="16" s="1"/>
  <c r="V206" i="16" s="1"/>
  <c r="V207" i="16" s="1"/>
  <c r="V208" i="16" s="1"/>
  <c r="V209" i="16" s="1"/>
  <c r="V210" i="16" s="1"/>
  <c r="V211" i="16" s="1"/>
  <c r="V212" i="16" s="1"/>
  <c r="V213" i="16" s="1"/>
  <c r="V214" i="16" s="1"/>
  <c r="V215" i="16" s="1"/>
  <c r="V216" i="16" s="1"/>
  <c r="V217" i="16" s="1"/>
  <c r="V218" i="16" s="1"/>
  <c r="V219" i="16" s="1"/>
  <c r="V220" i="16" s="1"/>
  <c r="V221" i="16" s="1"/>
  <c r="V222" i="16" s="1"/>
  <c r="V223" i="16" s="1"/>
  <c r="V224" i="16" s="1"/>
  <c r="V225" i="16" s="1"/>
  <c r="V226" i="16" s="1"/>
  <c r="V227" i="16" s="1"/>
  <c r="V228" i="16" s="1"/>
  <c r="V229" i="16" s="1"/>
  <c r="V230" i="16" s="1"/>
  <c r="V231" i="16" s="1"/>
  <c r="V232" i="16" s="1"/>
  <c r="V233" i="16" s="1"/>
  <c r="V234" i="16" s="1"/>
  <c r="V235" i="16" s="1"/>
  <c r="V236" i="16" s="1"/>
  <c r="V237" i="16" s="1"/>
  <c r="V238" i="16" s="1"/>
  <c r="V239" i="16" s="1"/>
  <c r="V240" i="16" s="1"/>
  <c r="V241" i="16" s="1"/>
  <c r="V242" i="16" s="1"/>
  <c r="V243" i="16" s="1"/>
  <c r="V244" i="16" s="1"/>
  <c r="V245" i="16" s="1"/>
  <c r="V246" i="16" s="1"/>
  <c r="V247" i="16" s="1"/>
  <c r="V248" i="16" s="1"/>
  <c r="V249" i="16" s="1"/>
  <c r="V250" i="16" s="1"/>
  <c r="V251" i="16" s="1"/>
  <c r="V252" i="16" s="1"/>
  <c r="V253" i="16" s="1"/>
  <c r="V254" i="16" s="1"/>
  <c r="V255" i="16" s="1"/>
  <c r="V256" i="16" s="1"/>
  <c r="V257" i="16" s="1"/>
  <c r="V258" i="16" s="1"/>
  <c r="V259" i="16" s="1"/>
  <c r="V260" i="16" s="1"/>
  <c r="V261" i="16" s="1"/>
  <c r="V262" i="16" s="1"/>
  <c r="V263" i="16" s="1"/>
  <c r="V264" i="16" s="1"/>
  <c r="V265" i="16" s="1"/>
  <c r="V266" i="16" s="1"/>
  <c r="V267" i="16" s="1"/>
  <c r="V268" i="16" s="1"/>
  <c r="V269" i="16" s="1"/>
  <c r="V270" i="16" s="1"/>
  <c r="V271" i="16" s="1"/>
  <c r="V272" i="16" s="1"/>
  <c r="V273" i="16" s="1"/>
  <c r="V274" i="16" s="1"/>
  <c r="V275" i="16" s="1"/>
  <c r="V276" i="16" s="1"/>
  <c r="V277" i="16" s="1"/>
  <c r="V278" i="16" s="1"/>
  <c r="V279" i="16" s="1"/>
  <c r="V280" i="16" s="1"/>
  <c r="V281" i="16" s="1"/>
  <c r="V282" i="16" s="1"/>
  <c r="V283" i="16" s="1"/>
  <c r="V284" i="16" s="1"/>
  <c r="AA16" i="16"/>
  <c r="AA17" i="16" s="1"/>
  <c r="AA18" i="16" s="1"/>
  <c r="AA19" i="16" s="1"/>
  <c r="AA20" i="16" s="1"/>
  <c r="AA21" i="16" s="1"/>
  <c r="AA22" i="16" s="1"/>
  <c r="AA23" i="16" s="1"/>
  <c r="AA24" i="16" s="1"/>
  <c r="AA25" i="16" s="1"/>
  <c r="AA26" i="16" s="1"/>
  <c r="AA27" i="16" s="1"/>
  <c r="AA28" i="16" s="1"/>
  <c r="AA29" i="16" s="1"/>
  <c r="AA30" i="16" s="1"/>
  <c r="AA31" i="16" s="1"/>
  <c r="AA32" i="16" s="1"/>
  <c r="AA33" i="16" s="1"/>
  <c r="AA34" i="16" s="1"/>
  <c r="AA35" i="16" s="1"/>
  <c r="AA36" i="16" s="1"/>
  <c r="AA37" i="16" s="1"/>
  <c r="AA38" i="16" s="1"/>
  <c r="AA39" i="16" s="1"/>
  <c r="AA40" i="16" s="1"/>
  <c r="AA41" i="16" s="1"/>
  <c r="AA42" i="16" s="1"/>
  <c r="AA43" i="16" s="1"/>
  <c r="AA44" i="16" s="1"/>
  <c r="AA45" i="16" s="1"/>
  <c r="AA46" i="16" s="1"/>
  <c r="AA47" i="16" s="1"/>
  <c r="AA48" i="16" s="1"/>
  <c r="AA49" i="16" s="1"/>
  <c r="AA50" i="16" s="1"/>
  <c r="AA51" i="16" s="1"/>
  <c r="AA52" i="16" s="1"/>
  <c r="AA53" i="16" s="1"/>
  <c r="AA54" i="16" s="1"/>
  <c r="AA55" i="16" s="1"/>
  <c r="AA56" i="16" s="1"/>
  <c r="AA57" i="16" s="1"/>
  <c r="AA58" i="16" s="1"/>
  <c r="AA59" i="16" s="1"/>
  <c r="AA60" i="16" s="1"/>
  <c r="AA61" i="16" s="1"/>
  <c r="AA62" i="16" s="1"/>
  <c r="AA63" i="16" s="1"/>
  <c r="AA64" i="16" s="1"/>
  <c r="AA65" i="16" s="1"/>
  <c r="AA66" i="16" s="1"/>
  <c r="AA67" i="16" s="1"/>
  <c r="AA68" i="16" s="1"/>
  <c r="AA69" i="16" s="1"/>
  <c r="AA70" i="16" s="1"/>
  <c r="AA71" i="16" s="1"/>
  <c r="AA72" i="16" s="1"/>
  <c r="AA73" i="16" s="1"/>
  <c r="AA74" i="16" s="1"/>
  <c r="AA75" i="16" s="1"/>
  <c r="AA76" i="16" s="1"/>
  <c r="AA77" i="16" s="1"/>
  <c r="AA78" i="16" s="1"/>
  <c r="AA79" i="16" s="1"/>
  <c r="AA80" i="16" s="1"/>
  <c r="AA81" i="16" s="1"/>
  <c r="AA82" i="16" s="1"/>
  <c r="AA83" i="16" s="1"/>
  <c r="AA84" i="16" s="1"/>
  <c r="AA85" i="16" s="1"/>
  <c r="AA86" i="16" s="1"/>
  <c r="AA87" i="16" s="1"/>
  <c r="AA88" i="16" s="1"/>
  <c r="AA89" i="16" s="1"/>
  <c r="AA90" i="16" s="1"/>
  <c r="AA91" i="16" s="1"/>
  <c r="AA92" i="16" s="1"/>
  <c r="AA93" i="16" s="1"/>
  <c r="AA94" i="16" s="1"/>
  <c r="AA95" i="16" s="1"/>
  <c r="AA96" i="16" s="1"/>
  <c r="AA97" i="16" s="1"/>
  <c r="AA98" i="16" s="1"/>
  <c r="AA99" i="16" s="1"/>
  <c r="AA100" i="16" s="1"/>
  <c r="AA101" i="16" s="1"/>
  <c r="AA102" i="16" s="1"/>
  <c r="AA103" i="16" s="1"/>
  <c r="AA104" i="16" s="1"/>
  <c r="AA105" i="16" s="1"/>
  <c r="AA106" i="16" s="1"/>
  <c r="AA107" i="16" s="1"/>
  <c r="AA108" i="16" s="1"/>
  <c r="AA109" i="16" s="1"/>
  <c r="AA110" i="16" s="1"/>
  <c r="AA111" i="16" s="1"/>
  <c r="AA112" i="16" s="1"/>
  <c r="AA113" i="16" s="1"/>
  <c r="AA114" i="16" s="1"/>
  <c r="AA115" i="16" s="1"/>
  <c r="AA116" i="16" s="1"/>
  <c r="AA117" i="16" s="1"/>
  <c r="AA118" i="16" s="1"/>
  <c r="AA119" i="16" s="1"/>
  <c r="AA120" i="16" s="1"/>
  <c r="AA121" i="16" s="1"/>
  <c r="AA122" i="16" s="1"/>
  <c r="AA123" i="16" s="1"/>
  <c r="AA124" i="16" s="1"/>
  <c r="AA125" i="16" s="1"/>
  <c r="AA126" i="16" s="1"/>
  <c r="AA127" i="16" s="1"/>
  <c r="AA128" i="16" s="1"/>
  <c r="AA129" i="16" s="1"/>
  <c r="AA130" i="16" s="1"/>
  <c r="AA131" i="16" s="1"/>
  <c r="AA132" i="16" s="1"/>
  <c r="AA133" i="16" s="1"/>
  <c r="AA134" i="16" s="1"/>
  <c r="AA135" i="16" s="1"/>
  <c r="AA136" i="16" s="1"/>
  <c r="AA137" i="16" s="1"/>
  <c r="AA138" i="16" s="1"/>
  <c r="AA139" i="16" s="1"/>
  <c r="AA140" i="16" s="1"/>
  <c r="AA141" i="16" s="1"/>
  <c r="AA142" i="16" s="1"/>
  <c r="AA143" i="16" s="1"/>
  <c r="AA144" i="16" s="1"/>
  <c r="AA145" i="16" s="1"/>
  <c r="AA146" i="16" s="1"/>
  <c r="AA147" i="16" s="1"/>
  <c r="AA148" i="16" s="1"/>
  <c r="AA149" i="16" s="1"/>
  <c r="AA150" i="16" s="1"/>
  <c r="AA151" i="16" s="1"/>
  <c r="AA152" i="16" s="1"/>
  <c r="AA153" i="16" s="1"/>
  <c r="AA154" i="16" s="1"/>
  <c r="AA155" i="16" s="1"/>
  <c r="AA156" i="16" s="1"/>
  <c r="AA157" i="16" s="1"/>
  <c r="AA158" i="16" s="1"/>
  <c r="AA159" i="16" s="1"/>
  <c r="AA160" i="16" s="1"/>
  <c r="AA161" i="16" s="1"/>
  <c r="AA162" i="16" s="1"/>
  <c r="AA163" i="16" s="1"/>
  <c r="AA164" i="16" s="1"/>
  <c r="AA165" i="16" s="1"/>
  <c r="AA166" i="16" s="1"/>
  <c r="AA167" i="16" s="1"/>
  <c r="AA168" i="16" s="1"/>
  <c r="AA169" i="16" s="1"/>
  <c r="AA170" i="16" s="1"/>
  <c r="AA171" i="16" s="1"/>
  <c r="AA172" i="16" s="1"/>
  <c r="AA173" i="16" s="1"/>
  <c r="AA174" i="16" s="1"/>
  <c r="AA175" i="16" s="1"/>
  <c r="AA176" i="16" s="1"/>
  <c r="AA177" i="16" s="1"/>
  <c r="AA178" i="16" s="1"/>
  <c r="AA179" i="16" s="1"/>
  <c r="AA180" i="16" s="1"/>
  <c r="AA181" i="16" s="1"/>
  <c r="AA182" i="16" s="1"/>
  <c r="AA183" i="16" s="1"/>
  <c r="AA184" i="16" s="1"/>
  <c r="AA185" i="16" s="1"/>
  <c r="AA186" i="16" s="1"/>
  <c r="AA187" i="16" s="1"/>
  <c r="AA188" i="16" s="1"/>
  <c r="AA189" i="16" s="1"/>
  <c r="AA190" i="16" s="1"/>
  <c r="AA191" i="16" s="1"/>
  <c r="AA192" i="16" s="1"/>
  <c r="AA193" i="16" s="1"/>
  <c r="AA194" i="16" s="1"/>
  <c r="AA195" i="16" s="1"/>
  <c r="AA196" i="16" s="1"/>
  <c r="AA197" i="16" s="1"/>
  <c r="AA198" i="16" s="1"/>
  <c r="AA199" i="16" s="1"/>
  <c r="AA200" i="16" s="1"/>
  <c r="AA201" i="16" s="1"/>
  <c r="AA202" i="16" s="1"/>
  <c r="AA203" i="16" s="1"/>
  <c r="AA204" i="16" s="1"/>
  <c r="AA205" i="16" s="1"/>
  <c r="AA206" i="16" s="1"/>
  <c r="AA207" i="16" s="1"/>
  <c r="AA208" i="16" s="1"/>
  <c r="AA209" i="16" s="1"/>
  <c r="AA210" i="16" s="1"/>
  <c r="AA211" i="16" s="1"/>
  <c r="AA212" i="16" s="1"/>
  <c r="AA213" i="16" s="1"/>
  <c r="AA214" i="16" s="1"/>
  <c r="AA215" i="16" s="1"/>
  <c r="AA216" i="16" s="1"/>
  <c r="AA217" i="16" s="1"/>
  <c r="AA218" i="16" s="1"/>
  <c r="AA219" i="16" s="1"/>
  <c r="AA220" i="16" s="1"/>
  <c r="AA221" i="16" s="1"/>
  <c r="AA222" i="16" s="1"/>
  <c r="AA223" i="16" s="1"/>
  <c r="AA224" i="16" s="1"/>
  <c r="AA225" i="16" s="1"/>
  <c r="AA226" i="16" s="1"/>
  <c r="AA227" i="16" s="1"/>
  <c r="AA228" i="16" s="1"/>
  <c r="AA229" i="16" s="1"/>
  <c r="AA230" i="16" s="1"/>
  <c r="AA231" i="16" s="1"/>
  <c r="AA232" i="16" s="1"/>
  <c r="AA233" i="16" s="1"/>
  <c r="AA234" i="16" s="1"/>
  <c r="AA235" i="16" s="1"/>
  <c r="AA236" i="16" s="1"/>
  <c r="AA237" i="16" s="1"/>
  <c r="AA238" i="16" s="1"/>
  <c r="AA239" i="16" s="1"/>
  <c r="AA240" i="16" s="1"/>
  <c r="AA241" i="16" s="1"/>
  <c r="AA242" i="16" s="1"/>
  <c r="AA243" i="16" s="1"/>
  <c r="AA244" i="16" s="1"/>
  <c r="AA245" i="16" s="1"/>
  <c r="AA246" i="16" s="1"/>
  <c r="AA247" i="16" s="1"/>
  <c r="AA248" i="16" s="1"/>
  <c r="AA249" i="16" s="1"/>
  <c r="AA250" i="16" s="1"/>
  <c r="AA251" i="16" s="1"/>
  <c r="AA252" i="16" s="1"/>
  <c r="AA253" i="16" s="1"/>
  <c r="AA254" i="16" s="1"/>
  <c r="AA255" i="16" s="1"/>
  <c r="AA256" i="16" s="1"/>
  <c r="AA257" i="16" s="1"/>
  <c r="AA258" i="16" s="1"/>
  <c r="AA259" i="16" s="1"/>
  <c r="AA260" i="16" s="1"/>
  <c r="AA261" i="16" s="1"/>
  <c r="AA262" i="16" s="1"/>
  <c r="AA263" i="16" s="1"/>
  <c r="AA264" i="16" s="1"/>
  <c r="AA265" i="16" s="1"/>
  <c r="AA266" i="16" s="1"/>
  <c r="AA267" i="16" s="1"/>
  <c r="AA268" i="16" s="1"/>
  <c r="AA269" i="16" s="1"/>
  <c r="AA270" i="16" s="1"/>
  <c r="AA271" i="16" s="1"/>
  <c r="AA272" i="16" s="1"/>
  <c r="AA273" i="16" s="1"/>
  <c r="AA274" i="16" s="1"/>
  <c r="AA275" i="16" s="1"/>
  <c r="AA276" i="16" s="1"/>
  <c r="AA277" i="16" s="1"/>
  <c r="AA278" i="16" s="1"/>
  <c r="AA279" i="16" s="1"/>
  <c r="AA280" i="16" s="1"/>
  <c r="AA281" i="16" s="1"/>
  <c r="AA282" i="16" s="1"/>
  <c r="AA283" i="16" s="1"/>
  <c r="AA284" i="16" s="1"/>
  <c r="Y12" i="16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Y86" i="16" s="1"/>
  <c r="Y87" i="16" s="1"/>
  <c r="Y88" i="16" s="1"/>
  <c r="Y89" i="16" s="1"/>
  <c r="Y90" i="16" s="1"/>
  <c r="Y91" i="16" s="1"/>
  <c r="Y92" i="16" s="1"/>
  <c r="Y93" i="16" s="1"/>
  <c r="Y94" i="16" s="1"/>
  <c r="Y95" i="16" s="1"/>
  <c r="Y96" i="16" s="1"/>
  <c r="Y97" i="16" s="1"/>
  <c r="Y98" i="16" s="1"/>
  <c r="Y99" i="16" s="1"/>
  <c r="Y100" i="16" s="1"/>
  <c r="Y101" i="16" s="1"/>
  <c r="Y102" i="16" s="1"/>
  <c r="Y103" i="16" s="1"/>
  <c r="Y104" i="16" s="1"/>
  <c r="Y105" i="16" s="1"/>
  <c r="Y106" i="16" s="1"/>
  <c r="Y107" i="16" s="1"/>
  <c r="Y108" i="16" s="1"/>
  <c r="Y109" i="16" s="1"/>
  <c r="Y110" i="16" s="1"/>
  <c r="Y111" i="16" s="1"/>
  <c r="Y112" i="16" s="1"/>
  <c r="Y113" i="16" s="1"/>
  <c r="Y114" i="16" s="1"/>
  <c r="Y115" i="16" s="1"/>
  <c r="Y116" i="16" s="1"/>
  <c r="Y117" i="16" s="1"/>
  <c r="Y118" i="16" s="1"/>
  <c r="Y119" i="16" s="1"/>
  <c r="Y120" i="16" s="1"/>
  <c r="Y121" i="16" s="1"/>
  <c r="Y122" i="16" s="1"/>
  <c r="Y123" i="16" s="1"/>
  <c r="Y124" i="16" s="1"/>
  <c r="Y125" i="16" s="1"/>
  <c r="Y126" i="16" s="1"/>
  <c r="Y127" i="16" s="1"/>
  <c r="Y128" i="16" s="1"/>
  <c r="Y129" i="16" s="1"/>
  <c r="Y130" i="16" s="1"/>
  <c r="Y131" i="16" s="1"/>
  <c r="Y132" i="16" s="1"/>
  <c r="Y133" i="16" s="1"/>
  <c r="Y134" i="16" s="1"/>
  <c r="Y135" i="16" s="1"/>
  <c r="Y136" i="16" s="1"/>
  <c r="Y137" i="16" s="1"/>
  <c r="Y138" i="16" s="1"/>
  <c r="Y139" i="16" s="1"/>
  <c r="Y140" i="16" s="1"/>
  <c r="Y141" i="16" s="1"/>
  <c r="Y142" i="16" s="1"/>
  <c r="Y143" i="16" s="1"/>
  <c r="Y144" i="16" s="1"/>
  <c r="Y145" i="16" s="1"/>
  <c r="Y146" i="16" s="1"/>
  <c r="Y147" i="16" s="1"/>
  <c r="Y148" i="16" s="1"/>
  <c r="Y149" i="16" s="1"/>
  <c r="Y150" i="16" s="1"/>
  <c r="Y151" i="16" s="1"/>
  <c r="Y152" i="16" s="1"/>
  <c r="Y153" i="16" s="1"/>
  <c r="Y154" i="16" s="1"/>
  <c r="Y155" i="16" s="1"/>
  <c r="Y156" i="16" s="1"/>
  <c r="Y157" i="16" s="1"/>
  <c r="Y158" i="16" s="1"/>
  <c r="Y159" i="16" s="1"/>
  <c r="Y160" i="16" s="1"/>
  <c r="Y161" i="16" s="1"/>
  <c r="Y162" i="16" s="1"/>
  <c r="Y163" i="16" s="1"/>
  <c r="Y164" i="16" s="1"/>
  <c r="Y165" i="16" s="1"/>
  <c r="Y166" i="16" s="1"/>
  <c r="Y167" i="16" s="1"/>
  <c r="Y168" i="16" s="1"/>
  <c r="Y169" i="16" s="1"/>
  <c r="Y170" i="16" s="1"/>
  <c r="Y171" i="16" s="1"/>
  <c r="Y172" i="16" s="1"/>
  <c r="Y173" i="16" s="1"/>
  <c r="Y174" i="16" s="1"/>
  <c r="Y175" i="16" s="1"/>
  <c r="Y176" i="16" s="1"/>
  <c r="Y177" i="16" s="1"/>
  <c r="Y178" i="16" s="1"/>
  <c r="Y179" i="16" s="1"/>
  <c r="Y180" i="16" s="1"/>
  <c r="Y181" i="16" s="1"/>
  <c r="Y182" i="16" s="1"/>
  <c r="Y183" i="16" s="1"/>
  <c r="Y184" i="16" s="1"/>
  <c r="Y185" i="16" s="1"/>
  <c r="Y186" i="16" s="1"/>
  <c r="Y187" i="16" s="1"/>
  <c r="Y188" i="16" s="1"/>
  <c r="Y189" i="16" s="1"/>
  <c r="Y190" i="16" s="1"/>
  <c r="Y191" i="16" s="1"/>
  <c r="Y192" i="16" s="1"/>
  <c r="Y193" i="16" s="1"/>
  <c r="Y194" i="16" s="1"/>
  <c r="Y195" i="16" s="1"/>
  <c r="Y196" i="16" s="1"/>
  <c r="Y197" i="16" s="1"/>
  <c r="Y198" i="16" s="1"/>
  <c r="Y199" i="16" s="1"/>
  <c r="Y200" i="16" s="1"/>
  <c r="Y201" i="16" s="1"/>
  <c r="Y202" i="16" s="1"/>
  <c r="Y203" i="16" s="1"/>
  <c r="Y204" i="16" s="1"/>
  <c r="Y205" i="16" s="1"/>
  <c r="Y206" i="16" s="1"/>
  <c r="Y207" i="16" s="1"/>
  <c r="Y208" i="16" s="1"/>
  <c r="Y209" i="16" s="1"/>
  <c r="Y210" i="16" s="1"/>
  <c r="Y211" i="16" s="1"/>
  <c r="Y212" i="16" s="1"/>
  <c r="Y213" i="16" s="1"/>
  <c r="Y214" i="16" s="1"/>
  <c r="Y215" i="16" s="1"/>
  <c r="Y216" i="16" s="1"/>
  <c r="Y217" i="16" s="1"/>
  <c r="Y218" i="16" s="1"/>
  <c r="Y219" i="16" s="1"/>
  <c r="Y220" i="16" s="1"/>
  <c r="Y221" i="16" s="1"/>
  <c r="Y222" i="16" s="1"/>
  <c r="Y223" i="16" s="1"/>
  <c r="Y224" i="16" s="1"/>
  <c r="Y225" i="16" s="1"/>
  <c r="Y226" i="16" s="1"/>
  <c r="Y227" i="16" s="1"/>
  <c r="Y228" i="16" s="1"/>
  <c r="Y229" i="16" s="1"/>
  <c r="Y230" i="16" s="1"/>
  <c r="Y231" i="16" s="1"/>
  <c r="Y232" i="16" s="1"/>
  <c r="Y233" i="16" s="1"/>
  <c r="Y234" i="16" s="1"/>
  <c r="Y235" i="16" s="1"/>
  <c r="Y236" i="16" s="1"/>
  <c r="Y237" i="16" s="1"/>
  <c r="Y238" i="16" s="1"/>
  <c r="Y239" i="16" s="1"/>
  <c r="Y240" i="16" s="1"/>
  <c r="Y241" i="16" s="1"/>
  <c r="Y242" i="16" s="1"/>
  <c r="Y243" i="16" s="1"/>
  <c r="Y244" i="16" s="1"/>
  <c r="Y245" i="16" s="1"/>
  <c r="Y246" i="16" s="1"/>
  <c r="Y247" i="16" s="1"/>
  <c r="Y248" i="16" s="1"/>
  <c r="Y249" i="16" s="1"/>
  <c r="Y250" i="16" s="1"/>
  <c r="Y251" i="16" s="1"/>
  <c r="Y252" i="16" s="1"/>
  <c r="Y253" i="16" s="1"/>
  <c r="Y254" i="16" s="1"/>
  <c r="Y255" i="16" s="1"/>
  <c r="Y256" i="16" s="1"/>
  <c r="Y257" i="16" s="1"/>
  <c r="Y258" i="16" s="1"/>
  <c r="Y259" i="16" s="1"/>
  <c r="Y260" i="16" s="1"/>
  <c r="Y261" i="16" s="1"/>
  <c r="Y262" i="16" s="1"/>
  <c r="Y263" i="16" s="1"/>
  <c r="Y264" i="16" s="1"/>
  <c r="Y265" i="16" s="1"/>
  <c r="Y266" i="16" s="1"/>
  <c r="Y267" i="16" s="1"/>
  <c r="Y268" i="16" s="1"/>
  <c r="Y269" i="16" s="1"/>
  <c r="Y270" i="16" s="1"/>
  <c r="Y271" i="16" s="1"/>
  <c r="Y272" i="16" s="1"/>
  <c r="Y273" i="16" s="1"/>
  <c r="Y274" i="16" s="1"/>
  <c r="Y275" i="16" s="1"/>
  <c r="Y276" i="16" s="1"/>
  <c r="Y277" i="16" s="1"/>
  <c r="Y278" i="16" s="1"/>
  <c r="Y279" i="16" s="1"/>
  <c r="Y280" i="16" s="1"/>
  <c r="Y281" i="16" s="1"/>
  <c r="Y282" i="16" s="1"/>
  <c r="Y283" i="16" s="1"/>
  <c r="Y284" i="16" s="1"/>
  <c r="N286" i="16"/>
  <c r="AD19" i="16"/>
  <c r="AD20" i="16" s="1"/>
  <c r="AD21" i="16" s="1"/>
  <c r="AD22" i="16" s="1"/>
  <c r="AD23" i="16" s="1"/>
  <c r="AD24" i="16" s="1"/>
  <c r="AD25" i="16" s="1"/>
  <c r="AD26" i="16" s="1"/>
  <c r="AD27" i="16" s="1"/>
  <c r="AD28" i="16" s="1"/>
  <c r="AD29" i="16" s="1"/>
  <c r="AD30" i="16" s="1"/>
  <c r="AD31" i="16" s="1"/>
  <c r="AD32" i="16" s="1"/>
  <c r="AD33" i="16" s="1"/>
  <c r="AD34" i="16" s="1"/>
  <c r="AD35" i="16" s="1"/>
  <c r="AD36" i="16" s="1"/>
  <c r="AD37" i="16" s="1"/>
  <c r="AD38" i="16" s="1"/>
  <c r="AD39" i="16" s="1"/>
  <c r="AD40" i="16" s="1"/>
  <c r="AD41" i="16" s="1"/>
  <c r="AD42" i="16" s="1"/>
  <c r="AD43" i="16" s="1"/>
  <c r="AD44" i="16" s="1"/>
  <c r="AD45" i="16" s="1"/>
  <c r="AD46" i="16" s="1"/>
  <c r="AD47" i="16" s="1"/>
  <c r="AD48" i="16" s="1"/>
  <c r="AD49" i="16" s="1"/>
  <c r="AD50" i="16" s="1"/>
  <c r="AD51" i="16" s="1"/>
  <c r="AD52" i="16" s="1"/>
  <c r="AD53" i="16" s="1"/>
  <c r="AD54" i="16" s="1"/>
  <c r="AD55" i="16" s="1"/>
  <c r="AD56" i="16" s="1"/>
  <c r="AD57" i="16" s="1"/>
  <c r="AD58" i="16" s="1"/>
  <c r="AD59" i="16" s="1"/>
  <c r="AD60" i="16" s="1"/>
  <c r="AD61" i="16" s="1"/>
  <c r="AD62" i="16" s="1"/>
  <c r="AD63" i="16" s="1"/>
  <c r="AD64" i="16" s="1"/>
  <c r="AD65" i="16" s="1"/>
  <c r="AD66" i="16" s="1"/>
  <c r="AD67" i="16" s="1"/>
  <c r="AD68" i="16" s="1"/>
  <c r="AD69" i="16" s="1"/>
  <c r="AD70" i="16" s="1"/>
  <c r="AD71" i="16" s="1"/>
  <c r="AD72" i="16" s="1"/>
  <c r="AD73" i="16" s="1"/>
  <c r="AD74" i="16" s="1"/>
  <c r="AD75" i="16" s="1"/>
  <c r="AD76" i="16" s="1"/>
  <c r="AD77" i="16" s="1"/>
  <c r="AD78" i="16" s="1"/>
  <c r="AD79" i="16" s="1"/>
  <c r="AD80" i="16" s="1"/>
  <c r="AD81" i="16" s="1"/>
  <c r="AD82" i="16" s="1"/>
  <c r="AD83" i="16" s="1"/>
  <c r="AD84" i="16" s="1"/>
  <c r="AD85" i="16" s="1"/>
  <c r="AD86" i="16" s="1"/>
  <c r="AD87" i="16" s="1"/>
  <c r="AD88" i="16" s="1"/>
  <c r="AD89" i="16" s="1"/>
  <c r="AD90" i="16" s="1"/>
  <c r="AD91" i="16" s="1"/>
  <c r="AD92" i="16" s="1"/>
  <c r="AD93" i="16" s="1"/>
  <c r="AD94" i="16" s="1"/>
  <c r="AD95" i="16" s="1"/>
  <c r="AD96" i="16" s="1"/>
  <c r="AD97" i="16" s="1"/>
  <c r="AD98" i="16" s="1"/>
  <c r="AD99" i="16" s="1"/>
  <c r="AD100" i="16" s="1"/>
  <c r="AD101" i="16" s="1"/>
  <c r="AD102" i="16" s="1"/>
  <c r="AD103" i="16" s="1"/>
  <c r="AD104" i="16" s="1"/>
  <c r="AD105" i="16" s="1"/>
  <c r="AD106" i="16" s="1"/>
  <c r="AD107" i="16" s="1"/>
  <c r="AD108" i="16" s="1"/>
  <c r="AD109" i="16" s="1"/>
  <c r="AD110" i="16" s="1"/>
  <c r="AD111" i="16" s="1"/>
  <c r="AD112" i="16" s="1"/>
  <c r="AD113" i="16" s="1"/>
  <c r="AD114" i="16" s="1"/>
  <c r="AD115" i="16" s="1"/>
  <c r="AD116" i="16" s="1"/>
  <c r="AD117" i="16" s="1"/>
  <c r="AD118" i="16" s="1"/>
  <c r="AD119" i="16" s="1"/>
  <c r="AD120" i="16" s="1"/>
  <c r="AD121" i="16" s="1"/>
  <c r="AD122" i="16" s="1"/>
  <c r="AD123" i="16" s="1"/>
  <c r="AD124" i="16" s="1"/>
  <c r="AD125" i="16" s="1"/>
  <c r="AD126" i="16" s="1"/>
  <c r="AD127" i="16" s="1"/>
  <c r="AD128" i="16" s="1"/>
  <c r="AD129" i="16" s="1"/>
  <c r="AD130" i="16" s="1"/>
  <c r="AD131" i="16" s="1"/>
  <c r="AD132" i="16" s="1"/>
  <c r="AD133" i="16" s="1"/>
  <c r="AD134" i="16" s="1"/>
  <c r="AD135" i="16" s="1"/>
  <c r="AD136" i="16" s="1"/>
  <c r="AD137" i="16" s="1"/>
  <c r="AD138" i="16" s="1"/>
  <c r="AD139" i="16" s="1"/>
  <c r="AD140" i="16" s="1"/>
  <c r="AD141" i="16" s="1"/>
  <c r="AD142" i="16" s="1"/>
  <c r="AD143" i="16" s="1"/>
  <c r="AD144" i="16" s="1"/>
  <c r="AD145" i="16" s="1"/>
  <c r="AD146" i="16" s="1"/>
  <c r="AD147" i="16" s="1"/>
  <c r="AD148" i="16" s="1"/>
  <c r="AD149" i="16" s="1"/>
  <c r="AD150" i="16" s="1"/>
  <c r="AD151" i="16" s="1"/>
  <c r="AD152" i="16" s="1"/>
  <c r="AD153" i="16" s="1"/>
  <c r="AD154" i="16" s="1"/>
  <c r="AD155" i="16" s="1"/>
  <c r="AD156" i="16" s="1"/>
  <c r="AD157" i="16" s="1"/>
  <c r="AD158" i="16" s="1"/>
  <c r="AD159" i="16" s="1"/>
  <c r="AD160" i="16" s="1"/>
  <c r="AD161" i="16" s="1"/>
  <c r="AD162" i="16" s="1"/>
  <c r="AD163" i="16" s="1"/>
  <c r="AD164" i="16" s="1"/>
  <c r="AD165" i="16" s="1"/>
  <c r="AD166" i="16" s="1"/>
  <c r="AD167" i="16" s="1"/>
  <c r="AD168" i="16" s="1"/>
  <c r="AD169" i="16" s="1"/>
  <c r="AD170" i="16" s="1"/>
  <c r="AD171" i="16" s="1"/>
  <c r="AD172" i="16" s="1"/>
  <c r="AD173" i="16" s="1"/>
  <c r="AD174" i="16" s="1"/>
  <c r="AD175" i="16" s="1"/>
  <c r="AD176" i="16" s="1"/>
  <c r="AD177" i="16" s="1"/>
  <c r="AD178" i="16" s="1"/>
  <c r="AD179" i="16" s="1"/>
  <c r="AD180" i="16" s="1"/>
  <c r="AD181" i="16" s="1"/>
  <c r="AD182" i="16" s="1"/>
  <c r="AD183" i="16" s="1"/>
  <c r="AD184" i="16" s="1"/>
  <c r="AD185" i="16" s="1"/>
  <c r="AD186" i="16" s="1"/>
  <c r="AD187" i="16" s="1"/>
  <c r="AD188" i="16" s="1"/>
  <c r="AD189" i="16" s="1"/>
  <c r="AD190" i="16" s="1"/>
  <c r="AD191" i="16" s="1"/>
  <c r="AD192" i="16" s="1"/>
  <c r="AD193" i="16" s="1"/>
  <c r="AD194" i="16" s="1"/>
  <c r="AD195" i="16" s="1"/>
  <c r="AD196" i="16" s="1"/>
  <c r="AD197" i="16" s="1"/>
  <c r="AD198" i="16" s="1"/>
  <c r="AD199" i="16" s="1"/>
  <c r="AD200" i="16" s="1"/>
  <c r="AD201" i="16" s="1"/>
  <c r="AD202" i="16" s="1"/>
  <c r="AD203" i="16" s="1"/>
  <c r="AD204" i="16" s="1"/>
  <c r="AD205" i="16" s="1"/>
  <c r="AD206" i="16" s="1"/>
  <c r="AD207" i="16" s="1"/>
  <c r="AD208" i="16" s="1"/>
  <c r="AD209" i="16" s="1"/>
  <c r="AD210" i="16" s="1"/>
  <c r="AD211" i="16" s="1"/>
  <c r="AD212" i="16" s="1"/>
  <c r="AD213" i="16" s="1"/>
  <c r="AD214" i="16" s="1"/>
  <c r="AD215" i="16" s="1"/>
  <c r="AD216" i="16" s="1"/>
  <c r="AD217" i="16" s="1"/>
  <c r="AD218" i="16" s="1"/>
  <c r="AD219" i="16" s="1"/>
  <c r="AD220" i="16" s="1"/>
  <c r="AD221" i="16" s="1"/>
  <c r="AD222" i="16" s="1"/>
  <c r="AD223" i="16" s="1"/>
  <c r="AD224" i="16" s="1"/>
  <c r="AD225" i="16" s="1"/>
  <c r="AD226" i="16" s="1"/>
  <c r="AD227" i="16" s="1"/>
  <c r="AD228" i="16" s="1"/>
  <c r="AD229" i="16" s="1"/>
  <c r="AD230" i="16" s="1"/>
  <c r="AD231" i="16" s="1"/>
  <c r="AD232" i="16" s="1"/>
  <c r="AD233" i="16" s="1"/>
  <c r="AD234" i="16" s="1"/>
  <c r="AD235" i="16" s="1"/>
  <c r="AD236" i="16" s="1"/>
  <c r="AD237" i="16" s="1"/>
  <c r="AD238" i="16" s="1"/>
  <c r="AD239" i="16" s="1"/>
  <c r="AD240" i="16" s="1"/>
  <c r="AD241" i="16" s="1"/>
  <c r="AD242" i="16" s="1"/>
  <c r="AD243" i="16" s="1"/>
  <c r="AD244" i="16" s="1"/>
  <c r="AD245" i="16" s="1"/>
  <c r="AD246" i="16" s="1"/>
  <c r="AD247" i="16" s="1"/>
  <c r="AD248" i="16" s="1"/>
  <c r="AD249" i="16" s="1"/>
  <c r="AD250" i="16" s="1"/>
  <c r="AD251" i="16" s="1"/>
  <c r="AD252" i="16" s="1"/>
  <c r="AD253" i="16" s="1"/>
  <c r="AD254" i="16" s="1"/>
  <c r="AD255" i="16" s="1"/>
  <c r="AD256" i="16" s="1"/>
  <c r="AD257" i="16" s="1"/>
  <c r="AD258" i="16" s="1"/>
  <c r="AD259" i="16" s="1"/>
  <c r="AD260" i="16" s="1"/>
  <c r="AD261" i="16" s="1"/>
  <c r="AD262" i="16" s="1"/>
  <c r="AD263" i="16" s="1"/>
  <c r="AD264" i="16" s="1"/>
  <c r="AD265" i="16" s="1"/>
  <c r="AD266" i="16" s="1"/>
  <c r="AD267" i="16" s="1"/>
  <c r="AD268" i="16" s="1"/>
  <c r="AD269" i="16" s="1"/>
  <c r="AD270" i="16" s="1"/>
  <c r="AD271" i="16" s="1"/>
  <c r="AD272" i="16" s="1"/>
  <c r="AD273" i="16" s="1"/>
  <c r="AD274" i="16" s="1"/>
  <c r="AD275" i="16" s="1"/>
  <c r="AD276" i="16" s="1"/>
  <c r="AD277" i="16" s="1"/>
  <c r="AD278" i="16" s="1"/>
  <c r="AD279" i="16" s="1"/>
  <c r="AD280" i="16" s="1"/>
  <c r="AD281" i="16" s="1"/>
  <c r="AD282" i="16" s="1"/>
  <c r="AD283" i="16" s="1"/>
  <c r="AD284" i="16" s="1"/>
  <c r="AC13" i="16"/>
  <c r="AC14" i="16" s="1"/>
  <c r="AC15" i="16" s="1"/>
  <c r="AC16" i="16" s="1"/>
  <c r="AC17" i="16" s="1"/>
  <c r="AC18" i="16" s="1"/>
  <c r="AC19" i="16" s="1"/>
  <c r="AC20" i="16" s="1"/>
  <c r="AC21" i="16" s="1"/>
  <c r="AC22" i="16" s="1"/>
  <c r="AC23" i="16" s="1"/>
  <c r="AC24" i="16" s="1"/>
  <c r="AC25" i="16" s="1"/>
  <c r="AC26" i="16" s="1"/>
  <c r="AC27" i="16" s="1"/>
  <c r="AC28" i="16" s="1"/>
  <c r="AC29" i="16" s="1"/>
  <c r="AC30" i="16" s="1"/>
  <c r="AC31" i="16" s="1"/>
  <c r="AC32" i="16" s="1"/>
  <c r="AC33" i="16" s="1"/>
  <c r="AC34" i="16" s="1"/>
  <c r="AC35" i="16" s="1"/>
  <c r="AC36" i="16" s="1"/>
  <c r="AC37" i="16" s="1"/>
  <c r="AC38" i="16" s="1"/>
  <c r="AC39" i="16" s="1"/>
  <c r="AC40" i="16" s="1"/>
  <c r="AC41" i="16" s="1"/>
  <c r="AC42" i="16" s="1"/>
  <c r="AC43" i="16" s="1"/>
  <c r="AC44" i="16" s="1"/>
  <c r="AC45" i="16" s="1"/>
  <c r="AC46" i="16" s="1"/>
  <c r="AC47" i="16" s="1"/>
  <c r="AC48" i="16" s="1"/>
  <c r="AC49" i="16" s="1"/>
  <c r="AC50" i="16" s="1"/>
  <c r="AC51" i="16" s="1"/>
  <c r="AC52" i="16" s="1"/>
  <c r="AC53" i="16" s="1"/>
  <c r="AC54" i="16" s="1"/>
  <c r="AC55" i="16" s="1"/>
  <c r="AC56" i="16" s="1"/>
  <c r="AC57" i="16" s="1"/>
  <c r="AC58" i="16" s="1"/>
  <c r="AC59" i="16" s="1"/>
  <c r="AC60" i="16" s="1"/>
  <c r="AC61" i="16" s="1"/>
  <c r="AC62" i="16" s="1"/>
  <c r="AC63" i="16" s="1"/>
  <c r="AC64" i="16" s="1"/>
  <c r="AC65" i="16" s="1"/>
  <c r="AC66" i="16" s="1"/>
  <c r="AC67" i="16" s="1"/>
  <c r="AC68" i="16" s="1"/>
  <c r="AC69" i="16" s="1"/>
  <c r="AC70" i="16" s="1"/>
  <c r="AC71" i="16" s="1"/>
  <c r="AC72" i="16" s="1"/>
  <c r="AC73" i="16" s="1"/>
  <c r="AC74" i="16" s="1"/>
  <c r="AC75" i="16" s="1"/>
  <c r="AC76" i="16" s="1"/>
  <c r="AC77" i="16" s="1"/>
  <c r="AC78" i="16" s="1"/>
  <c r="AC79" i="16" s="1"/>
  <c r="AC80" i="16" s="1"/>
  <c r="AC81" i="16" s="1"/>
  <c r="AC82" i="16" s="1"/>
  <c r="AC83" i="16" s="1"/>
  <c r="AC84" i="16" s="1"/>
  <c r="AC85" i="16" s="1"/>
  <c r="AC86" i="16" s="1"/>
  <c r="AC87" i="16" s="1"/>
  <c r="AC88" i="16" s="1"/>
  <c r="AC89" i="16" s="1"/>
  <c r="AC90" i="16" s="1"/>
  <c r="AC91" i="16" s="1"/>
  <c r="AC92" i="16" s="1"/>
  <c r="AC93" i="16" s="1"/>
  <c r="AC94" i="16" s="1"/>
  <c r="AC95" i="16" s="1"/>
  <c r="AC96" i="16" s="1"/>
  <c r="AC97" i="16" s="1"/>
  <c r="AC98" i="16" s="1"/>
  <c r="AC99" i="16" s="1"/>
  <c r="AC100" i="16" s="1"/>
  <c r="AC101" i="16" s="1"/>
  <c r="AC102" i="16" s="1"/>
  <c r="AC103" i="16" s="1"/>
  <c r="AC104" i="16" s="1"/>
  <c r="AC105" i="16" s="1"/>
  <c r="AC106" i="16" s="1"/>
  <c r="AC107" i="16" s="1"/>
  <c r="AC108" i="16" s="1"/>
  <c r="AC109" i="16" s="1"/>
  <c r="AC110" i="16" s="1"/>
  <c r="AC111" i="16" s="1"/>
  <c r="AC112" i="16" s="1"/>
  <c r="AC113" i="16" s="1"/>
  <c r="AC114" i="16" s="1"/>
  <c r="AC115" i="16" s="1"/>
  <c r="AC116" i="16" s="1"/>
  <c r="AC117" i="16" s="1"/>
  <c r="AC118" i="16" s="1"/>
  <c r="AC119" i="16" s="1"/>
  <c r="AC120" i="16" s="1"/>
  <c r="AC121" i="16" s="1"/>
  <c r="AC122" i="16" s="1"/>
  <c r="AC123" i="16" s="1"/>
  <c r="AC124" i="16" s="1"/>
  <c r="AC125" i="16" s="1"/>
  <c r="AC126" i="16" s="1"/>
  <c r="AC127" i="16" s="1"/>
  <c r="AC128" i="16" s="1"/>
  <c r="AC129" i="16" s="1"/>
  <c r="AC130" i="16" s="1"/>
  <c r="AC131" i="16" s="1"/>
  <c r="AC132" i="16" s="1"/>
  <c r="AC133" i="16" s="1"/>
  <c r="AC134" i="16" s="1"/>
  <c r="AC135" i="16" s="1"/>
  <c r="AC136" i="16" s="1"/>
  <c r="AC137" i="16" s="1"/>
  <c r="AC138" i="16" s="1"/>
  <c r="AC139" i="16" s="1"/>
  <c r="AC140" i="16" s="1"/>
  <c r="AC141" i="16" s="1"/>
  <c r="AC142" i="16" s="1"/>
  <c r="AC143" i="16" s="1"/>
  <c r="AC144" i="16" s="1"/>
  <c r="AC145" i="16" s="1"/>
  <c r="AC146" i="16" s="1"/>
  <c r="AC147" i="16" s="1"/>
  <c r="AC148" i="16" s="1"/>
  <c r="AC149" i="16" s="1"/>
  <c r="AC150" i="16" s="1"/>
  <c r="AC151" i="16" s="1"/>
  <c r="AC152" i="16" s="1"/>
  <c r="AC153" i="16" s="1"/>
  <c r="AC154" i="16" s="1"/>
  <c r="AC155" i="16" s="1"/>
  <c r="AC156" i="16" s="1"/>
  <c r="AC157" i="16" s="1"/>
  <c r="AC158" i="16" s="1"/>
  <c r="AC159" i="16" s="1"/>
  <c r="AC160" i="16" s="1"/>
  <c r="AC161" i="16" s="1"/>
  <c r="AC162" i="16" s="1"/>
  <c r="AC163" i="16" s="1"/>
  <c r="AC164" i="16" s="1"/>
  <c r="AC165" i="16" s="1"/>
  <c r="AC166" i="16" s="1"/>
  <c r="AC167" i="16" s="1"/>
  <c r="AC168" i="16" s="1"/>
  <c r="AC169" i="16" s="1"/>
  <c r="AC170" i="16" s="1"/>
  <c r="AC171" i="16" s="1"/>
  <c r="AC172" i="16" s="1"/>
  <c r="AC173" i="16" s="1"/>
  <c r="AC174" i="16" s="1"/>
  <c r="AC175" i="16" s="1"/>
  <c r="AC176" i="16" s="1"/>
  <c r="AC177" i="16" s="1"/>
  <c r="AC178" i="16" s="1"/>
  <c r="AC179" i="16" s="1"/>
  <c r="AC180" i="16" s="1"/>
  <c r="AC181" i="16" s="1"/>
  <c r="AC182" i="16" s="1"/>
  <c r="AC183" i="16" s="1"/>
  <c r="AC184" i="16" s="1"/>
  <c r="AC185" i="16" s="1"/>
  <c r="AC186" i="16" s="1"/>
  <c r="AC187" i="16" s="1"/>
  <c r="AC188" i="16" s="1"/>
  <c r="AC189" i="16" s="1"/>
  <c r="AC190" i="16" s="1"/>
  <c r="AC191" i="16" s="1"/>
  <c r="AC192" i="16" s="1"/>
  <c r="AC193" i="16" s="1"/>
  <c r="AC194" i="16" s="1"/>
  <c r="AC195" i="16" s="1"/>
  <c r="AC196" i="16" s="1"/>
  <c r="AC197" i="16" s="1"/>
  <c r="AC198" i="16" s="1"/>
  <c r="AC199" i="16" s="1"/>
  <c r="AC200" i="16" s="1"/>
  <c r="AC201" i="16" s="1"/>
  <c r="AC202" i="16" s="1"/>
  <c r="AC203" i="16" s="1"/>
  <c r="AC204" i="16" s="1"/>
  <c r="AC205" i="16" s="1"/>
  <c r="AC206" i="16" s="1"/>
  <c r="AC207" i="16" s="1"/>
  <c r="AC208" i="16" s="1"/>
  <c r="AC209" i="16" s="1"/>
  <c r="AC210" i="16" s="1"/>
  <c r="AC211" i="16" s="1"/>
  <c r="AC212" i="16" s="1"/>
  <c r="AC213" i="16" s="1"/>
  <c r="AC214" i="16" s="1"/>
  <c r="AC215" i="16" s="1"/>
  <c r="AC216" i="16" s="1"/>
  <c r="AC217" i="16" s="1"/>
  <c r="AC218" i="16" s="1"/>
  <c r="AC219" i="16" s="1"/>
  <c r="AC220" i="16" s="1"/>
  <c r="AC221" i="16" s="1"/>
  <c r="AC222" i="16" s="1"/>
  <c r="AC223" i="16" s="1"/>
  <c r="AC224" i="16" s="1"/>
  <c r="AC225" i="16" s="1"/>
  <c r="AC226" i="16" s="1"/>
  <c r="AC227" i="16" s="1"/>
  <c r="AC228" i="16" s="1"/>
  <c r="AC229" i="16" s="1"/>
  <c r="AC230" i="16" s="1"/>
  <c r="AC231" i="16" s="1"/>
  <c r="AC232" i="16" s="1"/>
  <c r="AC233" i="16" s="1"/>
  <c r="AC234" i="16" s="1"/>
  <c r="AC235" i="16" s="1"/>
  <c r="AC236" i="16" s="1"/>
  <c r="AC237" i="16" s="1"/>
  <c r="AC238" i="16" s="1"/>
  <c r="AC239" i="16" s="1"/>
  <c r="AC240" i="16" s="1"/>
  <c r="AC241" i="16" s="1"/>
  <c r="AC242" i="16" s="1"/>
  <c r="AC243" i="16" s="1"/>
  <c r="AC244" i="16" s="1"/>
  <c r="AC245" i="16" s="1"/>
  <c r="AC246" i="16" s="1"/>
  <c r="AC247" i="16" s="1"/>
  <c r="AC248" i="16" s="1"/>
  <c r="AC249" i="16" s="1"/>
  <c r="AC250" i="16" s="1"/>
  <c r="AC251" i="16" s="1"/>
  <c r="AC252" i="16" s="1"/>
  <c r="AC253" i="16" s="1"/>
  <c r="AC254" i="16" s="1"/>
  <c r="AC255" i="16" s="1"/>
  <c r="AC256" i="16" s="1"/>
  <c r="AC257" i="16" s="1"/>
  <c r="AC258" i="16" s="1"/>
  <c r="AC259" i="16" s="1"/>
  <c r="AC260" i="16" s="1"/>
  <c r="AC261" i="16" s="1"/>
  <c r="AC262" i="16" s="1"/>
  <c r="AC263" i="16" s="1"/>
  <c r="AC264" i="16" s="1"/>
  <c r="AC265" i="16" s="1"/>
  <c r="AC266" i="16" s="1"/>
  <c r="AC267" i="16" s="1"/>
  <c r="AC268" i="16" s="1"/>
  <c r="AC269" i="16" s="1"/>
  <c r="AC270" i="16" s="1"/>
  <c r="AC271" i="16" s="1"/>
  <c r="AC272" i="16" s="1"/>
  <c r="AC273" i="16" s="1"/>
  <c r="AC274" i="16" s="1"/>
  <c r="AC275" i="16" s="1"/>
  <c r="AC276" i="16" s="1"/>
  <c r="AC277" i="16" s="1"/>
  <c r="AC278" i="16" s="1"/>
  <c r="AC279" i="16" s="1"/>
  <c r="AC280" i="16" s="1"/>
  <c r="AC281" i="16" s="1"/>
  <c r="AC282" i="16" s="1"/>
  <c r="AC283" i="16" s="1"/>
  <c r="AC284" i="16" s="1"/>
  <c r="AA13" i="16"/>
  <c r="AA14" i="16" s="1"/>
  <c r="AA15" i="16" s="1"/>
  <c r="AF10" i="16"/>
  <c r="AF11" i="16" s="1"/>
  <c r="AF12" i="16" s="1"/>
  <c r="AF13" i="16" s="1"/>
  <c r="AF14" i="16" s="1"/>
  <c r="AF15" i="16" s="1"/>
  <c r="AF16" i="16" s="1"/>
  <c r="AF17" i="16" s="1"/>
  <c r="AF18" i="16" s="1"/>
  <c r="AF19" i="16" s="1"/>
  <c r="AF20" i="16" s="1"/>
  <c r="AF21" i="16" s="1"/>
  <c r="AF22" i="16" s="1"/>
  <c r="AF23" i="16" s="1"/>
  <c r="AF24" i="16" s="1"/>
  <c r="AF25" i="16" s="1"/>
  <c r="AF26" i="16" s="1"/>
  <c r="AF27" i="16" s="1"/>
  <c r="AF28" i="16" s="1"/>
  <c r="AF29" i="16" s="1"/>
  <c r="AF30" i="16" s="1"/>
  <c r="AF31" i="16" s="1"/>
  <c r="AF32" i="16" s="1"/>
  <c r="AF33" i="16" s="1"/>
  <c r="AF34" i="16" s="1"/>
  <c r="AF35" i="16" s="1"/>
  <c r="AF36" i="16" s="1"/>
  <c r="AF37" i="16" s="1"/>
  <c r="AF38" i="16" s="1"/>
  <c r="AF39" i="16" s="1"/>
  <c r="AF40" i="16" s="1"/>
  <c r="AF41" i="16" s="1"/>
  <c r="AF42" i="16" s="1"/>
  <c r="AF43" i="16" s="1"/>
  <c r="AF44" i="16" s="1"/>
  <c r="AF45" i="16" s="1"/>
  <c r="AF46" i="16" s="1"/>
  <c r="AF47" i="16" s="1"/>
  <c r="AF48" i="16" s="1"/>
  <c r="AF49" i="16" s="1"/>
  <c r="AF50" i="16" s="1"/>
  <c r="AF51" i="16" s="1"/>
  <c r="AF52" i="16" s="1"/>
  <c r="AF53" i="16" s="1"/>
  <c r="AF54" i="16" s="1"/>
  <c r="AF55" i="16" s="1"/>
  <c r="AF56" i="16" s="1"/>
  <c r="AF57" i="16" s="1"/>
  <c r="AF58" i="16" s="1"/>
  <c r="AF59" i="16" s="1"/>
  <c r="AF60" i="16" s="1"/>
  <c r="AF61" i="16" s="1"/>
  <c r="AF62" i="16" s="1"/>
  <c r="AF63" i="16" s="1"/>
  <c r="AF64" i="16" s="1"/>
  <c r="AF65" i="16" s="1"/>
  <c r="AF66" i="16" s="1"/>
  <c r="AF67" i="16" s="1"/>
  <c r="AF68" i="16" s="1"/>
  <c r="AF69" i="16" s="1"/>
  <c r="AF70" i="16" s="1"/>
  <c r="AF71" i="16" s="1"/>
  <c r="AF72" i="16" s="1"/>
  <c r="AF73" i="16" s="1"/>
  <c r="AF74" i="16" s="1"/>
  <c r="AF75" i="16" s="1"/>
  <c r="AF76" i="16" s="1"/>
  <c r="AF77" i="16" s="1"/>
  <c r="AF78" i="16" s="1"/>
  <c r="AF79" i="16" s="1"/>
  <c r="AF80" i="16" s="1"/>
  <c r="AF81" i="16" s="1"/>
  <c r="AF82" i="16" s="1"/>
  <c r="AF83" i="16" s="1"/>
  <c r="AF84" i="16" s="1"/>
  <c r="AF85" i="16" s="1"/>
  <c r="AF86" i="16" s="1"/>
  <c r="AF87" i="16" s="1"/>
  <c r="AF88" i="16" s="1"/>
  <c r="AF89" i="16" s="1"/>
  <c r="AF90" i="16" s="1"/>
  <c r="AF91" i="16" s="1"/>
  <c r="AF92" i="16" s="1"/>
  <c r="AF93" i="16" s="1"/>
  <c r="AF94" i="16" s="1"/>
  <c r="AF95" i="16" s="1"/>
  <c r="AF96" i="16" s="1"/>
  <c r="AF97" i="16" s="1"/>
  <c r="AF98" i="16" s="1"/>
  <c r="AF99" i="16" s="1"/>
  <c r="AF100" i="16" s="1"/>
  <c r="AF101" i="16" s="1"/>
  <c r="AF102" i="16" s="1"/>
  <c r="AF103" i="16" s="1"/>
  <c r="AF104" i="16" s="1"/>
  <c r="AF105" i="16" s="1"/>
  <c r="AF106" i="16" s="1"/>
  <c r="AF107" i="16" s="1"/>
  <c r="AF108" i="16" s="1"/>
  <c r="AF109" i="16" s="1"/>
  <c r="AF110" i="16" s="1"/>
  <c r="AF111" i="16" s="1"/>
  <c r="AF112" i="16" s="1"/>
  <c r="AF113" i="16" s="1"/>
  <c r="AF114" i="16" s="1"/>
  <c r="AF115" i="16" s="1"/>
  <c r="AF116" i="16" s="1"/>
  <c r="AF117" i="16" s="1"/>
  <c r="AF118" i="16" s="1"/>
  <c r="AF119" i="16" s="1"/>
  <c r="AF120" i="16" s="1"/>
  <c r="AF121" i="16" s="1"/>
  <c r="AF122" i="16" s="1"/>
  <c r="AF123" i="16" s="1"/>
  <c r="AF124" i="16" s="1"/>
  <c r="AF125" i="16" s="1"/>
  <c r="AF126" i="16" s="1"/>
  <c r="AF127" i="16" s="1"/>
  <c r="AF128" i="16" s="1"/>
  <c r="AF129" i="16" s="1"/>
  <c r="AF130" i="16" s="1"/>
  <c r="AF131" i="16" s="1"/>
  <c r="AF132" i="16" s="1"/>
  <c r="AF133" i="16" s="1"/>
  <c r="AF134" i="16" s="1"/>
  <c r="AF135" i="16" s="1"/>
  <c r="AF136" i="16" s="1"/>
  <c r="AF137" i="16" s="1"/>
  <c r="AF138" i="16" s="1"/>
  <c r="AF139" i="16" s="1"/>
  <c r="AF140" i="16" s="1"/>
  <c r="AF141" i="16" s="1"/>
  <c r="AF142" i="16" s="1"/>
  <c r="AF143" i="16" s="1"/>
  <c r="AF144" i="16" s="1"/>
  <c r="AF145" i="16" s="1"/>
  <c r="AF146" i="16" s="1"/>
  <c r="AF147" i="16" s="1"/>
  <c r="AF148" i="16" s="1"/>
  <c r="AF149" i="16" s="1"/>
  <c r="AF150" i="16" s="1"/>
  <c r="AF151" i="16" s="1"/>
  <c r="AF152" i="16" s="1"/>
  <c r="AF153" i="16" s="1"/>
  <c r="AF154" i="16" s="1"/>
  <c r="AF155" i="16" s="1"/>
  <c r="AF156" i="16" s="1"/>
  <c r="AF157" i="16" s="1"/>
  <c r="AF158" i="16" s="1"/>
  <c r="AF159" i="16" s="1"/>
  <c r="AF160" i="16" s="1"/>
  <c r="AF161" i="16" s="1"/>
  <c r="AF162" i="16" s="1"/>
  <c r="AF163" i="16" s="1"/>
  <c r="AF164" i="16" s="1"/>
  <c r="AF165" i="16" s="1"/>
  <c r="AF166" i="16" s="1"/>
  <c r="AF167" i="16" s="1"/>
  <c r="AF168" i="16" s="1"/>
  <c r="AF169" i="16" s="1"/>
  <c r="AF170" i="16" s="1"/>
  <c r="AF171" i="16" s="1"/>
  <c r="AF172" i="16" s="1"/>
  <c r="AF173" i="16" s="1"/>
  <c r="AF174" i="16" s="1"/>
  <c r="AF175" i="16" s="1"/>
  <c r="AF176" i="16" s="1"/>
  <c r="AF177" i="16" s="1"/>
  <c r="AF178" i="16" s="1"/>
  <c r="AF179" i="16" s="1"/>
  <c r="AF180" i="16" s="1"/>
  <c r="AF181" i="16" s="1"/>
  <c r="AF182" i="16" s="1"/>
  <c r="AF183" i="16" s="1"/>
  <c r="AF184" i="16" s="1"/>
  <c r="AF185" i="16" s="1"/>
  <c r="AF186" i="16" s="1"/>
  <c r="AF187" i="16" s="1"/>
  <c r="AF188" i="16" s="1"/>
  <c r="AF189" i="16" s="1"/>
  <c r="AF190" i="16" s="1"/>
  <c r="AF191" i="16" s="1"/>
  <c r="AF192" i="16" s="1"/>
  <c r="AF193" i="16" s="1"/>
  <c r="AF194" i="16" s="1"/>
  <c r="AF195" i="16" s="1"/>
  <c r="AF196" i="16" s="1"/>
  <c r="AF197" i="16" s="1"/>
  <c r="AF198" i="16" s="1"/>
  <c r="AF199" i="16" s="1"/>
  <c r="AF200" i="16" s="1"/>
  <c r="AF201" i="16" s="1"/>
  <c r="AF202" i="16" s="1"/>
  <c r="AF203" i="16" s="1"/>
  <c r="AF204" i="16" s="1"/>
  <c r="AF205" i="16" s="1"/>
  <c r="AF206" i="16" s="1"/>
  <c r="AF207" i="16" s="1"/>
  <c r="AF208" i="16" s="1"/>
  <c r="AF209" i="16" s="1"/>
  <c r="AF210" i="16" s="1"/>
  <c r="AF211" i="16" s="1"/>
  <c r="AF212" i="16" s="1"/>
  <c r="AF213" i="16" s="1"/>
  <c r="AF214" i="16" s="1"/>
  <c r="AF215" i="16" s="1"/>
  <c r="AF216" i="16" s="1"/>
  <c r="AF217" i="16" s="1"/>
  <c r="AF218" i="16" s="1"/>
  <c r="AF219" i="16" s="1"/>
  <c r="AF220" i="16" s="1"/>
  <c r="AF221" i="16" s="1"/>
  <c r="AF222" i="16" s="1"/>
  <c r="AF223" i="16" s="1"/>
  <c r="AF224" i="16" s="1"/>
  <c r="AF225" i="16" s="1"/>
  <c r="AF226" i="16" s="1"/>
  <c r="AF227" i="16" s="1"/>
  <c r="AF228" i="16" s="1"/>
  <c r="AF229" i="16" s="1"/>
  <c r="AF230" i="16" s="1"/>
  <c r="AF231" i="16" s="1"/>
  <c r="AF232" i="16" s="1"/>
  <c r="AF233" i="16" s="1"/>
  <c r="AF234" i="16" s="1"/>
  <c r="AF235" i="16" s="1"/>
  <c r="AF236" i="16" s="1"/>
  <c r="AF237" i="16" s="1"/>
  <c r="AF238" i="16" s="1"/>
  <c r="AF239" i="16" s="1"/>
  <c r="AF240" i="16" s="1"/>
  <c r="AF241" i="16" s="1"/>
  <c r="AF242" i="16" s="1"/>
  <c r="AF243" i="16" s="1"/>
  <c r="AF244" i="16" s="1"/>
  <c r="AF245" i="16" s="1"/>
  <c r="AF246" i="16" s="1"/>
  <c r="AF247" i="16" s="1"/>
  <c r="AF248" i="16" s="1"/>
  <c r="AF249" i="16" s="1"/>
  <c r="AF250" i="16" s="1"/>
  <c r="AF251" i="16" s="1"/>
  <c r="AF252" i="16" s="1"/>
  <c r="AF253" i="16" s="1"/>
  <c r="AF254" i="16" s="1"/>
  <c r="AF255" i="16" s="1"/>
  <c r="AF256" i="16" s="1"/>
  <c r="AF257" i="16" s="1"/>
  <c r="AF258" i="16" s="1"/>
  <c r="AF259" i="16" s="1"/>
  <c r="AF260" i="16" s="1"/>
  <c r="AF261" i="16" s="1"/>
  <c r="AF262" i="16" s="1"/>
  <c r="AF263" i="16" s="1"/>
  <c r="AF264" i="16" s="1"/>
  <c r="AF265" i="16" s="1"/>
  <c r="AF266" i="16" s="1"/>
  <c r="AF267" i="16" s="1"/>
  <c r="AF268" i="16" s="1"/>
  <c r="AF269" i="16" s="1"/>
  <c r="AF270" i="16" s="1"/>
  <c r="AF271" i="16" s="1"/>
  <c r="AF272" i="16" s="1"/>
  <c r="AF273" i="16" s="1"/>
  <c r="AF274" i="16" s="1"/>
  <c r="AF275" i="16" s="1"/>
  <c r="AF276" i="16" s="1"/>
  <c r="AF277" i="16" s="1"/>
  <c r="AF278" i="16" s="1"/>
  <c r="AF279" i="16" s="1"/>
  <c r="AF280" i="16" s="1"/>
  <c r="AF281" i="16" s="1"/>
  <c r="AF282" i="16" s="1"/>
  <c r="AF283" i="16" s="1"/>
  <c r="AF284" i="16" s="1"/>
  <c r="S286" i="16"/>
  <c r="AD13" i="16"/>
  <c r="AD14" i="16" s="1"/>
  <c r="AD15" i="16" s="1"/>
  <c r="T286" i="16"/>
  <c r="L286" i="16"/>
  <c r="O286" i="16"/>
  <c r="R286" i="15"/>
  <c r="X11" i="15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X10" i="15"/>
  <c r="N286" i="15"/>
  <c r="AC11" i="15"/>
  <c r="AC12" i="15" s="1"/>
  <c r="AC13" i="15" s="1"/>
  <c r="AC14" i="15" s="1"/>
  <c r="AC15" i="15" s="1"/>
  <c r="AC16" i="15" s="1"/>
  <c r="AC17" i="15" s="1"/>
  <c r="AC18" i="15" s="1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S286" i="15"/>
  <c r="Y10" i="15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1" i="15"/>
  <c r="AD12" i="15" s="1"/>
  <c r="AD13" i="15" s="1"/>
  <c r="AD14" i="15" s="1"/>
  <c r="AD15" i="15" s="1"/>
  <c r="AD16" i="15" s="1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T286" i="15"/>
  <c r="V10" i="15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L286" i="15"/>
  <c r="M286" i="15"/>
  <c r="AB13" i="15"/>
  <c r="AB14" i="15" s="1"/>
  <c r="AB15" i="15" s="1"/>
  <c r="Q286" i="15"/>
  <c r="AA13" i="15"/>
  <c r="AA14" i="15" s="1"/>
  <c r="AA15" i="15" s="1"/>
  <c r="AA16" i="15" s="1"/>
  <c r="AA17" i="15" s="1"/>
  <c r="AA18" i="15" s="1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L8" i="15" a="1"/>
  <c r="AL8" i="15" s="1"/>
  <c r="AL10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K8" i="16" l="1" a="1"/>
  <c r="AK8" i="16" s="1"/>
  <c r="AK10" i="16" s="1"/>
  <c r="AK9" i="16" a="1"/>
  <c r="AK9" i="16" s="1"/>
  <c r="AK9" i="15" a="1"/>
  <c r="AK9" i="15" s="1"/>
  <c r="AK8" i="15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F8" i="14" l="1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F10" i="14" l="1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AK10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<sst xmlns="http://schemas.openxmlformats.org/spreadsheetml/2006/main" count="205" uniqueCount="99">
  <si>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</si>
  <si>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</si>
  <si>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</si>
  <si>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</si>
  <si>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</si>
  <si>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</si>
  <si>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</si>
  <si>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</si>
  <si>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</si>
  <si>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</si>
  <si>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</si>
  <si>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</si>
  <si>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</si>
  <si>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</si>
  <si>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</si>
  <si>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</si>
  <si>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</si>
  <si>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</si>
  <si>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</si>
  <si>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</si>
  <si>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</si>
  <si>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</si>
  <si>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</si>
  <si>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</si>
  <si>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</si>
  <si>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</si>
  <si>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</si>
  <si>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</si>
  <si>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</si>
  <si>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</si>
  <si>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</si>
  <si>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</si>
  <si>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</si>
  <si>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</si>
  <si>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</si>
  <si>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</si>
  <si>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</si>
  <si>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</si>
  <si>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</si>
  <si>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</si>
  <si>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</si>
  <si>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</si>
  <si>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</si>
  <si>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</si>
  <si>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</si>
  <si>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</si>
  <si>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</si>
  <si>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</si>
  <si>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</si>
  <si>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</si>
  <si>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</si>
  <si>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</si>
  <si>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</si>
  <si>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</si>
  <si>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</si>
  <si>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</si>
  <si>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</si>
  <si>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</si>
  <si>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</si>
  <si>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</si>
  <si>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</si>
  <si>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</si>
  <si>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</si>
  <si>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</si>
  <si>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</si>
  <si>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</si>
  <si>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</si>
  <si>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</si>
  <si>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</si>
  <si>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</si>
  <si>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</si>
  <si>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</si>
  <si>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</si>
  <si>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</si>
  <si>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</si>
  <si>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</si>
  <si>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</si>
  <si>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</si>
  <si>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</si>
  <si>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</si>
  <si>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</si>
  <si>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</si>
  <si>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</si>
  <si>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</si>
  <si>
    <t>Best Strategy:</t>
  </si>
  <si>
    <t>What happens if you don’t use those, and just use the remaining?</t>
  </si>
  <si>
    <t>Which of these columns (PLs) sound like a bad idea?</t>
  </si>
  <si>
    <t>End of Month TLT Short TLT</t>
  </si>
  <si>
    <t>What does the PL look like?</t>
  </si>
  <si>
    <t>Perfomance increase</t>
  </si>
  <si>
    <t>Perfomance increase to 421%</t>
  </si>
  <si>
    <t>What Sharpe do you get?</t>
  </si>
  <si>
    <t>DA CALCOLARE</t>
  </si>
  <si>
    <t>How long are you actually invested in the market?</t>
  </si>
  <si>
    <t>What kind of leverage are you running?</t>
  </si>
  <si>
    <t>At End of Month , NO Short TLT -&gt; Perfomance increase</t>
  </si>
  <si>
    <t>Increase from 0,93 to 1,06 compared to benchmark of 0,69</t>
  </si>
  <si>
    <t>Always invested</t>
  </si>
  <si>
    <t>No Leverage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</si>
</sst>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3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  <xf numFmtId="0" fontId="1" fillId="2" borderId="0" xfId="0" applyFont="1" applyFill="1"/>
    <xf numFmtId="0" fontId="5" fillId="2" borderId="0" xfId="0" applyFont="1" applyFill="1"/>
    <xf numFmtId="165" fontId="0" fillId="2" borderId="0" xfId="1" applyNumberFormat="1" applyFont="1" applyFill="1"/>
    <xf numFmtId="2" fontId="1" fillId="2" borderId="0" xfId="0" applyNumberFormat="1" applyFont="1" applyFill="1"/>
    <xf numFmtId="2" fontId="0" fillId="2" borderId="0" xfId="0" applyNumberFormat="1" applyFill="1"/>
    <xf numFmtId="165" fontId="1" fillId="2" borderId="0" xfId="1" applyNumberFormat="1" applyFont="1" applyFill="1"/>
    <xf numFmtId="14" fontId="6" fillId="0" borderId="0" xfId="0" applyNumberFormat="1" applyFont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1.1668560735471921E-2</c:v>
                </c:pt>
                <c:pt idx="2">
                  <c:v>8.4357209928351162E-2</c:v>
                </c:pt>
                <c:pt idx="3">
                  <c:v>8.7917415892827019E-2</c:v>
                </c:pt>
                <c:pt idx="4">
                  <c:v>1.6882983157420692E-2</c:v>
                </c:pt>
                <c:pt idx="5">
                  <c:v>9.7273017860970493E-4</c:v>
                </c:pt>
                <c:pt idx="6">
                  <c:v>-4.4259505106840083E-2</c:v>
                </c:pt>
                <c:pt idx="7">
                  <c:v>6.8419832677774919E-2</c:v>
                </c:pt>
                <c:pt idx="8">
                  <c:v>0.13877205011802496</c:v>
                </c:pt>
                <c:pt idx="9">
                  <c:v>0.18747814735914442</c:v>
                </c:pt>
                <c:pt idx="10">
                  <c:v>0.16821754032721487</c:v>
                </c:pt>
                <c:pt idx="11">
                  <c:v>0.18475813480900782</c:v>
                </c:pt>
                <c:pt idx="12">
                  <c:v>0.15470264892336349</c:v>
                </c:pt>
                <c:pt idx="13">
                  <c:v>0.11403037749884562</c:v>
                </c:pt>
                <c:pt idx="14">
                  <c:v>4.3241346674476849E-2</c:v>
                </c:pt>
                <c:pt idx="15">
                  <c:v>9.9355422671522683E-2</c:v>
                </c:pt>
                <c:pt idx="16">
                  <c:v>7.2636035979991881E-2</c:v>
                </c:pt>
                <c:pt idx="17">
                  <c:v>9.5651500560272218E-2</c:v>
                </c:pt>
                <c:pt idx="18">
                  <c:v>9.1049323641697599E-2</c:v>
                </c:pt>
                <c:pt idx="19">
                  <c:v>0.1222918603700016</c:v>
                </c:pt>
                <c:pt idx="20">
                  <c:v>9.45347867531105E-2</c:v>
                </c:pt>
                <c:pt idx="21">
                  <c:v>9.8823572956163758E-2</c:v>
                </c:pt>
                <c:pt idx="22">
                  <c:v>0.13882841436822163</c:v>
                </c:pt>
                <c:pt idx="23">
                  <c:v>0.10947556052393081</c:v>
                </c:pt>
                <c:pt idx="24">
                  <c:v>0.16302133541682362</c:v>
                </c:pt>
                <c:pt idx="25">
                  <c:v>0.16645765883458549</c:v>
                </c:pt>
                <c:pt idx="26">
                  <c:v>0.15834485250972444</c:v>
                </c:pt>
                <c:pt idx="27">
                  <c:v>8.9581067046586291E-2</c:v>
                </c:pt>
                <c:pt idx="28">
                  <c:v>8.4126680942474177E-2</c:v>
                </c:pt>
                <c:pt idx="29">
                  <c:v>0.11465662840977611</c:v>
                </c:pt>
                <c:pt idx="30">
                  <c:v>9.8159150711929072E-2</c:v>
                </c:pt>
                <c:pt idx="31">
                  <c:v>9.1947782458127361E-2</c:v>
                </c:pt>
                <c:pt idx="32">
                  <c:v>5.5965211199340247E-2</c:v>
                </c:pt>
                <c:pt idx="33">
                  <c:v>4.6528999345681145E-2</c:v>
                </c:pt>
                <c:pt idx="34">
                  <c:v>7.0748820608212679E-2</c:v>
                </c:pt>
                <c:pt idx="35">
                  <c:v>0.1004142923272292</c:v>
                </c:pt>
                <c:pt idx="36">
                  <c:v>8.3028657708846945E-2</c:v>
                </c:pt>
                <c:pt idx="37">
                  <c:v>2.9011327031736409E-2</c:v>
                </c:pt>
                <c:pt idx="38">
                  <c:v>3.5717630756347631E-2</c:v>
                </c:pt>
                <c:pt idx="39">
                  <c:v>5.7986826443465131E-3</c:v>
                </c:pt>
                <c:pt idx="40">
                  <c:v>4.1867932025217547E-2</c:v>
                </c:pt>
                <c:pt idx="41">
                  <c:v>5.5863522619639838E-2</c:v>
                </c:pt>
                <c:pt idx="42">
                  <c:v>4.4431572940256084E-2</c:v>
                </c:pt>
                <c:pt idx="43">
                  <c:v>4.856742340550612E-2</c:v>
                </c:pt>
                <c:pt idx="44">
                  <c:v>4.7288759238664393E-2</c:v>
                </c:pt>
                <c:pt idx="45">
                  <c:v>7.0255918300172818E-2</c:v>
                </c:pt>
                <c:pt idx="46">
                  <c:v>0.11922933783042611</c:v>
                </c:pt>
                <c:pt idx="47">
                  <c:v>0.13380700521078948</c:v>
                </c:pt>
                <c:pt idx="48">
                  <c:v>0.13640725803431353</c:v>
                </c:pt>
                <c:pt idx="49">
                  <c:v>0.1535330326626711</c:v>
                </c:pt>
                <c:pt idx="50">
                  <c:v>0.15258924902018636</c:v>
                </c:pt>
                <c:pt idx="51">
                  <c:v>0.17569077303456981</c:v>
                </c:pt>
                <c:pt idx="52">
                  <c:v>0.16822752986629982</c:v>
                </c:pt>
                <c:pt idx="53">
                  <c:v>0.15446773905972605</c:v>
                </c:pt>
                <c:pt idx="54">
                  <c:v>0.21090765760672617</c:v>
                </c:pt>
                <c:pt idx="55">
                  <c:v>0.18675526661369823</c:v>
                </c:pt>
                <c:pt idx="56">
                  <c:v>0.21435286146841304</c:v>
                </c:pt>
                <c:pt idx="57">
                  <c:v>0.21302507593653219</c:v>
                </c:pt>
                <c:pt idx="58">
                  <c:v>0.24409439938207342</c:v>
                </c:pt>
                <c:pt idx="59">
                  <c:v>0.35059240558665333</c:v>
                </c:pt>
                <c:pt idx="60">
                  <c:v>0.36548914711094732</c:v>
                </c:pt>
                <c:pt idx="61">
                  <c:v>0.40612323538497286</c:v>
                </c:pt>
                <c:pt idx="62">
                  <c:v>0.46645572442808497</c:v>
                </c:pt>
                <c:pt idx="63">
                  <c:v>0.56178293053537343</c:v>
                </c:pt>
                <c:pt idx="64">
                  <c:v>0.55438221334702176</c:v>
                </c:pt>
                <c:pt idx="65">
                  <c:v>0.52632993170212261</c:v>
                </c:pt>
                <c:pt idx="66">
                  <c:v>0.56720310006880081</c:v>
                </c:pt>
                <c:pt idx="67">
                  <c:v>0.52696506870897974</c:v>
                </c:pt>
                <c:pt idx="68">
                  <c:v>0.48337812563664639</c:v>
                </c:pt>
                <c:pt idx="69">
                  <c:v>0.47802127516457293</c:v>
                </c:pt>
                <c:pt idx="70">
                  <c:v>0.38421240274838808</c:v>
                </c:pt>
                <c:pt idx="71">
                  <c:v>0.4213192608271687</c:v>
                </c:pt>
                <c:pt idx="72">
                  <c:v>0.41846514051703493</c:v>
                </c:pt>
                <c:pt idx="73">
                  <c:v>0.40308702793778783</c:v>
                </c:pt>
                <c:pt idx="74">
                  <c:v>0.62981201964030231</c:v>
                </c:pt>
                <c:pt idx="75">
                  <c:v>0.7782034752536261</c:v>
                </c:pt>
                <c:pt idx="76">
                  <c:v>0.8936005399638397</c:v>
                </c:pt>
                <c:pt idx="77">
                  <c:v>0.79230325130540691</c:v>
                </c:pt>
                <c:pt idx="78">
                  <c:v>0.87194217414747088</c:v>
                </c:pt>
                <c:pt idx="79">
                  <c:v>0.94907977188035597</c:v>
                </c:pt>
                <c:pt idx="80">
                  <c:v>0.93239078354582616</c:v>
                </c:pt>
                <c:pt idx="81">
                  <c:v>0.96203513600240187</c:v>
                </c:pt>
                <c:pt idx="82">
                  <c:v>1.0593625652811309</c:v>
                </c:pt>
                <c:pt idx="83">
                  <c:v>0.98089248873105161</c:v>
                </c:pt>
                <c:pt idx="84">
                  <c:v>1.0827670339241611</c:v>
                </c:pt>
                <c:pt idx="85">
                  <c:v>1.1451913919608079</c:v>
                </c:pt>
                <c:pt idx="86">
                  <c:v>1.1790612307112913</c:v>
                </c:pt>
                <c:pt idx="87">
                  <c:v>1.2467443735848873</c:v>
                </c:pt>
                <c:pt idx="88">
                  <c:v>1.2738337896267646</c:v>
                </c:pt>
                <c:pt idx="89">
                  <c:v>1.2783700712920447</c:v>
                </c:pt>
                <c:pt idx="90">
                  <c:v>1.3175821801817795</c:v>
                </c:pt>
                <c:pt idx="91">
                  <c:v>1.3326908708515037</c:v>
                </c:pt>
                <c:pt idx="92">
                  <c:v>1.3892361482166296</c:v>
                </c:pt>
                <c:pt idx="93">
                  <c:v>1.3055224326524395</c:v>
                </c:pt>
                <c:pt idx="94">
                  <c:v>1.485889501721438</c:v>
                </c:pt>
                <c:pt idx="95">
                  <c:v>1.5286998889943251</c:v>
                </c:pt>
                <c:pt idx="96">
                  <c:v>1.5039533970674486</c:v>
                </c:pt>
                <c:pt idx="97">
                  <c:v>1.4272803399613174</c:v>
                </c:pt>
                <c:pt idx="98">
                  <c:v>1.4409316940541688</c:v>
                </c:pt>
                <c:pt idx="99">
                  <c:v>1.5311686869045009</c:v>
                </c:pt>
                <c:pt idx="100">
                  <c:v>1.6117856890762012</c:v>
                </c:pt>
                <c:pt idx="101">
                  <c:v>1.6413020472867952</c:v>
                </c:pt>
                <c:pt idx="102">
                  <c:v>1.6918187209974307</c:v>
                </c:pt>
                <c:pt idx="103">
                  <c:v>1.7295221975852058</c:v>
                </c:pt>
                <c:pt idx="104">
                  <c:v>1.7146113418881128</c:v>
                </c:pt>
                <c:pt idx="105">
                  <c:v>1.7431889937216856</c:v>
                </c:pt>
                <c:pt idx="106">
                  <c:v>1.8305183045491833</c:v>
                </c:pt>
                <c:pt idx="107">
                  <c:v>1.7700107998661769</c:v>
                </c:pt>
                <c:pt idx="108">
                  <c:v>2.0113454674065103</c:v>
                </c:pt>
                <c:pt idx="109">
                  <c:v>2.1122454811639115</c:v>
                </c:pt>
                <c:pt idx="110">
                  <c:v>2.0827408764984918</c:v>
                </c:pt>
                <c:pt idx="111">
                  <c:v>2.1365178394339401</c:v>
                </c:pt>
                <c:pt idx="112">
                  <c:v>2.113087707021541</c:v>
                </c:pt>
                <c:pt idx="113">
                  <c:v>2.1085889451194588</c:v>
                </c:pt>
                <c:pt idx="114">
                  <c:v>2.1695526008709045</c:v>
                </c:pt>
                <c:pt idx="115">
                  <c:v>2.1613513438001659</c:v>
                </c:pt>
                <c:pt idx="116">
                  <c:v>2.1381469252881518</c:v>
                </c:pt>
                <c:pt idx="117">
                  <c:v>2.1348016088660833</c:v>
                </c:pt>
                <c:pt idx="118">
                  <c:v>2.0745464691023736</c:v>
                </c:pt>
                <c:pt idx="119">
                  <c:v>2.0707035756864953</c:v>
                </c:pt>
                <c:pt idx="120">
                  <c:v>2.0706118554290129</c:v>
                </c:pt>
                <c:pt idx="121">
                  <c:v>2.1374352411419455</c:v>
                </c:pt>
                <c:pt idx="122">
                  <c:v>2.2028731574543992</c:v>
                </c:pt>
                <c:pt idx="123">
                  <c:v>2.201584122397322</c:v>
                </c:pt>
                <c:pt idx="124">
                  <c:v>2.1949049388711925</c:v>
                </c:pt>
                <c:pt idx="125">
                  <c:v>2.2073945961136756</c:v>
                </c:pt>
                <c:pt idx="126">
                  <c:v>2.2335266099802684</c:v>
                </c:pt>
                <c:pt idx="127">
                  <c:v>2.2633992075997447</c:v>
                </c:pt>
                <c:pt idx="128">
                  <c:v>2.2346659669561535</c:v>
                </c:pt>
                <c:pt idx="129">
                  <c:v>2.1885421766897495</c:v>
                </c:pt>
                <c:pt idx="130">
                  <c:v>2.215889741784006</c:v>
                </c:pt>
                <c:pt idx="131">
                  <c:v>2.2536845578834694</c:v>
                </c:pt>
                <c:pt idx="132">
                  <c:v>2.3049923009582285</c:v>
                </c:pt>
                <c:pt idx="133">
                  <c:v>2.3720904369377855</c:v>
                </c:pt>
                <c:pt idx="134">
                  <c:v>2.3692949030231243</c:v>
                </c:pt>
                <c:pt idx="135">
                  <c:v>2.3858667281466825</c:v>
                </c:pt>
                <c:pt idx="136">
                  <c:v>2.3602966485368837</c:v>
                </c:pt>
                <c:pt idx="137">
                  <c:v>2.3074979405910518</c:v>
                </c:pt>
                <c:pt idx="138">
                  <c:v>2.3005650926044119</c:v>
                </c:pt>
                <c:pt idx="139">
                  <c:v>2.3373183410214784</c:v>
                </c:pt>
                <c:pt idx="140">
                  <c:v>2.3155552779445334</c:v>
                </c:pt>
                <c:pt idx="141">
                  <c:v>2.3313859262450234</c:v>
                </c:pt>
                <c:pt idx="142">
                  <c:v>2.3141961556350767</c:v>
                </c:pt>
                <c:pt idx="143">
                  <c:v>2.3068223660839511</c:v>
                </c:pt>
                <c:pt idx="144">
                  <c:v>2.3501707369090887</c:v>
                </c:pt>
                <c:pt idx="145">
                  <c:v>2.3991442783160584</c:v>
                </c:pt>
                <c:pt idx="146">
                  <c:v>2.4002818414336096</c:v>
                </c:pt>
                <c:pt idx="147">
                  <c:v>2.4157972702930532</c:v>
                </c:pt>
                <c:pt idx="148">
                  <c:v>2.4216133410284599</c:v>
                </c:pt>
                <c:pt idx="149">
                  <c:v>2.3960441449457384</c:v>
                </c:pt>
                <c:pt idx="150">
                  <c:v>2.3281177463532816</c:v>
                </c:pt>
                <c:pt idx="151">
                  <c:v>2.3458864092998422</c:v>
                </c:pt>
                <c:pt idx="152">
                  <c:v>2.3402584993483018</c:v>
                </c:pt>
                <c:pt idx="153">
                  <c:v>2.401097910557993</c:v>
                </c:pt>
                <c:pt idx="154">
                  <c:v>2.4450818479083094</c:v>
                </c:pt>
                <c:pt idx="155">
                  <c:v>2.4409702309457386</c:v>
                </c:pt>
                <c:pt idx="156">
                  <c:v>2.4513229686247771</c:v>
                </c:pt>
                <c:pt idx="157">
                  <c:v>2.4239893381315967</c:v>
                </c:pt>
                <c:pt idx="158">
                  <c:v>2.3418383578363371</c:v>
                </c:pt>
                <c:pt idx="159">
                  <c:v>2.3922631890284127</c:v>
                </c:pt>
                <c:pt idx="160">
                  <c:v>2.4162980930032347</c:v>
                </c:pt>
                <c:pt idx="161">
                  <c:v>2.5212784724761161</c:v>
                </c:pt>
                <c:pt idx="162">
                  <c:v>2.5579147428467941</c:v>
                </c:pt>
                <c:pt idx="163">
                  <c:v>2.5209790787698449</c:v>
                </c:pt>
                <c:pt idx="164">
                  <c:v>2.5122970255990555</c:v>
                </c:pt>
                <c:pt idx="165">
                  <c:v>2.5199595605941418</c:v>
                </c:pt>
                <c:pt idx="166">
                  <c:v>2.4971783884489271</c:v>
                </c:pt>
                <c:pt idx="167">
                  <c:v>2.5375165290579718</c:v>
                </c:pt>
                <c:pt idx="168">
                  <c:v>2.5796824467271757</c:v>
                </c:pt>
                <c:pt idx="169">
                  <c:v>2.6061739155456141</c:v>
                </c:pt>
                <c:pt idx="170">
                  <c:v>2.616119764080207</c:v>
                </c:pt>
                <c:pt idx="171">
                  <c:v>2.6132592403337709</c:v>
                </c:pt>
                <c:pt idx="172">
                  <c:v>2.6481980898140685</c:v>
                </c:pt>
                <c:pt idx="173">
                  <c:v>2.6373694850755607</c:v>
                </c:pt>
                <c:pt idx="174">
                  <c:v>2.6482456289201575</c:v>
                </c:pt>
                <c:pt idx="175">
                  <c:v>2.6723812982101065</c:v>
                </c:pt>
                <c:pt idx="176">
                  <c:v>2.6765324440377825</c:v>
                </c:pt>
                <c:pt idx="177">
                  <c:v>2.6706223789344761</c:v>
                </c:pt>
                <c:pt idx="178">
                  <c:v>2.6823256524375938</c:v>
                </c:pt>
                <c:pt idx="179">
                  <c:v>2.6550273390050396</c:v>
                </c:pt>
                <c:pt idx="180">
                  <c:v>2.6594385064378687</c:v>
                </c:pt>
                <c:pt idx="181">
                  <c:v>2.6544134683875211</c:v>
                </c:pt>
                <c:pt idx="182">
                  <c:v>2.6779433955816492</c:v>
                </c:pt>
                <c:pt idx="183">
                  <c:v>2.6963474155810787</c:v>
                </c:pt>
                <c:pt idx="184">
                  <c:v>2.7350022856900917</c:v>
                </c:pt>
                <c:pt idx="185">
                  <c:v>2.7678228593324259</c:v>
                </c:pt>
                <c:pt idx="186">
                  <c:v>2.7557884007553839</c:v>
                </c:pt>
                <c:pt idx="187">
                  <c:v>2.7134802190651768</c:v>
                </c:pt>
                <c:pt idx="188">
                  <c:v>2.7354464248950978</c:v>
                </c:pt>
                <c:pt idx="189">
                  <c:v>2.7868922968091381</c:v>
                </c:pt>
                <c:pt idx="190">
                  <c:v>2.8396528967762298</c:v>
                </c:pt>
                <c:pt idx="191">
                  <c:v>2.8591056037855682</c:v>
                </c:pt>
                <c:pt idx="192">
                  <c:v>2.8636036508843881</c:v>
                </c:pt>
                <c:pt idx="193">
                  <c:v>2.8706477986241468</c:v>
                </c:pt>
                <c:pt idx="194">
                  <c:v>2.8757215221864469</c:v>
                </c:pt>
                <c:pt idx="195">
                  <c:v>2.8677670366752408</c:v>
                </c:pt>
                <c:pt idx="196">
                  <c:v>3.0062913495306072</c:v>
                </c:pt>
                <c:pt idx="197">
                  <c:v>2.9677619276248315</c:v>
                </c:pt>
                <c:pt idx="198">
                  <c:v>2.9562490221573827</c:v>
                </c:pt>
                <c:pt idx="199">
                  <c:v>2.8963305445305325</c:v>
                </c:pt>
                <c:pt idx="200">
                  <c:v>2.8560175128046765</c:v>
                </c:pt>
                <c:pt idx="201">
                  <c:v>2.7335426056973788</c:v>
                </c:pt>
                <c:pt idx="202">
                  <c:v>2.7047700428186077</c:v>
                </c:pt>
                <c:pt idx="203">
                  <c:v>2.7260238633353393</c:v>
                </c:pt>
                <c:pt idx="204">
                  <c:v>2.6207369111595207</c:v>
                </c:pt>
                <c:pt idx="205">
                  <c:v>2.5883436507391715</c:v>
                </c:pt>
                <c:pt idx="206">
                  <c:v>2.5705730485639409</c:v>
                </c:pt>
                <c:pt idx="207">
                  <c:v>2.618390512046727</c:v>
                </c:pt>
                <c:pt idx="208">
                  <c:v>2.621189708727492</c:v>
                </c:pt>
                <c:pt idx="209">
                  <c:v>2.5547814165188463</c:v>
                </c:pt>
                <c:pt idx="210">
                  <c:v>2.3965501655204791</c:v>
                </c:pt>
                <c:pt idx="211">
                  <c:v>2.5501599564979163</c:v>
                </c:pt>
                <c:pt idx="212">
                  <c:v>2.4747850026016631</c:v>
                </c:pt>
                <c:pt idx="213">
                  <c:v>2.4299838101009028</c:v>
                </c:pt>
                <c:pt idx="214">
                  <c:v>2.5340238247972775</c:v>
                </c:pt>
                <c:pt idx="215">
                  <c:v>2.5741120624681733</c:v>
                </c:pt>
                <c:pt idx="216">
                  <c:v>2.5509587207203022</c:v>
                </c:pt>
                <c:pt idx="217">
                  <c:v>2.5130999240726091</c:v>
                </c:pt>
                <c:pt idx="218">
                  <c:v>2.5131979017770991</c:v>
                </c:pt>
                <c:pt idx="219">
                  <c:v>2.5423214706546187</c:v>
                </c:pt>
                <c:pt idx="220">
                  <c:v>2.5708615521716225</c:v>
                </c:pt>
                <c:pt idx="221">
                  <c:v>2.658935261727315</c:v>
                </c:pt>
                <c:pt idx="222">
                  <c:v>2.7547815656483854</c:v>
                </c:pt>
                <c:pt idx="223">
                  <c:v>2.7797438162217358</c:v>
                </c:pt>
                <c:pt idx="224">
                  <c:v>2.7652768708266908</c:v>
                </c:pt>
                <c:pt idx="225">
                  <c:v>2.7776872902192578</c:v>
                </c:pt>
                <c:pt idx="226">
                  <c:v>2.7910247856598076</c:v>
                </c:pt>
                <c:pt idx="227">
                  <c:v>2.8216661143595574</c:v>
                </c:pt>
                <c:pt idx="228">
                  <c:v>2.7723268638494005</c:v>
                </c:pt>
                <c:pt idx="229">
                  <c:v>2.806030210304538</c:v>
                </c:pt>
                <c:pt idx="230">
                  <c:v>2.7982811698673746</c:v>
                </c:pt>
                <c:pt idx="231">
                  <c:v>2.8565488516185171</c:v>
                </c:pt>
                <c:pt idx="232">
                  <c:v>2.8550752838015101</c:v>
                </c:pt>
                <c:pt idx="233">
                  <c:v>2.9001202137514248</c:v>
                </c:pt>
                <c:pt idx="234">
                  <c:v>2.8911500849931318</c:v>
                </c:pt>
                <c:pt idx="235">
                  <c:v>2.9246476804594237</c:v>
                </c:pt>
                <c:pt idx="236">
                  <c:v>2.9889861011854157</c:v>
                </c:pt>
                <c:pt idx="237">
                  <c:v>3.1099520095934827</c:v>
                </c:pt>
                <c:pt idx="238">
                  <c:v>3.08556947803593</c:v>
                </c:pt>
                <c:pt idx="239">
                  <c:v>2.9854991286303503</c:v>
                </c:pt>
                <c:pt idx="240">
                  <c:v>3.0511589171091633</c:v>
                </c:pt>
                <c:pt idx="241">
                  <c:v>3.1162182025336054</c:v>
                </c:pt>
                <c:pt idx="242">
                  <c:v>3.1434884331189026</c:v>
                </c:pt>
                <c:pt idx="243">
                  <c:v>3.1608771650097398</c:v>
                </c:pt>
                <c:pt idx="244">
                  <c:v>3.2939218704829112</c:v>
                </c:pt>
                <c:pt idx="245">
                  <c:v>3.3560830705330607</c:v>
                </c:pt>
                <c:pt idx="246">
                  <c:v>3.3272441659443057</c:v>
                </c:pt>
                <c:pt idx="247">
                  <c:v>3.3427140616901716</c:v>
                </c:pt>
                <c:pt idx="248">
                  <c:v>3.3505022684218249</c:v>
                </c:pt>
                <c:pt idx="249">
                  <c:v>3.3752359039485182</c:v>
                </c:pt>
                <c:pt idx="250">
                  <c:v>3.4046376632400368</c:v>
                </c:pt>
                <c:pt idx="251">
                  <c:v>3.4097597006176183</c:v>
                </c:pt>
                <c:pt idx="252">
                  <c:v>3.4559439399651177</c:v>
                </c:pt>
                <c:pt idx="253">
                  <c:v>3.4423631365898903</c:v>
                </c:pt>
                <c:pt idx="254">
                  <c:v>3.5001783136796063</c:v>
                </c:pt>
                <c:pt idx="255">
                  <c:v>3.4841384096169583</c:v>
                </c:pt>
                <c:pt idx="256">
                  <c:v>3.5295548614789034</c:v>
                </c:pt>
                <c:pt idx="257">
                  <c:v>3.5473860741315768</c:v>
                </c:pt>
                <c:pt idx="258">
                  <c:v>3.6123066977805949</c:v>
                </c:pt>
                <c:pt idx="259">
                  <c:v>3.618867286447105</c:v>
                </c:pt>
                <c:pt idx="260">
                  <c:v>3.6172207056137893</c:v>
                </c:pt>
                <c:pt idx="261">
                  <c:v>3.6103246252325301</c:v>
                </c:pt>
                <c:pt idx="262">
                  <c:v>3.6381182334424773</c:v>
                </c:pt>
                <c:pt idx="263">
                  <c:v>3.6617893797077024</c:v>
                </c:pt>
                <c:pt idx="264">
                  <c:v>3.6151773465749968</c:v>
                </c:pt>
                <c:pt idx="265">
                  <c:v>3.698122053975669</c:v>
                </c:pt>
                <c:pt idx="266">
                  <c:v>3.7062911855664704</c:v>
                </c:pt>
                <c:pt idx="267">
                  <c:v>3.7859969697015305</c:v>
                </c:pt>
                <c:pt idx="268">
                  <c:v>3.7842187061991495</c:v>
                </c:pt>
                <c:pt idx="269">
                  <c:v>3.8213574788638032</c:v>
                </c:pt>
                <c:pt idx="270">
                  <c:v>3.7658162521454792</c:v>
                </c:pt>
                <c:pt idx="271">
                  <c:v>3.7629479357454652</c:v>
                </c:pt>
                <c:pt idx="272">
                  <c:v>3.8757023079712885</c:v>
                </c:pt>
                <c:pt idx="273">
                  <c:v>3.8658193307969051</c:v>
                </c:pt>
                <c:pt idx="274">
                  <c:v>3.8771949675998472</c:v>
                </c:pt>
                <c:pt idx="275">
                  <c:v>3.9024761442819553</c:v>
                </c:pt>
                <c:pt idx="276">
                  <c:v>3.8903380404316397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7E-4DF3-9C2F-3CACF858471F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7E-4DF3-9C2F-3CACF858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D2-4A15-B9BC-469CA93A79F5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D2-4A15-B9BC-469CA93A79F5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bt_full_no_EoM_short_TLT!$X$8:$X$284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D2-4A15-B9BC-469CA93A79F5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D2-4A15-B9BC-469CA93A79F5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D2-4A15-B9BC-469CA93A79F5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D2-4A15-B9BC-469CA93A79F5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D2-4A15-B9BC-469CA93A79F5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D2-4A15-B9BC-469CA93A7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bt_full_no_EoM_short_TLT!$A$8:$A$284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bt_full_no_EoM_short_TLT!$Z$8:$Z$284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85D2-4A15-B9BC-469CA93A79F5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Total PL Strategy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bt_full_no_EoM_short_TLT!$AF$8:$AF$284</c:f>
              <c:numCache>
                <c:formatCode>General</c:formatCode>
                <c:ptCount val="277"/>
                <c:pt idx="0">
                  <c:v>5.7037424973514418E-2</c:v>
                </c:pt>
                <c:pt idx="1">
                  <c:v>1.4993423818706338E-2</c:v>
                </c:pt>
                <c:pt idx="2">
                  <c:v>8.7682073011585565E-2</c:v>
                </c:pt>
                <c:pt idx="3">
                  <c:v>9.1242278976061422E-2</c:v>
                </c:pt>
                <c:pt idx="4">
                  <c:v>3.8745007614647407E-2</c:v>
                </c:pt>
                <c:pt idx="5">
                  <c:v>2.283475463583642E-2</c:v>
                </c:pt>
                <c:pt idx="6">
                  <c:v>-2.8647275739379571E-3</c:v>
                </c:pt>
                <c:pt idx="7">
                  <c:v>0.10981461021067704</c:v>
                </c:pt>
                <c:pt idx="8">
                  <c:v>0.18016682765092706</c:v>
                </c:pt>
                <c:pt idx="9">
                  <c:v>0.22707785951833642</c:v>
                </c:pt>
                <c:pt idx="10">
                  <c:v>0.20781725248640687</c:v>
                </c:pt>
                <c:pt idx="11">
                  <c:v>0.22435784696819983</c:v>
                </c:pt>
                <c:pt idx="12">
                  <c:v>0.1943023610825555</c:v>
                </c:pt>
                <c:pt idx="13">
                  <c:v>0.19140129520490043</c:v>
                </c:pt>
                <c:pt idx="14">
                  <c:v>0.12061226438053166</c:v>
                </c:pt>
                <c:pt idx="15">
                  <c:v>0.16076122018862821</c:v>
                </c:pt>
                <c:pt idx="16">
                  <c:v>0.13404183349709739</c:v>
                </c:pt>
                <c:pt idx="17">
                  <c:v>0.15705729807737773</c:v>
                </c:pt>
                <c:pt idx="18">
                  <c:v>0.16129294574818384</c:v>
                </c:pt>
                <c:pt idx="19">
                  <c:v>0.1827561321907698</c:v>
                </c:pt>
                <c:pt idx="20">
                  <c:v>0.15499905857387869</c:v>
                </c:pt>
                <c:pt idx="21">
                  <c:v>0.15928784477693195</c:v>
                </c:pt>
                <c:pt idx="22">
                  <c:v>0.19929268618898982</c:v>
                </c:pt>
                <c:pt idx="23">
                  <c:v>0.16899430423309147</c:v>
                </c:pt>
                <c:pt idx="24">
                  <c:v>0.2366534892511423</c:v>
                </c:pt>
                <c:pt idx="25">
                  <c:v>0.22401614088515287</c:v>
                </c:pt>
                <c:pt idx="26">
                  <c:v>0.21400425359341185</c:v>
                </c:pt>
                <c:pt idx="27">
                  <c:v>0.14524046813027369</c:v>
                </c:pt>
                <c:pt idx="28">
                  <c:v>0.13649560138328828</c:v>
                </c:pt>
                <c:pt idx="29">
                  <c:v>0.17041082440066432</c:v>
                </c:pt>
                <c:pt idx="30">
                  <c:v>0.15391334670281728</c:v>
                </c:pt>
                <c:pt idx="31">
                  <c:v>0.1579395591482092</c:v>
                </c:pt>
                <c:pt idx="32">
                  <c:v>0.14084996549316675</c:v>
                </c:pt>
                <c:pt idx="33">
                  <c:v>0.13141375363950766</c:v>
                </c:pt>
                <c:pt idx="34">
                  <c:v>0.15563357490203919</c:v>
                </c:pt>
                <c:pt idx="35">
                  <c:v>0.18529904662105573</c:v>
                </c:pt>
                <c:pt idx="36">
                  <c:v>0.19120572441336714</c:v>
                </c:pt>
                <c:pt idx="37">
                  <c:v>0.1371883937362566</c:v>
                </c:pt>
                <c:pt idx="38">
                  <c:v>0.12568270470010018</c:v>
                </c:pt>
                <c:pt idx="39">
                  <c:v>9.5763756588099061E-2</c:v>
                </c:pt>
                <c:pt idx="40">
                  <c:v>0.1318330059689701</c:v>
                </c:pt>
                <c:pt idx="41">
                  <c:v>0.14582859656339239</c:v>
                </c:pt>
                <c:pt idx="42">
                  <c:v>0.13439664688400862</c:v>
                </c:pt>
                <c:pt idx="43">
                  <c:v>0.13853249734925865</c:v>
                </c:pt>
                <c:pt idx="44">
                  <c:v>0.13725383318241693</c:v>
                </c:pt>
                <c:pt idx="45">
                  <c:v>0.15117853166397094</c:v>
                </c:pt>
                <c:pt idx="46">
                  <c:v>0.20312126598691682</c:v>
                </c:pt>
                <c:pt idx="47">
                  <c:v>0.22389442584525454</c:v>
                </c:pt>
                <c:pt idx="48">
                  <c:v>0.23791280029983713</c:v>
                </c:pt>
                <c:pt idx="49">
                  <c:v>0.25202335339102178</c:v>
                </c:pt>
                <c:pt idx="50">
                  <c:v>0.25107956974853707</c:v>
                </c:pt>
                <c:pt idx="51">
                  <c:v>0.27418109376292055</c:v>
                </c:pt>
                <c:pt idx="52">
                  <c:v>0.26671785059465059</c:v>
                </c:pt>
                <c:pt idx="53">
                  <c:v>0.25295805978807684</c:v>
                </c:pt>
                <c:pt idx="54">
                  <c:v>0.30939797833507698</c:v>
                </c:pt>
                <c:pt idx="55">
                  <c:v>0.28524558734204908</c:v>
                </c:pt>
                <c:pt idx="56">
                  <c:v>0.31284318219676388</c:v>
                </c:pt>
                <c:pt idx="57">
                  <c:v>0.31151539666488304</c:v>
                </c:pt>
                <c:pt idx="58">
                  <c:v>0.34258472011042429</c:v>
                </c:pt>
                <c:pt idx="59">
                  <c:v>0.44908272631500418</c:v>
                </c:pt>
                <c:pt idx="60">
                  <c:v>0.4823746059840463</c:v>
                </c:pt>
                <c:pt idx="61">
                  <c:v>0.52300869425807184</c:v>
                </c:pt>
                <c:pt idx="62">
                  <c:v>0.57802113364370766</c:v>
                </c:pt>
                <c:pt idx="63">
                  <c:v>0.68325073358237487</c:v>
                </c:pt>
                <c:pt idx="64">
                  <c:v>0.6758500163940232</c:v>
                </c:pt>
                <c:pt idx="65">
                  <c:v>0.63420546504385922</c:v>
                </c:pt>
                <c:pt idx="66">
                  <c:v>0.67507863341053742</c:v>
                </c:pt>
                <c:pt idx="67">
                  <c:v>0.6410131676877826</c:v>
                </c:pt>
                <c:pt idx="68">
                  <c:v>0.59742622461544925</c:v>
                </c:pt>
                <c:pt idx="69">
                  <c:v>0.59206937414337579</c:v>
                </c:pt>
                <c:pt idx="70">
                  <c:v>0.52604185383686142</c:v>
                </c:pt>
                <c:pt idx="71">
                  <c:v>0.56314871191564198</c:v>
                </c:pt>
                <c:pt idx="72">
                  <c:v>0.56778209824933779</c:v>
                </c:pt>
                <c:pt idx="73">
                  <c:v>0.5621479745046285</c:v>
                </c:pt>
                <c:pt idx="74">
                  <c:v>0.76450350098669584</c:v>
                </c:pt>
                <c:pt idx="75">
                  <c:v>0.93973776601584214</c:v>
                </c:pt>
                <c:pt idx="76">
                  <c:v>1.0343887009702533</c:v>
                </c:pt>
                <c:pt idx="77">
                  <c:v>0.93309141231182047</c:v>
                </c:pt>
                <c:pt idx="78">
                  <c:v>0.98370919638560983</c:v>
                </c:pt>
                <c:pt idx="79">
                  <c:v>1.0608467941184949</c:v>
                </c:pt>
                <c:pt idx="80">
                  <c:v>1.0441578057839651</c:v>
                </c:pt>
                <c:pt idx="81">
                  <c:v>1.0738021582405408</c:v>
                </c:pt>
                <c:pt idx="82">
                  <c:v>1.17112958751927</c:v>
                </c:pt>
                <c:pt idx="83">
                  <c:v>1.0926595109691906</c:v>
                </c:pt>
                <c:pt idx="84">
                  <c:v>1.1945340561623001</c:v>
                </c:pt>
                <c:pt idx="85">
                  <c:v>1.2569584141989469</c:v>
                </c:pt>
                <c:pt idx="86">
                  <c:v>1.2908282529494304</c:v>
                </c:pt>
                <c:pt idx="87">
                  <c:v>1.3585113958230264</c:v>
                </c:pt>
                <c:pt idx="88">
                  <c:v>1.3856008118649037</c:v>
                </c:pt>
                <c:pt idx="89">
                  <c:v>1.3980767619018133</c:v>
                </c:pt>
                <c:pt idx="90">
                  <c:v>1.4372888707915481</c:v>
                </c:pt>
                <c:pt idx="91">
                  <c:v>1.4523975614612723</c:v>
                </c:pt>
                <c:pt idx="92">
                  <c:v>1.5089428388263981</c:v>
                </c:pt>
                <c:pt idx="93">
                  <c:v>1.4054260423452534</c:v>
                </c:pt>
                <c:pt idx="94">
                  <c:v>1.5857931114142518</c:v>
                </c:pt>
                <c:pt idx="95">
                  <c:v>1.6286034986871389</c:v>
                </c:pt>
                <c:pt idx="96">
                  <c:v>1.627344265617783</c:v>
                </c:pt>
                <c:pt idx="97">
                  <c:v>1.5506712085116519</c:v>
                </c:pt>
                <c:pt idx="98">
                  <c:v>1.5643225626045032</c:v>
                </c:pt>
                <c:pt idx="99">
                  <c:v>1.6545595554548354</c:v>
                </c:pt>
                <c:pt idx="100">
                  <c:v>1.7351765576265357</c:v>
                </c:pt>
                <c:pt idx="101">
                  <c:v>1.7646929158371296</c:v>
                </c:pt>
                <c:pt idx="102">
                  <c:v>1.8152095895477651</c:v>
                </c:pt>
                <c:pt idx="103">
                  <c:v>1.8444825283444171</c:v>
                </c:pt>
                <c:pt idx="104">
                  <c:v>1.8434062279738841</c:v>
                </c:pt>
                <c:pt idx="105">
                  <c:v>1.8862546750760192</c:v>
                </c:pt>
                <c:pt idx="106">
                  <c:v>1.9474677340849511</c:v>
                </c:pt>
                <c:pt idx="107">
                  <c:v>1.9062419357846496</c:v>
                </c:pt>
                <c:pt idx="108">
                  <c:v>2.1093551300245981</c:v>
                </c:pt>
                <c:pt idx="109">
                  <c:v>2.1912308980415101</c:v>
                </c:pt>
                <c:pt idx="110">
                  <c:v>2.1617262933760903</c:v>
                </c:pt>
                <c:pt idx="111">
                  <c:v>2.1972616674067931</c:v>
                </c:pt>
                <c:pt idx="112">
                  <c:v>2.1949409085846914</c:v>
                </c:pt>
                <c:pt idx="113">
                  <c:v>2.1904421466826092</c:v>
                </c:pt>
                <c:pt idx="114">
                  <c:v>2.2514058024340549</c:v>
                </c:pt>
                <c:pt idx="115">
                  <c:v>2.2432045453633163</c:v>
                </c:pt>
                <c:pt idx="116">
                  <c:v>2.2148984006285661</c:v>
                </c:pt>
                <c:pt idx="117">
                  <c:v>2.2406553894506409</c:v>
                </c:pt>
                <c:pt idx="118">
                  <c:v>2.1804002496869312</c:v>
                </c:pt>
                <c:pt idx="119">
                  <c:v>2.1681886399013912</c:v>
                </c:pt>
                <c:pt idx="120">
                  <c:v>2.1680969196439088</c:v>
                </c:pt>
                <c:pt idx="121">
                  <c:v>2.2349203053568414</c:v>
                </c:pt>
                <c:pt idx="122">
                  <c:v>2.300358221669295</c:v>
                </c:pt>
                <c:pt idx="123">
                  <c:v>2.3027625404177945</c:v>
                </c:pt>
                <c:pt idx="124">
                  <c:v>2.296083356891665</c:v>
                </c:pt>
                <c:pt idx="125">
                  <c:v>2.3085730141341481</c:v>
                </c:pt>
                <c:pt idx="126">
                  <c:v>2.3347050280007409</c:v>
                </c:pt>
                <c:pt idx="127">
                  <c:v>2.3645776256202171</c:v>
                </c:pt>
                <c:pt idx="128">
                  <c:v>2.3373090213378407</c:v>
                </c:pt>
                <c:pt idx="129">
                  <c:v>2.2911852310714367</c:v>
                </c:pt>
                <c:pt idx="130">
                  <c:v>2.3185327961656932</c:v>
                </c:pt>
                <c:pt idx="131">
                  <c:v>2.3563276122651566</c:v>
                </c:pt>
                <c:pt idx="132">
                  <c:v>2.4076353553399157</c:v>
                </c:pt>
                <c:pt idx="133">
                  <c:v>2.4747334913194727</c:v>
                </c:pt>
                <c:pt idx="134">
                  <c:v>2.4719379574048115</c:v>
                </c:pt>
                <c:pt idx="135">
                  <c:v>2.4885097825283697</c:v>
                </c:pt>
                <c:pt idx="136">
                  <c:v>2.4629397029185709</c:v>
                </c:pt>
                <c:pt idx="137">
                  <c:v>2.4239966877917629</c:v>
                </c:pt>
                <c:pt idx="138">
                  <c:v>2.417063839805123</c:v>
                </c:pt>
                <c:pt idx="139">
                  <c:v>2.4538170882221895</c:v>
                </c:pt>
                <c:pt idx="140">
                  <c:v>2.4390081550571661</c:v>
                </c:pt>
                <c:pt idx="141">
                  <c:v>2.471096046764977</c:v>
                </c:pt>
                <c:pt idx="142">
                  <c:v>2.4539062761550303</c:v>
                </c:pt>
                <c:pt idx="143">
                  <c:v>2.4347575905466017</c:v>
                </c:pt>
                <c:pt idx="144">
                  <c:v>2.4781059613717393</c:v>
                </c:pt>
                <c:pt idx="145">
                  <c:v>2.527079502778709</c:v>
                </c:pt>
                <c:pt idx="146">
                  <c:v>2.5174573110146072</c:v>
                </c:pt>
                <c:pt idx="147">
                  <c:v>2.5329727398740509</c:v>
                </c:pt>
                <c:pt idx="148">
                  <c:v>2.5413007883951719</c:v>
                </c:pt>
                <c:pt idx="149">
                  <c:v>2.5414427201644636</c:v>
                </c:pt>
                <c:pt idx="150">
                  <c:v>2.4735163215720068</c:v>
                </c:pt>
                <c:pt idx="151">
                  <c:v>2.4850302437043887</c:v>
                </c:pt>
                <c:pt idx="152">
                  <c:v>2.4794023337528484</c:v>
                </c:pt>
                <c:pt idx="153">
                  <c:v>2.5402417449625396</c:v>
                </c:pt>
                <c:pt idx="154">
                  <c:v>2.584225682312856</c:v>
                </c:pt>
                <c:pt idx="155">
                  <c:v>2.5801140653502852</c:v>
                </c:pt>
                <c:pt idx="156">
                  <c:v>2.5502712187838426</c:v>
                </c:pt>
                <c:pt idx="157">
                  <c:v>2.5372863603852909</c:v>
                </c:pt>
                <c:pt idx="158">
                  <c:v>2.4551353800900313</c:v>
                </c:pt>
                <c:pt idx="159">
                  <c:v>2.5055602112821069</c:v>
                </c:pt>
                <c:pt idx="160">
                  <c:v>2.5101938185123838</c:v>
                </c:pt>
                <c:pt idx="161">
                  <c:v>2.6252801208889576</c:v>
                </c:pt>
                <c:pt idx="162">
                  <c:v>2.6622220715946554</c:v>
                </c:pt>
                <c:pt idx="163">
                  <c:v>2.6252864075177063</c:v>
                </c:pt>
                <c:pt idx="164">
                  <c:v>2.6166043543469168</c:v>
                </c:pt>
                <c:pt idx="165">
                  <c:v>2.6243437166567212</c:v>
                </c:pt>
                <c:pt idx="166">
                  <c:v>2.6409150707717215</c:v>
                </c:pt>
                <c:pt idx="167">
                  <c:v>2.6812532113807661</c:v>
                </c:pt>
                <c:pt idx="168">
                  <c:v>2.7234191290499701</c:v>
                </c:pt>
                <c:pt idx="169">
                  <c:v>2.7499105978684084</c:v>
                </c:pt>
                <c:pt idx="170">
                  <c:v>2.7598564464030013</c:v>
                </c:pt>
                <c:pt idx="171">
                  <c:v>2.7569959226565652</c:v>
                </c:pt>
                <c:pt idx="172">
                  <c:v>2.7919347721368628</c:v>
                </c:pt>
                <c:pt idx="173">
                  <c:v>2.781106167398355</c:v>
                </c:pt>
                <c:pt idx="174">
                  <c:v>2.7919823112429518</c:v>
                </c:pt>
                <c:pt idx="175">
                  <c:v>2.8161179805329009</c:v>
                </c:pt>
                <c:pt idx="176">
                  <c:v>2.8155398825207896</c:v>
                </c:pt>
                <c:pt idx="177">
                  <c:v>2.8151920521750795</c:v>
                </c:pt>
                <c:pt idx="178">
                  <c:v>2.807582021033332</c:v>
                </c:pt>
                <c:pt idx="179">
                  <c:v>2.7802837076007778</c:v>
                </c:pt>
                <c:pt idx="180">
                  <c:v>2.7930109090929744</c:v>
                </c:pt>
                <c:pt idx="181">
                  <c:v>2.7879858710426269</c:v>
                </c:pt>
                <c:pt idx="182">
                  <c:v>2.8115157982367549</c:v>
                </c:pt>
                <c:pt idx="183">
                  <c:v>2.8170550181410117</c:v>
                </c:pt>
                <c:pt idx="184">
                  <c:v>2.8557098882500247</c:v>
                </c:pt>
                <c:pt idx="185">
                  <c:v>2.8885304618923588</c:v>
                </c:pt>
                <c:pt idx="186">
                  <c:v>2.8764960033153169</c:v>
                </c:pt>
                <c:pt idx="187">
                  <c:v>2.8575938433045276</c:v>
                </c:pt>
                <c:pt idx="188">
                  <c:v>2.8795600491344486</c:v>
                </c:pt>
                <c:pt idx="189">
                  <c:v>2.9310059210484889</c:v>
                </c:pt>
                <c:pt idx="190">
                  <c:v>2.9837665210155806</c:v>
                </c:pt>
                <c:pt idx="191">
                  <c:v>3.003219228024919</c:v>
                </c:pt>
                <c:pt idx="192">
                  <c:v>3.0077172751237389</c:v>
                </c:pt>
                <c:pt idx="193">
                  <c:v>3.0147614228634976</c:v>
                </c:pt>
                <c:pt idx="194">
                  <c:v>3.0186914453071303</c:v>
                </c:pt>
                <c:pt idx="195">
                  <c:v>3.0134281709440645</c:v>
                </c:pt>
                <c:pt idx="196">
                  <c:v>3.1535173796765656</c:v>
                </c:pt>
                <c:pt idx="197">
                  <c:v>3.11498795777079</c:v>
                </c:pt>
                <c:pt idx="198">
                  <c:v>3.1034750523033412</c:v>
                </c:pt>
                <c:pt idx="199">
                  <c:v>3.0715469021213204</c:v>
                </c:pt>
                <c:pt idx="200">
                  <c:v>3.0312338703954644</c:v>
                </c:pt>
                <c:pt idx="201">
                  <c:v>2.9577273243728364</c:v>
                </c:pt>
                <c:pt idx="202">
                  <c:v>2.9289547614940652</c:v>
                </c:pt>
                <c:pt idx="203">
                  <c:v>2.9502085820107968</c:v>
                </c:pt>
                <c:pt idx="204">
                  <c:v>2.8635625962170881</c:v>
                </c:pt>
                <c:pt idx="205">
                  <c:v>2.8311693357967389</c:v>
                </c:pt>
                <c:pt idx="206">
                  <c:v>2.8133987336215083</c:v>
                </c:pt>
                <c:pt idx="207">
                  <c:v>2.8612161971042944</c:v>
                </c:pt>
                <c:pt idx="208">
                  <c:v>2.8640153937850594</c:v>
                </c:pt>
                <c:pt idx="209">
                  <c:v>2.832194368791221</c:v>
                </c:pt>
                <c:pt idx="210">
                  <c:v>2.7070856411995359</c:v>
                </c:pt>
                <c:pt idx="211">
                  <c:v>2.8948539050387923</c:v>
                </c:pt>
                <c:pt idx="212">
                  <c:v>2.8194789511425391</c:v>
                </c:pt>
                <c:pt idx="213">
                  <c:v>2.7746777586417788</c:v>
                </c:pt>
                <c:pt idx="214">
                  <c:v>2.8787177733381535</c:v>
                </c:pt>
                <c:pt idx="215">
                  <c:v>2.9188060110090492</c:v>
                </c:pt>
                <c:pt idx="216">
                  <c:v>2.8956526692611781</c:v>
                </c:pt>
                <c:pt idx="217">
                  <c:v>2.8516267555022998</c:v>
                </c:pt>
                <c:pt idx="218">
                  <c:v>2.8517247332067899</c:v>
                </c:pt>
                <c:pt idx="219">
                  <c:v>2.8808483020843094</c:v>
                </c:pt>
                <c:pt idx="220">
                  <c:v>2.9093883836013132</c:v>
                </c:pt>
                <c:pt idx="221">
                  <c:v>2.9974620931570057</c:v>
                </c:pt>
                <c:pt idx="222">
                  <c:v>3.0933083970780761</c:v>
                </c:pt>
                <c:pt idx="223">
                  <c:v>3.1182706476514266</c:v>
                </c:pt>
                <c:pt idx="224">
                  <c:v>3.1038037022563816</c:v>
                </c:pt>
                <c:pt idx="225">
                  <c:v>3.1217918242710549</c:v>
                </c:pt>
                <c:pt idx="226">
                  <c:v>3.1425004770877276</c:v>
                </c:pt>
                <c:pt idx="227">
                  <c:v>3.1732757355424508</c:v>
                </c:pt>
                <c:pt idx="228">
                  <c:v>3.1239364850322939</c:v>
                </c:pt>
                <c:pt idx="229">
                  <c:v>3.1071749748900857</c:v>
                </c:pt>
                <c:pt idx="230">
                  <c:v>3.0994259344529222</c:v>
                </c:pt>
                <c:pt idx="231">
                  <c:v>3.1576936162040647</c:v>
                </c:pt>
                <c:pt idx="232">
                  <c:v>3.1562200483870577</c:v>
                </c:pt>
                <c:pt idx="233">
                  <c:v>3.2008436803519573</c:v>
                </c:pt>
                <c:pt idx="234">
                  <c:v>3.2010670489793132</c:v>
                </c:pt>
                <c:pt idx="235">
                  <c:v>3.2345646444456051</c:v>
                </c:pt>
                <c:pt idx="236">
                  <c:v>3.2989030651715971</c:v>
                </c:pt>
                <c:pt idx="237">
                  <c:v>3.4032781466192863</c:v>
                </c:pt>
                <c:pt idx="238">
                  <c:v>3.3934524216167885</c:v>
                </c:pt>
                <c:pt idx="239">
                  <c:v>3.2933820722112088</c:v>
                </c:pt>
                <c:pt idx="240">
                  <c:v>3.3590418606900219</c:v>
                </c:pt>
                <c:pt idx="241">
                  <c:v>3.4241011461144639</c:v>
                </c:pt>
                <c:pt idx="242">
                  <c:v>3.4513713766997611</c:v>
                </c:pt>
                <c:pt idx="243">
                  <c:v>3.4950942800941744</c:v>
                </c:pt>
                <c:pt idx="244">
                  <c:v>3.5873972579308981</c:v>
                </c:pt>
                <c:pt idx="245">
                  <c:v>3.6490918718747087</c:v>
                </c:pt>
                <c:pt idx="246">
                  <c:v>3.6202529672859538</c:v>
                </c:pt>
                <c:pt idx="247">
                  <c:v>3.6486859158222171</c:v>
                </c:pt>
                <c:pt idx="248">
                  <c:v>3.6564741225538704</c:v>
                </c:pt>
                <c:pt idx="249">
                  <c:v>3.6812077580805638</c:v>
                </c:pt>
                <c:pt idx="250">
                  <c:v>3.7106095173720823</c:v>
                </c:pt>
                <c:pt idx="251">
                  <c:v>3.7157315547496639</c:v>
                </c:pt>
                <c:pt idx="252">
                  <c:v>3.7619157940971633</c:v>
                </c:pt>
                <c:pt idx="253">
                  <c:v>3.7483349907219359</c:v>
                </c:pt>
                <c:pt idx="254">
                  <c:v>3.8061501678116518</c:v>
                </c:pt>
                <c:pt idx="255">
                  <c:v>3.8012029757812176</c:v>
                </c:pt>
                <c:pt idx="256">
                  <c:v>3.8461139134261146</c:v>
                </c:pt>
                <c:pt idx="257">
                  <c:v>3.863945126078788</c:v>
                </c:pt>
                <c:pt idx="258">
                  <c:v>3.9288657497278061</c:v>
                </c:pt>
                <c:pt idx="259">
                  <c:v>3.9354263383943162</c:v>
                </c:pt>
                <c:pt idx="260">
                  <c:v>3.9337797575610005</c:v>
                </c:pt>
                <c:pt idx="261">
                  <c:v>3.9268836771797413</c:v>
                </c:pt>
                <c:pt idx="262">
                  <c:v>3.9271664088941889</c:v>
                </c:pt>
                <c:pt idx="263">
                  <c:v>3.9508375551594139</c:v>
                </c:pt>
                <c:pt idx="264">
                  <c:v>3.8812759901273926</c:v>
                </c:pt>
                <c:pt idx="265">
                  <c:v>3.9584271090089573</c:v>
                </c:pt>
                <c:pt idx="266">
                  <c:v>3.9665962405997588</c:v>
                </c:pt>
                <c:pt idx="267">
                  <c:v>4.0463020247348185</c:v>
                </c:pt>
                <c:pt idx="268">
                  <c:v>4.0445237612324378</c:v>
                </c:pt>
                <c:pt idx="269">
                  <c:v>4.0816625338970915</c:v>
                </c:pt>
                <c:pt idx="270">
                  <c:v>4.0542087803589286</c:v>
                </c:pt>
                <c:pt idx="271">
                  <c:v>4.0549723767099319</c:v>
                </c:pt>
                <c:pt idx="272">
                  <c:v>4.2017168987502282</c:v>
                </c:pt>
                <c:pt idx="273">
                  <c:v>4.1918339215758449</c:v>
                </c:pt>
                <c:pt idx="274">
                  <c:v>4.203209558378787</c:v>
                </c:pt>
                <c:pt idx="275">
                  <c:v>4.2284907350608956</c:v>
                </c:pt>
                <c:pt idx="276">
                  <c:v>4.2163526312105795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6-4C43-81D0-9787AA10EEAA}"/>
            </c:ext>
          </c:extLst>
        </c:ser>
        <c:ser>
          <c:idx val="1"/>
          <c:order val="1"/>
          <c:tx>
            <c:v>SPY Return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bt_full_no_EoM_short_TLT!$A$8:$A$284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bt_full_no_EoM_short_TLT!$AG$8:$AG$284</c:f>
              <c:numCache>
                <c:formatCode>General</c:formatCode>
                <c:ptCount val="277"/>
                <c:pt idx="0">
                  <c:v>6.7786154352028833E-3</c:v>
                </c:pt>
                <c:pt idx="1">
                  <c:v>-0.10398815687611973</c:v>
                </c:pt>
                <c:pt idx="2">
                  <c:v>-2.4915600404527699E-2</c:v>
                </c:pt>
                <c:pt idx="3">
                  <c:v>3.4938492553032066E-2</c:v>
                </c:pt>
                <c:pt idx="4">
                  <c:v>-2.3294036912005864E-2</c:v>
                </c:pt>
                <c:pt idx="5">
                  <c:v>-4.8197002441693289E-2</c:v>
                </c:pt>
                <c:pt idx="6">
                  <c:v>-6.1767616639677836E-2</c:v>
                </c:pt>
                <c:pt idx="7">
                  <c:v>-5.9630361729164749E-2</c:v>
                </c:pt>
                <c:pt idx="8">
                  <c:v>2.1592864753578467E-2</c:v>
                </c:pt>
                <c:pt idx="9">
                  <c:v>7.4977110265974423E-2</c:v>
                </c:pt>
                <c:pt idx="10">
                  <c:v>8.5573174128238894E-2</c:v>
                </c:pt>
                <c:pt idx="11">
                  <c:v>0.10343991460324303</c:v>
                </c:pt>
                <c:pt idx="12">
                  <c:v>0.12385573823400833</c:v>
                </c:pt>
                <c:pt idx="13">
                  <c:v>0.11288964890077587</c:v>
                </c:pt>
                <c:pt idx="14">
                  <c:v>0.16503378881345246</c:v>
                </c:pt>
                <c:pt idx="15">
                  <c:v>0.1758952381819999</c:v>
                </c:pt>
                <c:pt idx="16">
                  <c:v>0.22498313628131233</c:v>
                </c:pt>
                <c:pt idx="17">
                  <c:v>0.24456016225370597</c:v>
                </c:pt>
                <c:pt idx="18">
                  <c:v>0.25803987105587461</c:v>
                </c:pt>
                <c:pt idx="19">
                  <c:v>0.24470557608938515</c:v>
                </c:pt>
                <c:pt idx="20">
                  <c:v>0.22560277036688167</c:v>
                </c:pt>
                <c:pt idx="21">
                  <c:v>0.24258182061713085</c:v>
                </c:pt>
                <c:pt idx="22">
                  <c:v>0.26091370564749261</c:v>
                </c:pt>
                <c:pt idx="23">
                  <c:v>0.22816425587033076</c:v>
                </c:pt>
                <c:pt idx="24">
                  <c:v>0.23059750153464795</c:v>
                </c:pt>
                <c:pt idx="25">
                  <c:v>0.24058413031025799</c:v>
                </c:pt>
                <c:pt idx="26">
                  <c:v>0.25338636129692343</c:v>
                </c:pt>
                <c:pt idx="27">
                  <c:v>0.2969417796792187</c:v>
                </c:pt>
                <c:pt idx="28">
                  <c:v>0.32661818431235801</c:v>
                </c:pt>
                <c:pt idx="29">
                  <c:v>0.30394202651177998</c:v>
                </c:pt>
                <c:pt idx="30">
                  <c:v>0.32463075079076203</c:v>
                </c:pt>
                <c:pt idx="31">
                  <c:v>0.30616824861857217</c:v>
                </c:pt>
                <c:pt idx="32">
                  <c:v>0.2872554960734805</c:v>
                </c:pt>
                <c:pt idx="33">
                  <c:v>0.3189718353415078</c:v>
                </c:pt>
                <c:pt idx="34">
                  <c:v>0.3204856641513803</c:v>
                </c:pt>
                <c:pt idx="35">
                  <c:v>0.35803297749737251</c:v>
                </c:pt>
                <c:pt idx="36">
                  <c:v>0.34861450056064097</c:v>
                </c:pt>
                <c:pt idx="37">
                  <c:v>0.35660792759637461</c:v>
                </c:pt>
                <c:pt idx="38">
                  <c:v>0.33267313980712249</c:v>
                </c:pt>
                <c:pt idx="39">
                  <c:v>0.37568657638553843</c:v>
                </c:pt>
                <c:pt idx="40">
                  <c:v>0.37377154070268981</c:v>
                </c:pt>
                <c:pt idx="41">
                  <c:v>0.39750162238068198</c:v>
                </c:pt>
                <c:pt idx="42">
                  <c:v>0.40321093847493039</c:v>
                </c:pt>
                <c:pt idx="43">
                  <c:v>0.41958000578463372</c:v>
                </c:pt>
                <c:pt idx="44">
                  <c:v>0.43213271390689839</c:v>
                </c:pt>
                <c:pt idx="45">
                  <c:v>0.40154934327981945</c:v>
                </c:pt>
                <c:pt idx="46">
                  <c:v>0.40415402188084498</c:v>
                </c:pt>
                <c:pt idx="47">
                  <c:v>0.40862203083964194</c:v>
                </c:pt>
                <c:pt idx="48">
                  <c:v>0.4302099385587887</c:v>
                </c:pt>
                <c:pt idx="49">
                  <c:v>0.4568534660772488</c:v>
                </c:pt>
                <c:pt idx="50">
                  <c:v>0.48788362916601574</c:v>
                </c:pt>
                <c:pt idx="51">
                  <c:v>0.50757370460436002</c:v>
                </c:pt>
                <c:pt idx="52">
                  <c:v>0.52085640131597299</c:v>
                </c:pt>
                <c:pt idx="53">
                  <c:v>0.5357848901602037</c:v>
                </c:pt>
                <c:pt idx="54">
                  <c:v>0.51597217364535974</c:v>
                </c:pt>
                <c:pt idx="55">
                  <c:v>0.52749502472300425</c:v>
                </c:pt>
                <c:pt idx="56">
                  <c:v>0.57083725201894475</c:v>
                </c:pt>
                <c:pt idx="57">
                  <c:v>0.60419494903633608</c:v>
                </c:pt>
                <c:pt idx="58">
                  <c:v>0.58946565890961655</c:v>
                </c:pt>
                <c:pt idx="59">
                  <c:v>0.55765518670272474</c:v>
                </c:pt>
                <c:pt idx="60">
                  <c:v>0.57040696749173625</c:v>
                </c:pt>
                <c:pt idx="61">
                  <c:v>0.608390309034329</c:v>
                </c:pt>
                <c:pt idx="62">
                  <c:v>0.62186569614791554</c:v>
                </c:pt>
                <c:pt idx="63">
                  <c:v>0.5823625718234523</c:v>
                </c:pt>
                <c:pt idx="64">
                  <c:v>0.57103841320371962</c:v>
                </c:pt>
                <c:pt idx="65">
                  <c:v>0.50867241769905525</c:v>
                </c:pt>
                <c:pt idx="66">
                  <c:v>0.48249007442959635</c:v>
                </c:pt>
                <c:pt idx="67">
                  <c:v>0.47350761097529231</c:v>
                </c:pt>
                <c:pt idx="68">
                  <c:v>0.52006863326376629</c:v>
                </c:pt>
                <c:pt idx="69">
                  <c:v>0.53507234501877488</c:v>
                </c:pt>
                <c:pt idx="70">
                  <c:v>0.44779658493772817</c:v>
                </c:pt>
                <c:pt idx="71">
                  <c:v>0.4387699886583602</c:v>
                </c:pt>
                <c:pt idx="72">
                  <c:v>0.45410530051335252</c:v>
                </c:pt>
                <c:pt idx="73">
                  <c:v>0.35519774769842405</c:v>
                </c:pt>
                <c:pt idx="74">
                  <c:v>0.17465063673371362</c:v>
                </c:pt>
                <c:pt idx="75">
                  <c:v>0.10250315017853016</c:v>
                </c:pt>
                <c:pt idx="76">
                  <c:v>0.11225143197165843</c:v>
                </c:pt>
                <c:pt idx="77">
                  <c:v>2.6569131848275682E-2</c:v>
                </c:pt>
                <c:pt idx="78">
                  <c:v>-8.710240837145912E-2</c:v>
                </c:pt>
                <c:pt idx="79">
                  <c:v>-7.0805987857391894E-3</c:v>
                </c:pt>
                <c:pt idx="80">
                  <c:v>8.7635108252718058E-2</c:v>
                </c:pt>
                <c:pt idx="81">
                  <c:v>0.14444370356716907</c:v>
                </c:pt>
                <c:pt idx="82">
                  <c:v>0.14378855010679961</c:v>
                </c:pt>
                <c:pt idx="83">
                  <c:v>0.21574252580409944</c:v>
                </c:pt>
                <c:pt idx="84">
                  <c:v>0.25201633001660267</c:v>
                </c:pt>
                <c:pt idx="85">
                  <c:v>0.28685912787130197</c:v>
                </c:pt>
                <c:pt idx="86">
                  <c:v>0.26744734495766836</c:v>
                </c:pt>
                <c:pt idx="87">
                  <c:v>0.32723028834142376</c:v>
                </c:pt>
                <c:pt idx="88">
                  <c:v>0.34615123811333209</c:v>
                </c:pt>
                <c:pt idx="89">
                  <c:v>0.30913208876837284</c:v>
                </c:pt>
                <c:pt idx="90">
                  <c:v>0.33985013691815663</c:v>
                </c:pt>
                <c:pt idx="91">
                  <c:v>0.39894836240434428</c:v>
                </c:pt>
                <c:pt idx="92">
                  <c:v>0.41429983024827266</c:v>
                </c:pt>
                <c:pt idx="93">
                  <c:v>0.33151100249224069</c:v>
                </c:pt>
                <c:pt idx="94">
                  <c:v>0.27838365573754648</c:v>
                </c:pt>
                <c:pt idx="95">
                  <c:v>0.34445288373183058</c:v>
                </c:pt>
                <c:pt idx="96">
                  <c:v>0.29842944571305946</c:v>
                </c:pt>
                <c:pt idx="97">
                  <c:v>0.38419857096297971</c:v>
                </c:pt>
                <c:pt idx="98">
                  <c:v>0.42168863521788419</c:v>
                </c:pt>
                <c:pt idx="99">
                  <c:v>0.42168863521788424</c:v>
                </c:pt>
                <c:pt idx="100">
                  <c:v>0.48640143426004862</c:v>
                </c:pt>
                <c:pt idx="101">
                  <c:v>0.50943391769187329</c:v>
                </c:pt>
                <c:pt idx="102">
                  <c:v>0.54358181382132897</c:v>
                </c:pt>
                <c:pt idx="103">
                  <c:v>0.54370185887262945</c:v>
                </c:pt>
                <c:pt idx="104">
                  <c:v>0.57225205769854937</c:v>
                </c:pt>
                <c:pt idx="105">
                  <c:v>0.56097429356975848</c:v>
                </c:pt>
                <c:pt idx="106">
                  <c:v>0.54396036850942997</c:v>
                </c:pt>
                <c:pt idx="107">
                  <c:v>0.52375282979211268</c:v>
                </c:pt>
                <c:pt idx="108">
                  <c:v>0.4672084449342328</c:v>
                </c:pt>
                <c:pt idx="109">
                  <c:v>0.39526037777013012</c:v>
                </c:pt>
                <c:pt idx="110">
                  <c:v>0.4988518009831398</c:v>
                </c:pt>
                <c:pt idx="111">
                  <c:v>0.49477969276289019</c:v>
                </c:pt>
                <c:pt idx="112">
                  <c:v>0.50517393212895623</c:v>
                </c:pt>
                <c:pt idx="113">
                  <c:v>0.55050518323714048</c:v>
                </c:pt>
                <c:pt idx="114">
                  <c:v>0.59299500445701803</c:v>
                </c:pt>
                <c:pt idx="115">
                  <c:v>0.62465220565298696</c:v>
                </c:pt>
                <c:pt idx="116">
                  <c:v>0.61795464464863337</c:v>
                </c:pt>
                <c:pt idx="117">
                  <c:v>0.55601966433477124</c:v>
                </c:pt>
                <c:pt idx="118">
                  <c:v>0.59579869668318708</c:v>
                </c:pt>
                <c:pt idx="119">
                  <c:v>0.60755912684232716</c:v>
                </c:pt>
                <c:pt idx="120">
                  <c:v>0.6323028269639821</c:v>
                </c:pt>
                <c:pt idx="121">
                  <c:v>0.65733814703524995</c:v>
                </c:pt>
                <c:pt idx="122">
                  <c:v>0.63897197561560204</c:v>
                </c:pt>
                <c:pt idx="123">
                  <c:v>0.6446155996531987</c:v>
                </c:pt>
                <c:pt idx="124">
                  <c:v>0.65351054723065161</c:v>
                </c:pt>
                <c:pt idx="125">
                  <c:v>0.70343350387851522</c:v>
                </c:pt>
                <c:pt idx="126">
                  <c:v>0.71611169425617793</c:v>
                </c:pt>
                <c:pt idx="127">
                  <c:v>0.75337950907565177</c:v>
                </c:pt>
                <c:pt idx="128">
                  <c:v>0.7724097540108944</c:v>
                </c:pt>
                <c:pt idx="129">
                  <c:v>0.79574525048332034</c:v>
                </c:pt>
                <c:pt idx="130">
                  <c:v>0.782310791141272</c:v>
                </c:pt>
                <c:pt idx="131">
                  <c:v>0.83269685796713411</c:v>
                </c:pt>
                <c:pt idx="132">
                  <c:v>0.80224556483574649</c:v>
                </c:pt>
                <c:pt idx="133">
                  <c:v>0.83340183605358908</c:v>
                </c:pt>
                <c:pt idx="134">
                  <c:v>0.87866774394380409</c:v>
                </c:pt>
                <c:pt idx="135">
                  <c:v>0.90787484612012737</c:v>
                </c:pt>
                <c:pt idx="136">
                  <c:v>0.93347133389958403</c:v>
                </c:pt>
                <c:pt idx="137">
                  <c:v>0.89758650152530639</c:v>
                </c:pt>
                <c:pt idx="138">
                  <c:v>0.94209718343918636</c:v>
                </c:pt>
                <c:pt idx="139">
                  <c:v>0.95035844418343118</c:v>
                </c:pt>
                <c:pt idx="140">
                  <c:v>0.9572856229510055</c:v>
                </c:pt>
                <c:pt idx="141">
                  <c:v>0.98022645752225657</c:v>
                </c:pt>
                <c:pt idx="142">
                  <c:v>1.0006616693560462</c:v>
                </c:pt>
                <c:pt idx="143">
                  <c:v>0.98713287690468476</c:v>
                </c:pt>
                <c:pt idx="144">
                  <c:v>1.0258372409730967</c:v>
                </c:pt>
                <c:pt idx="145">
                  <c:v>1.0119453147333137</c:v>
                </c:pt>
                <c:pt idx="146">
                  <c:v>1.0352230872368624</c:v>
                </c:pt>
                <c:pt idx="147">
                  <c:v>1.0623247826879885</c:v>
                </c:pt>
                <c:pt idx="148">
                  <c:v>1.0597847006117589</c:v>
                </c:pt>
                <c:pt idx="149">
                  <c:v>1.0297075622558793</c:v>
                </c:pt>
                <c:pt idx="150">
                  <c:v>1.0843896706656171</c:v>
                </c:pt>
                <c:pt idx="151">
                  <c:v>1.0685592342045311</c:v>
                </c:pt>
                <c:pt idx="152">
                  <c:v>1.078345059196876</c:v>
                </c:pt>
                <c:pt idx="153">
                  <c:v>1.0911194513601241</c:v>
                </c:pt>
                <c:pt idx="154">
                  <c:v>1.0705982939158836</c:v>
                </c:pt>
                <c:pt idx="155">
                  <c:v>1.0929361156509885</c:v>
                </c:pt>
                <c:pt idx="156">
                  <c:v>1.0300490945503715</c:v>
                </c:pt>
                <c:pt idx="157">
                  <c:v>1.0042023387946353</c:v>
                </c:pt>
                <c:pt idx="158">
                  <c:v>1.0858371738890695</c:v>
                </c:pt>
                <c:pt idx="159">
                  <c:v>1.0894855358463189</c:v>
                </c:pt>
                <c:pt idx="160">
                  <c:v>1.0720518349081123</c:v>
                </c:pt>
                <c:pt idx="161">
                  <c:v>1.0209834693035147</c:v>
                </c:pt>
                <c:pt idx="162">
                  <c:v>1.0201569215537412</c:v>
                </c:pt>
                <c:pt idx="163">
                  <c:v>1.0852572801751161</c:v>
                </c:pt>
                <c:pt idx="164">
                  <c:v>1.0891909902325785</c:v>
                </c:pt>
                <c:pt idx="165">
                  <c:v>1.1060595002312366</c:v>
                </c:pt>
                <c:pt idx="166">
                  <c:v>1.1095292407327431</c:v>
                </c:pt>
                <c:pt idx="167">
                  <c:v>1.145351132832801</c:v>
                </c:pt>
                <c:pt idx="168">
                  <c:v>1.1465477335144296</c:v>
                </c:pt>
                <c:pt idx="169">
                  <c:v>1.1466059245507301</c:v>
                </c:pt>
                <c:pt idx="170">
                  <c:v>1.1291167945186678</c:v>
                </c:pt>
                <c:pt idx="171">
                  <c:v>1.1652927888749358</c:v>
                </c:pt>
                <c:pt idx="172">
                  <c:v>1.1853620306314621</c:v>
                </c:pt>
                <c:pt idx="173">
                  <c:v>1.2030986611569325</c:v>
                </c:pt>
                <c:pt idx="174">
                  <c:v>1.2416375805908435</c:v>
                </c:pt>
                <c:pt idx="175">
                  <c:v>1.2428867298602433</c:v>
                </c:pt>
                <c:pt idx="176">
                  <c:v>1.2527641228045021</c:v>
                </c:pt>
                <c:pt idx="177">
                  <c:v>1.2667784403429636</c:v>
                </c:pt>
                <c:pt idx="178">
                  <c:v>1.2731330264696843</c:v>
                </c:pt>
                <c:pt idx="179">
                  <c:v>1.2934788715535324</c:v>
                </c:pt>
                <c:pt idx="180">
                  <c:v>1.2963923244509106</c:v>
                </c:pt>
                <c:pt idx="181">
                  <c:v>1.3163413897664766</c:v>
                </c:pt>
                <c:pt idx="182">
                  <c:v>1.3396321842661087</c:v>
                </c:pt>
                <c:pt idx="183">
                  <c:v>1.3697402176856786</c:v>
                </c:pt>
                <c:pt idx="184">
                  <c:v>1.3817951439865124</c:v>
                </c:pt>
                <c:pt idx="185">
                  <c:v>1.4366234158409736</c:v>
                </c:pt>
                <c:pt idx="186">
                  <c:v>1.3995855659762033</c:v>
                </c:pt>
                <c:pt idx="187">
                  <c:v>1.3717921324029105</c:v>
                </c:pt>
                <c:pt idx="188">
                  <c:v>1.3769472682198942</c:v>
                </c:pt>
                <c:pt idx="189">
                  <c:v>1.4009656080505344</c:v>
                </c:pt>
                <c:pt idx="190">
                  <c:v>1.4066998216367421</c:v>
                </c:pt>
                <c:pt idx="191">
                  <c:v>1.4430765630891904</c:v>
                </c:pt>
                <c:pt idx="192">
                  <c:v>1.4744977500475998</c:v>
                </c:pt>
                <c:pt idx="193">
                  <c:v>1.480425552396134</c:v>
                </c:pt>
                <c:pt idx="194">
                  <c:v>1.4088173754626272</c:v>
                </c:pt>
                <c:pt idx="195">
                  <c:v>1.4271970668545031</c:v>
                </c:pt>
                <c:pt idx="196">
                  <c:v>1.3350283175228412</c:v>
                </c:pt>
                <c:pt idx="197">
                  <c:v>1.4120502283012264</c:v>
                </c:pt>
                <c:pt idx="198">
                  <c:v>1.4439516828380974</c:v>
                </c:pt>
                <c:pt idx="199">
                  <c:v>1.4618906329752297</c:v>
                </c:pt>
                <c:pt idx="200">
                  <c:v>1.5019303717044445</c:v>
                </c:pt>
                <c:pt idx="201">
                  <c:v>1.4360352672196945</c:v>
                </c:pt>
                <c:pt idx="202">
                  <c:v>1.503307289688143</c:v>
                </c:pt>
                <c:pt idx="203">
                  <c:v>1.5183134910644365</c:v>
                </c:pt>
                <c:pt idx="204">
                  <c:v>1.501428112699779</c:v>
                </c:pt>
                <c:pt idx="205">
                  <c:v>1.5206993609112336</c:v>
                </c:pt>
                <c:pt idx="206">
                  <c:v>1.5425631167665663</c:v>
                </c:pt>
                <c:pt idx="207">
                  <c:v>1.5781218228689431</c:v>
                </c:pt>
                <c:pt idx="208">
                  <c:v>1.6067631372727111</c:v>
                </c:pt>
                <c:pt idx="209">
                  <c:v>1.6063591482928421</c:v>
                </c:pt>
                <c:pt idx="210">
                  <c:v>1.5238836138549261</c:v>
                </c:pt>
                <c:pt idx="211">
                  <c:v>1.3904997628383879</c:v>
                </c:pt>
                <c:pt idx="212">
                  <c:v>1.5100445968903806</c:v>
                </c:pt>
                <c:pt idx="213">
                  <c:v>1.5565894721786007</c:v>
                </c:pt>
                <c:pt idx="214">
                  <c:v>1.5741682670074506</c:v>
                </c:pt>
                <c:pt idx="215">
                  <c:v>1.6313913849791606</c:v>
                </c:pt>
                <c:pt idx="216">
                  <c:v>1.6988603586205255</c:v>
                </c:pt>
                <c:pt idx="217">
                  <c:v>1.6606977210162257</c:v>
                </c:pt>
                <c:pt idx="218">
                  <c:v>1.6354478256167997</c:v>
                </c:pt>
                <c:pt idx="219">
                  <c:v>1.7387050811177445</c:v>
                </c:pt>
                <c:pt idx="220">
                  <c:v>1.775083918356789</c:v>
                </c:pt>
                <c:pt idx="221">
                  <c:v>1.7648410545801554</c:v>
                </c:pt>
                <c:pt idx="222">
                  <c:v>1.7922671084135406</c:v>
                </c:pt>
                <c:pt idx="223">
                  <c:v>1.8366660212267214</c:v>
                </c:pt>
                <c:pt idx="224">
                  <c:v>1.8882242597690848</c:v>
                </c:pt>
                <c:pt idx="225">
                  <c:v>1.8947688696675433</c:v>
                </c:pt>
                <c:pt idx="226">
                  <c:v>1.9169486479419842</c:v>
                </c:pt>
                <c:pt idx="227">
                  <c:v>1.9410679143302205</c:v>
                </c:pt>
                <c:pt idx="228">
                  <c:v>1.970393369019642</c:v>
                </c:pt>
                <c:pt idx="229">
                  <c:v>1.9226669253294058</c:v>
                </c:pt>
                <c:pt idx="230">
                  <c:v>1.9904784455147653</c:v>
                </c:pt>
                <c:pt idx="231">
                  <c:v>1.9824110901102117</c:v>
                </c:pt>
                <c:pt idx="232">
                  <c:v>2.027621358471273</c:v>
                </c:pt>
                <c:pt idx="233">
                  <c:v>1.9734382109188602</c:v>
                </c:pt>
                <c:pt idx="234">
                  <c:v>1.9434767456360502</c:v>
                </c:pt>
                <c:pt idx="235">
                  <c:v>1.9803778985450691</c:v>
                </c:pt>
                <c:pt idx="236">
                  <c:v>1.8885158391134551</c:v>
                </c:pt>
                <c:pt idx="237">
                  <c:v>1.8907706099979915</c:v>
                </c:pt>
                <c:pt idx="238">
                  <c:v>1.8047110261493171</c:v>
                </c:pt>
                <c:pt idx="239">
                  <c:v>1.8928021509804611</c:v>
                </c:pt>
                <c:pt idx="240">
                  <c:v>1.8511443511231744</c:v>
                </c:pt>
                <c:pt idx="241">
                  <c:v>1.7541421811271611</c:v>
                </c:pt>
                <c:pt idx="242">
                  <c:v>1.8322835612785655</c:v>
                </c:pt>
                <c:pt idx="243">
                  <c:v>1.8863849478312935</c:v>
                </c:pt>
                <c:pt idx="244">
                  <c:v>1.8270295230242728</c:v>
                </c:pt>
                <c:pt idx="245">
                  <c:v>1.8880185660114217</c:v>
                </c:pt>
                <c:pt idx="246">
                  <c:v>1.8625544404534324</c:v>
                </c:pt>
                <c:pt idx="247">
                  <c:v>1.8989613877484282</c:v>
                </c:pt>
                <c:pt idx="248">
                  <c:v>1.9148100398966339</c:v>
                </c:pt>
                <c:pt idx="249">
                  <c:v>1.9194156855197679</c:v>
                </c:pt>
                <c:pt idx="250">
                  <c:v>1.9822024723294531</c:v>
                </c:pt>
                <c:pt idx="251">
                  <c:v>2.0144115143655612</c:v>
                </c:pt>
                <c:pt idx="252">
                  <c:v>1.9980258129480017</c:v>
                </c:pt>
                <c:pt idx="253">
                  <c:v>1.9494295224039357</c:v>
                </c:pt>
                <c:pt idx="254">
                  <c:v>1.9274817982534571</c:v>
                </c:pt>
                <c:pt idx="255">
                  <c:v>2.0148916227368212</c:v>
                </c:pt>
                <c:pt idx="256">
                  <c:v>2.0595353956530325</c:v>
                </c:pt>
                <c:pt idx="257">
                  <c:v>2.0753363531695737</c:v>
                </c:pt>
                <c:pt idx="258">
                  <c:v>2.1262070686906278</c:v>
                </c:pt>
                <c:pt idx="259">
                  <c:v>2.1583858187507969</c:v>
                </c:pt>
                <c:pt idx="260">
                  <c:v>2.117230777000513</c:v>
                </c:pt>
                <c:pt idx="261">
                  <c:v>2.1665727032010893</c:v>
                </c:pt>
                <c:pt idx="262">
                  <c:v>2.2012448411830676</c:v>
                </c:pt>
                <c:pt idx="263">
                  <c:v>2.2132812638358379</c:v>
                </c:pt>
                <c:pt idx="264">
                  <c:v>2.2363779381360032</c:v>
                </c:pt>
                <c:pt idx="265">
                  <c:v>2.2571651888610718</c:v>
                </c:pt>
                <c:pt idx="266">
                  <c:v>2.248201463832439</c:v>
                </c:pt>
                <c:pt idx="267">
                  <c:v>2.3061244769190634</c:v>
                </c:pt>
                <c:pt idx="268">
                  <c:v>2.2817702230721428</c:v>
                </c:pt>
                <c:pt idx="269">
                  <c:v>2.3082722326391516</c:v>
                </c:pt>
                <c:pt idx="270">
                  <c:v>2.2954961886713399</c:v>
                </c:pt>
                <c:pt idx="271">
                  <c:v>2.2381644909031686</c:v>
                </c:pt>
                <c:pt idx="272">
                  <c:v>2.229456547461695</c:v>
                </c:pt>
                <c:pt idx="273">
                  <c:v>2.2904057731684895</c:v>
                </c:pt>
                <c:pt idx="274">
                  <c:v>2.3405151952512293</c:v>
                </c:pt>
                <c:pt idx="275">
                  <c:v>2.3632855206675236</c:v>
                </c:pt>
                <c:pt idx="276">
                  <c:v>2.3727801845359449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66-4C43-81D0-9787AA10E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50991"/>
        <c:axId val="31245231"/>
      </c:lineChart>
      <c:dateAx>
        <c:axId val="3125099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45231"/>
        <c:crosses val="autoZero"/>
        <c:auto val="1"/>
        <c:lblOffset val="100"/>
        <c:baseTimeUnit val="months"/>
      </c:dateAx>
      <c:valAx>
        <c:axId val="3124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5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162482</xdr:colOff>
      <xdr:row>6</xdr:row>
      <xdr:rowOff>169207</xdr:rowOff>
    </xdr:from>
    <xdr:to>
      <xdr:col>19</xdr:col>
      <xdr:colOff>212912</xdr:colOff>
      <xdr:row>45</xdr:row>
      <xdr:rowOff>78441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521072</xdr:colOff>
      <xdr:row>6</xdr:row>
      <xdr:rowOff>169207</xdr:rowOff>
    </xdr:from>
    <xdr:to>
      <xdr:col>34</xdr:col>
      <xdr:colOff>1109381</xdr:colOff>
      <xdr:row>45</xdr:row>
      <xdr:rowOff>44822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B0AFB0-1D95-E517-7B11-C6FF29BC9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509865</xdr:colOff>
      <xdr:row>8</xdr:row>
      <xdr:rowOff>158001</xdr:rowOff>
    </xdr:from>
    <xdr:to>
      <xdr:col>19</xdr:col>
      <xdr:colOff>560295</xdr:colOff>
      <xdr:row>49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AD6F94-82EA-4924-B42E-3A85E5EDF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39219</xdr:colOff>
      <xdr:row>9</xdr:row>
      <xdr:rowOff>1120</xdr:rowOff>
    </xdr:from>
    <xdr:to>
      <xdr:col>34</xdr:col>
      <xdr:colOff>1232646</xdr:colOff>
      <xdr:row>49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06CC525-C86F-4E24-8E0D-E981870D1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workbookViewId="0">
      <selection activeCell="J11" sqref="J11:J15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opLeftCell="I1" zoomScale="85" zoomScaleNormal="85" workbookViewId="0">
      <selection activeCell="L6" sqref="L6:AD6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3"/>
  <sheetViews>
    <sheetView tabSelected="1" topLeftCell="K1" zoomScale="85" zoomScaleNormal="85" workbookViewId="0">
      <selection activeCell="AJ7" sqref="AJ7:AL10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93"/>
      <c r="AK7" s="93" t="s">
        <v>81</v>
      </c>
      <c r="AL7" s="93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93" t="s">
        <v>78</v>
      </c>
      <c r="AK8" s="98" cm="1">
        <f t="array" ref="AK8">AVERAGE(AF9:AF284-AF8:AF283)*12</f>
        <v>0.16666524415035328</v>
      </c>
      <c r="AL8" s="98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s="93" t="s">
        <v>79</v>
      </c>
      <c r="AK9" s="98" cm="1">
        <f t="array" ref="AK9">STDEV(AF9:AF284-AF8:AF283)*SQRT(12)</f>
        <v>0.18010863128002602</v>
      </c>
      <c r="AL9" s="98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s="93" t="s">
        <v>80</v>
      </c>
      <c r="AK10" s="96">
        <f>AK8/AK9</f>
        <v>0.92535956198139402</v>
      </c>
      <c r="AL10" s="96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89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x14ac:dyDescent="0.25">
      <c r="A292" s="58"/>
      <c r="H292" s="93" t="s">
        <v>91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94" t="s">
        <v>92</v>
      </c>
      <c r="Y292" s="24"/>
      <c r="Z292" s="24"/>
      <c r="AA292" s="24"/>
      <c r="AB292" s="24"/>
      <c r="AC292" s="24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A2C2A-AF07-434B-A169-E269F7BEFADD}">
  <dimension ref="A1:AN303"/>
  <sheetViews>
    <sheetView topLeftCell="K1" zoomScale="85" zoomScaleNormal="85" workbookViewId="0">
      <selection activeCell="T289" sqref="T289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J7" s="24"/>
      <c r="AK7" s="24" t="s">
        <v>81</v>
      </c>
      <c r="AL7" s="24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/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s="24" t="s">
        <v>78</v>
      </c>
      <c r="AK8" s="95" cm="1">
        <f t="array" ref="AK8">AVERAGE(AF9:AF284-AF8:AF283)*12</f>
        <v>0.18083979157552457</v>
      </c>
      <c r="AL8" s="95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/>
      <c r="O9" s="84">
        <f t="shared" ref="O9:O72" si="3">IF(I9=-1,E9,0)</f>
        <v>0</v>
      </c>
      <c r="P9" s="60"/>
      <c r="Q9" s="84">
        <f t="shared" ref="Q9:Q72" si="4">IF(J9=1,F9,0)</f>
        <v>-1.2278930521347042E-2</v>
      </c>
      <c r="R9" s="84">
        <f t="shared" ref="R9:R72" si="5">IF(J9=-1,-F9,0)</f>
        <v>0</v>
      </c>
      <c r="S9" s="84">
        <f t="shared" ref="S9:S72" si="6">IF(J9=1,-G9,0)</f>
        <v>-7.1598070258672257E-3</v>
      </c>
      <c r="T9" s="84">
        <f t="shared" ref="T9:T72" si="7">IF(J9=-1,G9,0)</f>
        <v>0</v>
      </c>
      <c r="V9" s="85">
        <f>L9+V8</f>
        <v>-2.2605263607593816E-2</v>
      </c>
      <c r="W9" s="85">
        <f t="shared" ref="W9:AD24" si="8">M9+W8</f>
        <v>4.2345772443368498E-2</v>
      </c>
      <c r="X9" s="85">
        <f t="shared" si="8"/>
        <v>0</v>
      </c>
      <c r="Y9" s="85">
        <f t="shared" si="8"/>
        <v>1.469165253014592E-2</v>
      </c>
      <c r="Z9" s="82"/>
      <c r="AA9" s="85">
        <f t="shared" si="8"/>
        <v>-1.2278930521347042E-2</v>
      </c>
      <c r="AB9" s="85">
        <f t="shared" si="8"/>
        <v>0</v>
      </c>
      <c r="AC9" s="85">
        <f t="shared" si="8"/>
        <v>-7.1598070258672257E-3</v>
      </c>
      <c r="AD9" s="85">
        <f t="shared" si="8"/>
        <v>0</v>
      </c>
      <c r="AF9" s="86">
        <f>SUM(L9:T9)+AF8</f>
        <v>1.4993423818706338E-2</v>
      </c>
      <c r="AG9" s="86">
        <f>B9+AG8</f>
        <v>-0.10398815687611973</v>
      </c>
      <c r="AI9" s="59"/>
      <c r="AJ9" s="24" t="s">
        <v>79</v>
      </c>
      <c r="AK9" s="95" cm="1">
        <f t="array" ref="AK9">STDEV(AF9:AF284-AF8:AF283)*SQRT(12)</f>
        <v>0.17094918947623933</v>
      </c>
      <c r="AL9" s="95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9">IF(C10&gt;0,-1,1)</f>
        <v>-1</v>
      </c>
      <c r="J10" s="88">
        <f t="shared" ref="J10:J73" si="10">IF(C9&gt;0,1,-1)</f>
        <v>-1</v>
      </c>
      <c r="L10" s="84">
        <f t="shared" si="1"/>
        <v>0</v>
      </c>
      <c r="M10" s="84">
        <f t="shared" si="2"/>
        <v>1.8468757302789001E-2</v>
      </c>
      <c r="N10" s="84"/>
      <c r="O10" s="84">
        <f t="shared" si="3"/>
        <v>2.5574892630438432E-2</v>
      </c>
      <c r="P10" s="60"/>
      <c r="Q10" s="84">
        <f t="shared" si="4"/>
        <v>0</v>
      </c>
      <c r="R10" s="84">
        <f t="shared" si="5"/>
        <v>3.3063528520603847E-2</v>
      </c>
      <c r="S10" s="84">
        <f t="shared" si="6"/>
        <v>0</v>
      </c>
      <c r="T10" s="84">
        <f t="shared" si="7"/>
        <v>-4.4185292609520352E-3</v>
      </c>
      <c r="V10" s="85">
        <f t="shared" ref="V10:Y25" si="11">L10+V9</f>
        <v>-2.2605263607593816E-2</v>
      </c>
      <c r="W10" s="85">
        <f t="shared" si="8"/>
        <v>6.0814529746157503E-2</v>
      </c>
      <c r="X10" s="85">
        <f t="shared" si="8"/>
        <v>0</v>
      </c>
      <c r="Y10" s="85">
        <f t="shared" si="8"/>
        <v>4.0266545160584352E-2</v>
      </c>
      <c r="Z10" s="82"/>
      <c r="AA10" s="85">
        <f t="shared" si="8"/>
        <v>-1.2278930521347042E-2</v>
      </c>
      <c r="AB10" s="85">
        <f t="shared" si="8"/>
        <v>3.3063528520603847E-2</v>
      </c>
      <c r="AC10" s="85">
        <f t="shared" si="8"/>
        <v>-7.1598070258672257E-3</v>
      </c>
      <c r="AD10" s="85">
        <f t="shared" si="8"/>
        <v>-4.4185292609520352E-3</v>
      </c>
      <c r="AF10" s="86">
        <f t="shared" ref="AF10:AF73" si="12">SUM(L10:T10)+AF9</f>
        <v>8.7682073011585565E-2</v>
      </c>
      <c r="AG10" s="86">
        <f t="shared" ref="AG10:AG73" si="13">B10+AG9</f>
        <v>-2.4915600404527699E-2</v>
      </c>
      <c r="AI10" s="59"/>
      <c r="AJ10" s="24" t="s">
        <v>80</v>
      </c>
      <c r="AK10" s="96">
        <f>AK8/AK9</f>
        <v>1.0578569698375784</v>
      </c>
      <c r="AL10" s="97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9"/>
        <v>-1</v>
      </c>
      <c r="J11" s="88">
        <f t="shared" si="10"/>
        <v>1</v>
      </c>
      <c r="L11" s="84">
        <f t="shared" si="1"/>
        <v>0</v>
      </c>
      <c r="M11" s="84">
        <f t="shared" si="2"/>
        <v>1.1693546525228817E-3</v>
      </c>
      <c r="N11" s="84"/>
      <c r="O11" s="84">
        <f t="shared" si="3"/>
        <v>-6.6405285442990448E-3</v>
      </c>
      <c r="P11" s="60"/>
      <c r="Q11" s="84">
        <f t="shared" si="4"/>
        <v>2.4990820097527615E-2</v>
      </c>
      <c r="R11" s="84">
        <f t="shared" si="5"/>
        <v>0</v>
      </c>
      <c r="S11" s="84">
        <f t="shared" si="6"/>
        <v>-1.5959440241275595E-2</v>
      </c>
      <c r="T11" s="84">
        <f t="shared" si="7"/>
        <v>0</v>
      </c>
      <c r="V11" s="85">
        <f t="shared" si="11"/>
        <v>-2.2605263607593816E-2</v>
      </c>
      <c r="W11" s="85">
        <f t="shared" si="8"/>
        <v>6.1983884398680383E-2</v>
      </c>
      <c r="X11" s="85">
        <f t="shared" si="8"/>
        <v>0</v>
      </c>
      <c r="Y11" s="85">
        <f t="shared" si="8"/>
        <v>3.3626016616285309E-2</v>
      </c>
      <c r="Z11" s="82"/>
      <c r="AA11" s="85">
        <f t="shared" si="8"/>
        <v>1.2711889576180573E-2</v>
      </c>
      <c r="AB11" s="85">
        <f t="shared" si="8"/>
        <v>3.3063528520603847E-2</v>
      </c>
      <c r="AC11" s="85">
        <f t="shared" si="8"/>
        <v>-2.3119247267142821E-2</v>
      </c>
      <c r="AD11" s="85">
        <f t="shared" si="8"/>
        <v>-4.4185292609520352E-3</v>
      </c>
      <c r="AF11" s="86">
        <f t="shared" si="12"/>
        <v>9.1242278976061422E-2</v>
      </c>
      <c r="AG11" s="86">
        <f t="shared" si="13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9"/>
        <v>1</v>
      </c>
      <c r="J12" s="88">
        <f t="shared" si="10"/>
        <v>1</v>
      </c>
      <c r="L12" s="84">
        <f t="shared" si="1"/>
        <v>-1.975141288916684E-2</v>
      </c>
      <c r="M12" s="84">
        <f t="shared" si="2"/>
        <v>0</v>
      </c>
      <c r="N12" s="84"/>
      <c r="O12" s="84">
        <f t="shared" si="3"/>
        <v>0</v>
      </c>
      <c r="P12" s="60"/>
      <c r="Q12" s="84">
        <f t="shared" si="4"/>
        <v>-2.0967368053873555E-2</v>
      </c>
      <c r="R12" s="84">
        <f t="shared" si="5"/>
        <v>0</v>
      </c>
      <c r="S12" s="84">
        <f t="shared" si="6"/>
        <v>-1.1778490418373625E-2</v>
      </c>
      <c r="T12" s="84">
        <f t="shared" si="7"/>
        <v>0</v>
      </c>
      <c r="V12" s="85">
        <f t="shared" si="11"/>
        <v>-4.2356676496760656E-2</v>
      </c>
      <c r="W12" s="85">
        <f t="shared" si="8"/>
        <v>6.1983884398680383E-2</v>
      </c>
      <c r="X12" s="85">
        <f t="shared" si="8"/>
        <v>0</v>
      </c>
      <c r="Y12" s="85">
        <f t="shared" si="8"/>
        <v>3.3626016616285309E-2</v>
      </c>
      <c r="Z12" s="82"/>
      <c r="AA12" s="85">
        <f t="shared" si="8"/>
        <v>-8.2554784776929825E-3</v>
      </c>
      <c r="AB12" s="85">
        <f t="shared" si="8"/>
        <v>3.3063528520603847E-2</v>
      </c>
      <c r="AC12" s="85">
        <f t="shared" si="8"/>
        <v>-3.4897737685516447E-2</v>
      </c>
      <c r="AD12" s="85">
        <f t="shared" si="8"/>
        <v>-4.4185292609520352E-3</v>
      </c>
      <c r="AF12" s="86">
        <f t="shared" si="12"/>
        <v>3.8745007614647407E-2</v>
      </c>
      <c r="AG12" s="86">
        <f t="shared" si="13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9"/>
        <v>-1</v>
      </c>
      <c r="J13" s="88">
        <f t="shared" si="10"/>
        <v>-1</v>
      </c>
      <c r="L13" s="84">
        <f t="shared" si="1"/>
        <v>0</v>
      </c>
      <c r="M13" s="84">
        <f t="shared" si="2"/>
        <v>3.0328305801601459E-2</v>
      </c>
      <c r="N13" s="84"/>
      <c r="O13" s="84">
        <f t="shared" si="3"/>
        <v>6.9506100607132654E-3</v>
      </c>
      <c r="P13" s="60"/>
      <c r="Q13" s="84">
        <f t="shared" si="4"/>
        <v>0</v>
      </c>
      <c r="R13" s="84">
        <f t="shared" si="5"/>
        <v>-3.5188717539179765E-2</v>
      </c>
      <c r="S13" s="84">
        <f t="shared" si="6"/>
        <v>0</v>
      </c>
      <c r="T13" s="84">
        <f t="shared" si="7"/>
        <v>-1.8000451301945945E-2</v>
      </c>
      <c r="V13" s="85">
        <f t="shared" si="11"/>
        <v>-4.2356676496760656E-2</v>
      </c>
      <c r="W13" s="85">
        <f t="shared" si="8"/>
        <v>9.2312190200281835E-2</v>
      </c>
      <c r="X13" s="85">
        <f t="shared" si="8"/>
        <v>0</v>
      </c>
      <c r="Y13" s="85">
        <f t="shared" si="8"/>
        <v>4.0576626676998573E-2</v>
      </c>
      <c r="Z13" s="82"/>
      <c r="AA13" s="85">
        <f t="shared" si="8"/>
        <v>-8.2554784776929825E-3</v>
      </c>
      <c r="AB13" s="85">
        <f t="shared" si="8"/>
        <v>-2.1251890185759181E-3</v>
      </c>
      <c r="AC13" s="85">
        <f t="shared" si="8"/>
        <v>-3.4897737685516447E-2</v>
      </c>
      <c r="AD13" s="85">
        <f t="shared" si="8"/>
        <v>-2.241898056289798E-2</v>
      </c>
      <c r="AF13" s="86">
        <f t="shared" si="12"/>
        <v>2.283475463583642E-2</v>
      </c>
      <c r="AG13" s="86">
        <f t="shared" si="13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9"/>
        <v>1</v>
      </c>
      <c r="J14" s="88">
        <f t="shared" si="10"/>
        <v>1</v>
      </c>
      <c r="L14" s="84">
        <f t="shared" si="1"/>
        <v>1.3040803122683371E-2</v>
      </c>
      <c r="M14" s="84">
        <f t="shared" si="2"/>
        <v>0</v>
      </c>
      <c r="N14" s="84"/>
      <c r="O14" s="84">
        <f t="shared" si="3"/>
        <v>0</v>
      </c>
      <c r="P14" s="60"/>
      <c r="Q14" s="84">
        <f t="shared" si="4"/>
        <v>-3.1156082648895776E-2</v>
      </c>
      <c r="R14" s="84">
        <f t="shared" si="5"/>
        <v>0</v>
      </c>
      <c r="S14" s="84">
        <f t="shared" si="6"/>
        <v>-7.5842026835619726E-3</v>
      </c>
      <c r="T14" s="84">
        <f t="shared" si="7"/>
        <v>0</v>
      </c>
      <c r="V14" s="85">
        <f t="shared" si="11"/>
        <v>-2.9315873374077286E-2</v>
      </c>
      <c r="W14" s="85">
        <f t="shared" si="8"/>
        <v>9.2312190200281835E-2</v>
      </c>
      <c r="X14" s="85">
        <f t="shared" si="8"/>
        <v>0</v>
      </c>
      <c r="Y14" s="85">
        <f t="shared" si="8"/>
        <v>4.0576626676998573E-2</v>
      </c>
      <c r="Z14" s="82"/>
      <c r="AA14" s="85">
        <f t="shared" si="8"/>
        <v>-3.9411561126588758E-2</v>
      </c>
      <c r="AB14" s="85">
        <f t="shared" si="8"/>
        <v>-2.1251890185759181E-3</v>
      </c>
      <c r="AC14" s="85">
        <f t="shared" si="8"/>
        <v>-4.2481940369078416E-2</v>
      </c>
      <c r="AD14" s="85">
        <f t="shared" si="8"/>
        <v>-2.241898056289798E-2</v>
      </c>
      <c r="AF14" s="86">
        <f t="shared" si="12"/>
        <v>-2.8647275739379571E-3</v>
      </c>
      <c r="AG14" s="86">
        <f t="shared" si="13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9"/>
        <v>-1</v>
      </c>
      <c r="J15" s="88">
        <f t="shared" si="10"/>
        <v>-1</v>
      </c>
      <c r="L15" s="84">
        <f t="shared" si="1"/>
        <v>0</v>
      </c>
      <c r="M15" s="84">
        <f t="shared" si="2"/>
        <v>5.6549706399883812E-2</v>
      </c>
      <c r="N15" s="84"/>
      <c r="O15" s="84">
        <f t="shared" si="3"/>
        <v>3.2583379175479654E-2</v>
      </c>
      <c r="P15" s="60"/>
      <c r="Q15" s="84">
        <f t="shared" si="4"/>
        <v>0</v>
      </c>
      <c r="R15" s="84">
        <f t="shared" si="5"/>
        <v>1.8785634688455129E-2</v>
      </c>
      <c r="S15" s="84">
        <f t="shared" si="6"/>
        <v>0</v>
      </c>
      <c r="T15" s="84">
        <f t="shared" si="7"/>
        <v>4.7606175207964068E-3</v>
      </c>
      <c r="V15" s="85">
        <f t="shared" si="11"/>
        <v>-2.9315873374077286E-2</v>
      </c>
      <c r="W15" s="85">
        <f t="shared" si="8"/>
        <v>0.14886189660016563</v>
      </c>
      <c r="X15" s="85">
        <f t="shared" si="8"/>
        <v>0</v>
      </c>
      <c r="Y15" s="85">
        <f t="shared" si="8"/>
        <v>7.3160005852478227E-2</v>
      </c>
      <c r="Z15" s="82"/>
      <c r="AA15" s="85">
        <f t="shared" si="8"/>
        <v>-3.9411561126588758E-2</v>
      </c>
      <c r="AB15" s="85">
        <f t="shared" si="8"/>
        <v>1.6660445669879211E-2</v>
      </c>
      <c r="AC15" s="85">
        <f t="shared" si="8"/>
        <v>-4.2481940369078416E-2</v>
      </c>
      <c r="AD15" s="85">
        <f t="shared" si="8"/>
        <v>-1.7658363042101572E-2</v>
      </c>
      <c r="AF15" s="86">
        <f t="shared" si="12"/>
        <v>0.10981461021067704</v>
      </c>
      <c r="AG15" s="86">
        <f t="shared" si="13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9"/>
        <v>-1</v>
      </c>
      <c r="J16" s="88">
        <f t="shared" si="10"/>
        <v>1</v>
      </c>
      <c r="L16" s="84">
        <f t="shared" si="1"/>
        <v>0</v>
      </c>
      <c r="M16" s="84">
        <f t="shared" si="2"/>
        <v>-6.2214800188667239E-3</v>
      </c>
      <c r="N16" s="84"/>
      <c r="O16" s="84">
        <f t="shared" si="3"/>
        <v>1.9188037405920927E-2</v>
      </c>
      <c r="P16" s="60"/>
      <c r="Q16" s="84">
        <f t="shared" si="4"/>
        <v>3.831759761064675E-2</v>
      </c>
      <c r="R16" s="84">
        <f t="shared" si="5"/>
        <v>0</v>
      </c>
      <c r="S16" s="84">
        <f t="shared" si="6"/>
        <v>1.9068062442549067E-2</v>
      </c>
      <c r="T16" s="84">
        <f t="shared" si="7"/>
        <v>0</v>
      </c>
      <c r="V16" s="85">
        <f t="shared" si="11"/>
        <v>-2.9315873374077286E-2</v>
      </c>
      <c r="W16" s="85">
        <f t="shared" si="8"/>
        <v>0.14264041658129892</v>
      </c>
      <c r="X16" s="85">
        <f t="shared" si="8"/>
        <v>0</v>
      </c>
      <c r="Y16" s="85">
        <f t="shared" si="8"/>
        <v>9.2348043258399154E-2</v>
      </c>
      <c r="Z16" s="82"/>
      <c r="AA16" s="85">
        <f t="shared" si="8"/>
        <v>-1.0939635159420077E-3</v>
      </c>
      <c r="AB16" s="85">
        <f t="shared" si="8"/>
        <v>1.6660445669879211E-2</v>
      </c>
      <c r="AC16" s="85">
        <f t="shared" si="8"/>
        <v>-2.3413877926529349E-2</v>
      </c>
      <c r="AD16" s="85">
        <f t="shared" si="8"/>
        <v>-1.7658363042101572E-2</v>
      </c>
      <c r="AF16" s="86">
        <f t="shared" si="12"/>
        <v>0.18016682765092706</v>
      </c>
      <c r="AG16" s="86">
        <f t="shared" si="13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9"/>
        <v>1</v>
      </c>
      <c r="J17" s="88">
        <f t="shared" si="10"/>
        <v>1</v>
      </c>
      <c r="L17" s="84">
        <f t="shared" si="1"/>
        <v>4.5364642152558296E-2</v>
      </c>
      <c r="M17" s="84">
        <f t="shared" si="2"/>
        <v>0</v>
      </c>
      <c r="N17" s="84"/>
      <c r="O17" s="84">
        <f t="shared" si="3"/>
        <v>0</v>
      </c>
      <c r="P17" s="60"/>
      <c r="Q17" s="84">
        <f t="shared" si="4"/>
        <v>1.597342757041828E-2</v>
      </c>
      <c r="R17" s="84">
        <f t="shared" si="5"/>
        <v>0</v>
      </c>
      <c r="S17" s="84">
        <f t="shared" si="6"/>
        <v>-1.442703785556722E-2</v>
      </c>
      <c r="T17" s="84">
        <f t="shared" si="7"/>
        <v>0</v>
      </c>
      <c r="V17" s="85">
        <f t="shared" si="11"/>
        <v>1.604876877848101E-2</v>
      </c>
      <c r="W17" s="85">
        <f t="shared" si="8"/>
        <v>0.14264041658129892</v>
      </c>
      <c r="X17" s="85">
        <f t="shared" si="8"/>
        <v>0</v>
      </c>
      <c r="Y17" s="85">
        <f t="shared" si="8"/>
        <v>9.2348043258399154E-2</v>
      </c>
      <c r="Z17" s="82"/>
      <c r="AA17" s="85">
        <f t="shared" si="8"/>
        <v>1.4879464054476273E-2</v>
      </c>
      <c r="AB17" s="85">
        <f t="shared" si="8"/>
        <v>1.6660445669879211E-2</v>
      </c>
      <c r="AC17" s="85">
        <f t="shared" si="8"/>
        <v>-3.7840915782096571E-2</v>
      </c>
      <c r="AD17" s="85">
        <f t="shared" si="8"/>
        <v>-1.7658363042101572E-2</v>
      </c>
      <c r="AF17" s="86">
        <f t="shared" si="12"/>
        <v>0.22707785951833642</v>
      </c>
      <c r="AG17" s="86">
        <f t="shared" si="13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9"/>
        <v>-1</v>
      </c>
      <c r="J18" s="88">
        <f t="shared" si="10"/>
        <v>-1</v>
      </c>
      <c r="L18" s="84">
        <f t="shared" si="1"/>
        <v>0</v>
      </c>
      <c r="M18" s="84">
        <f t="shared" si="2"/>
        <v>1.8369472849866106E-2</v>
      </c>
      <c r="N18" s="84"/>
      <c r="O18" s="84">
        <f t="shared" si="3"/>
        <v>-1.3423260708564914E-2</v>
      </c>
      <c r="P18" s="60"/>
      <c r="Q18" s="84">
        <f t="shared" si="4"/>
        <v>0</v>
      </c>
      <c r="R18" s="84">
        <f t="shared" si="5"/>
        <v>-2.3548221525163844E-2</v>
      </c>
      <c r="S18" s="84">
        <f t="shared" si="6"/>
        <v>0</v>
      </c>
      <c r="T18" s="84">
        <f t="shared" si="7"/>
        <v>-6.5859764806690951E-4</v>
      </c>
      <c r="V18" s="85">
        <f t="shared" si="11"/>
        <v>1.604876877848101E-2</v>
      </c>
      <c r="W18" s="85">
        <f t="shared" si="8"/>
        <v>0.16100988943116501</v>
      </c>
      <c r="X18" s="85">
        <f t="shared" si="8"/>
        <v>0</v>
      </c>
      <c r="Y18" s="85">
        <f t="shared" si="8"/>
        <v>7.8924782549834233E-2</v>
      </c>
      <c r="Z18" s="82"/>
      <c r="AA18" s="85">
        <f t="shared" si="8"/>
        <v>1.4879464054476273E-2</v>
      </c>
      <c r="AB18" s="85">
        <f t="shared" si="8"/>
        <v>-6.8877758552846335E-3</v>
      </c>
      <c r="AC18" s="85">
        <f t="shared" si="8"/>
        <v>-3.7840915782096571E-2</v>
      </c>
      <c r="AD18" s="85">
        <f t="shared" si="8"/>
        <v>-1.8316960690168482E-2</v>
      </c>
      <c r="AF18" s="86">
        <f t="shared" si="12"/>
        <v>0.20781725248640687</v>
      </c>
      <c r="AG18" s="86">
        <f t="shared" si="13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9"/>
        <v>-1</v>
      </c>
      <c r="J19" s="88">
        <f t="shared" si="10"/>
        <v>1</v>
      </c>
      <c r="L19" s="84">
        <f t="shared" si="1"/>
        <v>0</v>
      </c>
      <c r="M19" s="84">
        <f t="shared" si="2"/>
        <v>-2.216397670015548E-3</v>
      </c>
      <c r="N19" s="84"/>
      <c r="O19" s="84">
        <f t="shared" si="3"/>
        <v>-3.9127789601589372E-2</v>
      </c>
      <c r="P19" s="60"/>
      <c r="Q19" s="84">
        <f t="shared" si="4"/>
        <v>3.5419742157082566E-2</v>
      </c>
      <c r="R19" s="84">
        <f t="shared" si="5"/>
        <v>0</v>
      </c>
      <c r="S19" s="84">
        <f t="shared" si="6"/>
        <v>2.2465039596315295E-2</v>
      </c>
      <c r="T19" s="84">
        <f t="shared" si="7"/>
        <v>0</v>
      </c>
      <c r="V19" s="85">
        <f t="shared" si="11"/>
        <v>1.604876877848101E-2</v>
      </c>
      <c r="W19" s="85">
        <f t="shared" si="8"/>
        <v>0.15879349176114946</v>
      </c>
      <c r="X19" s="85">
        <f t="shared" si="8"/>
        <v>0</v>
      </c>
      <c r="Y19" s="85">
        <f t="shared" si="8"/>
        <v>3.9796992948244861E-2</v>
      </c>
      <c r="Z19" s="82"/>
      <c r="AA19" s="85">
        <f t="shared" si="8"/>
        <v>5.0299206211558839E-2</v>
      </c>
      <c r="AB19" s="85">
        <f t="shared" si="8"/>
        <v>-6.8877758552846335E-3</v>
      </c>
      <c r="AC19" s="85">
        <f t="shared" si="8"/>
        <v>-1.5375876185781276E-2</v>
      </c>
      <c r="AD19" s="85">
        <f t="shared" si="8"/>
        <v>-1.8316960690168482E-2</v>
      </c>
      <c r="AF19" s="86">
        <f t="shared" si="12"/>
        <v>0.22435784696819983</v>
      </c>
      <c r="AG19" s="86">
        <f t="shared" si="13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9"/>
        <v>-1</v>
      </c>
      <c r="J20" s="88">
        <f t="shared" si="10"/>
        <v>1</v>
      </c>
      <c r="L20" s="84">
        <f t="shared" si="1"/>
        <v>0</v>
      </c>
      <c r="M20" s="84">
        <f t="shared" si="2"/>
        <v>-6.6266254038208159E-3</v>
      </c>
      <c r="N20" s="84"/>
      <c r="O20" s="84">
        <f t="shared" si="3"/>
        <v>7.8013612977776373E-3</v>
      </c>
      <c r="P20" s="60"/>
      <c r="Q20" s="84">
        <f t="shared" si="4"/>
        <v>-1.4084041863477519E-2</v>
      </c>
      <c r="R20" s="84">
        <f t="shared" si="5"/>
        <v>0</v>
      </c>
      <c r="S20" s="84">
        <f t="shared" si="6"/>
        <v>-1.7146179916123636E-2</v>
      </c>
      <c r="T20" s="84">
        <f t="shared" si="7"/>
        <v>0</v>
      </c>
      <c r="V20" s="85">
        <f t="shared" si="11"/>
        <v>1.604876877848101E-2</v>
      </c>
      <c r="W20" s="85">
        <f t="shared" si="8"/>
        <v>0.15216686635732865</v>
      </c>
      <c r="X20" s="85">
        <f t="shared" si="8"/>
        <v>0</v>
      </c>
      <c r="Y20" s="85">
        <f t="shared" si="8"/>
        <v>4.7598354246022496E-2</v>
      </c>
      <c r="Z20" s="82"/>
      <c r="AA20" s="85">
        <f t="shared" si="8"/>
        <v>3.6215164348081322E-2</v>
      </c>
      <c r="AB20" s="85">
        <f t="shared" si="8"/>
        <v>-6.8877758552846335E-3</v>
      </c>
      <c r="AC20" s="85">
        <f t="shared" si="8"/>
        <v>-3.2522056101904909E-2</v>
      </c>
      <c r="AD20" s="85">
        <f t="shared" si="8"/>
        <v>-1.8316960690168482E-2</v>
      </c>
      <c r="AF20" s="86">
        <f t="shared" si="12"/>
        <v>0.1943023610825555</v>
      </c>
      <c r="AG20" s="86">
        <f t="shared" si="13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9"/>
        <v>1</v>
      </c>
      <c r="J21" s="88">
        <f t="shared" si="10"/>
        <v>1</v>
      </c>
      <c r="L21" s="84">
        <f t="shared" si="1"/>
        <v>-2.5680352408644094E-2</v>
      </c>
      <c r="M21" s="84">
        <f t="shared" si="2"/>
        <v>0</v>
      </c>
      <c r="N21" s="84"/>
      <c r="O21" s="84">
        <f t="shared" si="3"/>
        <v>0</v>
      </c>
      <c r="P21" s="60"/>
      <c r="Q21" s="84">
        <f t="shared" si="4"/>
        <v>2.1841664622560132E-2</v>
      </c>
      <c r="R21" s="84">
        <f t="shared" si="5"/>
        <v>0</v>
      </c>
      <c r="S21" s="84">
        <f t="shared" si="6"/>
        <v>9.3762190842890634E-4</v>
      </c>
      <c r="T21" s="84">
        <f t="shared" si="7"/>
        <v>0</v>
      </c>
      <c r="V21" s="85">
        <f t="shared" si="11"/>
        <v>-9.631583630163084E-3</v>
      </c>
      <c r="W21" s="85">
        <f t="shared" si="8"/>
        <v>0.15216686635732865</v>
      </c>
      <c r="X21" s="85">
        <f t="shared" si="8"/>
        <v>0</v>
      </c>
      <c r="Y21" s="85">
        <f t="shared" si="8"/>
        <v>4.7598354246022496E-2</v>
      </c>
      <c r="Z21" s="82"/>
      <c r="AA21" s="85">
        <f t="shared" si="8"/>
        <v>5.8056828970641454E-2</v>
      </c>
      <c r="AB21" s="85">
        <f t="shared" si="8"/>
        <v>-6.8877758552846335E-3</v>
      </c>
      <c r="AC21" s="85">
        <f t="shared" si="8"/>
        <v>-3.1584434193476001E-2</v>
      </c>
      <c r="AD21" s="85">
        <f t="shared" si="8"/>
        <v>-1.8316960690168482E-2</v>
      </c>
      <c r="AF21" s="86">
        <f t="shared" si="12"/>
        <v>0.19140129520490043</v>
      </c>
      <c r="AG21" s="86">
        <f t="shared" si="13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9"/>
        <v>-1</v>
      </c>
      <c r="J22" s="88">
        <f t="shared" si="10"/>
        <v>-1</v>
      </c>
      <c r="L22" s="84">
        <f t="shared" si="1"/>
        <v>0</v>
      </c>
      <c r="M22" s="84">
        <f t="shared" si="2"/>
        <v>-4.187473498823085E-3</v>
      </c>
      <c r="N22" s="84"/>
      <c r="O22" s="84">
        <f t="shared" si="3"/>
        <v>1.2520683132503714E-2</v>
      </c>
      <c r="P22" s="60"/>
      <c r="Q22" s="84">
        <f t="shared" si="4"/>
        <v>0</v>
      </c>
      <c r="R22" s="84">
        <f t="shared" si="5"/>
        <v>-4.221811855834802E-2</v>
      </c>
      <c r="S22" s="84">
        <f t="shared" si="6"/>
        <v>0</v>
      </c>
      <c r="T22" s="84">
        <f t="shared" si="7"/>
        <v>-3.6904121899701381E-2</v>
      </c>
      <c r="V22" s="85">
        <f t="shared" si="11"/>
        <v>-9.631583630163084E-3</v>
      </c>
      <c r="W22" s="85">
        <f t="shared" si="8"/>
        <v>0.14797939285850556</v>
      </c>
      <c r="X22" s="85">
        <f t="shared" si="8"/>
        <v>0</v>
      </c>
      <c r="Y22" s="85">
        <f t="shared" si="8"/>
        <v>6.0119037378526211E-2</v>
      </c>
      <c r="Z22" s="82"/>
      <c r="AA22" s="85">
        <f t="shared" si="8"/>
        <v>5.8056828970641454E-2</v>
      </c>
      <c r="AB22" s="85">
        <f t="shared" si="8"/>
        <v>-4.9105894413632653E-2</v>
      </c>
      <c r="AC22" s="85">
        <f t="shared" si="8"/>
        <v>-3.1584434193476001E-2</v>
      </c>
      <c r="AD22" s="85">
        <f t="shared" si="8"/>
        <v>-5.5221082589869866E-2</v>
      </c>
      <c r="AF22" s="86">
        <f t="shared" si="12"/>
        <v>0.12061226438053166</v>
      </c>
      <c r="AG22" s="86">
        <f t="shared" si="13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9"/>
        <v>1</v>
      </c>
      <c r="J23" s="88">
        <f t="shared" si="10"/>
        <v>1</v>
      </c>
      <c r="L23" s="84">
        <f t="shared" si="1"/>
        <v>2.1266989697093914E-2</v>
      </c>
      <c r="M23" s="84">
        <f t="shared" si="2"/>
        <v>0</v>
      </c>
      <c r="N23" s="84"/>
      <c r="O23" s="84">
        <f t="shared" si="3"/>
        <v>0</v>
      </c>
      <c r="P23" s="60"/>
      <c r="Q23" s="84">
        <f t="shared" si="4"/>
        <v>2.9385173054028513E-3</v>
      </c>
      <c r="R23" s="84">
        <f t="shared" si="5"/>
        <v>0</v>
      </c>
      <c r="S23" s="84">
        <f t="shared" si="6"/>
        <v>1.594344880559977E-2</v>
      </c>
      <c r="T23" s="84">
        <f t="shared" si="7"/>
        <v>0</v>
      </c>
      <c r="V23" s="85">
        <f t="shared" si="11"/>
        <v>1.163540606693083E-2</v>
      </c>
      <c r="W23" s="85">
        <f t="shared" si="8"/>
        <v>0.14797939285850556</v>
      </c>
      <c r="X23" s="85">
        <f t="shared" si="8"/>
        <v>0</v>
      </c>
      <c r="Y23" s="85">
        <f t="shared" si="8"/>
        <v>6.0119037378526211E-2</v>
      </c>
      <c r="Z23" s="82"/>
      <c r="AA23" s="85">
        <f t="shared" si="8"/>
        <v>6.0995346276044304E-2</v>
      </c>
      <c r="AB23" s="85">
        <f t="shared" si="8"/>
        <v>-4.9105894413632653E-2</v>
      </c>
      <c r="AC23" s="85">
        <f t="shared" si="8"/>
        <v>-1.5640985387876231E-2</v>
      </c>
      <c r="AD23" s="85">
        <f t="shared" si="8"/>
        <v>-5.5221082589869866E-2</v>
      </c>
      <c r="AF23" s="86">
        <f t="shared" si="12"/>
        <v>0.16076122018862821</v>
      </c>
      <c r="AG23" s="86">
        <f t="shared" si="13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9"/>
        <v>-1</v>
      </c>
      <c r="J24" s="88">
        <f t="shared" si="10"/>
        <v>-1</v>
      </c>
      <c r="L24" s="84">
        <f t="shared" si="1"/>
        <v>0</v>
      </c>
      <c r="M24" s="84">
        <f t="shared" si="2"/>
        <v>-2.1619299732725618E-2</v>
      </c>
      <c r="N24" s="84"/>
      <c r="O24" s="84">
        <f t="shared" si="3"/>
        <v>-1.411171926405454E-2</v>
      </c>
      <c r="P24" s="60"/>
      <c r="Q24" s="84">
        <f t="shared" si="4"/>
        <v>0</v>
      </c>
      <c r="R24" s="84">
        <f t="shared" si="5"/>
        <v>-3.7503646150602258E-3</v>
      </c>
      <c r="S24" s="84">
        <f t="shared" si="6"/>
        <v>0</v>
      </c>
      <c r="T24" s="84">
        <f t="shared" si="7"/>
        <v>1.2761996920309574E-2</v>
      </c>
      <c r="V24" s="85">
        <f t="shared" si="11"/>
        <v>1.163540606693083E-2</v>
      </c>
      <c r="W24" s="85">
        <f t="shared" si="8"/>
        <v>0.12636009312577995</v>
      </c>
      <c r="X24" s="85">
        <f t="shared" si="8"/>
        <v>0</v>
      </c>
      <c r="Y24" s="85">
        <f t="shared" si="8"/>
        <v>4.6007318114471674E-2</v>
      </c>
      <c r="Z24" s="82"/>
      <c r="AA24" s="85">
        <f t="shared" si="8"/>
        <v>6.0995346276044304E-2</v>
      </c>
      <c r="AB24" s="85">
        <f t="shared" si="8"/>
        <v>-5.2856259028692877E-2</v>
      </c>
      <c r="AC24" s="85">
        <f t="shared" si="8"/>
        <v>-1.5640985387876231E-2</v>
      </c>
      <c r="AD24" s="85">
        <f t="shared" si="8"/>
        <v>-4.245908566956029E-2</v>
      </c>
      <c r="AF24" s="86">
        <f t="shared" si="12"/>
        <v>0.13404183349709739</v>
      </c>
      <c r="AG24" s="86">
        <f t="shared" si="13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9"/>
        <v>-1</v>
      </c>
      <c r="J25" s="88">
        <f t="shared" si="10"/>
        <v>1</v>
      </c>
      <c r="L25" s="84">
        <f t="shared" si="1"/>
        <v>0</v>
      </c>
      <c r="M25" s="84">
        <f t="shared" si="2"/>
        <v>8.3370962572605293E-3</v>
      </c>
      <c r="N25" s="84"/>
      <c r="O25" s="84">
        <f t="shared" si="3"/>
        <v>-3.8998462570735415E-3</v>
      </c>
      <c r="P25" s="60"/>
      <c r="Q25" s="84">
        <f t="shared" si="4"/>
        <v>1.8695655003773966E-2</v>
      </c>
      <c r="R25" s="84">
        <f t="shared" si="5"/>
        <v>0</v>
      </c>
      <c r="S25" s="84">
        <f t="shared" si="6"/>
        <v>-1.1744042368061811E-4</v>
      </c>
      <c r="T25" s="84">
        <f t="shared" si="7"/>
        <v>0</v>
      </c>
      <c r="V25" s="85">
        <f t="shared" si="11"/>
        <v>1.163540606693083E-2</v>
      </c>
      <c r="W25" s="85">
        <f t="shared" si="11"/>
        <v>0.13469718938304048</v>
      </c>
      <c r="X25" s="85">
        <f t="shared" si="11"/>
        <v>0</v>
      </c>
      <c r="Y25" s="85">
        <f t="shared" si="11"/>
        <v>4.2107471857398132E-2</v>
      </c>
      <c r="Z25" s="82"/>
      <c r="AA25" s="85">
        <f t="shared" ref="AA25:AD40" si="14">Q25+AA24</f>
        <v>7.9691001279818263E-2</v>
      </c>
      <c r="AB25" s="85">
        <f t="shared" si="14"/>
        <v>-5.2856259028692877E-2</v>
      </c>
      <c r="AC25" s="85">
        <f t="shared" si="14"/>
        <v>-1.5758425811556849E-2</v>
      </c>
      <c r="AD25" s="85">
        <f t="shared" si="14"/>
        <v>-4.245908566956029E-2</v>
      </c>
      <c r="AF25" s="86">
        <f t="shared" si="12"/>
        <v>0.15705729807737773</v>
      </c>
      <c r="AG25" s="86">
        <f t="shared" si="13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9"/>
        <v>1</v>
      </c>
      <c r="J26" s="88">
        <f t="shared" si="10"/>
        <v>1</v>
      </c>
      <c r="L26" s="84">
        <f t="shared" si="1"/>
        <v>3.7455402371840744E-3</v>
      </c>
      <c r="M26" s="84">
        <f t="shared" si="2"/>
        <v>0</v>
      </c>
      <c r="N26" s="84"/>
      <c r="O26" s="84">
        <f t="shared" si="3"/>
        <v>0</v>
      </c>
      <c r="P26" s="60"/>
      <c r="Q26" s="84">
        <f t="shared" si="4"/>
        <v>8.5113765150951239E-3</v>
      </c>
      <c r="R26" s="84">
        <f t="shared" si="5"/>
        <v>0</v>
      </c>
      <c r="S26" s="84">
        <f t="shared" si="6"/>
        <v>-8.021269081473081E-3</v>
      </c>
      <c r="T26" s="84">
        <f t="shared" si="7"/>
        <v>0</v>
      </c>
      <c r="V26" s="85">
        <f t="shared" ref="V26:Y41" si="15">L26+V25</f>
        <v>1.5380946304114905E-2</v>
      </c>
      <c r="W26" s="85">
        <f t="shared" si="15"/>
        <v>0.13469718938304048</v>
      </c>
      <c r="X26" s="85">
        <f t="shared" si="15"/>
        <v>0</v>
      </c>
      <c r="Y26" s="85">
        <f t="shared" si="15"/>
        <v>4.2107471857398132E-2</v>
      </c>
      <c r="Z26" s="82"/>
      <c r="AA26" s="85">
        <f t="shared" si="14"/>
        <v>8.8202377794913384E-2</v>
      </c>
      <c r="AB26" s="85">
        <f t="shared" si="14"/>
        <v>-5.2856259028692877E-2</v>
      </c>
      <c r="AC26" s="85">
        <f t="shared" si="14"/>
        <v>-2.3779694893029932E-2</v>
      </c>
      <c r="AD26" s="85">
        <f t="shared" si="14"/>
        <v>-4.245908566956029E-2</v>
      </c>
      <c r="AF26" s="86">
        <f t="shared" si="12"/>
        <v>0.16129294574818384</v>
      </c>
      <c r="AG26" s="86">
        <f t="shared" si="13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9"/>
        <v>1</v>
      </c>
      <c r="J27" s="88">
        <f t="shared" si="10"/>
        <v>-1</v>
      </c>
      <c r="L27" s="84">
        <f t="shared" si="1"/>
        <v>1.8201990800118098E-2</v>
      </c>
      <c r="M27" s="84">
        <f t="shared" si="2"/>
        <v>0</v>
      </c>
      <c r="N27" s="84"/>
      <c r="O27" s="84">
        <f t="shared" si="3"/>
        <v>0</v>
      </c>
      <c r="P27" s="60"/>
      <c r="Q27" s="84">
        <f t="shared" si="4"/>
        <v>0</v>
      </c>
      <c r="R27" s="84">
        <f t="shared" si="5"/>
        <v>-1.1754441496936219E-2</v>
      </c>
      <c r="S27" s="84">
        <f t="shared" si="6"/>
        <v>0</v>
      </c>
      <c r="T27" s="84">
        <f t="shared" si="7"/>
        <v>1.5015637139404094E-2</v>
      </c>
      <c r="V27" s="85">
        <f t="shared" si="15"/>
        <v>3.3582937104233004E-2</v>
      </c>
      <c r="W27" s="85">
        <f t="shared" si="15"/>
        <v>0.13469718938304048</v>
      </c>
      <c r="X27" s="85">
        <f t="shared" si="15"/>
        <v>0</v>
      </c>
      <c r="Y27" s="85">
        <f t="shared" si="15"/>
        <v>4.2107471857398132E-2</v>
      </c>
      <c r="Z27" s="82"/>
      <c r="AA27" s="85">
        <f t="shared" si="14"/>
        <v>8.8202377794913384E-2</v>
      </c>
      <c r="AB27" s="85">
        <f t="shared" si="14"/>
        <v>-6.4610700525629089E-2</v>
      </c>
      <c r="AC27" s="85">
        <f t="shared" si="14"/>
        <v>-2.3779694893029932E-2</v>
      </c>
      <c r="AD27" s="85">
        <f t="shared" si="14"/>
        <v>-2.7443448530156195E-2</v>
      </c>
      <c r="AF27" s="86">
        <f t="shared" si="12"/>
        <v>0.1827561321907698</v>
      </c>
      <c r="AG27" s="86">
        <f t="shared" si="13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9"/>
        <v>-1</v>
      </c>
      <c r="J28" s="88">
        <f t="shared" si="10"/>
        <v>-1</v>
      </c>
      <c r="L28" s="84">
        <f t="shared" si="1"/>
        <v>0</v>
      </c>
      <c r="M28" s="84">
        <f t="shared" si="2"/>
        <v>2.9219346069354106E-2</v>
      </c>
      <c r="N28" s="84"/>
      <c r="O28" s="84">
        <f t="shared" si="3"/>
        <v>-1.0466084980112988E-2</v>
      </c>
      <c r="P28" s="60"/>
      <c r="Q28" s="84">
        <f t="shared" si="4"/>
        <v>0</v>
      </c>
      <c r="R28" s="84">
        <f t="shared" si="5"/>
        <v>-1.3437141486775382E-2</v>
      </c>
      <c r="S28" s="84">
        <f t="shared" si="6"/>
        <v>0</v>
      </c>
      <c r="T28" s="84">
        <f t="shared" si="7"/>
        <v>-3.3073193219356839E-2</v>
      </c>
      <c r="V28" s="85">
        <f t="shared" si="15"/>
        <v>3.3582937104233004E-2</v>
      </c>
      <c r="W28" s="85">
        <f t="shared" si="15"/>
        <v>0.1639165354523946</v>
      </c>
      <c r="X28" s="85">
        <f t="shared" si="15"/>
        <v>0</v>
      </c>
      <c r="Y28" s="85">
        <f t="shared" si="15"/>
        <v>3.1641386877285141E-2</v>
      </c>
      <c r="Z28" s="82"/>
      <c r="AA28" s="85">
        <f t="shared" si="14"/>
        <v>8.8202377794913384E-2</v>
      </c>
      <c r="AB28" s="85">
        <f t="shared" si="14"/>
        <v>-7.8047842012404473E-2</v>
      </c>
      <c r="AC28" s="85">
        <f t="shared" si="14"/>
        <v>-2.3779694893029932E-2</v>
      </c>
      <c r="AD28" s="85">
        <f t="shared" si="14"/>
        <v>-6.0516641749513031E-2</v>
      </c>
      <c r="AF28" s="86">
        <f t="shared" si="12"/>
        <v>0.15499905857387869</v>
      </c>
      <c r="AG28" s="86">
        <f t="shared" si="13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9"/>
        <v>-1</v>
      </c>
      <c r="J29" s="88">
        <f t="shared" si="10"/>
        <v>1</v>
      </c>
      <c r="L29" s="84">
        <f t="shared" si="1"/>
        <v>0</v>
      </c>
      <c r="M29" s="84">
        <f t="shared" si="2"/>
        <v>-2.7396704422756032E-2</v>
      </c>
      <c r="N29" s="84"/>
      <c r="O29" s="84">
        <f t="shared" si="3"/>
        <v>1.6501478291470945E-2</v>
      </c>
      <c r="P29" s="60"/>
      <c r="Q29" s="84">
        <f t="shared" si="4"/>
        <v>-9.0526502395397168E-3</v>
      </c>
      <c r="R29" s="84">
        <f t="shared" si="5"/>
        <v>0</v>
      </c>
      <c r="S29" s="84">
        <f t="shared" si="6"/>
        <v>2.4236662573878066E-2</v>
      </c>
      <c r="T29" s="84">
        <f t="shared" si="7"/>
        <v>0</v>
      </c>
      <c r="V29" s="85">
        <f t="shared" si="15"/>
        <v>3.3582937104233004E-2</v>
      </c>
      <c r="W29" s="85">
        <f t="shared" si="15"/>
        <v>0.13651983102963855</v>
      </c>
      <c r="X29" s="85">
        <f t="shared" si="15"/>
        <v>0</v>
      </c>
      <c r="Y29" s="85">
        <f t="shared" si="15"/>
        <v>4.8142865168756085E-2</v>
      </c>
      <c r="Z29" s="82"/>
      <c r="AA29" s="85">
        <f t="shared" si="14"/>
        <v>7.9149727555373667E-2</v>
      </c>
      <c r="AB29" s="85">
        <f t="shared" si="14"/>
        <v>-7.8047842012404473E-2</v>
      </c>
      <c r="AC29" s="85">
        <f t="shared" si="14"/>
        <v>4.5696768084813391E-4</v>
      </c>
      <c r="AD29" s="85">
        <f t="shared" si="14"/>
        <v>-6.0516641749513031E-2</v>
      </c>
      <c r="AF29" s="86">
        <f t="shared" si="12"/>
        <v>0.15928784477693195</v>
      </c>
      <c r="AG29" s="86">
        <f t="shared" si="13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9"/>
        <v>-1</v>
      </c>
      <c r="J30" s="88">
        <f t="shared" si="10"/>
        <v>1</v>
      </c>
      <c r="L30" s="84">
        <f t="shared" si="1"/>
        <v>0</v>
      </c>
      <c r="M30" s="84">
        <f t="shared" si="2"/>
        <v>-6.6580648753345774E-3</v>
      </c>
      <c r="N30" s="84"/>
      <c r="O30" s="84">
        <f t="shared" si="3"/>
        <v>1.5177840048565337E-2</v>
      </c>
      <c r="P30" s="60"/>
      <c r="Q30" s="84">
        <f t="shared" si="4"/>
        <v>1.617131804322568E-2</v>
      </c>
      <c r="R30" s="84">
        <f t="shared" si="5"/>
        <v>0</v>
      </c>
      <c r="S30" s="84">
        <f t="shared" si="6"/>
        <v>1.5313748195601428E-2</v>
      </c>
      <c r="T30" s="84">
        <f t="shared" si="7"/>
        <v>0</v>
      </c>
      <c r="V30" s="85">
        <f t="shared" si="15"/>
        <v>3.3582937104233004E-2</v>
      </c>
      <c r="W30" s="85">
        <f t="shared" si="15"/>
        <v>0.12986176615430398</v>
      </c>
      <c r="X30" s="85">
        <f t="shared" si="15"/>
        <v>0</v>
      </c>
      <c r="Y30" s="85">
        <f t="shared" si="15"/>
        <v>6.3320705217321416E-2</v>
      </c>
      <c r="Z30" s="82"/>
      <c r="AA30" s="85">
        <f t="shared" si="14"/>
        <v>9.5321045598599344E-2</v>
      </c>
      <c r="AB30" s="85">
        <f t="shared" si="14"/>
        <v>-7.8047842012404473E-2</v>
      </c>
      <c r="AC30" s="85">
        <f t="shared" si="14"/>
        <v>1.5770715876449563E-2</v>
      </c>
      <c r="AD30" s="85">
        <f t="shared" si="14"/>
        <v>-6.0516641749513031E-2</v>
      </c>
      <c r="AF30" s="86">
        <f t="shared" si="12"/>
        <v>0.19929268618898982</v>
      </c>
      <c r="AG30" s="86">
        <f t="shared" si="13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9"/>
        <v>1</v>
      </c>
      <c r="J31" s="88">
        <f t="shared" si="10"/>
        <v>1</v>
      </c>
      <c r="L31" s="84">
        <f t="shared" si="1"/>
        <v>8.6987554498197672E-3</v>
      </c>
      <c r="M31" s="84">
        <f t="shared" si="2"/>
        <v>0</v>
      </c>
      <c r="N31" s="84"/>
      <c r="O31" s="84">
        <f t="shared" si="3"/>
        <v>0</v>
      </c>
      <c r="P31" s="60"/>
      <c r="Q31" s="84">
        <f t="shared" si="4"/>
        <v>-2.7350142406960161E-2</v>
      </c>
      <c r="R31" s="84">
        <f t="shared" si="5"/>
        <v>0</v>
      </c>
      <c r="S31" s="84">
        <f t="shared" si="6"/>
        <v>-1.1646994998757954E-2</v>
      </c>
      <c r="T31" s="84">
        <f t="shared" si="7"/>
        <v>0</v>
      </c>
      <c r="V31" s="85">
        <f t="shared" si="15"/>
        <v>4.2281692554052772E-2</v>
      </c>
      <c r="W31" s="85">
        <f t="shared" si="15"/>
        <v>0.12986176615430398</v>
      </c>
      <c r="X31" s="85">
        <f t="shared" si="15"/>
        <v>0</v>
      </c>
      <c r="Y31" s="85">
        <f t="shared" si="15"/>
        <v>6.3320705217321416E-2</v>
      </c>
      <c r="Z31" s="82"/>
      <c r="AA31" s="85">
        <f t="shared" si="14"/>
        <v>6.7970903191639176E-2</v>
      </c>
      <c r="AB31" s="85">
        <f t="shared" si="14"/>
        <v>-7.8047842012404473E-2</v>
      </c>
      <c r="AC31" s="85">
        <f t="shared" si="14"/>
        <v>4.1237208776916095E-3</v>
      </c>
      <c r="AD31" s="85">
        <f t="shared" si="14"/>
        <v>-6.0516641749513031E-2</v>
      </c>
      <c r="AF31" s="86">
        <f t="shared" si="12"/>
        <v>0.16899430423309147</v>
      </c>
      <c r="AG31" s="86">
        <f t="shared" si="13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9"/>
        <v>1</v>
      </c>
      <c r="J32" s="88">
        <f t="shared" si="10"/>
        <v>-1</v>
      </c>
      <c r="L32" s="84">
        <f t="shared" si="1"/>
        <v>5.6859571158404927E-3</v>
      </c>
      <c r="M32" s="84">
        <f t="shared" si="2"/>
        <v>0</v>
      </c>
      <c r="N32" s="84"/>
      <c r="O32" s="84">
        <f t="shared" si="3"/>
        <v>0</v>
      </c>
      <c r="P32" s="60"/>
      <c r="Q32" s="84">
        <f t="shared" si="4"/>
        <v>0</v>
      </c>
      <c r="R32" s="84">
        <f t="shared" si="5"/>
        <v>3.6661442255212291E-2</v>
      </c>
      <c r="S32" s="84">
        <f t="shared" si="6"/>
        <v>0</v>
      </c>
      <c r="T32" s="84">
        <f t="shared" si="7"/>
        <v>2.5311785646998028E-2</v>
      </c>
      <c r="V32" s="85">
        <f t="shared" si="15"/>
        <v>4.7967649669893267E-2</v>
      </c>
      <c r="W32" s="85">
        <f t="shared" si="15"/>
        <v>0.12986176615430398</v>
      </c>
      <c r="X32" s="85">
        <f t="shared" si="15"/>
        <v>0</v>
      </c>
      <c r="Y32" s="85">
        <f t="shared" si="15"/>
        <v>6.3320705217321416E-2</v>
      </c>
      <c r="Z32" s="82"/>
      <c r="AA32" s="85">
        <f t="shared" si="14"/>
        <v>6.7970903191639176E-2</v>
      </c>
      <c r="AB32" s="85">
        <f t="shared" si="14"/>
        <v>-4.1386399757192181E-2</v>
      </c>
      <c r="AC32" s="85">
        <f t="shared" si="14"/>
        <v>4.1237208776916095E-3</v>
      </c>
      <c r="AD32" s="85">
        <f t="shared" si="14"/>
        <v>-3.5204856102515003E-2</v>
      </c>
      <c r="AF32" s="86">
        <f t="shared" si="12"/>
        <v>0.2366534892511423</v>
      </c>
      <c r="AG32" s="86">
        <f t="shared" si="13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9"/>
        <v>1</v>
      </c>
      <c r="J33" s="88">
        <f t="shared" si="10"/>
        <v>-1</v>
      </c>
      <c r="L33" s="84">
        <f t="shared" si="1"/>
        <v>1.8801533055461802E-3</v>
      </c>
      <c r="M33" s="84">
        <f t="shared" si="2"/>
        <v>0</v>
      </c>
      <c r="N33" s="84"/>
      <c r="O33" s="84">
        <f t="shared" si="3"/>
        <v>0</v>
      </c>
      <c r="P33" s="60"/>
      <c r="Q33" s="84">
        <f t="shared" si="4"/>
        <v>0</v>
      </c>
      <c r="R33" s="84">
        <f t="shared" si="5"/>
        <v>-1.314340904362583E-2</v>
      </c>
      <c r="S33" s="84">
        <f t="shared" si="6"/>
        <v>0</v>
      </c>
      <c r="T33" s="84">
        <f t="shared" si="7"/>
        <v>-1.3740926279097662E-3</v>
      </c>
      <c r="V33" s="85">
        <f t="shared" si="15"/>
        <v>4.9847802975439448E-2</v>
      </c>
      <c r="W33" s="85">
        <f t="shared" si="15"/>
        <v>0.12986176615430398</v>
      </c>
      <c r="X33" s="85">
        <f t="shared" si="15"/>
        <v>0</v>
      </c>
      <c r="Y33" s="85">
        <f t="shared" si="15"/>
        <v>6.3320705217321416E-2</v>
      </c>
      <c r="Z33" s="82"/>
      <c r="AA33" s="85">
        <f t="shared" si="14"/>
        <v>6.7970903191639176E-2</v>
      </c>
      <c r="AB33" s="85">
        <f t="shared" si="14"/>
        <v>-5.4529808800818008E-2</v>
      </c>
      <c r="AC33" s="85">
        <f t="shared" si="14"/>
        <v>4.1237208776916095E-3</v>
      </c>
      <c r="AD33" s="85">
        <f t="shared" si="14"/>
        <v>-3.6578948730424769E-2</v>
      </c>
      <c r="AF33" s="86">
        <f t="shared" si="12"/>
        <v>0.22401614088515287</v>
      </c>
      <c r="AG33" s="86">
        <f t="shared" si="13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9"/>
        <v>1</v>
      </c>
      <c r="J34" s="88">
        <f t="shared" si="10"/>
        <v>-1</v>
      </c>
      <c r="L34" s="84">
        <f t="shared" si="1"/>
        <v>1.7465748553655909E-2</v>
      </c>
      <c r="M34" s="84">
        <f t="shared" si="2"/>
        <v>0</v>
      </c>
      <c r="N34" s="84"/>
      <c r="O34" s="84">
        <f t="shared" si="3"/>
        <v>0</v>
      </c>
      <c r="P34" s="60"/>
      <c r="Q34" s="84">
        <f t="shared" si="4"/>
        <v>0</v>
      </c>
      <c r="R34" s="84">
        <f t="shared" si="5"/>
        <v>-1.5008879658332905E-2</v>
      </c>
      <c r="S34" s="84">
        <f t="shared" si="6"/>
        <v>0</v>
      </c>
      <c r="T34" s="84">
        <f t="shared" si="7"/>
        <v>-1.2468756187064008E-2</v>
      </c>
      <c r="V34" s="85">
        <f t="shared" si="15"/>
        <v>6.731355152909535E-2</v>
      </c>
      <c r="W34" s="85">
        <f t="shared" si="15"/>
        <v>0.12986176615430398</v>
      </c>
      <c r="X34" s="85">
        <f t="shared" si="15"/>
        <v>0</v>
      </c>
      <c r="Y34" s="85">
        <f t="shared" si="15"/>
        <v>6.3320705217321416E-2</v>
      </c>
      <c r="Z34" s="82"/>
      <c r="AA34" s="85">
        <f t="shared" si="14"/>
        <v>6.7970903191639176E-2</v>
      </c>
      <c r="AB34" s="85">
        <f t="shared" si="14"/>
        <v>-6.9538688459150913E-2</v>
      </c>
      <c r="AC34" s="85">
        <f t="shared" si="14"/>
        <v>4.1237208776916095E-3</v>
      </c>
      <c r="AD34" s="85">
        <f t="shared" si="14"/>
        <v>-4.9047704917488777E-2</v>
      </c>
      <c r="AF34" s="86">
        <f t="shared" si="12"/>
        <v>0.21400425359341185</v>
      </c>
      <c r="AG34" s="86">
        <f t="shared" si="13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9"/>
        <v>-1</v>
      </c>
      <c r="J35" s="88">
        <f t="shared" si="10"/>
        <v>-1</v>
      </c>
      <c r="L35" s="84">
        <f t="shared" si="1"/>
        <v>0</v>
      </c>
      <c r="M35" s="84">
        <f t="shared" si="2"/>
        <v>-3.9945171430488188E-3</v>
      </c>
      <c r="N35" s="84"/>
      <c r="O35" s="84">
        <f t="shared" si="3"/>
        <v>-1.5068680556364556E-2</v>
      </c>
      <c r="P35" s="60"/>
      <c r="Q35" s="84">
        <f t="shared" si="4"/>
        <v>0</v>
      </c>
      <c r="R35" s="84">
        <f t="shared" si="5"/>
        <v>-3.5408743949253405E-2</v>
      </c>
      <c r="S35" s="84">
        <f t="shared" si="6"/>
        <v>0</v>
      </c>
      <c r="T35" s="84">
        <f t="shared" si="7"/>
        <v>-1.429184381447136E-2</v>
      </c>
      <c r="V35" s="85">
        <f t="shared" si="15"/>
        <v>6.731355152909535E-2</v>
      </c>
      <c r="W35" s="85">
        <f t="shared" si="15"/>
        <v>0.12586724901125515</v>
      </c>
      <c r="X35" s="85">
        <f t="shared" si="15"/>
        <v>0</v>
      </c>
      <c r="Y35" s="85">
        <f t="shared" si="15"/>
        <v>4.8252024660956863E-2</v>
      </c>
      <c r="Z35" s="82"/>
      <c r="AA35" s="85">
        <f t="shared" si="14"/>
        <v>6.7970903191639176E-2</v>
      </c>
      <c r="AB35" s="85">
        <f t="shared" si="14"/>
        <v>-0.10494743240840432</v>
      </c>
      <c r="AC35" s="85">
        <f t="shared" si="14"/>
        <v>4.1237208776916095E-3</v>
      </c>
      <c r="AD35" s="85">
        <f t="shared" si="14"/>
        <v>-6.3339548731960141E-2</v>
      </c>
      <c r="AF35" s="86">
        <f t="shared" si="12"/>
        <v>0.14524046813027369</v>
      </c>
      <c r="AG35" s="86">
        <f t="shared" si="13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9"/>
        <v>1</v>
      </c>
      <c r="J36" s="88">
        <f t="shared" si="10"/>
        <v>1</v>
      </c>
      <c r="L36" s="84">
        <f t="shared" si="1"/>
        <v>3.9793821301403586E-3</v>
      </c>
      <c r="M36" s="84">
        <f t="shared" si="2"/>
        <v>0</v>
      </c>
      <c r="N36" s="84"/>
      <c r="O36" s="84">
        <f t="shared" si="3"/>
        <v>0</v>
      </c>
      <c r="P36" s="60"/>
      <c r="Q36" s="84">
        <f t="shared" si="4"/>
        <v>1.7799677396180876E-3</v>
      </c>
      <c r="R36" s="84">
        <f t="shared" si="5"/>
        <v>0</v>
      </c>
      <c r="S36" s="84">
        <f t="shared" si="6"/>
        <v>-1.4504216616743846E-2</v>
      </c>
      <c r="T36" s="84">
        <f t="shared" si="7"/>
        <v>0</v>
      </c>
      <c r="V36" s="85">
        <f t="shared" si="15"/>
        <v>7.129293365923571E-2</v>
      </c>
      <c r="W36" s="85">
        <f t="shared" si="15"/>
        <v>0.12586724901125515</v>
      </c>
      <c r="X36" s="85">
        <f t="shared" si="15"/>
        <v>0</v>
      </c>
      <c r="Y36" s="85">
        <f t="shared" si="15"/>
        <v>4.8252024660956863E-2</v>
      </c>
      <c r="Z36" s="82"/>
      <c r="AA36" s="85">
        <f t="shared" si="14"/>
        <v>6.9750870931257258E-2</v>
      </c>
      <c r="AB36" s="85">
        <f t="shared" si="14"/>
        <v>-0.10494743240840432</v>
      </c>
      <c r="AC36" s="85">
        <f t="shared" si="14"/>
        <v>-1.0380495739052236E-2</v>
      </c>
      <c r="AD36" s="85">
        <f t="shared" si="14"/>
        <v>-6.3339548731960141E-2</v>
      </c>
      <c r="AF36" s="86">
        <f t="shared" si="12"/>
        <v>0.13649560138328828</v>
      </c>
      <c r="AG36" s="86">
        <f t="shared" si="13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9"/>
        <v>1</v>
      </c>
      <c r="J37" s="88">
        <f t="shared" si="10"/>
        <v>-1</v>
      </c>
      <c r="L37" s="84">
        <f t="shared" si="1"/>
        <v>1.371934186058742E-2</v>
      </c>
      <c r="M37" s="84">
        <f t="shared" si="2"/>
        <v>0</v>
      </c>
      <c r="N37" s="84"/>
      <c r="O37" s="84">
        <f t="shared" si="3"/>
        <v>0</v>
      </c>
      <c r="P37" s="60"/>
      <c r="Q37" s="84">
        <f t="shared" si="4"/>
        <v>0</v>
      </c>
      <c r="R37" s="84">
        <f t="shared" si="5"/>
        <v>2.0308677511837452E-2</v>
      </c>
      <c r="S37" s="84">
        <f t="shared" si="6"/>
        <v>0</v>
      </c>
      <c r="T37" s="84">
        <f t="shared" si="7"/>
        <v>-1.1279635504883459E-4</v>
      </c>
      <c r="V37" s="85">
        <f t="shared" si="15"/>
        <v>8.5012275519823127E-2</v>
      </c>
      <c r="W37" s="85">
        <f t="shared" si="15"/>
        <v>0.12586724901125515</v>
      </c>
      <c r="X37" s="85">
        <f t="shared" si="15"/>
        <v>0</v>
      </c>
      <c r="Y37" s="85">
        <f t="shared" si="15"/>
        <v>4.8252024660956863E-2</v>
      </c>
      <c r="Z37" s="82"/>
      <c r="AA37" s="85">
        <f t="shared" si="14"/>
        <v>6.9750870931257258E-2</v>
      </c>
      <c r="AB37" s="85">
        <f t="shared" si="14"/>
        <v>-8.4638754896566859E-2</v>
      </c>
      <c r="AC37" s="85">
        <f t="shared" si="14"/>
        <v>-1.0380495739052236E-2</v>
      </c>
      <c r="AD37" s="85">
        <f t="shared" si="14"/>
        <v>-6.3452345087008977E-2</v>
      </c>
      <c r="AF37" s="86">
        <f t="shared" si="12"/>
        <v>0.17041082440066432</v>
      </c>
      <c r="AG37" s="86">
        <f t="shared" si="13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9"/>
        <v>-1</v>
      </c>
      <c r="J38" s="88">
        <f t="shared" si="10"/>
        <v>-1</v>
      </c>
      <c r="L38" s="84">
        <f t="shared" si="1"/>
        <v>0</v>
      </c>
      <c r="M38" s="84">
        <f t="shared" si="2"/>
        <v>-1.6971610815911909E-2</v>
      </c>
      <c r="N38" s="84"/>
      <c r="O38" s="84">
        <f t="shared" si="3"/>
        <v>-4.8764277817778066E-3</v>
      </c>
      <c r="P38" s="60"/>
      <c r="Q38" s="84">
        <f t="shared" si="4"/>
        <v>0</v>
      </c>
      <c r="R38" s="84">
        <f t="shared" si="5"/>
        <v>-1.6035526165009389E-2</v>
      </c>
      <c r="S38" s="84">
        <f t="shared" si="6"/>
        <v>0</v>
      </c>
      <c r="T38" s="84">
        <f t="shared" si="7"/>
        <v>2.1386087064852059E-2</v>
      </c>
      <c r="V38" s="85">
        <f t="shared" si="15"/>
        <v>8.5012275519823127E-2</v>
      </c>
      <c r="W38" s="85">
        <f t="shared" si="15"/>
        <v>0.10889563819534324</v>
      </c>
      <c r="X38" s="85">
        <f t="shared" si="15"/>
        <v>0</v>
      </c>
      <c r="Y38" s="85">
        <f t="shared" si="15"/>
        <v>4.3375596879179058E-2</v>
      </c>
      <c r="Z38" s="82"/>
      <c r="AA38" s="85">
        <f t="shared" si="14"/>
        <v>6.9750870931257258E-2</v>
      </c>
      <c r="AB38" s="85">
        <f t="shared" si="14"/>
        <v>-0.10067428106157625</v>
      </c>
      <c r="AC38" s="85">
        <f t="shared" si="14"/>
        <v>-1.0380495739052236E-2</v>
      </c>
      <c r="AD38" s="85">
        <f t="shared" si="14"/>
        <v>-4.2066258022156917E-2</v>
      </c>
      <c r="AF38" s="86">
        <f t="shared" si="12"/>
        <v>0.15391334670281728</v>
      </c>
      <c r="AG38" s="86">
        <f t="shared" si="13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9"/>
        <v>1</v>
      </c>
      <c r="J39" s="88">
        <f t="shared" si="10"/>
        <v>1</v>
      </c>
      <c r="L39" s="84">
        <f t="shared" si="1"/>
        <v>-1.1862885700992623E-3</v>
      </c>
      <c r="M39" s="84">
        <f t="shared" si="2"/>
        <v>0</v>
      </c>
      <c r="N39" s="84"/>
      <c r="O39" s="84">
        <f t="shared" si="3"/>
        <v>0</v>
      </c>
      <c r="P39" s="60"/>
      <c r="Q39" s="84">
        <f t="shared" si="4"/>
        <v>1.7747835247511494E-2</v>
      </c>
      <c r="R39" s="84">
        <f t="shared" si="5"/>
        <v>0</v>
      </c>
      <c r="S39" s="84">
        <f t="shared" si="6"/>
        <v>-1.2535334232020304E-2</v>
      </c>
      <c r="T39" s="84">
        <f t="shared" si="7"/>
        <v>0</v>
      </c>
      <c r="V39" s="85">
        <f t="shared" si="15"/>
        <v>8.382598694972386E-2</v>
      </c>
      <c r="W39" s="85">
        <f t="shared" si="15"/>
        <v>0.10889563819534324</v>
      </c>
      <c r="X39" s="85">
        <f t="shared" si="15"/>
        <v>0</v>
      </c>
      <c r="Y39" s="85">
        <f t="shared" si="15"/>
        <v>4.3375596879179058E-2</v>
      </c>
      <c r="Z39" s="82"/>
      <c r="AA39" s="85">
        <f t="shared" si="14"/>
        <v>8.7498706178768759E-2</v>
      </c>
      <c r="AB39" s="85">
        <f t="shared" si="14"/>
        <v>-0.10067428106157625</v>
      </c>
      <c r="AC39" s="85">
        <f t="shared" si="14"/>
        <v>-2.291582997107254E-2</v>
      </c>
      <c r="AD39" s="85">
        <f t="shared" si="14"/>
        <v>-4.2066258022156917E-2</v>
      </c>
      <c r="AF39" s="86">
        <f t="shared" si="12"/>
        <v>0.1579395591482092</v>
      </c>
      <c r="AG39" s="86">
        <f t="shared" si="13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9"/>
        <v>1</v>
      </c>
      <c r="J40" s="88">
        <f t="shared" si="10"/>
        <v>-1</v>
      </c>
      <c r="L40" s="84">
        <f t="shared" si="1"/>
        <v>-2.2443399410768516E-3</v>
      </c>
      <c r="M40" s="84">
        <f t="shared" si="2"/>
        <v>0</v>
      </c>
      <c r="N40" s="84"/>
      <c r="O40" s="84">
        <f t="shared" si="3"/>
        <v>0</v>
      </c>
      <c r="P40" s="60"/>
      <c r="Q40" s="84">
        <f t="shared" si="4"/>
        <v>0</v>
      </c>
      <c r="R40" s="84">
        <f t="shared" si="5"/>
        <v>-1.0792942654148012E-2</v>
      </c>
      <c r="S40" s="84">
        <f t="shared" si="6"/>
        <v>0</v>
      </c>
      <c r="T40" s="84">
        <f t="shared" si="7"/>
        <v>-4.05231105981758E-3</v>
      </c>
      <c r="V40" s="85">
        <f t="shared" si="15"/>
        <v>8.1581647008647007E-2</v>
      </c>
      <c r="W40" s="85">
        <f t="shared" si="15"/>
        <v>0.10889563819534324</v>
      </c>
      <c r="X40" s="85">
        <f t="shared" si="15"/>
        <v>0</v>
      </c>
      <c r="Y40" s="85">
        <f t="shared" si="15"/>
        <v>4.3375596879179058E-2</v>
      </c>
      <c r="Z40" s="82"/>
      <c r="AA40" s="85">
        <f t="shared" si="14"/>
        <v>8.7498706178768759E-2</v>
      </c>
      <c r="AB40" s="85">
        <f t="shared" si="14"/>
        <v>-0.11146722371572426</v>
      </c>
      <c r="AC40" s="85">
        <f t="shared" si="14"/>
        <v>-2.291582997107254E-2</v>
      </c>
      <c r="AD40" s="85">
        <f t="shared" si="14"/>
        <v>-4.6118569081974495E-2</v>
      </c>
      <c r="AF40" s="86">
        <f t="shared" si="12"/>
        <v>0.14084996549316675</v>
      </c>
      <c r="AG40" s="86">
        <f t="shared" si="13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9"/>
        <v>-1</v>
      </c>
      <c r="J41" s="88">
        <f t="shared" si="10"/>
        <v>-1</v>
      </c>
      <c r="L41" s="84">
        <f t="shared" si="1"/>
        <v>0</v>
      </c>
      <c r="M41" s="84">
        <f t="shared" si="2"/>
        <v>-3.0175309021802576E-3</v>
      </c>
      <c r="N41" s="84"/>
      <c r="O41" s="84">
        <f t="shared" si="3"/>
        <v>1.6557043536769383E-2</v>
      </c>
      <c r="P41" s="60"/>
      <c r="Q41" s="84">
        <f t="shared" si="4"/>
        <v>0</v>
      </c>
      <c r="R41" s="84">
        <f t="shared" si="5"/>
        <v>-1.1510013127153601E-2</v>
      </c>
      <c r="S41" s="84">
        <f t="shared" si="6"/>
        <v>0</v>
      </c>
      <c r="T41" s="84">
        <f t="shared" si="7"/>
        <v>-1.1465711361094623E-2</v>
      </c>
      <c r="V41" s="85">
        <f t="shared" si="15"/>
        <v>8.1581647008647007E-2</v>
      </c>
      <c r="W41" s="85">
        <f t="shared" si="15"/>
        <v>0.10587810729316299</v>
      </c>
      <c r="X41" s="85">
        <f t="shared" si="15"/>
        <v>0</v>
      </c>
      <c r="Y41" s="85">
        <f t="shared" si="15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2"/>
        <v>0.13141375363950766</v>
      </c>
      <c r="AG41" s="86">
        <f t="shared" si="13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9"/>
        <v>-1</v>
      </c>
      <c r="J42" s="88">
        <f t="shared" si="10"/>
        <v>1</v>
      </c>
      <c r="L42" s="84">
        <f t="shared" si="1"/>
        <v>0</v>
      </c>
      <c r="M42" s="84">
        <f t="shared" si="2"/>
        <v>1.903262277125322E-2</v>
      </c>
      <c r="N42" s="84"/>
      <c r="O42" s="84">
        <f t="shared" si="3"/>
        <v>1.9212293525328328E-2</v>
      </c>
      <c r="P42" s="60"/>
      <c r="Q42" s="84">
        <f t="shared" si="4"/>
        <v>5.4255543732965568E-3</v>
      </c>
      <c r="R42" s="84">
        <f t="shared" si="5"/>
        <v>0</v>
      </c>
      <c r="S42" s="84">
        <f t="shared" si="6"/>
        <v>-1.9450649407346574E-2</v>
      </c>
      <c r="T42" s="84">
        <f t="shared" si="7"/>
        <v>0</v>
      </c>
      <c r="V42" s="85">
        <f t="shared" ref="V42:Y57" si="17">L42+V41</f>
        <v>8.1581647008647007E-2</v>
      </c>
      <c r="W42" s="85">
        <f t="shared" si="17"/>
        <v>0.12491073006441622</v>
      </c>
      <c r="X42" s="85">
        <f t="shared" si="17"/>
        <v>0</v>
      </c>
      <c r="Y42" s="85">
        <f t="shared" si="17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2"/>
        <v>0.15563357490203919</v>
      </c>
      <c r="AG42" s="86">
        <f t="shared" si="13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9"/>
        <v>-1</v>
      </c>
      <c r="J43" s="88">
        <f t="shared" si="10"/>
        <v>1</v>
      </c>
      <c r="L43" s="84">
        <f t="shared" si="1"/>
        <v>0</v>
      </c>
      <c r="M43" s="84">
        <f t="shared" si="2"/>
        <v>-1.6172994952600986E-3</v>
      </c>
      <c r="N43" s="84"/>
      <c r="O43" s="84">
        <f t="shared" si="3"/>
        <v>-4.7140262993998422E-3</v>
      </c>
      <c r="P43" s="60"/>
      <c r="Q43" s="84">
        <f t="shared" si="4"/>
        <v>1.7796759743278781E-2</v>
      </c>
      <c r="R43" s="84">
        <f t="shared" si="5"/>
        <v>0</v>
      </c>
      <c r="S43" s="84">
        <f t="shared" si="6"/>
        <v>1.8200037770397685E-2</v>
      </c>
      <c r="T43" s="84">
        <f t="shared" si="7"/>
        <v>0</v>
      </c>
      <c r="V43" s="85">
        <f t="shared" si="17"/>
        <v>8.1581647008647007E-2</v>
      </c>
      <c r="W43" s="85">
        <f t="shared" si="17"/>
        <v>0.12329343056915612</v>
      </c>
      <c r="X43" s="85">
        <f t="shared" si="17"/>
        <v>0</v>
      </c>
      <c r="Y43" s="85">
        <f t="shared" si="17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2"/>
        <v>0.18529904662105573</v>
      </c>
      <c r="AG43" s="86">
        <f t="shared" si="13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9"/>
        <v>1</v>
      </c>
      <c r="J44" s="88">
        <f t="shared" si="10"/>
        <v>1</v>
      </c>
      <c r="L44" s="84">
        <f t="shared" si="1"/>
        <v>8.9795341574789266E-4</v>
      </c>
      <c r="M44" s="84">
        <f t="shared" si="2"/>
        <v>0</v>
      </c>
      <c r="N44" s="84"/>
      <c r="O44" s="84">
        <f t="shared" si="3"/>
        <v>0</v>
      </c>
      <c r="P44" s="60"/>
      <c r="Q44" s="84">
        <f t="shared" si="4"/>
        <v>-6.9743585278697583E-3</v>
      </c>
      <c r="R44" s="84">
        <f t="shared" si="5"/>
        <v>0</v>
      </c>
      <c r="S44" s="84">
        <f t="shared" si="6"/>
        <v>1.1983082904433289E-2</v>
      </c>
      <c r="T44" s="84">
        <f t="shared" si="7"/>
        <v>0</v>
      </c>
      <c r="V44" s="85">
        <f t="shared" si="17"/>
        <v>8.2479600424394894E-2</v>
      </c>
      <c r="W44" s="85">
        <f t="shared" si="17"/>
        <v>0.12329343056915612</v>
      </c>
      <c r="X44" s="85">
        <f t="shared" si="17"/>
        <v>0</v>
      </c>
      <c r="Y44" s="85">
        <f t="shared" si="17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2"/>
        <v>0.19120572441336714</v>
      </c>
      <c r="AG44" s="86">
        <f t="shared" si="13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9"/>
        <v>-1</v>
      </c>
      <c r="J45" s="88">
        <f t="shared" si="10"/>
        <v>-1</v>
      </c>
      <c r="L45" s="84">
        <f t="shared" si="1"/>
        <v>0</v>
      </c>
      <c r="M45" s="84">
        <f t="shared" si="2"/>
        <v>-1.3912732976948568E-2</v>
      </c>
      <c r="N45" s="84"/>
      <c r="O45" s="84">
        <f t="shared" si="3"/>
        <v>-1.1967080644273737E-2</v>
      </c>
      <c r="P45" s="60"/>
      <c r="Q45" s="84">
        <f t="shared" si="4"/>
        <v>0</v>
      </c>
      <c r="R45" s="84">
        <f t="shared" si="5"/>
        <v>-7.4776549560379903E-3</v>
      </c>
      <c r="S45" s="84">
        <f t="shared" si="6"/>
        <v>0</v>
      </c>
      <c r="T45" s="84">
        <f t="shared" si="7"/>
        <v>-2.0659862099850244E-2</v>
      </c>
      <c r="V45" s="85">
        <f t="shared" si="17"/>
        <v>8.2479600424394894E-2</v>
      </c>
      <c r="W45" s="85">
        <f t="shared" si="17"/>
        <v>0.10938069759220756</v>
      </c>
      <c r="X45" s="85">
        <f t="shared" si="17"/>
        <v>0</v>
      </c>
      <c r="Y45" s="85">
        <f t="shared" si="17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2"/>
        <v>0.1371883937362566</v>
      </c>
      <c r="AG45" s="86">
        <f t="shared" si="13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9"/>
        <v>1</v>
      </c>
      <c r="J46" s="88">
        <f t="shared" si="10"/>
        <v>1</v>
      </c>
      <c r="L46" s="84">
        <f t="shared" si="1"/>
        <v>1.6789064588612849E-2</v>
      </c>
      <c r="M46" s="84">
        <f t="shared" si="2"/>
        <v>0</v>
      </c>
      <c r="N46" s="84"/>
      <c r="O46" s="84">
        <f t="shared" si="3"/>
        <v>0</v>
      </c>
      <c r="P46" s="60"/>
      <c r="Q46" s="84">
        <f t="shared" si="4"/>
        <v>-2.827313780995298E-2</v>
      </c>
      <c r="R46" s="84">
        <f t="shared" si="5"/>
        <v>0</v>
      </c>
      <c r="S46" s="84">
        <f t="shared" si="6"/>
        <v>-2.16158148162943E-5</v>
      </c>
      <c r="T46" s="84">
        <f t="shared" si="7"/>
        <v>0</v>
      </c>
      <c r="V46" s="85">
        <f t="shared" si="17"/>
        <v>9.926866501300774E-2</v>
      </c>
      <c r="W46" s="85">
        <f t="shared" si="17"/>
        <v>0.10938069759220756</v>
      </c>
      <c r="X46" s="85">
        <f t="shared" si="17"/>
        <v>0</v>
      </c>
      <c r="Y46" s="85">
        <f t="shared" si="17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2"/>
        <v>0.12568270470010018</v>
      </c>
      <c r="AG46" s="86">
        <f t="shared" si="13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9"/>
        <v>-1</v>
      </c>
      <c r="J47" s="88">
        <f t="shared" si="10"/>
        <v>-1</v>
      </c>
      <c r="L47" s="84">
        <f t="shared" si="1"/>
        <v>0</v>
      </c>
      <c r="M47" s="84">
        <f t="shared" si="2"/>
        <v>2.7872972755486726E-3</v>
      </c>
      <c r="N47" s="84"/>
      <c r="O47" s="84">
        <f t="shared" si="3"/>
        <v>-4.5449255439016867E-3</v>
      </c>
      <c r="P47" s="60"/>
      <c r="Q47" s="84">
        <f t="shared" si="4"/>
        <v>0</v>
      </c>
      <c r="R47" s="84">
        <f t="shared" si="5"/>
        <v>-1.7329848146017911E-2</v>
      </c>
      <c r="S47" s="84">
        <f t="shared" si="6"/>
        <v>0</v>
      </c>
      <c r="T47" s="84">
        <f t="shared" si="7"/>
        <v>-1.0831471697630192E-2</v>
      </c>
      <c r="V47" s="85">
        <f t="shared" si="17"/>
        <v>9.926866501300774E-2</v>
      </c>
      <c r="W47" s="85">
        <f t="shared" si="17"/>
        <v>0.11216799486775623</v>
      </c>
      <c r="X47" s="85">
        <f t="shared" si="17"/>
        <v>0</v>
      </c>
      <c r="Y47" s="85">
        <f t="shared" si="17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2"/>
        <v>9.5763756588099061E-2</v>
      </c>
      <c r="AG47" s="86">
        <f t="shared" si="13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9"/>
        <v>-1</v>
      </c>
      <c r="J48" s="88">
        <f t="shared" si="10"/>
        <v>1</v>
      </c>
      <c r="L48" s="84">
        <f t="shared" si="1"/>
        <v>0</v>
      </c>
      <c r="M48" s="84">
        <f t="shared" si="2"/>
        <v>1.2133900500669722E-2</v>
      </c>
      <c r="N48" s="84"/>
      <c r="O48" s="84">
        <f t="shared" si="3"/>
        <v>1.9277092901276577E-2</v>
      </c>
      <c r="P48" s="60"/>
      <c r="Q48" s="84">
        <f t="shared" si="4"/>
        <v>5.328284129773749E-3</v>
      </c>
      <c r="R48" s="84">
        <f t="shared" si="5"/>
        <v>0</v>
      </c>
      <c r="S48" s="84">
        <f t="shared" si="6"/>
        <v>-6.700281508490169E-4</v>
      </c>
      <c r="T48" s="84">
        <f t="shared" si="7"/>
        <v>0</v>
      </c>
      <c r="V48" s="85">
        <f t="shared" si="17"/>
        <v>9.926866501300774E-2</v>
      </c>
      <c r="W48" s="85">
        <f t="shared" si="17"/>
        <v>0.12430189536842595</v>
      </c>
      <c r="X48" s="85">
        <f t="shared" si="17"/>
        <v>0</v>
      </c>
      <c r="Y48" s="85">
        <f t="shared" si="17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2"/>
        <v>0.1318330059689701</v>
      </c>
      <c r="AG48" s="86">
        <f t="shared" si="13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9"/>
        <v>-1</v>
      </c>
      <c r="J49" s="88">
        <f t="shared" si="10"/>
        <v>1</v>
      </c>
      <c r="L49" s="84">
        <f t="shared" si="1"/>
        <v>0</v>
      </c>
      <c r="M49" s="84">
        <f t="shared" si="2"/>
        <v>-7.4785944569611563E-3</v>
      </c>
      <c r="N49" s="84"/>
      <c r="O49" s="84">
        <f t="shared" si="3"/>
        <v>-1.3473956204481519E-2</v>
      </c>
      <c r="P49" s="60"/>
      <c r="Q49" s="84">
        <f t="shared" si="4"/>
        <v>3.3642066642074649E-2</v>
      </c>
      <c r="R49" s="84">
        <f t="shared" si="5"/>
        <v>0</v>
      </c>
      <c r="S49" s="84">
        <f t="shared" si="6"/>
        <v>1.3060746137903189E-3</v>
      </c>
      <c r="T49" s="84">
        <f t="shared" si="7"/>
        <v>0</v>
      </c>
      <c r="V49" s="85">
        <f t="shared" si="17"/>
        <v>9.926866501300774E-2</v>
      </c>
      <c r="W49" s="85">
        <f t="shared" si="17"/>
        <v>0.1168233009114648</v>
      </c>
      <c r="X49" s="85">
        <f t="shared" si="17"/>
        <v>0</v>
      </c>
      <c r="Y49" s="85">
        <f t="shared" si="17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2"/>
        <v>0.14582859656339239</v>
      </c>
      <c r="AG49" s="86">
        <f t="shared" si="13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9"/>
        <v>-1</v>
      </c>
      <c r="J50" s="88">
        <f t="shared" si="10"/>
        <v>1</v>
      </c>
      <c r="L50" s="84">
        <f t="shared" si="1"/>
        <v>0</v>
      </c>
      <c r="M50" s="84">
        <f t="shared" si="2"/>
        <v>8.0778583310231692E-3</v>
      </c>
      <c r="N50" s="84"/>
      <c r="O50" s="84">
        <f t="shared" si="3"/>
        <v>-7.6611107314804392E-4</v>
      </c>
      <c r="P50" s="60"/>
      <c r="Q50" s="84">
        <f t="shared" si="4"/>
        <v>-1.5969757563471531E-2</v>
      </c>
      <c r="R50" s="84">
        <f t="shared" si="5"/>
        <v>0</v>
      </c>
      <c r="S50" s="84">
        <f t="shared" si="6"/>
        <v>-2.7739393737873496E-3</v>
      </c>
      <c r="T50" s="84">
        <f t="shared" si="7"/>
        <v>0</v>
      </c>
      <c r="V50" s="85">
        <f t="shared" si="17"/>
        <v>9.926866501300774E-2</v>
      </c>
      <c r="W50" s="85">
        <f t="shared" si="17"/>
        <v>0.12490115924248797</v>
      </c>
      <c r="X50" s="85">
        <f t="shared" si="17"/>
        <v>0</v>
      </c>
      <c r="Y50" s="85">
        <f t="shared" si="17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2"/>
        <v>0.13439664688400862</v>
      </c>
      <c r="AG50" s="86">
        <f t="shared" si="13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9"/>
        <v>-1</v>
      </c>
      <c r="J51" s="88">
        <f t="shared" si="10"/>
        <v>1</v>
      </c>
      <c r="L51" s="84">
        <f t="shared" si="1"/>
        <v>0</v>
      </c>
      <c r="M51" s="84">
        <f t="shared" si="2"/>
        <v>-1.8502043911465646E-3</v>
      </c>
      <c r="N51" s="84"/>
      <c r="O51" s="84">
        <f t="shared" si="3"/>
        <v>-1.8928268737331545E-2</v>
      </c>
      <c r="P51" s="60"/>
      <c r="Q51" s="84">
        <f t="shared" si="4"/>
        <v>-2.0299161938544833E-3</v>
      </c>
      <c r="R51" s="84">
        <f t="shared" si="5"/>
        <v>0</v>
      </c>
      <c r="S51" s="84">
        <f t="shared" si="6"/>
        <v>2.6944239787582629E-2</v>
      </c>
      <c r="T51" s="84">
        <f t="shared" si="7"/>
        <v>0</v>
      </c>
      <c r="V51" s="85">
        <f t="shared" si="17"/>
        <v>9.926866501300774E-2</v>
      </c>
      <c r="W51" s="85">
        <f t="shared" si="17"/>
        <v>0.1230509548513414</v>
      </c>
      <c r="X51" s="85">
        <f t="shared" si="17"/>
        <v>0</v>
      </c>
      <c r="Y51" s="85">
        <f t="shared" si="17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2"/>
        <v>0.13853249734925865</v>
      </c>
      <c r="AG51" s="86">
        <f t="shared" si="13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9"/>
        <v>-1</v>
      </c>
      <c r="J52" s="88">
        <f t="shared" si="10"/>
        <v>1</v>
      </c>
      <c r="L52" s="84">
        <f t="shared" si="1"/>
        <v>0</v>
      </c>
      <c r="M52" s="84">
        <f t="shared" si="2"/>
        <v>-4.2684736334779446E-3</v>
      </c>
      <c r="N52" s="84"/>
      <c r="O52" s="84">
        <f t="shared" si="3"/>
        <v>-1.1576703193824237E-2</v>
      </c>
      <c r="P52" s="60"/>
      <c r="Q52" s="84">
        <f t="shared" si="4"/>
        <v>-2.2362709254265378E-3</v>
      </c>
      <c r="R52" s="84">
        <f t="shared" si="5"/>
        <v>0</v>
      </c>
      <c r="S52" s="84">
        <f t="shared" si="6"/>
        <v>1.6802783585886997E-2</v>
      </c>
      <c r="T52" s="84">
        <f t="shared" si="7"/>
        <v>0</v>
      </c>
      <c r="V52" s="85">
        <f t="shared" si="17"/>
        <v>9.926866501300774E-2</v>
      </c>
      <c r="W52" s="85">
        <f t="shared" si="17"/>
        <v>0.11878248121786346</v>
      </c>
      <c r="X52" s="85">
        <f t="shared" si="17"/>
        <v>0</v>
      </c>
      <c r="Y52" s="85">
        <f t="shared" si="17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2"/>
        <v>0.13725383318241693</v>
      </c>
      <c r="AG52" s="86">
        <f t="shared" si="13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9"/>
        <v>1</v>
      </c>
      <c r="J53" s="88">
        <f t="shared" si="10"/>
        <v>1</v>
      </c>
      <c r="L53" s="84">
        <f t="shared" si="1"/>
        <v>3.2211743209751634E-3</v>
      </c>
      <c r="M53" s="84">
        <f t="shared" si="2"/>
        <v>0</v>
      </c>
      <c r="N53" s="84"/>
      <c r="O53" s="84">
        <f t="shared" si="3"/>
        <v>0</v>
      </c>
      <c r="P53" s="60"/>
      <c r="Q53" s="84">
        <f t="shared" si="4"/>
        <v>7.9553629311967123E-3</v>
      </c>
      <c r="R53" s="84">
        <f t="shared" si="5"/>
        <v>0</v>
      </c>
      <c r="S53" s="84">
        <f t="shared" si="6"/>
        <v>2.7481612293821433E-3</v>
      </c>
      <c r="T53" s="84">
        <f t="shared" si="7"/>
        <v>0</v>
      </c>
      <c r="V53" s="85">
        <f t="shared" si="17"/>
        <v>0.1024898393339829</v>
      </c>
      <c r="W53" s="85">
        <f t="shared" si="17"/>
        <v>0.11878248121786346</v>
      </c>
      <c r="X53" s="85">
        <f t="shared" si="17"/>
        <v>0</v>
      </c>
      <c r="Y53" s="85">
        <f t="shared" si="17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2"/>
        <v>0.15117853166397094</v>
      </c>
      <c r="AG53" s="86">
        <f t="shared" si="13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9"/>
        <v>1</v>
      </c>
      <c r="J54" s="88">
        <f t="shared" si="10"/>
        <v>-1</v>
      </c>
      <c r="L54" s="84">
        <f t="shared" si="1"/>
        <v>1.7996187837285297E-2</v>
      </c>
      <c r="M54" s="84">
        <f t="shared" si="2"/>
        <v>0</v>
      </c>
      <c r="N54" s="84"/>
      <c r="O54" s="84">
        <f t="shared" si="3"/>
        <v>0</v>
      </c>
      <c r="P54" s="60"/>
      <c r="Q54" s="84">
        <f t="shared" si="4"/>
        <v>0</v>
      </c>
      <c r="R54" s="84">
        <f t="shared" si="5"/>
        <v>1.3024734076348625E-2</v>
      </c>
      <c r="S54" s="84">
        <f t="shared" si="6"/>
        <v>0</v>
      </c>
      <c r="T54" s="84">
        <f t="shared" si="7"/>
        <v>2.0921812409311978E-2</v>
      </c>
      <c r="V54" s="85">
        <f t="shared" si="17"/>
        <v>0.12048602717126819</v>
      </c>
      <c r="W54" s="85">
        <f t="shared" si="17"/>
        <v>0.11878248121786346</v>
      </c>
      <c r="X54" s="85">
        <f t="shared" si="17"/>
        <v>0</v>
      </c>
      <c r="Y54" s="85">
        <f t="shared" si="17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2"/>
        <v>0.20312126598691682</v>
      </c>
      <c r="AG54" s="86">
        <f t="shared" si="13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9"/>
        <v>1</v>
      </c>
      <c r="J55" s="88">
        <f t="shared" si="10"/>
        <v>-1</v>
      </c>
      <c r="L55" s="84">
        <f t="shared" si="1"/>
        <v>1.2910411835419359E-2</v>
      </c>
      <c r="M55" s="84">
        <f t="shared" si="2"/>
        <v>0</v>
      </c>
      <c r="N55" s="84"/>
      <c r="O55" s="84">
        <f t="shared" si="3"/>
        <v>0</v>
      </c>
      <c r="P55" s="60"/>
      <c r="Q55" s="84">
        <f t="shared" si="4"/>
        <v>0</v>
      </c>
      <c r="R55" s="84">
        <f t="shared" si="5"/>
        <v>3.3842370024011574E-3</v>
      </c>
      <c r="S55" s="84">
        <f t="shared" si="6"/>
        <v>0</v>
      </c>
      <c r="T55" s="84">
        <f t="shared" si="7"/>
        <v>4.4785110205172026E-3</v>
      </c>
      <c r="V55" s="85">
        <f t="shared" si="17"/>
        <v>0.13339643900668754</v>
      </c>
      <c r="W55" s="85">
        <f t="shared" si="17"/>
        <v>0.11878248121786346</v>
      </c>
      <c r="X55" s="85">
        <f t="shared" si="17"/>
        <v>0</v>
      </c>
      <c r="Y55" s="85">
        <f t="shared" si="17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2"/>
        <v>0.22389442584525454</v>
      </c>
      <c r="AG55" s="86">
        <f t="shared" si="13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9"/>
        <v>1</v>
      </c>
      <c r="J56" s="88">
        <f t="shared" si="10"/>
        <v>-1</v>
      </c>
      <c r="L56" s="84">
        <f t="shared" si="1"/>
        <v>3.9113592680134514E-3</v>
      </c>
      <c r="M56" s="84">
        <f t="shared" si="2"/>
        <v>0</v>
      </c>
      <c r="N56" s="84"/>
      <c r="O56" s="84">
        <f t="shared" si="3"/>
        <v>0</v>
      </c>
      <c r="P56" s="60"/>
      <c r="Q56" s="84">
        <f t="shared" si="4"/>
        <v>0</v>
      </c>
      <c r="R56" s="84">
        <f t="shared" si="5"/>
        <v>-3.9115179361156726E-4</v>
      </c>
      <c r="S56" s="84">
        <f t="shared" si="6"/>
        <v>0</v>
      </c>
      <c r="T56" s="84">
        <f t="shared" si="7"/>
        <v>1.0498166980180697E-2</v>
      </c>
      <c r="V56" s="85">
        <f t="shared" si="17"/>
        <v>0.13730779827470099</v>
      </c>
      <c r="W56" s="85">
        <f t="shared" si="17"/>
        <v>0.11878248121786346</v>
      </c>
      <c r="X56" s="85">
        <f t="shared" si="17"/>
        <v>0</v>
      </c>
      <c r="Y56" s="85">
        <f t="shared" si="17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2"/>
        <v>0.23791280029983713</v>
      </c>
      <c r="AG56" s="86">
        <f t="shared" si="13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9"/>
        <v>1</v>
      </c>
      <c r="J57" s="88">
        <f t="shared" si="10"/>
        <v>-1</v>
      </c>
      <c r="L57" s="84">
        <f t="shared" si="1"/>
        <v>1.592179277364051E-2</v>
      </c>
      <c r="M57" s="84">
        <f t="shared" si="2"/>
        <v>0</v>
      </c>
      <c r="N57" s="84"/>
      <c r="O57" s="84">
        <f t="shared" si="3"/>
        <v>0</v>
      </c>
      <c r="P57" s="60"/>
      <c r="Q57" s="84">
        <f t="shared" si="4"/>
        <v>0</v>
      </c>
      <c r="R57" s="84">
        <f t="shared" si="5"/>
        <v>2.7593213246328015E-3</v>
      </c>
      <c r="S57" s="84">
        <f t="shared" si="6"/>
        <v>0</v>
      </c>
      <c r="T57" s="84">
        <f t="shared" si="7"/>
        <v>-4.570561007088669E-3</v>
      </c>
      <c r="V57" s="85">
        <f t="shared" si="17"/>
        <v>0.1532295910483415</v>
      </c>
      <c r="W57" s="85">
        <f t="shared" si="17"/>
        <v>0.11878248121786346</v>
      </c>
      <c r="X57" s="85">
        <f t="shared" si="17"/>
        <v>0</v>
      </c>
      <c r="Y57" s="85">
        <f t="shared" si="17"/>
        <v>3.2450955146192721E-2</v>
      </c>
      <c r="Z57" s="82"/>
      <c r="AA57" s="85">
        <f t="shared" ref="AA57:AD72" si="18">Q57+AA56</f>
        <v>0.10216329297781392</v>
      </c>
      <c r="AB57" s="85">
        <f t="shared" si="18"/>
        <v>-0.12900759933516276</v>
      </c>
      <c r="AC57" s="85">
        <f t="shared" si="18"/>
        <v>3.2152317173601286E-2</v>
      </c>
      <c r="AD57" s="85">
        <f t="shared" si="18"/>
        <v>-5.7747684837628335E-2</v>
      </c>
      <c r="AF57" s="86">
        <f t="shared" si="12"/>
        <v>0.25202335339102178</v>
      </c>
      <c r="AG57" s="86">
        <f t="shared" si="13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9"/>
        <v>-1</v>
      </c>
      <c r="J58" s="88">
        <f t="shared" si="10"/>
        <v>-1</v>
      </c>
      <c r="L58" s="84">
        <f t="shared" si="1"/>
        <v>0</v>
      </c>
      <c r="M58" s="84">
        <f t="shared" si="2"/>
        <v>-6.918260549522319E-3</v>
      </c>
      <c r="N58" s="84"/>
      <c r="O58" s="84">
        <f t="shared" si="3"/>
        <v>2.548778546364891E-2</v>
      </c>
      <c r="P58" s="60"/>
      <c r="Q58" s="84">
        <f t="shared" si="4"/>
        <v>0</v>
      </c>
      <c r="R58" s="84">
        <f t="shared" si="5"/>
        <v>-1.0648340267244209E-2</v>
      </c>
      <c r="S58" s="84">
        <f t="shared" si="6"/>
        <v>0</v>
      </c>
      <c r="T58" s="84">
        <f t="shared" si="7"/>
        <v>-8.8649682893671145E-3</v>
      </c>
      <c r="V58" s="85">
        <f t="shared" ref="V58:Y73" si="19">L58+V57</f>
        <v>0.1532295910483415</v>
      </c>
      <c r="W58" s="85">
        <f t="shared" si="19"/>
        <v>0.11186422066834115</v>
      </c>
      <c r="X58" s="85">
        <f t="shared" si="19"/>
        <v>0</v>
      </c>
      <c r="Y58" s="85">
        <f t="shared" si="19"/>
        <v>5.7938740609841631E-2</v>
      </c>
      <c r="Z58" s="82"/>
      <c r="AA58" s="85">
        <f t="shared" si="18"/>
        <v>0.10216329297781392</v>
      </c>
      <c r="AB58" s="85">
        <f t="shared" si="18"/>
        <v>-0.13965593960240696</v>
      </c>
      <c r="AC58" s="85">
        <f t="shared" si="18"/>
        <v>3.2152317173601286E-2</v>
      </c>
      <c r="AD58" s="85">
        <f t="shared" si="18"/>
        <v>-6.661265312699545E-2</v>
      </c>
      <c r="AF58" s="86">
        <f t="shared" si="12"/>
        <v>0.25107956974853707</v>
      </c>
      <c r="AG58" s="86">
        <f t="shared" si="13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9"/>
        <v>-1</v>
      </c>
      <c r="J59" s="88">
        <f t="shared" si="10"/>
        <v>1</v>
      </c>
      <c r="L59" s="84">
        <f t="shared" si="1"/>
        <v>0</v>
      </c>
      <c r="M59" s="84">
        <f t="shared" si="2"/>
        <v>7.8262594549686451E-4</v>
      </c>
      <c r="N59" s="84"/>
      <c r="O59" s="84">
        <f t="shared" si="3"/>
        <v>1.3419337735648712E-2</v>
      </c>
      <c r="P59" s="60"/>
      <c r="Q59" s="84">
        <f t="shared" si="4"/>
        <v>5.9328951483249934E-3</v>
      </c>
      <c r="R59" s="84">
        <f t="shared" si="5"/>
        <v>0</v>
      </c>
      <c r="S59" s="84">
        <f t="shared" si="6"/>
        <v>2.9666651849128926E-3</v>
      </c>
      <c r="T59" s="84">
        <f t="shared" si="7"/>
        <v>0</v>
      </c>
      <c r="V59" s="85">
        <f t="shared" si="19"/>
        <v>0.1532295910483415</v>
      </c>
      <c r="W59" s="85">
        <f t="shared" si="19"/>
        <v>0.11264684661383802</v>
      </c>
      <c r="X59" s="85">
        <f t="shared" si="19"/>
        <v>0</v>
      </c>
      <c r="Y59" s="85">
        <f t="shared" si="19"/>
        <v>7.135807834549035E-2</v>
      </c>
      <c r="Z59" s="82"/>
      <c r="AA59" s="85">
        <f t="shared" si="18"/>
        <v>0.10809618812613891</v>
      </c>
      <c r="AB59" s="85">
        <f t="shared" si="18"/>
        <v>-0.13965593960240696</v>
      </c>
      <c r="AC59" s="85">
        <f t="shared" si="18"/>
        <v>3.5118982358514177E-2</v>
      </c>
      <c r="AD59" s="85">
        <f t="shared" si="18"/>
        <v>-6.661265312699545E-2</v>
      </c>
      <c r="AF59" s="86">
        <f t="shared" si="12"/>
        <v>0.27418109376292055</v>
      </c>
      <c r="AG59" s="86">
        <f t="shared" si="13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9"/>
        <v>-1</v>
      </c>
      <c r="J60" s="88">
        <f t="shared" si="10"/>
        <v>1</v>
      </c>
      <c r="L60" s="84">
        <f t="shared" si="1"/>
        <v>0</v>
      </c>
      <c r="M60" s="84">
        <f t="shared" si="2"/>
        <v>1.7694179454963432E-16</v>
      </c>
      <c r="N60" s="84"/>
      <c r="O60" s="84">
        <f t="shared" si="3"/>
        <v>-1.510077938741145E-2</v>
      </c>
      <c r="P60" s="60"/>
      <c r="Q60" s="84">
        <f t="shared" si="4"/>
        <v>4.4733305016389814E-3</v>
      </c>
      <c r="R60" s="84">
        <f t="shared" si="5"/>
        <v>0</v>
      </c>
      <c r="S60" s="84">
        <f t="shared" si="6"/>
        <v>3.1642057175023061E-3</v>
      </c>
      <c r="T60" s="84">
        <f t="shared" si="7"/>
        <v>0</v>
      </c>
      <c r="V60" s="85">
        <f t="shared" si="19"/>
        <v>0.1532295910483415</v>
      </c>
      <c r="W60" s="85">
        <f t="shared" si="19"/>
        <v>0.1126468466138382</v>
      </c>
      <c r="X60" s="85">
        <f t="shared" si="19"/>
        <v>0</v>
      </c>
      <c r="Y60" s="85">
        <f t="shared" si="19"/>
        <v>5.6257298958078898E-2</v>
      </c>
      <c r="Z60" s="82"/>
      <c r="AA60" s="85">
        <f t="shared" si="18"/>
        <v>0.11256951862777789</v>
      </c>
      <c r="AB60" s="85">
        <f t="shared" si="18"/>
        <v>-0.13965593960240696</v>
      </c>
      <c r="AC60" s="85">
        <f t="shared" si="18"/>
        <v>3.8283188076016481E-2</v>
      </c>
      <c r="AD60" s="85">
        <f t="shared" si="18"/>
        <v>-6.661265312699545E-2</v>
      </c>
      <c r="AF60" s="86">
        <f t="shared" si="12"/>
        <v>0.26671785059465059</v>
      </c>
      <c r="AG60" s="86">
        <f t="shared" si="13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9"/>
        <v>-1</v>
      </c>
      <c r="J61" s="88">
        <f t="shared" si="10"/>
        <v>1</v>
      </c>
      <c r="L61" s="84">
        <f t="shared" si="1"/>
        <v>0</v>
      </c>
      <c r="M61" s="84">
        <f t="shared" si="2"/>
        <v>1.3903654065319159E-3</v>
      </c>
      <c r="N61" s="84"/>
      <c r="O61" s="84">
        <f t="shared" si="3"/>
        <v>-6.8607160114793689E-4</v>
      </c>
      <c r="P61" s="60"/>
      <c r="Q61" s="84">
        <f t="shared" si="4"/>
        <v>-3.8910623244477879E-3</v>
      </c>
      <c r="R61" s="84">
        <f t="shared" si="5"/>
        <v>0</v>
      </c>
      <c r="S61" s="84">
        <f t="shared" si="6"/>
        <v>-1.0573022287509958E-2</v>
      </c>
      <c r="T61" s="84">
        <f t="shared" si="7"/>
        <v>0</v>
      </c>
      <c r="V61" s="85">
        <f t="shared" si="19"/>
        <v>0.1532295910483415</v>
      </c>
      <c r="W61" s="85">
        <f t="shared" si="19"/>
        <v>0.11403721202037011</v>
      </c>
      <c r="X61" s="85">
        <f t="shared" si="19"/>
        <v>0</v>
      </c>
      <c r="Y61" s="85">
        <f t="shared" si="19"/>
        <v>5.5571227356930958E-2</v>
      </c>
      <c r="Z61" s="82"/>
      <c r="AA61" s="85">
        <f t="shared" si="18"/>
        <v>0.1086784563033301</v>
      </c>
      <c r="AB61" s="85">
        <f t="shared" si="18"/>
        <v>-0.13965593960240696</v>
      </c>
      <c r="AC61" s="85">
        <f t="shared" si="18"/>
        <v>2.7710165788506522E-2</v>
      </c>
      <c r="AD61" s="85">
        <f t="shared" si="18"/>
        <v>-6.661265312699545E-2</v>
      </c>
      <c r="AF61" s="86">
        <f t="shared" si="12"/>
        <v>0.25295805978807684</v>
      </c>
      <c r="AG61" s="86">
        <f t="shared" si="13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9"/>
        <v>-1</v>
      </c>
      <c r="J62" s="88">
        <f t="shared" si="10"/>
        <v>1</v>
      </c>
      <c r="L62" s="84">
        <f t="shared" si="1"/>
        <v>0</v>
      </c>
      <c r="M62" s="84">
        <f t="shared" si="2"/>
        <v>3.445253757602991E-2</v>
      </c>
      <c r="N62" s="84"/>
      <c r="O62" s="84">
        <f t="shared" si="3"/>
        <v>2.1754926771803795E-2</v>
      </c>
      <c r="P62" s="60"/>
      <c r="Q62" s="84">
        <f t="shared" si="4"/>
        <v>1.0104817526538145E-2</v>
      </c>
      <c r="R62" s="84">
        <f t="shared" si="5"/>
        <v>0</v>
      </c>
      <c r="S62" s="84">
        <f t="shared" si="6"/>
        <v>-9.8723633273717394E-3</v>
      </c>
      <c r="T62" s="84">
        <f t="shared" si="7"/>
        <v>0</v>
      </c>
      <c r="V62" s="85">
        <f t="shared" si="19"/>
        <v>0.1532295910483415</v>
      </c>
      <c r="W62" s="85">
        <f t="shared" si="19"/>
        <v>0.14848974959640002</v>
      </c>
      <c r="X62" s="85">
        <f t="shared" si="19"/>
        <v>0</v>
      </c>
      <c r="Y62" s="85">
        <f t="shared" si="19"/>
        <v>7.7326154128734753E-2</v>
      </c>
      <c r="Z62" s="82"/>
      <c r="AA62" s="85">
        <f t="shared" si="18"/>
        <v>0.11878327382986825</v>
      </c>
      <c r="AB62" s="85">
        <f t="shared" si="18"/>
        <v>-0.13965593960240696</v>
      </c>
      <c r="AC62" s="85">
        <f t="shared" si="18"/>
        <v>1.7837802461134783E-2</v>
      </c>
      <c r="AD62" s="85">
        <f t="shared" si="18"/>
        <v>-6.661265312699545E-2</v>
      </c>
      <c r="AF62" s="86">
        <f t="shared" si="12"/>
        <v>0.30939797833507698</v>
      </c>
      <c r="AG62" s="86">
        <f t="shared" si="13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9"/>
        <v>-1</v>
      </c>
      <c r="J63" s="88">
        <f t="shared" si="10"/>
        <v>1</v>
      </c>
      <c r="L63" s="84">
        <f t="shared" si="1"/>
        <v>0</v>
      </c>
      <c r="M63" s="84">
        <f t="shared" si="2"/>
        <v>9.0430043580398967E-3</v>
      </c>
      <c r="N63" s="84"/>
      <c r="O63" s="84">
        <f t="shared" si="3"/>
        <v>-1.6514017261077919E-2</v>
      </c>
      <c r="P63" s="60"/>
      <c r="Q63" s="84">
        <f t="shared" si="4"/>
        <v>-9.7683223735969844E-3</v>
      </c>
      <c r="R63" s="84">
        <f t="shared" si="5"/>
        <v>0</v>
      </c>
      <c r="S63" s="84">
        <f t="shared" si="6"/>
        <v>-6.9130557163929254E-3</v>
      </c>
      <c r="T63" s="84">
        <f t="shared" si="7"/>
        <v>0</v>
      </c>
      <c r="V63" s="85">
        <f t="shared" si="19"/>
        <v>0.1532295910483415</v>
      </c>
      <c r="W63" s="85">
        <f t="shared" si="19"/>
        <v>0.15753275395443991</v>
      </c>
      <c r="X63" s="85">
        <f t="shared" si="19"/>
        <v>0</v>
      </c>
      <c r="Y63" s="85">
        <f t="shared" si="19"/>
        <v>6.0812136867656838E-2</v>
      </c>
      <c r="Z63" s="82"/>
      <c r="AA63" s="85">
        <f t="shared" si="18"/>
        <v>0.10901495145627127</v>
      </c>
      <c r="AB63" s="85">
        <f t="shared" si="18"/>
        <v>-0.13965593960240696</v>
      </c>
      <c r="AC63" s="85">
        <f t="shared" si="18"/>
        <v>1.0924746744741858E-2</v>
      </c>
      <c r="AD63" s="85">
        <f t="shared" si="18"/>
        <v>-6.661265312699545E-2</v>
      </c>
      <c r="AF63" s="86">
        <f t="shared" si="12"/>
        <v>0.28524558734204908</v>
      </c>
      <c r="AG63" s="86">
        <f t="shared" si="13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9"/>
        <v>-1</v>
      </c>
      <c r="J64" s="88">
        <f t="shared" si="10"/>
        <v>1</v>
      </c>
      <c r="L64" s="84">
        <f t="shared" si="1"/>
        <v>0</v>
      </c>
      <c r="M64" s="84">
        <f t="shared" si="2"/>
        <v>-1.551807768923278E-3</v>
      </c>
      <c r="N64" s="84"/>
      <c r="O64" s="84">
        <f t="shared" si="3"/>
        <v>3.1591196779816285E-3</v>
      </c>
      <c r="P64" s="60"/>
      <c r="Q64" s="84">
        <f t="shared" si="4"/>
        <v>1.7036627436698187E-2</v>
      </c>
      <c r="R64" s="84">
        <f t="shared" si="5"/>
        <v>0</v>
      </c>
      <c r="S64" s="84">
        <f t="shared" si="6"/>
        <v>8.9536555089582623E-3</v>
      </c>
      <c r="T64" s="84">
        <f t="shared" si="7"/>
        <v>0</v>
      </c>
      <c r="V64" s="85">
        <f t="shared" si="19"/>
        <v>0.1532295910483415</v>
      </c>
      <c r="W64" s="85">
        <f t="shared" si="19"/>
        <v>0.15598094618551664</v>
      </c>
      <c r="X64" s="85">
        <f t="shared" si="19"/>
        <v>0</v>
      </c>
      <c r="Y64" s="85">
        <f t="shared" si="19"/>
        <v>6.3971256545638469E-2</v>
      </c>
      <c r="Z64" s="82"/>
      <c r="AA64" s="85">
        <f t="shared" si="18"/>
        <v>0.12605157889296945</v>
      </c>
      <c r="AB64" s="85">
        <f t="shared" si="18"/>
        <v>-0.13965593960240696</v>
      </c>
      <c r="AC64" s="85">
        <f t="shared" si="18"/>
        <v>1.987840225370012E-2</v>
      </c>
      <c r="AD64" s="85">
        <f t="shared" si="18"/>
        <v>-6.661265312699545E-2</v>
      </c>
      <c r="AF64" s="86">
        <f t="shared" si="12"/>
        <v>0.31284318219676388</v>
      </c>
      <c r="AG64" s="86">
        <f t="shared" si="13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9"/>
        <v>-1</v>
      </c>
      <c r="J65" s="88">
        <f t="shared" si="10"/>
        <v>1</v>
      </c>
      <c r="L65" s="84">
        <f t="shared" si="1"/>
        <v>0</v>
      </c>
      <c r="M65" s="84">
        <f t="shared" si="2"/>
        <v>-5.1009769890597006E-3</v>
      </c>
      <c r="N65" s="84"/>
      <c r="O65" s="84">
        <f t="shared" si="3"/>
        <v>-9.3337323194785105E-3</v>
      </c>
      <c r="P65" s="60"/>
      <c r="Q65" s="84">
        <f t="shared" si="4"/>
        <v>1.7778846546448492E-2</v>
      </c>
      <c r="R65" s="84">
        <f t="shared" si="5"/>
        <v>0</v>
      </c>
      <c r="S65" s="84">
        <f t="shared" si="6"/>
        <v>-4.6719227697911373E-3</v>
      </c>
      <c r="T65" s="84">
        <f t="shared" si="7"/>
        <v>0</v>
      </c>
      <c r="V65" s="85">
        <f t="shared" si="19"/>
        <v>0.1532295910483415</v>
      </c>
      <c r="W65" s="85">
        <f t="shared" si="19"/>
        <v>0.15087996919645694</v>
      </c>
      <c r="X65" s="85">
        <f t="shared" si="19"/>
        <v>0</v>
      </c>
      <c r="Y65" s="85">
        <f t="shared" si="19"/>
        <v>5.4637524226159959E-2</v>
      </c>
      <c r="Z65" s="82"/>
      <c r="AA65" s="85">
        <f t="shared" si="18"/>
        <v>0.14383042543941793</v>
      </c>
      <c r="AB65" s="85">
        <f t="shared" si="18"/>
        <v>-0.13965593960240696</v>
      </c>
      <c r="AC65" s="85">
        <f t="shared" si="18"/>
        <v>1.5206479483908983E-2</v>
      </c>
      <c r="AD65" s="85">
        <f t="shared" si="18"/>
        <v>-6.661265312699545E-2</v>
      </c>
      <c r="AF65" s="86">
        <f t="shared" si="12"/>
        <v>0.31151539666488304</v>
      </c>
      <c r="AG65" s="86">
        <f t="shared" si="13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9"/>
        <v>-1</v>
      </c>
      <c r="J66" s="88">
        <f t="shared" si="10"/>
        <v>1</v>
      </c>
      <c r="L66" s="84">
        <f t="shared" si="1"/>
        <v>0</v>
      </c>
      <c r="M66" s="84">
        <f t="shared" si="2"/>
        <v>1.0251694244875603E-2</v>
      </c>
      <c r="N66" s="84"/>
      <c r="O66" s="84">
        <f t="shared" si="3"/>
        <v>2.3161209195956461E-2</v>
      </c>
      <c r="P66" s="60"/>
      <c r="Q66" s="84">
        <f t="shared" si="4"/>
        <v>-2.7910441280711164E-2</v>
      </c>
      <c r="R66" s="84">
        <f t="shared" si="5"/>
        <v>0</v>
      </c>
      <c r="S66" s="84">
        <f t="shared" si="6"/>
        <v>2.5566861285420323E-2</v>
      </c>
      <c r="T66" s="84">
        <f t="shared" si="7"/>
        <v>0</v>
      </c>
      <c r="V66" s="85">
        <f t="shared" si="19"/>
        <v>0.1532295910483415</v>
      </c>
      <c r="W66" s="85">
        <f t="shared" si="19"/>
        <v>0.16113166344133253</v>
      </c>
      <c r="X66" s="85">
        <f t="shared" si="19"/>
        <v>0</v>
      </c>
      <c r="Y66" s="85">
        <f t="shared" si="19"/>
        <v>7.779873342211642E-2</v>
      </c>
      <c r="Z66" s="82"/>
      <c r="AA66" s="85">
        <f t="shared" si="18"/>
        <v>0.11591998415870677</v>
      </c>
      <c r="AB66" s="85">
        <f t="shared" si="18"/>
        <v>-0.13965593960240696</v>
      </c>
      <c r="AC66" s="85">
        <f t="shared" si="18"/>
        <v>4.0773340769329307E-2</v>
      </c>
      <c r="AD66" s="85">
        <f t="shared" si="18"/>
        <v>-6.661265312699545E-2</v>
      </c>
      <c r="AF66" s="86">
        <f t="shared" si="12"/>
        <v>0.34258472011042429</v>
      </c>
      <c r="AG66" s="86">
        <f t="shared" si="13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9"/>
        <v>-1</v>
      </c>
      <c r="J67" s="88">
        <f t="shared" si="10"/>
        <v>1</v>
      </c>
      <c r="L67" s="84">
        <f t="shared" si="1"/>
        <v>0</v>
      </c>
      <c r="M67" s="84">
        <f t="shared" si="2"/>
        <v>5.5070868179035531E-2</v>
      </c>
      <c r="N67" s="84"/>
      <c r="O67" s="84">
        <f t="shared" si="3"/>
        <v>2.1212947571695843E-2</v>
      </c>
      <c r="P67" s="60"/>
      <c r="Q67" s="84">
        <f t="shared" si="4"/>
        <v>1.7594133247710406E-2</v>
      </c>
      <c r="R67" s="84">
        <f t="shared" si="5"/>
        <v>0</v>
      </c>
      <c r="S67" s="84">
        <f t="shared" si="6"/>
        <v>1.2620057206138119E-2</v>
      </c>
      <c r="T67" s="84">
        <f t="shared" si="7"/>
        <v>0</v>
      </c>
      <c r="V67" s="85">
        <f t="shared" si="19"/>
        <v>0.1532295910483415</v>
      </c>
      <c r="W67" s="85">
        <f t="shared" si="19"/>
        <v>0.21620253162036807</v>
      </c>
      <c r="X67" s="85">
        <f t="shared" si="19"/>
        <v>0</v>
      </c>
      <c r="Y67" s="85">
        <f t="shared" si="19"/>
        <v>9.9011680993812259E-2</v>
      </c>
      <c r="Z67" s="82"/>
      <c r="AA67" s="85">
        <f t="shared" si="18"/>
        <v>0.13351411740641717</v>
      </c>
      <c r="AB67" s="85">
        <f t="shared" si="18"/>
        <v>-0.13965593960240696</v>
      </c>
      <c r="AC67" s="85">
        <f t="shared" si="18"/>
        <v>5.3393397975467424E-2</v>
      </c>
      <c r="AD67" s="85">
        <f t="shared" si="18"/>
        <v>-6.661265312699545E-2</v>
      </c>
      <c r="AF67" s="86">
        <f t="shared" si="12"/>
        <v>0.44908272631500418</v>
      </c>
      <c r="AG67" s="86">
        <f t="shared" si="13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9"/>
        <v>1</v>
      </c>
      <c r="J68" s="88">
        <f t="shared" si="10"/>
        <v>1</v>
      </c>
      <c r="L68" s="84">
        <f t="shared" si="1"/>
        <v>1.8187597839126296E-2</v>
      </c>
      <c r="M68" s="84">
        <f t="shared" si="2"/>
        <v>0</v>
      </c>
      <c r="N68" s="84"/>
      <c r="O68" s="84">
        <f t="shared" si="3"/>
        <v>0</v>
      </c>
      <c r="P68" s="60"/>
      <c r="Q68" s="84">
        <f t="shared" si="4"/>
        <v>1.3970246636689356E-2</v>
      </c>
      <c r="R68" s="84">
        <f t="shared" si="5"/>
        <v>0</v>
      </c>
      <c r="S68" s="84">
        <f t="shared" si="6"/>
        <v>1.134035193226488E-3</v>
      </c>
      <c r="T68" s="84">
        <f t="shared" si="7"/>
        <v>0</v>
      </c>
      <c r="V68" s="85">
        <f t="shared" si="19"/>
        <v>0.17141718888746779</v>
      </c>
      <c r="W68" s="85">
        <f t="shared" si="19"/>
        <v>0.21620253162036807</v>
      </c>
      <c r="X68" s="85">
        <f t="shared" si="19"/>
        <v>0</v>
      </c>
      <c r="Y68" s="85">
        <f t="shared" si="19"/>
        <v>9.9011680993812259E-2</v>
      </c>
      <c r="Z68" s="82"/>
      <c r="AA68" s="85">
        <f t="shared" si="18"/>
        <v>0.14748436404310653</v>
      </c>
      <c r="AB68" s="85">
        <f t="shared" si="18"/>
        <v>-0.13965593960240696</v>
      </c>
      <c r="AC68" s="85">
        <f t="shared" si="18"/>
        <v>5.4527433168693913E-2</v>
      </c>
      <c r="AD68" s="85">
        <f t="shared" si="18"/>
        <v>-6.661265312699545E-2</v>
      </c>
      <c r="AF68" s="86">
        <f t="shared" si="12"/>
        <v>0.4823746059840463</v>
      </c>
      <c r="AG68" s="86">
        <f t="shared" si="13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9"/>
        <v>-1</v>
      </c>
      <c r="J69" s="88">
        <f t="shared" si="10"/>
        <v>-1</v>
      </c>
      <c r="L69" s="84">
        <f t="shared" si="1"/>
        <v>0</v>
      </c>
      <c r="M69" s="84">
        <f t="shared" si="2"/>
        <v>-5.8500372931473447E-3</v>
      </c>
      <c r="N69" s="84"/>
      <c r="O69" s="84">
        <f t="shared" si="3"/>
        <v>6.5590289954891544E-3</v>
      </c>
      <c r="P69" s="60"/>
      <c r="Q69" s="84">
        <f t="shared" si="4"/>
        <v>0</v>
      </c>
      <c r="R69" s="84">
        <f t="shared" si="5"/>
        <v>1.2271275016065175E-2</v>
      </c>
      <c r="S69" s="84">
        <f t="shared" si="6"/>
        <v>0</v>
      </c>
      <c r="T69" s="84">
        <f t="shared" si="7"/>
        <v>2.7653821555618539E-2</v>
      </c>
      <c r="V69" s="85">
        <f t="shared" si="19"/>
        <v>0.17141718888746779</v>
      </c>
      <c r="W69" s="85">
        <f t="shared" si="19"/>
        <v>0.21035249432722072</v>
      </c>
      <c r="X69" s="85">
        <f t="shared" si="19"/>
        <v>0</v>
      </c>
      <c r="Y69" s="85">
        <f t="shared" si="19"/>
        <v>0.10557070998930142</v>
      </c>
      <c r="Z69" s="82"/>
      <c r="AA69" s="85">
        <f t="shared" si="18"/>
        <v>0.14748436404310653</v>
      </c>
      <c r="AB69" s="85">
        <f t="shared" si="18"/>
        <v>-0.12738466458634179</v>
      </c>
      <c r="AC69" s="85">
        <f t="shared" si="18"/>
        <v>5.4527433168693913E-2</v>
      </c>
      <c r="AD69" s="85">
        <f t="shared" si="18"/>
        <v>-3.895883157137691E-2</v>
      </c>
      <c r="AF69" s="86">
        <f t="shared" si="12"/>
        <v>0.52300869425807184</v>
      </c>
      <c r="AG69" s="86">
        <f t="shared" si="13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9"/>
        <v>1</v>
      </c>
      <c r="J70" s="88">
        <f t="shared" si="10"/>
        <v>1</v>
      </c>
      <c r="L70" s="84">
        <f t="shared" si="1"/>
        <v>3.2731933153520125E-2</v>
      </c>
      <c r="M70" s="84">
        <f t="shared" si="2"/>
        <v>0</v>
      </c>
      <c r="N70" s="84"/>
      <c r="O70" s="84">
        <f t="shared" si="3"/>
        <v>0</v>
      </c>
      <c r="P70" s="60"/>
      <c r="Q70" s="84">
        <f t="shared" si="4"/>
        <v>2.1204747316324019E-2</v>
      </c>
      <c r="R70" s="84">
        <f t="shared" si="5"/>
        <v>0</v>
      </c>
      <c r="S70" s="84">
        <f t="shared" si="6"/>
        <v>1.0757589157916643E-3</v>
      </c>
      <c r="T70" s="84">
        <f t="shared" si="7"/>
        <v>0</v>
      </c>
      <c r="V70" s="85">
        <f t="shared" si="19"/>
        <v>0.20414912204098792</v>
      </c>
      <c r="W70" s="85">
        <f t="shared" si="19"/>
        <v>0.21035249432722072</v>
      </c>
      <c r="X70" s="85">
        <f t="shared" si="19"/>
        <v>0</v>
      </c>
      <c r="Y70" s="85">
        <f t="shared" si="19"/>
        <v>0.10557070998930142</v>
      </c>
      <c r="Z70" s="82"/>
      <c r="AA70" s="85">
        <f t="shared" si="18"/>
        <v>0.16868911135943054</v>
      </c>
      <c r="AB70" s="85">
        <f t="shared" si="18"/>
        <v>-0.12738466458634179</v>
      </c>
      <c r="AC70" s="85">
        <f t="shared" si="18"/>
        <v>5.5603192084485581E-2</v>
      </c>
      <c r="AD70" s="85">
        <f t="shared" si="18"/>
        <v>-3.895883157137691E-2</v>
      </c>
      <c r="AF70" s="86">
        <f t="shared" si="12"/>
        <v>0.57802113364370766</v>
      </c>
      <c r="AG70" s="86">
        <f t="shared" si="13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9"/>
        <v>1</v>
      </c>
      <c r="J71" s="88">
        <f t="shared" si="10"/>
        <v>-1</v>
      </c>
      <c r="L71" s="84">
        <f t="shared" si="1"/>
        <v>4.8090248698228664E-2</v>
      </c>
      <c r="M71" s="84">
        <f t="shared" si="2"/>
        <v>0</v>
      </c>
      <c r="N71" s="84"/>
      <c r="O71" s="84">
        <f t="shared" si="3"/>
        <v>0</v>
      </c>
      <c r="P71" s="60"/>
      <c r="Q71" s="84">
        <f t="shared" si="4"/>
        <v>0</v>
      </c>
      <c r="R71" s="84">
        <f t="shared" si="5"/>
        <v>4.4560724455551218E-2</v>
      </c>
      <c r="S71" s="84">
        <f t="shared" si="6"/>
        <v>0</v>
      </c>
      <c r="T71" s="84">
        <f t="shared" si="7"/>
        <v>1.2578626784887359E-2</v>
      </c>
      <c r="V71" s="85">
        <f t="shared" si="19"/>
        <v>0.2522393707392166</v>
      </c>
      <c r="W71" s="85">
        <f t="shared" si="19"/>
        <v>0.21035249432722072</v>
      </c>
      <c r="X71" s="85">
        <f t="shared" si="19"/>
        <v>0</v>
      </c>
      <c r="Y71" s="85">
        <f t="shared" si="19"/>
        <v>0.10557070998930142</v>
      </c>
      <c r="Z71" s="82"/>
      <c r="AA71" s="85">
        <f t="shared" si="18"/>
        <v>0.16868911135943054</v>
      </c>
      <c r="AB71" s="85">
        <f t="shared" si="18"/>
        <v>-8.2823940130790571E-2</v>
      </c>
      <c r="AC71" s="85">
        <f t="shared" si="18"/>
        <v>5.5603192084485581E-2</v>
      </c>
      <c r="AD71" s="85">
        <f t="shared" si="18"/>
        <v>-2.6380204786489551E-2</v>
      </c>
      <c r="AF71" s="86">
        <f t="shared" si="12"/>
        <v>0.68325073358237487</v>
      </c>
      <c r="AG71" s="86">
        <f t="shared" si="13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9"/>
        <v>-1</v>
      </c>
      <c r="J72" s="88">
        <f t="shared" si="10"/>
        <v>-1</v>
      </c>
      <c r="L72" s="84">
        <f t="shared" si="1"/>
        <v>0</v>
      </c>
      <c r="M72" s="84">
        <f t="shared" si="2"/>
        <v>1.3046219688631715E-2</v>
      </c>
      <c r="N72" s="84"/>
      <c r="O72" s="84">
        <f t="shared" si="3"/>
        <v>1.8845038864491397E-2</v>
      </c>
      <c r="P72" s="60"/>
      <c r="Q72" s="84">
        <f t="shared" si="4"/>
        <v>0</v>
      </c>
      <c r="R72" s="84">
        <f t="shared" si="5"/>
        <v>-1.5021888411573397E-2</v>
      </c>
      <c r="S72" s="84">
        <f t="shared" si="6"/>
        <v>0</v>
      </c>
      <c r="T72" s="84">
        <f t="shared" si="7"/>
        <v>-2.4270087329901366E-2</v>
      </c>
      <c r="V72" s="85">
        <f t="shared" si="19"/>
        <v>0.2522393707392166</v>
      </c>
      <c r="W72" s="85">
        <f t="shared" si="19"/>
        <v>0.22339871401585243</v>
      </c>
      <c r="X72" s="85">
        <f t="shared" si="19"/>
        <v>0</v>
      </c>
      <c r="Y72" s="85">
        <f t="shared" si="19"/>
        <v>0.12441574885379281</v>
      </c>
      <c r="Z72" s="82"/>
      <c r="AA72" s="85">
        <f t="shared" si="18"/>
        <v>0.16868911135943054</v>
      </c>
      <c r="AB72" s="85">
        <f t="shared" si="18"/>
        <v>-9.7845828542363969E-2</v>
      </c>
      <c r="AC72" s="85">
        <f t="shared" si="18"/>
        <v>5.5603192084485581E-2</v>
      </c>
      <c r="AD72" s="85">
        <f t="shared" si="18"/>
        <v>-5.0650292116390917E-2</v>
      </c>
      <c r="AF72" s="86">
        <f t="shared" si="12"/>
        <v>0.6758500163940232</v>
      </c>
      <c r="AG72" s="86">
        <f t="shared" si="13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9"/>
        <v>1</v>
      </c>
      <c r="J73" s="88">
        <f t="shared" si="10"/>
        <v>1</v>
      </c>
      <c r="L73" s="84">
        <f t="shared" ref="L73:L136" si="20">IF(I73=1,D73,0)</f>
        <v>2.5883299944655578E-2</v>
      </c>
      <c r="M73" s="84">
        <f t="shared" ref="M73:M136" si="21">IF(I73=-1,-D73,0)</f>
        <v>0</v>
      </c>
      <c r="N73" s="84"/>
      <c r="O73" s="84">
        <f t="shared" ref="O73:O136" si="22">IF(I73=-1,E73,0)</f>
        <v>0</v>
      </c>
      <c r="P73" s="60"/>
      <c r="Q73" s="84">
        <f t="shared" ref="Q73:Q136" si="23">IF(J73=1,F73,0)</f>
        <v>-5.1217686338903806E-2</v>
      </c>
      <c r="R73" s="84">
        <f t="shared" ref="R73:R136" si="24">IF(J73=-1,-F73,0)</f>
        <v>0</v>
      </c>
      <c r="S73" s="84">
        <f t="shared" ref="S73:S136" si="25">IF(J73=1,-G73,0)</f>
        <v>-1.6310164955915724E-2</v>
      </c>
      <c r="T73" s="84">
        <f t="shared" ref="T73:T136" si="26">IF(J73=-1,G73,0)</f>
        <v>0</v>
      </c>
      <c r="V73" s="85">
        <f t="shared" si="19"/>
        <v>0.2781226706838722</v>
      </c>
      <c r="W73" s="85">
        <f t="shared" si="19"/>
        <v>0.22339871401585243</v>
      </c>
      <c r="X73" s="85">
        <f t="shared" si="19"/>
        <v>0</v>
      </c>
      <c r="Y73" s="85">
        <f t="shared" si="19"/>
        <v>0.12441574885379281</v>
      </c>
      <c r="Z73" s="82"/>
      <c r="AA73" s="85">
        <f t="shared" ref="AA73:AD88" si="27">Q73+AA72</f>
        <v>0.11747142502052674</v>
      </c>
      <c r="AB73" s="85">
        <f t="shared" si="27"/>
        <v>-9.7845828542363969E-2</v>
      </c>
      <c r="AC73" s="85">
        <f t="shared" si="27"/>
        <v>3.9293027128569857E-2</v>
      </c>
      <c r="AD73" s="85">
        <f t="shared" si="27"/>
        <v>-5.0650292116390917E-2</v>
      </c>
      <c r="AF73" s="86">
        <f t="shared" si="12"/>
        <v>0.63420546504385922</v>
      </c>
      <c r="AG73" s="86">
        <f t="shared" si="13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8">IF(C74&gt;0,-1,1)</f>
        <v>-1</v>
      </c>
      <c r="J74" s="88">
        <f t="shared" ref="J74:J137" si="29">IF(C73&gt;0,1,-1)</f>
        <v>-1</v>
      </c>
      <c r="L74" s="84">
        <f t="shared" si="20"/>
        <v>0</v>
      </c>
      <c r="M74" s="84">
        <f t="shared" si="21"/>
        <v>1.3360992604450964E-2</v>
      </c>
      <c r="N74" s="84"/>
      <c r="O74" s="84">
        <f t="shared" si="22"/>
        <v>2.3732619931614615E-2</v>
      </c>
      <c r="P74" s="60"/>
      <c r="Q74" s="84">
        <f t="shared" si="23"/>
        <v>0</v>
      </c>
      <c r="R74" s="84">
        <f t="shared" si="24"/>
        <v>2.5360782468309414E-2</v>
      </c>
      <c r="S74" s="84">
        <f t="shared" si="25"/>
        <v>0</v>
      </c>
      <c r="T74" s="84">
        <f t="shared" si="26"/>
        <v>-2.1581226637696842E-2</v>
      </c>
      <c r="V74" s="85">
        <f t="shared" ref="V74:Y89" si="30">L74+V73</f>
        <v>0.2781226706838722</v>
      </c>
      <c r="W74" s="85">
        <f t="shared" si="30"/>
        <v>0.23675970662030338</v>
      </c>
      <c r="X74" s="85">
        <f t="shared" si="30"/>
        <v>0</v>
      </c>
      <c r="Y74" s="85">
        <f t="shared" si="30"/>
        <v>0.14814836878540744</v>
      </c>
      <c r="Z74" s="82"/>
      <c r="AA74" s="85">
        <f t="shared" si="27"/>
        <v>0.11747142502052674</v>
      </c>
      <c r="AB74" s="85">
        <f t="shared" si="27"/>
        <v>-7.2485046074054552E-2</v>
      </c>
      <c r="AC74" s="85">
        <f t="shared" si="27"/>
        <v>3.9293027128569857E-2</v>
      </c>
      <c r="AD74" s="85">
        <f t="shared" si="27"/>
        <v>-7.2231518754087759E-2</v>
      </c>
      <c r="AF74" s="86">
        <f t="shared" ref="AF74:AF137" si="31">SUM(L74:T74)+AF73</f>
        <v>0.67507863341053742</v>
      </c>
      <c r="AG74" s="86">
        <f t="shared" ref="AG74:AG137" si="3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8"/>
        <v>1</v>
      </c>
      <c r="J75" s="88">
        <f t="shared" si="29"/>
        <v>1</v>
      </c>
      <c r="L75" s="84">
        <f t="shared" si="20"/>
        <v>-2.0623916972411824E-2</v>
      </c>
      <c r="M75" s="84">
        <f t="shared" si="21"/>
        <v>0</v>
      </c>
      <c r="N75" s="84"/>
      <c r="O75" s="84">
        <f t="shared" si="22"/>
        <v>0</v>
      </c>
      <c r="P75" s="60"/>
      <c r="Q75" s="84">
        <f t="shared" si="23"/>
        <v>-3.1194416202091686E-2</v>
      </c>
      <c r="R75" s="84">
        <f t="shared" si="24"/>
        <v>0</v>
      </c>
      <c r="S75" s="84">
        <f t="shared" si="25"/>
        <v>1.7752867451748675E-2</v>
      </c>
      <c r="T75" s="84">
        <f t="shared" si="26"/>
        <v>0</v>
      </c>
      <c r="V75" s="85">
        <f t="shared" si="30"/>
        <v>0.25749875371146036</v>
      </c>
      <c r="W75" s="85">
        <f t="shared" si="30"/>
        <v>0.23675970662030338</v>
      </c>
      <c r="X75" s="85">
        <f t="shared" si="30"/>
        <v>0</v>
      </c>
      <c r="Y75" s="85">
        <f t="shared" si="30"/>
        <v>0.14814836878540744</v>
      </c>
      <c r="Z75" s="82"/>
      <c r="AA75" s="85">
        <f t="shared" si="27"/>
        <v>8.6277008818435058E-2</v>
      </c>
      <c r="AB75" s="85">
        <f t="shared" si="27"/>
        <v>-7.2485046074054552E-2</v>
      </c>
      <c r="AC75" s="85">
        <f t="shared" si="27"/>
        <v>5.7045894580318529E-2</v>
      </c>
      <c r="AD75" s="85">
        <f t="shared" si="27"/>
        <v>-7.2231518754087759E-2</v>
      </c>
      <c r="AF75" s="86">
        <f t="shared" si="31"/>
        <v>0.6410131676877826</v>
      </c>
      <c r="AG75" s="86">
        <f t="shared" si="3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8"/>
        <v>-1</v>
      </c>
      <c r="J76" s="88">
        <f t="shared" si="29"/>
        <v>-1</v>
      </c>
      <c r="L76" s="84">
        <f t="shared" si="20"/>
        <v>0</v>
      </c>
      <c r="M76" s="84">
        <f t="shared" si="21"/>
        <v>2.0953301015842283E-3</v>
      </c>
      <c r="N76" s="84"/>
      <c r="O76" s="84">
        <f t="shared" si="22"/>
        <v>-3.2288246608653745E-4</v>
      </c>
      <c r="P76" s="60"/>
      <c r="Q76" s="84">
        <f t="shared" si="23"/>
        <v>0</v>
      </c>
      <c r="R76" s="84">
        <f t="shared" si="24"/>
        <v>-3.7114346151723543E-2</v>
      </c>
      <c r="S76" s="84">
        <f t="shared" si="25"/>
        <v>0</v>
      </c>
      <c r="T76" s="84">
        <f t="shared" si="26"/>
        <v>-8.2450445561075072E-3</v>
      </c>
      <c r="V76" s="85">
        <f t="shared" si="30"/>
        <v>0.25749875371146036</v>
      </c>
      <c r="W76" s="85">
        <f t="shared" si="30"/>
        <v>0.2388550367218876</v>
      </c>
      <c r="X76" s="85">
        <f t="shared" si="30"/>
        <v>0</v>
      </c>
      <c r="Y76" s="85">
        <f t="shared" si="30"/>
        <v>0.14782548631932091</v>
      </c>
      <c r="Z76" s="82"/>
      <c r="AA76" s="85">
        <f t="shared" si="27"/>
        <v>8.6277008818435058E-2</v>
      </c>
      <c r="AB76" s="85">
        <f t="shared" si="27"/>
        <v>-0.10959939222577809</v>
      </c>
      <c r="AC76" s="85">
        <f t="shared" si="27"/>
        <v>5.7045894580318529E-2</v>
      </c>
      <c r="AD76" s="85">
        <f t="shared" si="27"/>
        <v>-8.0476563310195259E-2</v>
      </c>
      <c r="AF76" s="86">
        <f t="shared" si="31"/>
        <v>0.59742622461544925</v>
      </c>
      <c r="AG76" s="86">
        <f t="shared" si="3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8"/>
        <v>-1</v>
      </c>
      <c r="J77" s="88">
        <f t="shared" si="29"/>
        <v>1</v>
      </c>
      <c r="L77" s="84">
        <f t="shared" si="20"/>
        <v>0</v>
      </c>
      <c r="M77" s="84">
        <f t="shared" si="21"/>
        <v>-6.1464440310737348E-3</v>
      </c>
      <c r="N77" s="84"/>
      <c r="O77" s="84">
        <f t="shared" si="22"/>
        <v>-2.3859812651107898E-2</v>
      </c>
      <c r="P77" s="60"/>
      <c r="Q77" s="84">
        <f t="shared" si="23"/>
        <v>9.0723271434295545E-3</v>
      </c>
      <c r="R77" s="84">
        <f t="shared" si="24"/>
        <v>0</v>
      </c>
      <c r="S77" s="84">
        <f t="shared" si="25"/>
        <v>1.5577079066678637E-2</v>
      </c>
      <c r="T77" s="84">
        <f t="shared" si="26"/>
        <v>0</v>
      </c>
      <c r="V77" s="85">
        <f t="shared" si="30"/>
        <v>0.25749875371146036</v>
      </c>
      <c r="W77" s="85">
        <f t="shared" si="30"/>
        <v>0.23270859269081387</v>
      </c>
      <c r="X77" s="85">
        <f t="shared" si="30"/>
        <v>0</v>
      </c>
      <c r="Y77" s="85">
        <f t="shared" si="30"/>
        <v>0.12396567366821301</v>
      </c>
      <c r="Z77" s="82"/>
      <c r="AA77" s="85">
        <f t="shared" si="27"/>
        <v>9.5349335961864609E-2</v>
      </c>
      <c r="AB77" s="85">
        <f t="shared" si="27"/>
        <v>-0.10959939222577809</v>
      </c>
      <c r="AC77" s="85">
        <f t="shared" si="27"/>
        <v>7.2622973646997172E-2</v>
      </c>
      <c r="AD77" s="85">
        <f t="shared" si="27"/>
        <v>-8.0476563310195259E-2</v>
      </c>
      <c r="AF77" s="86">
        <f t="shared" si="31"/>
        <v>0.59206937414337579</v>
      </c>
      <c r="AG77" s="86">
        <f t="shared" si="3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8"/>
        <v>1</v>
      </c>
      <c r="J78" s="88">
        <f t="shared" si="29"/>
        <v>1</v>
      </c>
      <c r="L78" s="84">
        <f t="shared" si="20"/>
        <v>-2.774087241653813E-2</v>
      </c>
      <c r="M78" s="84">
        <f t="shared" si="21"/>
        <v>0</v>
      </c>
      <c r="N78" s="84"/>
      <c r="O78" s="84">
        <f t="shared" si="22"/>
        <v>0</v>
      </c>
      <c r="P78" s="60"/>
      <c r="Q78" s="84">
        <f t="shared" si="23"/>
        <v>-2.9354430812414938E-2</v>
      </c>
      <c r="R78" s="84">
        <f t="shared" si="24"/>
        <v>0</v>
      </c>
      <c r="S78" s="84">
        <f t="shared" si="25"/>
        <v>-8.9322170775613212E-3</v>
      </c>
      <c r="T78" s="84">
        <f t="shared" si="26"/>
        <v>0</v>
      </c>
      <c r="V78" s="85">
        <f t="shared" si="30"/>
        <v>0.22975788129492222</v>
      </c>
      <c r="W78" s="85">
        <f t="shared" si="30"/>
        <v>0.23270859269081387</v>
      </c>
      <c r="X78" s="85">
        <f t="shared" si="30"/>
        <v>0</v>
      </c>
      <c r="Y78" s="85">
        <f t="shared" si="30"/>
        <v>0.12396567366821301</v>
      </c>
      <c r="Z78" s="82"/>
      <c r="AA78" s="85">
        <f t="shared" si="27"/>
        <v>6.5994905149449667E-2</v>
      </c>
      <c r="AB78" s="85">
        <f t="shared" si="27"/>
        <v>-0.10959939222577809</v>
      </c>
      <c r="AC78" s="85">
        <f t="shared" si="27"/>
        <v>6.3690756569435847E-2</v>
      </c>
      <c r="AD78" s="85">
        <f t="shared" si="27"/>
        <v>-8.0476563310195259E-2</v>
      </c>
      <c r="AF78" s="86">
        <f t="shared" si="31"/>
        <v>0.52604185383686142</v>
      </c>
      <c r="AG78" s="86">
        <f t="shared" si="3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8"/>
        <v>-1</v>
      </c>
      <c r="J79" s="88">
        <f t="shared" si="29"/>
        <v>-1</v>
      </c>
      <c r="L79" s="84">
        <f t="shared" si="20"/>
        <v>0</v>
      </c>
      <c r="M79" s="84">
        <f t="shared" si="21"/>
        <v>5.1116427214111925E-3</v>
      </c>
      <c r="N79" s="84"/>
      <c r="O79" s="84">
        <f t="shared" si="22"/>
        <v>1.4504345505090999E-2</v>
      </c>
      <c r="P79" s="60"/>
      <c r="Q79" s="84">
        <f t="shared" si="23"/>
        <v>0</v>
      </c>
      <c r="R79" s="84">
        <f t="shared" si="24"/>
        <v>5.7993387194488731E-3</v>
      </c>
      <c r="S79" s="84">
        <f t="shared" si="25"/>
        <v>0</v>
      </c>
      <c r="T79" s="84">
        <f t="shared" si="26"/>
        <v>1.1691531132829544E-2</v>
      </c>
      <c r="V79" s="85">
        <f t="shared" si="30"/>
        <v>0.22975788129492222</v>
      </c>
      <c r="W79" s="85">
        <f t="shared" si="30"/>
        <v>0.23782023541222505</v>
      </c>
      <c r="X79" s="85">
        <f t="shared" si="30"/>
        <v>0</v>
      </c>
      <c r="Y79" s="85">
        <f t="shared" si="30"/>
        <v>0.13847001917330401</v>
      </c>
      <c r="Z79" s="82"/>
      <c r="AA79" s="85">
        <f t="shared" si="27"/>
        <v>6.5994905149449667E-2</v>
      </c>
      <c r="AB79" s="85">
        <f t="shared" si="27"/>
        <v>-0.10380005350632922</v>
      </c>
      <c r="AC79" s="85">
        <f t="shared" si="27"/>
        <v>6.3690756569435847E-2</v>
      </c>
      <c r="AD79" s="85">
        <f t="shared" si="27"/>
        <v>-6.8785032177365715E-2</v>
      </c>
      <c r="AF79" s="86">
        <f t="shared" si="31"/>
        <v>0.56314871191564198</v>
      </c>
      <c r="AG79" s="86">
        <f t="shared" si="3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8"/>
        <v>1</v>
      </c>
      <c r="J80" s="88">
        <f t="shared" si="29"/>
        <v>1</v>
      </c>
      <c r="L80" s="84">
        <f t="shared" si="20"/>
        <v>7.716392942728769E-3</v>
      </c>
      <c r="M80" s="84">
        <f t="shared" si="21"/>
        <v>0</v>
      </c>
      <c r="N80" s="84"/>
      <c r="O80" s="84">
        <f t="shared" si="22"/>
        <v>0</v>
      </c>
      <c r="P80" s="60"/>
      <c r="Q80" s="84">
        <f t="shared" si="23"/>
        <v>1.4180227433267766E-3</v>
      </c>
      <c r="R80" s="84">
        <f t="shared" si="24"/>
        <v>0</v>
      </c>
      <c r="S80" s="84">
        <f t="shared" si="25"/>
        <v>-4.5010293523597318E-3</v>
      </c>
      <c r="T80" s="84">
        <f t="shared" si="26"/>
        <v>0</v>
      </c>
      <c r="V80" s="85">
        <f t="shared" si="30"/>
        <v>0.237474274237651</v>
      </c>
      <c r="W80" s="85">
        <f t="shared" si="30"/>
        <v>0.23782023541222505</v>
      </c>
      <c r="X80" s="85">
        <f t="shared" si="30"/>
        <v>0</v>
      </c>
      <c r="Y80" s="85">
        <f t="shared" si="30"/>
        <v>0.13847001917330401</v>
      </c>
      <c r="Z80" s="82"/>
      <c r="AA80" s="85">
        <f t="shared" si="27"/>
        <v>6.7412927892776447E-2</v>
      </c>
      <c r="AB80" s="85">
        <f t="shared" si="27"/>
        <v>-0.10380005350632922</v>
      </c>
      <c r="AC80" s="85">
        <f t="shared" si="27"/>
        <v>5.9189727217076119E-2</v>
      </c>
      <c r="AD80" s="85">
        <f t="shared" si="27"/>
        <v>-6.8785032177365715E-2</v>
      </c>
      <c r="AF80" s="86">
        <f t="shared" si="31"/>
        <v>0.56778209824933779</v>
      </c>
      <c r="AG80" s="86">
        <f t="shared" si="3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8"/>
        <v>1</v>
      </c>
      <c r="J81" s="88">
        <f t="shared" si="29"/>
        <v>-1</v>
      </c>
      <c r="L81" s="84">
        <f t="shared" si="20"/>
        <v>-4.4845344924539204E-2</v>
      </c>
      <c r="M81" s="84">
        <f t="shared" si="21"/>
        <v>0</v>
      </c>
      <c r="N81" s="84"/>
      <c r="O81" s="84">
        <f t="shared" si="22"/>
        <v>0</v>
      </c>
      <c r="P81" s="60"/>
      <c r="Q81" s="84">
        <f t="shared" si="23"/>
        <v>0</v>
      </c>
      <c r="R81" s="84">
        <f t="shared" si="24"/>
        <v>1.4075041619453138E-2</v>
      </c>
      <c r="S81" s="84">
        <f t="shared" si="25"/>
        <v>0</v>
      </c>
      <c r="T81" s="84">
        <f t="shared" si="26"/>
        <v>2.5136179560376823E-2</v>
      </c>
      <c r="V81" s="85">
        <f t="shared" si="30"/>
        <v>0.19262892931311179</v>
      </c>
      <c r="W81" s="85">
        <f t="shared" si="30"/>
        <v>0.23782023541222505</v>
      </c>
      <c r="X81" s="85">
        <f t="shared" si="30"/>
        <v>0</v>
      </c>
      <c r="Y81" s="85">
        <f t="shared" si="30"/>
        <v>0.13847001917330401</v>
      </c>
      <c r="Z81" s="82"/>
      <c r="AA81" s="85">
        <f t="shared" si="27"/>
        <v>6.7412927892776447E-2</v>
      </c>
      <c r="AB81" s="85">
        <f t="shared" si="27"/>
        <v>-8.972501188687608E-2</v>
      </c>
      <c r="AC81" s="85">
        <f t="shared" si="27"/>
        <v>5.9189727217076119E-2</v>
      </c>
      <c r="AD81" s="85">
        <f t="shared" si="27"/>
        <v>-4.3648852616988892E-2</v>
      </c>
      <c r="AF81" s="86">
        <f t="shared" si="31"/>
        <v>0.5621479745046285</v>
      </c>
      <c r="AG81" s="86">
        <f t="shared" si="3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8"/>
        <v>1</v>
      </c>
      <c r="J82" s="88">
        <f t="shared" si="29"/>
        <v>-1</v>
      </c>
      <c r="L82" s="84">
        <f t="shared" si="20"/>
        <v>1.0068129945736335E-2</v>
      </c>
      <c r="M82" s="84">
        <f t="shared" si="21"/>
        <v>0</v>
      </c>
      <c r="N82" s="84"/>
      <c r="O82" s="84">
        <f t="shared" si="22"/>
        <v>0</v>
      </c>
      <c r="P82" s="60"/>
      <c r="Q82" s="84">
        <f t="shared" si="23"/>
        <v>0</v>
      </c>
      <c r="R82" s="84">
        <f t="shared" si="24"/>
        <v>0.14803368672747119</v>
      </c>
      <c r="S82" s="84">
        <f t="shared" si="25"/>
        <v>0</v>
      </c>
      <c r="T82" s="84">
        <f t="shared" si="26"/>
        <v>4.4253709808859856E-2</v>
      </c>
      <c r="V82" s="85">
        <f t="shared" si="30"/>
        <v>0.20269705925884812</v>
      </c>
      <c r="W82" s="85">
        <f t="shared" si="30"/>
        <v>0.23782023541222505</v>
      </c>
      <c r="X82" s="85">
        <f t="shared" si="30"/>
        <v>0</v>
      </c>
      <c r="Y82" s="85">
        <f t="shared" si="30"/>
        <v>0.13847001917330401</v>
      </c>
      <c r="Z82" s="82"/>
      <c r="AA82" s="85">
        <f t="shared" si="27"/>
        <v>6.7412927892776447E-2</v>
      </c>
      <c r="AB82" s="85">
        <f t="shared" si="27"/>
        <v>5.8308674840595112E-2</v>
      </c>
      <c r="AC82" s="85">
        <f t="shared" si="27"/>
        <v>5.9189727217076119E-2</v>
      </c>
      <c r="AD82" s="85">
        <f t="shared" si="27"/>
        <v>6.0485719187096387E-4</v>
      </c>
      <c r="AF82" s="86">
        <f t="shared" si="31"/>
        <v>0.76450350098669584</v>
      </c>
      <c r="AG82" s="86">
        <f t="shared" si="3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8"/>
        <v>1</v>
      </c>
      <c r="J83" s="88">
        <f t="shared" si="29"/>
        <v>-1</v>
      </c>
      <c r="L83" s="84">
        <f t="shared" si="20"/>
        <v>0.12480061733340533</v>
      </c>
      <c r="M83" s="84">
        <f t="shared" si="21"/>
        <v>0</v>
      </c>
      <c r="N83" s="84"/>
      <c r="O83" s="84">
        <f t="shared" si="22"/>
        <v>0</v>
      </c>
      <c r="P83" s="60"/>
      <c r="Q83" s="84">
        <f t="shared" si="23"/>
        <v>0</v>
      </c>
      <c r="R83" s="84">
        <f t="shared" si="24"/>
        <v>3.11523790794331E-2</v>
      </c>
      <c r="S83" s="84">
        <f t="shared" si="25"/>
        <v>0</v>
      </c>
      <c r="T83" s="84">
        <f t="shared" si="26"/>
        <v>1.9281268616307877E-2</v>
      </c>
      <c r="V83" s="85">
        <f t="shared" si="30"/>
        <v>0.32749767659225348</v>
      </c>
      <c r="W83" s="85">
        <f t="shared" si="30"/>
        <v>0.23782023541222505</v>
      </c>
      <c r="X83" s="85">
        <f t="shared" si="30"/>
        <v>0</v>
      </c>
      <c r="Y83" s="85">
        <f t="shared" si="30"/>
        <v>0.13847001917330401</v>
      </c>
      <c r="Z83" s="82"/>
      <c r="AA83" s="85">
        <f t="shared" si="27"/>
        <v>6.7412927892776447E-2</v>
      </c>
      <c r="AB83" s="85">
        <f t="shared" si="27"/>
        <v>8.9461053920028205E-2</v>
      </c>
      <c r="AC83" s="85">
        <f t="shared" si="27"/>
        <v>5.9189727217076119E-2</v>
      </c>
      <c r="AD83" s="85">
        <f t="shared" si="27"/>
        <v>1.9886125808178841E-2</v>
      </c>
      <c r="AF83" s="86">
        <f t="shared" si="31"/>
        <v>0.93973776601584214</v>
      </c>
      <c r="AG83" s="86">
        <f t="shared" si="3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8"/>
        <v>1</v>
      </c>
      <c r="J84" s="88">
        <f t="shared" si="29"/>
        <v>-1</v>
      </c>
      <c r="L84" s="84">
        <f t="shared" si="20"/>
        <v>2.297884092475954E-2</v>
      </c>
      <c r="M84" s="84">
        <f t="shared" si="21"/>
        <v>0</v>
      </c>
      <c r="N84" s="84"/>
      <c r="O84" s="84">
        <f t="shared" si="22"/>
        <v>0</v>
      </c>
      <c r="P84" s="60"/>
      <c r="Q84" s="84">
        <f t="shared" si="23"/>
        <v>0</v>
      </c>
      <c r="R84" s="84">
        <f t="shared" si="24"/>
        <v>2.4268353581620418E-2</v>
      </c>
      <c r="S84" s="84">
        <f t="shared" si="25"/>
        <v>0</v>
      </c>
      <c r="T84" s="84">
        <f t="shared" si="26"/>
        <v>4.7403740448031056E-2</v>
      </c>
      <c r="V84" s="85">
        <f t="shared" si="30"/>
        <v>0.35047651751701303</v>
      </c>
      <c r="W84" s="85">
        <f t="shared" si="30"/>
        <v>0.23782023541222505</v>
      </c>
      <c r="X84" s="85">
        <f t="shared" si="30"/>
        <v>0</v>
      </c>
      <c r="Y84" s="85">
        <f t="shared" si="30"/>
        <v>0.13847001917330401</v>
      </c>
      <c r="Z84" s="82"/>
      <c r="AA84" s="85">
        <f t="shared" si="27"/>
        <v>6.7412927892776447E-2</v>
      </c>
      <c r="AB84" s="85">
        <f t="shared" si="27"/>
        <v>0.11372940750164862</v>
      </c>
      <c r="AC84" s="85">
        <f t="shared" si="27"/>
        <v>5.9189727217076119E-2</v>
      </c>
      <c r="AD84" s="85">
        <f t="shared" si="27"/>
        <v>6.728986625620989E-2</v>
      </c>
      <c r="AF84" s="86">
        <f t="shared" si="31"/>
        <v>1.0343887009702533</v>
      </c>
      <c r="AG84" s="86">
        <f t="shared" si="3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8"/>
        <v>-1</v>
      </c>
      <c r="J85" s="88">
        <f t="shared" si="29"/>
        <v>-1</v>
      </c>
      <c r="L85" s="84">
        <f t="shared" si="20"/>
        <v>0</v>
      </c>
      <c r="M85" s="84">
        <f t="shared" si="21"/>
        <v>3.3749252063286078E-3</v>
      </c>
      <c r="N85" s="84"/>
      <c r="O85" s="84">
        <f t="shared" si="22"/>
        <v>-3.7272034079666887E-2</v>
      </c>
      <c r="P85" s="60"/>
      <c r="Q85" s="84">
        <f t="shared" si="23"/>
        <v>0</v>
      </c>
      <c r="R85" s="84">
        <f t="shared" si="24"/>
        <v>-8.8264838307612926E-3</v>
      </c>
      <c r="S85" s="84">
        <f t="shared" si="25"/>
        <v>0</v>
      </c>
      <c r="T85" s="84">
        <f t="shared" si="26"/>
        <v>-5.8573695954333246E-2</v>
      </c>
      <c r="V85" s="85">
        <f t="shared" si="30"/>
        <v>0.35047651751701303</v>
      </c>
      <c r="W85" s="85">
        <f t="shared" si="30"/>
        <v>0.24119516061855367</v>
      </c>
      <c r="X85" s="85">
        <f t="shared" si="30"/>
        <v>0</v>
      </c>
      <c r="Y85" s="85">
        <f t="shared" si="30"/>
        <v>0.10119798509363712</v>
      </c>
      <c r="Z85" s="82"/>
      <c r="AA85" s="85">
        <f t="shared" si="27"/>
        <v>6.7412927892776447E-2</v>
      </c>
      <c r="AB85" s="85">
        <f t="shared" si="27"/>
        <v>0.10490292367088733</v>
      </c>
      <c r="AC85" s="85">
        <f t="shared" si="27"/>
        <v>5.9189727217076119E-2</v>
      </c>
      <c r="AD85" s="85">
        <f t="shared" si="27"/>
        <v>8.716170301876644E-3</v>
      </c>
      <c r="AF85" s="86">
        <f t="shared" si="31"/>
        <v>0.93309141231182047</v>
      </c>
      <c r="AG85" s="86">
        <f t="shared" si="3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8"/>
        <v>1</v>
      </c>
      <c r="J86" s="88">
        <f t="shared" si="29"/>
        <v>1</v>
      </c>
      <c r="L86" s="84">
        <f t="shared" si="20"/>
        <v>-9.6916675981411626E-3</v>
      </c>
      <c r="M86" s="84">
        <f t="shared" si="21"/>
        <v>0</v>
      </c>
      <c r="N86" s="84"/>
      <c r="O86" s="84">
        <f t="shared" si="22"/>
        <v>0</v>
      </c>
      <c r="P86" s="60"/>
      <c r="Q86" s="84">
        <f t="shared" si="23"/>
        <v>4.8887995871712525E-2</v>
      </c>
      <c r="R86" s="84">
        <f t="shared" si="24"/>
        <v>0</v>
      </c>
      <c r="S86" s="84">
        <f t="shared" si="25"/>
        <v>1.1421455800217998E-2</v>
      </c>
      <c r="T86" s="84">
        <f t="shared" si="26"/>
        <v>0</v>
      </c>
      <c r="V86" s="85">
        <f t="shared" si="30"/>
        <v>0.34078484991887187</v>
      </c>
      <c r="W86" s="85">
        <f t="shared" si="30"/>
        <v>0.24119516061855367</v>
      </c>
      <c r="X86" s="85">
        <f t="shared" si="30"/>
        <v>0</v>
      </c>
      <c r="Y86" s="85">
        <f t="shared" si="30"/>
        <v>0.10119798509363712</v>
      </c>
      <c r="Z86" s="82"/>
      <c r="AA86" s="85">
        <f t="shared" si="27"/>
        <v>0.11630092376448897</v>
      </c>
      <c r="AB86" s="85">
        <f t="shared" si="27"/>
        <v>0.10490292367088733</v>
      </c>
      <c r="AC86" s="85">
        <f t="shared" si="27"/>
        <v>7.0611183017294119E-2</v>
      </c>
      <c r="AD86" s="85">
        <f t="shared" si="27"/>
        <v>8.716170301876644E-3</v>
      </c>
      <c r="AF86" s="86">
        <f t="shared" si="31"/>
        <v>0.98370919638560983</v>
      </c>
      <c r="AG86" s="86">
        <f t="shared" si="3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8"/>
        <v>-1</v>
      </c>
      <c r="J87" s="88">
        <f t="shared" si="29"/>
        <v>-1</v>
      </c>
      <c r="L87" s="84">
        <f t="shared" si="20"/>
        <v>0</v>
      </c>
      <c r="M87" s="84">
        <f t="shared" si="21"/>
        <v>-3.5976669272090499E-2</v>
      </c>
      <c r="N87" s="84"/>
      <c r="O87" s="84">
        <f t="shared" si="22"/>
        <v>1.7077905766788592E-2</v>
      </c>
      <c r="P87" s="60"/>
      <c r="Q87" s="84">
        <f t="shared" si="23"/>
        <v>0</v>
      </c>
      <c r="R87" s="84">
        <f t="shared" si="24"/>
        <v>7.0172294294610374E-2</v>
      </c>
      <c r="S87" s="84">
        <f t="shared" si="25"/>
        <v>0</v>
      </c>
      <c r="T87" s="84">
        <f t="shared" si="26"/>
        <v>2.5864066943576604E-2</v>
      </c>
      <c r="V87" s="85">
        <f t="shared" si="30"/>
        <v>0.34078484991887187</v>
      </c>
      <c r="W87" s="85">
        <f t="shared" si="30"/>
        <v>0.20521849134646317</v>
      </c>
      <c r="X87" s="85">
        <f t="shared" si="30"/>
        <v>0</v>
      </c>
      <c r="Y87" s="85">
        <f t="shared" si="30"/>
        <v>0.11827589086042571</v>
      </c>
      <c r="Z87" s="82"/>
      <c r="AA87" s="85">
        <f t="shared" si="27"/>
        <v>0.11630092376448897</v>
      </c>
      <c r="AB87" s="85">
        <f t="shared" si="27"/>
        <v>0.17507521796549769</v>
      </c>
      <c r="AC87" s="85">
        <f t="shared" si="27"/>
        <v>7.0611183017294119E-2</v>
      </c>
      <c r="AD87" s="85">
        <f t="shared" si="27"/>
        <v>3.4580237245453248E-2</v>
      </c>
      <c r="AF87" s="86">
        <f t="shared" si="31"/>
        <v>1.0608467941184949</v>
      </c>
      <c r="AG87" s="86">
        <f t="shared" si="3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8"/>
        <v>-1</v>
      </c>
      <c r="J88" s="88">
        <f t="shared" si="29"/>
        <v>1</v>
      </c>
      <c r="L88" s="84">
        <f t="shared" si="20"/>
        <v>0</v>
      </c>
      <c r="M88" s="84">
        <f t="shared" si="21"/>
        <v>-3.3500061768666572E-2</v>
      </c>
      <c r="N88" s="84"/>
      <c r="O88" s="84">
        <f t="shared" si="22"/>
        <v>-3.5259229711041645E-2</v>
      </c>
      <c r="P88" s="60"/>
      <c r="Q88" s="84">
        <f t="shared" si="23"/>
        <v>2.6433555277714221E-2</v>
      </c>
      <c r="R88" s="84">
        <f t="shared" si="24"/>
        <v>0</v>
      </c>
      <c r="S88" s="84">
        <f t="shared" si="25"/>
        <v>2.5636747867464199E-2</v>
      </c>
      <c r="T88" s="84">
        <f t="shared" si="26"/>
        <v>0</v>
      </c>
      <c r="V88" s="85">
        <f t="shared" si="30"/>
        <v>0.34078484991887187</v>
      </c>
      <c r="W88" s="85">
        <f t="shared" si="30"/>
        <v>0.17171842957779659</v>
      </c>
      <c r="X88" s="85">
        <f t="shared" si="30"/>
        <v>0</v>
      </c>
      <c r="Y88" s="85">
        <f t="shared" si="30"/>
        <v>8.3016661149384066E-2</v>
      </c>
      <c r="Z88" s="82"/>
      <c r="AA88" s="85">
        <f t="shared" si="27"/>
        <v>0.14273447904220318</v>
      </c>
      <c r="AB88" s="85">
        <f t="shared" si="27"/>
        <v>0.17507521796549769</v>
      </c>
      <c r="AC88" s="85">
        <f t="shared" si="27"/>
        <v>9.6247930884758318E-2</v>
      </c>
      <c r="AD88" s="85">
        <f t="shared" si="27"/>
        <v>3.4580237245453248E-2</v>
      </c>
      <c r="AF88" s="86">
        <f t="shared" si="31"/>
        <v>1.0441578057839651</v>
      </c>
      <c r="AG88" s="86">
        <f t="shared" si="3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8"/>
        <v>-1</v>
      </c>
      <c r="J89" s="88">
        <f t="shared" si="29"/>
        <v>1</v>
      </c>
      <c r="L89" s="84">
        <f t="shared" si="20"/>
        <v>0</v>
      </c>
      <c r="M89" s="84">
        <f t="shared" si="21"/>
        <v>-3.653985077891922E-2</v>
      </c>
      <c r="N89" s="84"/>
      <c r="O89" s="84">
        <f t="shared" si="22"/>
        <v>-4.3436024232404169E-3</v>
      </c>
      <c r="P89" s="60"/>
      <c r="Q89" s="84">
        <f t="shared" si="23"/>
        <v>3.8595962824860552E-2</v>
      </c>
      <c r="R89" s="84">
        <f t="shared" si="24"/>
        <v>0</v>
      </c>
      <c r="S89" s="84">
        <f t="shared" si="25"/>
        <v>3.1931842833874777E-2</v>
      </c>
      <c r="T89" s="84">
        <f t="shared" si="26"/>
        <v>0</v>
      </c>
      <c r="V89" s="85">
        <f t="shared" si="30"/>
        <v>0.34078484991887187</v>
      </c>
      <c r="W89" s="85">
        <f t="shared" si="30"/>
        <v>0.13517857879887737</v>
      </c>
      <c r="X89" s="85">
        <f t="shared" si="30"/>
        <v>0</v>
      </c>
      <c r="Y89" s="85">
        <f t="shared" si="30"/>
        <v>7.8673058726143649E-2</v>
      </c>
      <c r="Z89" s="82"/>
      <c r="AA89" s="85">
        <f t="shared" ref="AA89:AD104" si="33">Q89+AA88</f>
        <v>0.18133044186706374</v>
      </c>
      <c r="AB89" s="85">
        <f t="shared" si="33"/>
        <v>0.17507521796549769</v>
      </c>
      <c r="AC89" s="85">
        <f t="shared" si="33"/>
        <v>0.12817977371863309</v>
      </c>
      <c r="AD89" s="85">
        <f t="shared" si="33"/>
        <v>3.4580237245453248E-2</v>
      </c>
      <c r="AF89" s="86">
        <f t="shared" si="31"/>
        <v>1.0738021582405408</v>
      </c>
      <c r="AG89" s="86">
        <f t="shared" si="3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8"/>
        <v>-1</v>
      </c>
      <c r="J90" s="88">
        <f t="shared" si="29"/>
        <v>1</v>
      </c>
      <c r="L90" s="84">
        <f t="shared" si="20"/>
        <v>0</v>
      </c>
      <c r="M90" s="84">
        <f t="shared" si="21"/>
        <v>9.7813048108637973E-4</v>
      </c>
      <c r="N90" s="84"/>
      <c r="O90" s="84">
        <f t="shared" si="22"/>
        <v>3.0926709557410309E-2</v>
      </c>
      <c r="P90" s="60"/>
      <c r="Q90" s="84">
        <f t="shared" si="23"/>
        <v>2.1595681978511538E-2</v>
      </c>
      <c r="R90" s="84">
        <f t="shared" si="24"/>
        <v>0</v>
      </c>
      <c r="S90" s="84">
        <f t="shared" si="25"/>
        <v>4.3826907261720928E-2</v>
      </c>
      <c r="T90" s="84">
        <f t="shared" si="26"/>
        <v>0</v>
      </c>
      <c r="V90" s="85">
        <f t="shared" ref="V90:Y105" si="34">L90+V89</f>
        <v>0.34078484991887187</v>
      </c>
      <c r="W90" s="85">
        <f t="shared" si="34"/>
        <v>0.13615670927996376</v>
      </c>
      <c r="X90" s="85">
        <f t="shared" si="34"/>
        <v>0</v>
      </c>
      <c r="Y90" s="85">
        <f t="shared" si="34"/>
        <v>0.10959976828355396</v>
      </c>
      <c r="Z90" s="82"/>
      <c r="AA90" s="85">
        <f t="shared" si="33"/>
        <v>0.20292612384557526</v>
      </c>
      <c r="AB90" s="85">
        <f t="shared" si="33"/>
        <v>0.17507521796549769</v>
      </c>
      <c r="AC90" s="85">
        <f t="shared" si="33"/>
        <v>0.17200668098035402</v>
      </c>
      <c r="AD90" s="85">
        <f t="shared" si="33"/>
        <v>3.4580237245453248E-2</v>
      </c>
      <c r="AF90" s="86">
        <f t="shared" si="31"/>
        <v>1.17112958751927</v>
      </c>
      <c r="AG90" s="86">
        <f t="shared" si="3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8"/>
        <v>-1</v>
      </c>
      <c r="J91" s="88">
        <f t="shared" si="29"/>
        <v>1</v>
      </c>
      <c r="L91" s="84">
        <f t="shared" si="20"/>
        <v>0</v>
      </c>
      <c r="M91" s="84">
        <f t="shared" si="21"/>
        <v>-3.3548635272751461E-2</v>
      </c>
      <c r="N91" s="84"/>
      <c r="O91" s="84">
        <f t="shared" si="22"/>
        <v>2.239829747071214E-2</v>
      </c>
      <c r="P91" s="60"/>
      <c r="Q91" s="84">
        <f t="shared" si="23"/>
        <v>-4.3908050801202997E-2</v>
      </c>
      <c r="R91" s="84">
        <f t="shared" si="24"/>
        <v>0</v>
      </c>
      <c r="S91" s="84">
        <f t="shared" si="25"/>
        <v>-2.3411687946837036E-2</v>
      </c>
      <c r="T91" s="84">
        <f t="shared" si="26"/>
        <v>0</v>
      </c>
      <c r="V91" s="85">
        <f t="shared" si="34"/>
        <v>0.34078484991887187</v>
      </c>
      <c r="W91" s="85">
        <f t="shared" si="34"/>
        <v>0.10260807400721231</v>
      </c>
      <c r="X91" s="85">
        <f t="shared" si="34"/>
        <v>0</v>
      </c>
      <c r="Y91" s="85">
        <f t="shared" si="34"/>
        <v>0.13199806575426609</v>
      </c>
      <c r="Z91" s="82"/>
      <c r="AA91" s="85">
        <f t="shared" si="33"/>
        <v>0.15901807304437227</v>
      </c>
      <c r="AB91" s="85">
        <f t="shared" si="33"/>
        <v>0.17507521796549769</v>
      </c>
      <c r="AC91" s="85">
        <f t="shared" si="33"/>
        <v>0.14859499303351698</v>
      </c>
      <c r="AD91" s="85">
        <f t="shared" si="33"/>
        <v>3.4580237245453248E-2</v>
      </c>
      <c r="AF91" s="86">
        <f t="shared" si="31"/>
        <v>1.0926595109691906</v>
      </c>
      <c r="AG91" s="86">
        <f t="shared" si="3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8"/>
        <v>-1</v>
      </c>
      <c r="J92" s="88">
        <f t="shared" si="29"/>
        <v>1</v>
      </c>
      <c r="L92" s="84">
        <f t="shared" si="20"/>
        <v>0</v>
      </c>
      <c r="M92" s="84">
        <f t="shared" si="21"/>
        <v>4.9651334214506999E-3</v>
      </c>
      <c r="N92" s="84"/>
      <c r="O92" s="84">
        <f t="shared" si="22"/>
        <v>2.9733299099166034E-2</v>
      </c>
      <c r="P92" s="60"/>
      <c r="Q92" s="84">
        <f t="shared" si="23"/>
        <v>2.390030444295372E-2</v>
      </c>
      <c r="R92" s="84">
        <f t="shared" si="24"/>
        <v>0</v>
      </c>
      <c r="S92" s="84">
        <f t="shared" si="25"/>
        <v>4.327580822953906E-2</v>
      </c>
      <c r="T92" s="84">
        <f t="shared" si="26"/>
        <v>0</v>
      </c>
      <c r="V92" s="85">
        <f t="shared" si="34"/>
        <v>0.34078484991887187</v>
      </c>
      <c r="W92" s="85">
        <f t="shared" si="34"/>
        <v>0.10757320742866301</v>
      </c>
      <c r="X92" s="85">
        <f t="shared" si="34"/>
        <v>0</v>
      </c>
      <c r="Y92" s="85">
        <f t="shared" si="34"/>
        <v>0.16173136485343212</v>
      </c>
      <c r="Z92" s="82"/>
      <c r="AA92" s="85">
        <f t="shared" si="33"/>
        <v>0.18291837748732598</v>
      </c>
      <c r="AB92" s="85">
        <f t="shared" si="33"/>
        <v>0.17507521796549769</v>
      </c>
      <c r="AC92" s="85">
        <f t="shared" si="33"/>
        <v>0.19187080126305603</v>
      </c>
      <c r="AD92" s="85">
        <f t="shared" si="33"/>
        <v>3.4580237245453248E-2</v>
      </c>
      <c r="AF92" s="86">
        <f t="shared" si="31"/>
        <v>1.1945340561623001</v>
      </c>
      <c r="AG92" s="86">
        <f t="shared" si="3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8"/>
        <v>-1</v>
      </c>
      <c r="J93" s="88">
        <f t="shared" si="29"/>
        <v>1</v>
      </c>
      <c r="L93" s="84">
        <f t="shared" si="20"/>
        <v>0</v>
      </c>
      <c r="M93" s="84">
        <f t="shared" si="21"/>
        <v>1.3919254700457517E-2</v>
      </c>
      <c r="N93" s="84"/>
      <c r="O93" s="84">
        <f t="shared" si="22"/>
        <v>2.5459274108480295E-2</v>
      </c>
      <c r="P93" s="60"/>
      <c r="Q93" s="84">
        <f t="shared" si="23"/>
        <v>4.6736664666109477E-3</v>
      </c>
      <c r="R93" s="84">
        <f t="shared" si="24"/>
        <v>0</v>
      </c>
      <c r="S93" s="84">
        <f t="shared" si="25"/>
        <v>1.8372162761097995E-2</v>
      </c>
      <c r="T93" s="84">
        <f t="shared" si="26"/>
        <v>0</v>
      </c>
      <c r="V93" s="85">
        <f t="shared" si="34"/>
        <v>0.34078484991887187</v>
      </c>
      <c r="W93" s="85">
        <f t="shared" si="34"/>
        <v>0.12149246212912053</v>
      </c>
      <c r="X93" s="85">
        <f t="shared" si="34"/>
        <v>0</v>
      </c>
      <c r="Y93" s="85">
        <f t="shared" si="34"/>
        <v>0.1871906389619124</v>
      </c>
      <c r="Z93" s="82"/>
      <c r="AA93" s="85">
        <f t="shared" si="33"/>
        <v>0.18759204395393692</v>
      </c>
      <c r="AB93" s="85">
        <f t="shared" si="33"/>
        <v>0.17507521796549769</v>
      </c>
      <c r="AC93" s="85">
        <f t="shared" si="33"/>
        <v>0.21024296402415402</v>
      </c>
      <c r="AD93" s="85">
        <f t="shared" si="33"/>
        <v>3.4580237245453248E-2</v>
      </c>
      <c r="AF93" s="86">
        <f t="shared" si="31"/>
        <v>1.2569584141989469</v>
      </c>
      <c r="AG93" s="86">
        <f t="shared" si="3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8"/>
        <v>-1</v>
      </c>
      <c r="J94" s="88">
        <f t="shared" si="29"/>
        <v>1</v>
      </c>
      <c r="L94" s="84">
        <f t="shared" si="20"/>
        <v>0</v>
      </c>
      <c r="M94" s="84">
        <f t="shared" si="21"/>
        <v>4.4106576876944373E-2</v>
      </c>
      <c r="N94" s="84"/>
      <c r="O94" s="84">
        <f t="shared" si="22"/>
        <v>-3.7503702916482813E-3</v>
      </c>
      <c r="P94" s="60"/>
      <c r="Q94" s="84">
        <f t="shared" si="23"/>
        <v>1.9868053007839003E-3</v>
      </c>
      <c r="R94" s="84">
        <f t="shared" si="24"/>
        <v>0</v>
      </c>
      <c r="S94" s="84">
        <f t="shared" si="25"/>
        <v>-8.4731731355965813E-3</v>
      </c>
      <c r="T94" s="84">
        <f t="shared" si="26"/>
        <v>0</v>
      </c>
      <c r="V94" s="85">
        <f t="shared" si="34"/>
        <v>0.34078484991887187</v>
      </c>
      <c r="W94" s="85">
        <f t="shared" si="34"/>
        <v>0.1655990390060649</v>
      </c>
      <c r="X94" s="85">
        <f t="shared" si="34"/>
        <v>0</v>
      </c>
      <c r="Y94" s="85">
        <f t="shared" si="34"/>
        <v>0.18344026867026411</v>
      </c>
      <c r="Z94" s="82"/>
      <c r="AA94" s="85">
        <f t="shared" si="33"/>
        <v>0.18957884925472082</v>
      </c>
      <c r="AB94" s="85">
        <f t="shared" si="33"/>
        <v>0.17507521796549769</v>
      </c>
      <c r="AC94" s="85">
        <f t="shared" si="33"/>
        <v>0.20176979088855743</v>
      </c>
      <c r="AD94" s="85">
        <f t="shared" si="33"/>
        <v>3.4580237245453248E-2</v>
      </c>
      <c r="AF94" s="86">
        <f t="shared" si="31"/>
        <v>1.2908282529494304</v>
      </c>
      <c r="AG94" s="86">
        <f t="shared" si="3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8"/>
        <v>-1</v>
      </c>
      <c r="J95" s="88">
        <f t="shared" si="29"/>
        <v>1</v>
      </c>
      <c r="L95" s="84">
        <f t="shared" si="20"/>
        <v>0</v>
      </c>
      <c r="M95" s="84">
        <f t="shared" si="21"/>
        <v>-4.6498215260903477E-3</v>
      </c>
      <c r="N95" s="84"/>
      <c r="O95" s="84">
        <f t="shared" si="22"/>
        <v>1.5749377171585151E-2</v>
      </c>
      <c r="P95" s="60"/>
      <c r="Q95" s="84">
        <f t="shared" si="23"/>
        <v>3.3891316938851543E-2</v>
      </c>
      <c r="R95" s="84">
        <f t="shared" si="24"/>
        <v>0</v>
      </c>
      <c r="S95" s="84">
        <f t="shared" si="25"/>
        <v>2.2692270289249587E-2</v>
      </c>
      <c r="T95" s="84">
        <f t="shared" si="26"/>
        <v>0</v>
      </c>
      <c r="V95" s="85">
        <f t="shared" si="34"/>
        <v>0.34078484991887187</v>
      </c>
      <c r="W95" s="85">
        <f t="shared" si="34"/>
        <v>0.16094921747997457</v>
      </c>
      <c r="X95" s="85">
        <f t="shared" si="34"/>
        <v>0</v>
      </c>
      <c r="Y95" s="85">
        <f t="shared" si="34"/>
        <v>0.19918964584184926</v>
      </c>
      <c r="Z95" s="82"/>
      <c r="AA95" s="85">
        <f t="shared" si="33"/>
        <v>0.22347016619357235</v>
      </c>
      <c r="AB95" s="85">
        <f t="shared" si="33"/>
        <v>0.17507521796549769</v>
      </c>
      <c r="AC95" s="85">
        <f t="shared" si="33"/>
        <v>0.22446206117780701</v>
      </c>
      <c r="AD95" s="85">
        <f t="shared" si="33"/>
        <v>3.4580237245453248E-2</v>
      </c>
      <c r="AF95" s="86">
        <f t="shared" si="31"/>
        <v>1.3585113958230264</v>
      </c>
      <c r="AG95" s="86">
        <f t="shared" si="3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8"/>
        <v>-1</v>
      </c>
      <c r="J96" s="88">
        <f t="shared" si="29"/>
        <v>1</v>
      </c>
      <c r="L96" s="84">
        <f t="shared" si="20"/>
        <v>0</v>
      </c>
      <c r="M96" s="84">
        <f t="shared" si="21"/>
        <v>-9.8771482780942062E-4</v>
      </c>
      <c r="N96" s="84"/>
      <c r="O96" s="84">
        <f t="shared" si="22"/>
        <v>-1.0249812146695618E-2</v>
      </c>
      <c r="P96" s="60"/>
      <c r="Q96" s="84">
        <f t="shared" si="23"/>
        <v>8.1530246985003253E-3</v>
      </c>
      <c r="R96" s="84">
        <f t="shared" si="24"/>
        <v>0</v>
      </c>
      <c r="S96" s="84">
        <f t="shared" si="25"/>
        <v>3.0173918317881927E-2</v>
      </c>
      <c r="T96" s="84">
        <f t="shared" si="26"/>
        <v>0</v>
      </c>
      <c r="V96" s="85">
        <f t="shared" si="34"/>
        <v>0.34078484991887187</v>
      </c>
      <c r="W96" s="85">
        <f t="shared" si="34"/>
        <v>0.15996150265216513</v>
      </c>
      <c r="X96" s="85">
        <f t="shared" si="34"/>
        <v>0</v>
      </c>
      <c r="Y96" s="85">
        <f t="shared" si="34"/>
        <v>0.18893983369515363</v>
      </c>
      <c r="Z96" s="82"/>
      <c r="AA96" s="85">
        <f t="shared" si="33"/>
        <v>0.23162319089207267</v>
      </c>
      <c r="AB96" s="85">
        <f t="shared" si="33"/>
        <v>0.17507521796549769</v>
      </c>
      <c r="AC96" s="85">
        <f t="shared" si="33"/>
        <v>0.25463597949568895</v>
      </c>
      <c r="AD96" s="85">
        <f t="shared" si="33"/>
        <v>3.4580237245453248E-2</v>
      </c>
      <c r="AF96" s="86">
        <f t="shared" si="31"/>
        <v>1.3856008118649037</v>
      </c>
      <c r="AG96" s="86">
        <f t="shared" si="3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8"/>
        <v>1</v>
      </c>
      <c r="J97" s="88">
        <f t="shared" si="29"/>
        <v>1</v>
      </c>
      <c r="L97" s="84">
        <f t="shared" si="20"/>
        <v>-2.1920220191200289E-2</v>
      </c>
      <c r="M97" s="84">
        <f t="shared" si="21"/>
        <v>0</v>
      </c>
      <c r="N97" s="84"/>
      <c r="O97" s="84">
        <f t="shared" si="22"/>
        <v>0</v>
      </c>
      <c r="P97" s="60"/>
      <c r="Q97" s="84">
        <f t="shared" si="23"/>
        <v>2.7699643178202574E-2</v>
      </c>
      <c r="R97" s="84">
        <f t="shared" si="24"/>
        <v>0</v>
      </c>
      <c r="S97" s="84">
        <f t="shared" si="25"/>
        <v>6.6965270499072345E-3</v>
      </c>
      <c r="T97" s="84">
        <f t="shared" si="26"/>
        <v>0</v>
      </c>
      <c r="V97" s="85">
        <f t="shared" si="34"/>
        <v>0.3188646297276716</v>
      </c>
      <c r="W97" s="85">
        <f t="shared" si="34"/>
        <v>0.15996150265216513</v>
      </c>
      <c r="X97" s="85">
        <f t="shared" si="34"/>
        <v>0</v>
      </c>
      <c r="Y97" s="85">
        <f t="shared" si="34"/>
        <v>0.18893983369515363</v>
      </c>
      <c r="Z97" s="82"/>
      <c r="AA97" s="85">
        <f t="shared" si="33"/>
        <v>0.25932283407027523</v>
      </c>
      <c r="AB97" s="85">
        <f t="shared" si="33"/>
        <v>0.17507521796549769</v>
      </c>
      <c r="AC97" s="85">
        <f t="shared" si="33"/>
        <v>0.2613325065455962</v>
      </c>
      <c r="AD97" s="85">
        <f t="shared" si="33"/>
        <v>3.4580237245453248E-2</v>
      </c>
      <c r="AF97" s="86">
        <f t="shared" si="31"/>
        <v>1.3980767619018133</v>
      </c>
      <c r="AG97" s="86">
        <f t="shared" si="3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8"/>
        <v>-1</v>
      </c>
      <c r="J98" s="88">
        <f t="shared" si="29"/>
        <v>-1</v>
      </c>
      <c r="L98" s="84">
        <f t="shared" si="20"/>
        <v>0</v>
      </c>
      <c r="M98" s="84">
        <f t="shared" si="21"/>
        <v>3.7855505150790692E-3</v>
      </c>
      <c r="N98" s="84"/>
      <c r="O98" s="84">
        <f t="shared" si="22"/>
        <v>2.8660594151537433E-2</v>
      </c>
      <c r="P98" s="60"/>
      <c r="Q98" s="84">
        <f t="shared" si="23"/>
        <v>0</v>
      </c>
      <c r="R98" s="84">
        <f t="shared" si="24"/>
        <v>6.8211104954099752E-3</v>
      </c>
      <c r="S98" s="84">
        <f t="shared" si="25"/>
        <v>0</v>
      </c>
      <c r="T98" s="84">
        <f t="shared" si="26"/>
        <v>-5.5146272291639598E-5</v>
      </c>
      <c r="V98" s="85">
        <f t="shared" si="34"/>
        <v>0.3188646297276716</v>
      </c>
      <c r="W98" s="85">
        <f t="shared" si="34"/>
        <v>0.16374705316724419</v>
      </c>
      <c r="X98" s="85">
        <f t="shared" si="34"/>
        <v>0</v>
      </c>
      <c r="Y98" s="85">
        <f t="shared" si="34"/>
        <v>0.21760042784669106</v>
      </c>
      <c r="Z98" s="82"/>
      <c r="AA98" s="85">
        <f t="shared" si="33"/>
        <v>0.25932283407027523</v>
      </c>
      <c r="AB98" s="85">
        <f t="shared" si="33"/>
        <v>0.18189632846090767</v>
      </c>
      <c r="AC98" s="85">
        <f t="shared" si="33"/>
        <v>0.2613325065455962</v>
      </c>
      <c r="AD98" s="85">
        <f t="shared" si="33"/>
        <v>3.4525090973161608E-2</v>
      </c>
      <c r="AF98" s="86">
        <f t="shared" si="31"/>
        <v>1.4372888707915481</v>
      </c>
      <c r="AG98" s="86">
        <f t="shared" si="3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8"/>
        <v>-1</v>
      </c>
      <c r="J99" s="88">
        <f t="shared" si="29"/>
        <v>1</v>
      </c>
      <c r="L99" s="84">
        <f t="shared" si="20"/>
        <v>0</v>
      </c>
      <c r="M99" s="84">
        <f t="shared" si="21"/>
        <v>-8.842323624737046E-3</v>
      </c>
      <c r="N99" s="84"/>
      <c r="O99" s="84">
        <f t="shared" si="22"/>
        <v>-1.94739712481884E-2</v>
      </c>
      <c r="P99" s="60"/>
      <c r="Q99" s="84">
        <f t="shared" si="23"/>
        <v>3.1203610946212136E-2</v>
      </c>
      <c r="R99" s="84">
        <f t="shared" si="24"/>
        <v>0</v>
      </c>
      <c r="S99" s="84">
        <f t="shared" si="25"/>
        <v>1.2221374596437497E-2</v>
      </c>
      <c r="T99" s="84">
        <f t="shared" si="26"/>
        <v>0</v>
      </c>
      <c r="V99" s="85">
        <f t="shared" si="34"/>
        <v>0.3188646297276716</v>
      </c>
      <c r="W99" s="85">
        <f t="shared" si="34"/>
        <v>0.15490472954250714</v>
      </c>
      <c r="X99" s="85">
        <f t="shared" si="34"/>
        <v>0</v>
      </c>
      <c r="Y99" s="85">
        <f t="shared" si="34"/>
        <v>0.19812645659850267</v>
      </c>
      <c r="Z99" s="82"/>
      <c r="AA99" s="85">
        <f t="shared" si="33"/>
        <v>0.29052644501648739</v>
      </c>
      <c r="AB99" s="85">
        <f t="shared" si="33"/>
        <v>0.18189632846090767</v>
      </c>
      <c r="AC99" s="85">
        <f t="shared" si="33"/>
        <v>0.27355388114203372</v>
      </c>
      <c r="AD99" s="85">
        <f t="shared" si="33"/>
        <v>3.4525090973161608E-2</v>
      </c>
      <c r="AF99" s="86">
        <f t="shared" si="31"/>
        <v>1.4523975614612723</v>
      </c>
      <c r="AG99" s="86">
        <f t="shared" si="3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8"/>
        <v>-1</v>
      </c>
      <c r="J100" s="88">
        <f t="shared" si="29"/>
        <v>1</v>
      </c>
      <c r="L100" s="84">
        <f t="shared" si="20"/>
        <v>0</v>
      </c>
      <c r="M100" s="84">
        <f t="shared" si="21"/>
        <v>1.8430637828679652E-2</v>
      </c>
      <c r="N100" s="84"/>
      <c r="O100" s="84">
        <f t="shared" si="22"/>
        <v>1.8625766436423614E-2</v>
      </c>
      <c r="P100" s="60"/>
      <c r="Q100" s="84">
        <f t="shared" si="23"/>
        <v>1.5014859619956678E-2</v>
      </c>
      <c r="R100" s="84">
        <f t="shared" si="24"/>
        <v>0</v>
      </c>
      <c r="S100" s="84">
        <f t="shared" si="25"/>
        <v>4.4740134800659711E-3</v>
      </c>
      <c r="T100" s="84">
        <f t="shared" si="26"/>
        <v>0</v>
      </c>
      <c r="V100" s="85">
        <f t="shared" si="34"/>
        <v>0.3188646297276716</v>
      </c>
      <c r="W100" s="85">
        <f t="shared" si="34"/>
        <v>0.17333536737118679</v>
      </c>
      <c r="X100" s="85">
        <f t="shared" si="34"/>
        <v>0</v>
      </c>
      <c r="Y100" s="85">
        <f t="shared" si="34"/>
        <v>0.21675222303492628</v>
      </c>
      <c r="Z100" s="82"/>
      <c r="AA100" s="85">
        <f t="shared" si="33"/>
        <v>0.30554130463644408</v>
      </c>
      <c r="AB100" s="85">
        <f t="shared" si="33"/>
        <v>0.18189632846090767</v>
      </c>
      <c r="AC100" s="85">
        <f t="shared" si="33"/>
        <v>0.2780278946220997</v>
      </c>
      <c r="AD100" s="85">
        <f t="shared" si="33"/>
        <v>3.4525090973161608E-2</v>
      </c>
      <c r="AF100" s="86">
        <f t="shared" si="31"/>
        <v>1.5089428388263981</v>
      </c>
      <c r="AG100" s="86">
        <f t="shared" si="3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8"/>
        <v>1</v>
      </c>
      <c r="J101" s="88">
        <f t="shared" si="29"/>
        <v>1</v>
      </c>
      <c r="L101" s="84">
        <f t="shared" si="20"/>
        <v>2.3801980914239778E-3</v>
      </c>
      <c r="M101" s="84">
        <f t="shared" si="21"/>
        <v>0</v>
      </c>
      <c r="N101" s="84"/>
      <c r="O101" s="84">
        <f t="shared" si="22"/>
        <v>0</v>
      </c>
      <c r="P101" s="60"/>
      <c r="Q101" s="84">
        <f t="shared" si="23"/>
        <v>-6.5655644081729692E-2</v>
      </c>
      <c r="R101" s="84">
        <f t="shared" si="24"/>
        <v>0</v>
      </c>
      <c r="S101" s="84">
        <f t="shared" si="25"/>
        <v>-4.0241350490839059E-2</v>
      </c>
      <c r="T101" s="84">
        <f t="shared" si="26"/>
        <v>0</v>
      </c>
      <c r="V101" s="85">
        <f t="shared" si="34"/>
        <v>0.32124482781909558</v>
      </c>
      <c r="W101" s="85">
        <f t="shared" si="34"/>
        <v>0.17333536737118679</v>
      </c>
      <c r="X101" s="85">
        <f t="shared" si="34"/>
        <v>0</v>
      </c>
      <c r="Y101" s="85">
        <f t="shared" si="34"/>
        <v>0.21675222303492628</v>
      </c>
      <c r="Z101" s="82"/>
      <c r="AA101" s="85">
        <f t="shared" si="33"/>
        <v>0.23988566055471439</v>
      </c>
      <c r="AB101" s="85">
        <f t="shared" si="33"/>
        <v>0.18189632846090767</v>
      </c>
      <c r="AC101" s="85">
        <f t="shared" si="33"/>
        <v>0.23778654413126066</v>
      </c>
      <c r="AD101" s="85">
        <f t="shared" si="33"/>
        <v>3.4525090973161608E-2</v>
      </c>
      <c r="AF101" s="86">
        <f t="shared" si="31"/>
        <v>1.4054260423452534</v>
      </c>
      <c r="AG101" s="86">
        <f t="shared" si="3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8"/>
        <v>-1</v>
      </c>
      <c r="J102" s="88">
        <f t="shared" si="29"/>
        <v>-1</v>
      </c>
      <c r="L102" s="84">
        <f t="shared" si="20"/>
        <v>0</v>
      </c>
      <c r="M102" s="84">
        <f t="shared" si="21"/>
        <v>7.6353994440147149E-2</v>
      </c>
      <c r="N102" s="84"/>
      <c r="O102" s="84">
        <f t="shared" si="22"/>
        <v>4.3588862174197593E-2</v>
      </c>
      <c r="P102" s="60"/>
      <c r="Q102" s="84">
        <f t="shared" si="23"/>
        <v>0</v>
      </c>
      <c r="R102" s="84">
        <f t="shared" si="24"/>
        <v>3.6120480229898555E-2</v>
      </c>
      <c r="S102" s="84">
        <f t="shared" si="25"/>
        <v>0</v>
      </c>
      <c r="T102" s="84">
        <f t="shared" si="26"/>
        <v>2.4303732224755216E-2</v>
      </c>
      <c r="V102" s="85">
        <f t="shared" si="34"/>
        <v>0.32124482781909558</v>
      </c>
      <c r="W102" s="85">
        <f t="shared" si="34"/>
        <v>0.24968936181133394</v>
      </c>
      <c r="X102" s="85">
        <f t="shared" si="34"/>
        <v>0</v>
      </c>
      <c r="Y102" s="85">
        <f t="shared" si="34"/>
        <v>0.26034108520912386</v>
      </c>
      <c r="Z102" s="82"/>
      <c r="AA102" s="85">
        <f t="shared" si="33"/>
        <v>0.23988566055471439</v>
      </c>
      <c r="AB102" s="85">
        <f t="shared" si="33"/>
        <v>0.21801680869080622</v>
      </c>
      <c r="AC102" s="85">
        <f t="shared" si="33"/>
        <v>0.23778654413126066</v>
      </c>
      <c r="AD102" s="85">
        <f t="shared" si="33"/>
        <v>5.8828823197916824E-2</v>
      </c>
      <c r="AF102" s="86">
        <f t="shared" si="31"/>
        <v>1.5857931114142518</v>
      </c>
      <c r="AG102" s="86">
        <f t="shared" si="3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8"/>
        <v>-1</v>
      </c>
      <c r="J103" s="88">
        <f t="shared" si="29"/>
        <v>1</v>
      </c>
      <c r="L103" s="84">
        <f t="shared" si="20"/>
        <v>0</v>
      </c>
      <c r="M103" s="84">
        <f t="shared" si="21"/>
        <v>-7.3731516911021699E-3</v>
      </c>
      <c r="N103" s="84"/>
      <c r="O103" s="84">
        <f t="shared" si="22"/>
        <v>-3.6757305634966091E-3</v>
      </c>
      <c r="P103" s="60"/>
      <c r="Q103" s="84">
        <f t="shared" si="23"/>
        <v>3.7460486685886106E-2</v>
      </c>
      <c r="R103" s="84">
        <f t="shared" si="24"/>
        <v>0</v>
      </c>
      <c r="S103" s="84">
        <f t="shared" si="25"/>
        <v>1.6398782841599815E-2</v>
      </c>
      <c r="T103" s="84">
        <f t="shared" si="26"/>
        <v>0</v>
      </c>
      <c r="V103" s="85">
        <f t="shared" si="34"/>
        <v>0.32124482781909558</v>
      </c>
      <c r="W103" s="85">
        <f t="shared" si="34"/>
        <v>0.24231621012023177</v>
      </c>
      <c r="X103" s="85">
        <f t="shared" si="34"/>
        <v>0</v>
      </c>
      <c r="Y103" s="85">
        <f t="shared" si="34"/>
        <v>0.25666535464562723</v>
      </c>
      <c r="Z103" s="82"/>
      <c r="AA103" s="85">
        <f t="shared" si="33"/>
        <v>0.27734614724060047</v>
      </c>
      <c r="AB103" s="85">
        <f t="shared" si="33"/>
        <v>0.21801680869080622</v>
      </c>
      <c r="AC103" s="85">
        <f t="shared" si="33"/>
        <v>0.25418532697286045</v>
      </c>
      <c r="AD103" s="85">
        <f t="shared" si="33"/>
        <v>5.8828823197916824E-2</v>
      </c>
      <c r="AF103" s="86">
        <f t="shared" si="31"/>
        <v>1.6286034986871389</v>
      </c>
      <c r="AG103" s="86">
        <f t="shared" si="3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8"/>
        <v>1</v>
      </c>
      <c r="J104" s="88">
        <f t="shared" si="29"/>
        <v>1</v>
      </c>
      <c r="L104" s="84">
        <f t="shared" si="20"/>
        <v>-2.0861276025051084E-2</v>
      </c>
      <c r="M104" s="84">
        <f t="shared" si="21"/>
        <v>0</v>
      </c>
      <c r="N104" s="84"/>
      <c r="O104" s="84">
        <f t="shared" si="22"/>
        <v>0</v>
      </c>
      <c r="P104" s="60"/>
      <c r="Q104" s="84">
        <f t="shared" si="23"/>
        <v>1.9043057457593913E-2</v>
      </c>
      <c r="R104" s="84">
        <f t="shared" si="24"/>
        <v>0</v>
      </c>
      <c r="S104" s="84">
        <f t="shared" si="25"/>
        <v>5.5898549810119887E-4</v>
      </c>
      <c r="T104" s="84">
        <f t="shared" si="26"/>
        <v>0</v>
      </c>
      <c r="V104" s="85">
        <f t="shared" si="34"/>
        <v>0.30038355179404452</v>
      </c>
      <c r="W104" s="85">
        <f t="shared" si="34"/>
        <v>0.24231621012023177</v>
      </c>
      <c r="X104" s="85">
        <f t="shared" si="34"/>
        <v>0</v>
      </c>
      <c r="Y104" s="85">
        <f t="shared" si="34"/>
        <v>0.25666535464562723</v>
      </c>
      <c r="Z104" s="82"/>
      <c r="AA104" s="85">
        <f t="shared" si="33"/>
        <v>0.29638920469819441</v>
      </c>
      <c r="AB104" s="85">
        <f t="shared" si="33"/>
        <v>0.21801680869080622</v>
      </c>
      <c r="AC104" s="85">
        <f t="shared" si="33"/>
        <v>0.25474431247096163</v>
      </c>
      <c r="AD104" s="85">
        <f t="shared" si="33"/>
        <v>5.8828823197916824E-2</v>
      </c>
      <c r="AF104" s="86">
        <f t="shared" si="31"/>
        <v>1.627344265617783</v>
      </c>
      <c r="AG104" s="86">
        <f t="shared" si="3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8"/>
        <v>-1</v>
      </c>
      <c r="J105" s="88">
        <f t="shared" si="29"/>
        <v>-1</v>
      </c>
      <c r="L105" s="84">
        <f t="shared" si="20"/>
        <v>0</v>
      </c>
      <c r="M105" s="84">
        <f t="shared" si="21"/>
        <v>-6.240736642519955E-3</v>
      </c>
      <c r="N105" s="84"/>
      <c r="O105" s="84">
        <f t="shared" si="22"/>
        <v>8.5666762399880525E-3</v>
      </c>
      <c r="P105" s="60"/>
      <c r="Q105" s="84">
        <f t="shared" si="23"/>
        <v>0</v>
      </c>
      <c r="R105" s="84">
        <f t="shared" si="24"/>
        <v>-4.7292186893843326E-2</v>
      </c>
      <c r="S105" s="84">
        <f t="shared" si="25"/>
        <v>0</v>
      </c>
      <c r="T105" s="84">
        <f t="shared" si="26"/>
        <v>-3.1706809809755807E-2</v>
      </c>
      <c r="V105" s="85">
        <f t="shared" si="34"/>
        <v>0.30038355179404452</v>
      </c>
      <c r="W105" s="85">
        <f t="shared" si="34"/>
        <v>0.23607547347771182</v>
      </c>
      <c r="X105" s="85">
        <f t="shared" si="34"/>
        <v>0</v>
      </c>
      <c r="Y105" s="85">
        <f t="shared" si="34"/>
        <v>0.26523203088561531</v>
      </c>
      <c r="Z105" s="82"/>
      <c r="AA105" s="85">
        <f t="shared" ref="AA105:AD120" si="35">Q105+AA104</f>
        <v>0.29638920469819441</v>
      </c>
      <c r="AB105" s="85">
        <f t="shared" si="35"/>
        <v>0.17072462179696291</v>
      </c>
      <c r="AC105" s="85">
        <f t="shared" si="35"/>
        <v>0.25474431247096163</v>
      </c>
      <c r="AD105" s="85">
        <f t="shared" si="35"/>
        <v>2.7122013388161018E-2</v>
      </c>
      <c r="AF105" s="86">
        <f t="shared" si="31"/>
        <v>1.5506712085116519</v>
      </c>
      <c r="AG105" s="86">
        <f t="shared" si="3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8"/>
        <v>-1</v>
      </c>
      <c r="J106" s="88">
        <f t="shared" si="29"/>
        <v>1</v>
      </c>
      <c r="L106" s="84">
        <f t="shared" si="20"/>
        <v>0</v>
      </c>
      <c r="M106" s="84">
        <f t="shared" si="21"/>
        <v>-3.0426703911319722E-3</v>
      </c>
      <c r="N106" s="84"/>
      <c r="O106" s="84">
        <f t="shared" si="22"/>
        <v>-2.7849417185137771E-3</v>
      </c>
      <c r="P106" s="60"/>
      <c r="Q106" s="84">
        <f t="shared" si="23"/>
        <v>1.5303284473528573E-2</v>
      </c>
      <c r="R106" s="84">
        <f t="shared" si="24"/>
        <v>0</v>
      </c>
      <c r="S106" s="84">
        <f t="shared" si="25"/>
        <v>4.1756817289685371E-3</v>
      </c>
      <c r="T106" s="84">
        <f t="shared" si="26"/>
        <v>0</v>
      </c>
      <c r="V106" s="85">
        <f t="shared" ref="V106:Y121" si="36">L106+V105</f>
        <v>0.30038355179404452</v>
      </c>
      <c r="W106" s="85">
        <f t="shared" si="36"/>
        <v>0.23303280308657984</v>
      </c>
      <c r="X106" s="85">
        <f t="shared" si="36"/>
        <v>0</v>
      </c>
      <c r="Y106" s="85">
        <f t="shared" si="36"/>
        <v>0.26244708916710152</v>
      </c>
      <c r="Z106" s="82"/>
      <c r="AA106" s="85">
        <f t="shared" si="35"/>
        <v>0.31169248917172299</v>
      </c>
      <c r="AB106" s="85">
        <f t="shared" si="35"/>
        <v>0.17072462179696291</v>
      </c>
      <c r="AC106" s="85">
        <f t="shared" si="35"/>
        <v>0.25891999419993017</v>
      </c>
      <c r="AD106" s="85">
        <f t="shared" si="35"/>
        <v>2.7122013388161018E-2</v>
      </c>
      <c r="AF106" s="86">
        <f t="shared" si="31"/>
        <v>1.5643225626045032</v>
      </c>
      <c r="AG106" s="86">
        <f t="shared" si="3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8"/>
        <v>-1</v>
      </c>
      <c r="J107" s="88">
        <f t="shared" si="29"/>
        <v>1</v>
      </c>
      <c r="L107" s="84">
        <f t="shared" si="20"/>
        <v>0</v>
      </c>
      <c r="M107" s="84">
        <f t="shared" si="21"/>
        <v>1.5077008879145756E-2</v>
      </c>
      <c r="N107" s="84"/>
      <c r="O107" s="84">
        <f t="shared" si="22"/>
        <v>1.8666783578866121E-2</v>
      </c>
      <c r="P107" s="60"/>
      <c r="Q107" s="84">
        <f t="shared" si="23"/>
        <v>3.5076620434392254E-2</v>
      </c>
      <c r="R107" s="84">
        <f t="shared" si="24"/>
        <v>0</v>
      </c>
      <c r="S107" s="84">
        <f t="shared" si="25"/>
        <v>2.1416579957927919E-2</v>
      </c>
      <c r="T107" s="84">
        <f t="shared" si="26"/>
        <v>0</v>
      </c>
      <c r="V107" s="85">
        <f t="shared" si="36"/>
        <v>0.30038355179404452</v>
      </c>
      <c r="W107" s="85">
        <f t="shared" si="36"/>
        <v>0.2481098119657256</v>
      </c>
      <c r="X107" s="85">
        <f t="shared" si="36"/>
        <v>0</v>
      </c>
      <c r="Y107" s="85">
        <f t="shared" si="36"/>
        <v>0.28111387274596766</v>
      </c>
      <c r="Z107" s="82"/>
      <c r="AA107" s="85">
        <f t="shared" si="35"/>
        <v>0.34676910960611523</v>
      </c>
      <c r="AB107" s="85">
        <f t="shared" si="35"/>
        <v>0.17072462179696291</v>
      </c>
      <c r="AC107" s="85">
        <f t="shared" si="35"/>
        <v>0.28033657415785806</v>
      </c>
      <c r="AD107" s="85">
        <f t="shared" si="35"/>
        <v>2.7122013388161018E-2</v>
      </c>
      <c r="AF107" s="86">
        <f t="shared" si="31"/>
        <v>1.6545595554548354</v>
      </c>
      <c r="AG107" s="86">
        <f t="shared" si="3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8"/>
        <v>-1</v>
      </c>
      <c r="J108" s="88">
        <f t="shared" si="29"/>
        <v>1</v>
      </c>
      <c r="L108" s="84">
        <f t="shared" si="20"/>
        <v>0</v>
      </c>
      <c r="M108" s="84">
        <f t="shared" si="21"/>
        <v>-2.8669971944770634E-3</v>
      </c>
      <c r="N108" s="84"/>
      <c r="O108" s="84">
        <f t="shared" si="22"/>
        <v>6.9315945518318755E-3</v>
      </c>
      <c r="P108" s="60"/>
      <c r="Q108" s="84">
        <f t="shared" si="23"/>
        <v>3.5972658271478268E-2</v>
      </c>
      <c r="R108" s="84">
        <f t="shared" si="24"/>
        <v>0</v>
      </c>
      <c r="S108" s="84">
        <f t="shared" si="25"/>
        <v>4.0579746542867293E-2</v>
      </c>
      <c r="T108" s="84">
        <f t="shared" si="26"/>
        <v>0</v>
      </c>
      <c r="V108" s="85">
        <f t="shared" si="36"/>
        <v>0.30038355179404452</v>
      </c>
      <c r="W108" s="85">
        <f t="shared" si="36"/>
        <v>0.24524281477124854</v>
      </c>
      <c r="X108" s="85">
        <f t="shared" si="36"/>
        <v>0</v>
      </c>
      <c r="Y108" s="85">
        <f t="shared" si="36"/>
        <v>0.28804546729779956</v>
      </c>
      <c r="Z108" s="82"/>
      <c r="AA108" s="85">
        <f t="shared" si="35"/>
        <v>0.38274176787759351</v>
      </c>
      <c r="AB108" s="85">
        <f t="shared" si="35"/>
        <v>0.17072462179696291</v>
      </c>
      <c r="AC108" s="85">
        <f t="shared" si="35"/>
        <v>0.32091632070072534</v>
      </c>
      <c r="AD108" s="85">
        <f t="shared" si="35"/>
        <v>2.7122013388161018E-2</v>
      </c>
      <c r="AF108" s="86">
        <f t="shared" si="31"/>
        <v>1.7351765576265357</v>
      </c>
      <c r="AG108" s="86">
        <f t="shared" si="3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8"/>
        <v>-1</v>
      </c>
      <c r="J109" s="88">
        <f t="shared" si="29"/>
        <v>1</v>
      </c>
      <c r="L109" s="84">
        <f t="shared" si="20"/>
        <v>0</v>
      </c>
      <c r="M109" s="84">
        <f t="shared" si="21"/>
        <v>3.2589175746798212E-3</v>
      </c>
      <c r="N109" s="84"/>
      <c r="O109" s="84">
        <f t="shared" si="22"/>
        <v>-3.7201022767263097E-3</v>
      </c>
      <c r="P109" s="60"/>
      <c r="Q109" s="84">
        <f t="shared" si="23"/>
        <v>1.0992931250250252E-2</v>
      </c>
      <c r="R109" s="84">
        <f t="shared" si="24"/>
        <v>0</v>
      </c>
      <c r="S109" s="84">
        <f t="shared" si="25"/>
        <v>1.8984611662390113E-2</v>
      </c>
      <c r="T109" s="84">
        <f t="shared" si="26"/>
        <v>0</v>
      </c>
      <c r="V109" s="85">
        <f t="shared" si="36"/>
        <v>0.30038355179404452</v>
      </c>
      <c r="W109" s="85">
        <f t="shared" si="36"/>
        <v>0.24850173234592837</v>
      </c>
      <c r="X109" s="85">
        <f t="shared" si="36"/>
        <v>0</v>
      </c>
      <c r="Y109" s="85">
        <f t="shared" si="36"/>
        <v>0.28432536502107325</v>
      </c>
      <c r="Z109" s="82"/>
      <c r="AA109" s="85">
        <f t="shared" si="35"/>
        <v>0.39373469912784376</v>
      </c>
      <c r="AB109" s="85">
        <f t="shared" si="35"/>
        <v>0.17072462179696291</v>
      </c>
      <c r="AC109" s="85">
        <f t="shared" si="35"/>
        <v>0.33990093236311547</v>
      </c>
      <c r="AD109" s="85">
        <f t="shared" si="35"/>
        <v>2.7122013388161018E-2</v>
      </c>
      <c r="AF109" s="86">
        <f t="shared" si="31"/>
        <v>1.7646929158371296</v>
      </c>
      <c r="AG109" s="86">
        <f t="shared" si="3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8"/>
        <v>-1</v>
      </c>
      <c r="J110" s="88">
        <f t="shared" si="29"/>
        <v>1</v>
      </c>
      <c r="L110" s="84">
        <f t="shared" si="20"/>
        <v>0</v>
      </c>
      <c r="M110" s="84">
        <f t="shared" si="21"/>
        <v>-9.9631628237515472E-3</v>
      </c>
      <c r="N110" s="84"/>
      <c r="O110" s="84">
        <f t="shared" si="22"/>
        <v>1.713858103672319E-2</v>
      </c>
      <c r="P110" s="60"/>
      <c r="Q110" s="84">
        <f t="shared" si="23"/>
        <v>2.5246273405220673E-2</v>
      </c>
      <c r="R110" s="84">
        <f t="shared" si="24"/>
        <v>0</v>
      </c>
      <c r="S110" s="84">
        <f t="shared" si="25"/>
        <v>1.8094982092443285E-2</v>
      </c>
      <c r="T110" s="84">
        <f t="shared" si="26"/>
        <v>0</v>
      </c>
      <c r="V110" s="85">
        <f t="shared" si="36"/>
        <v>0.30038355179404452</v>
      </c>
      <c r="W110" s="85">
        <f t="shared" si="36"/>
        <v>0.23853856952217684</v>
      </c>
      <c r="X110" s="85">
        <f t="shared" si="36"/>
        <v>0</v>
      </c>
      <c r="Y110" s="85">
        <f t="shared" si="36"/>
        <v>0.30146394605779642</v>
      </c>
      <c r="Z110" s="82"/>
      <c r="AA110" s="85">
        <f t="shared" si="35"/>
        <v>0.41898097253306443</v>
      </c>
      <c r="AB110" s="85">
        <f t="shared" si="35"/>
        <v>0.17072462179696291</v>
      </c>
      <c r="AC110" s="85">
        <f t="shared" si="35"/>
        <v>0.35799591445555878</v>
      </c>
      <c r="AD110" s="85">
        <f t="shared" si="35"/>
        <v>2.7122013388161018E-2</v>
      </c>
      <c r="AF110" s="86">
        <f t="shared" si="31"/>
        <v>1.8152095895477651</v>
      </c>
      <c r="AG110" s="86">
        <f t="shared" si="3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8"/>
        <v>1</v>
      </c>
      <c r="J111" s="88">
        <f t="shared" si="29"/>
        <v>1</v>
      </c>
      <c r="L111" s="84">
        <f t="shared" si="20"/>
        <v>2.1729271074726723E-2</v>
      </c>
      <c r="M111" s="84">
        <f t="shared" si="21"/>
        <v>0</v>
      </c>
      <c r="N111" s="84"/>
      <c r="O111" s="84">
        <f t="shared" si="22"/>
        <v>0</v>
      </c>
      <c r="P111" s="60"/>
      <c r="Q111" s="84">
        <f t="shared" si="23"/>
        <v>-1.3002218478200513E-2</v>
      </c>
      <c r="R111" s="84">
        <f t="shared" si="24"/>
        <v>0</v>
      </c>
      <c r="S111" s="84">
        <f t="shared" si="25"/>
        <v>2.0545886200125804E-2</v>
      </c>
      <c r="T111" s="84">
        <f t="shared" si="26"/>
        <v>0</v>
      </c>
      <c r="V111" s="85">
        <f t="shared" si="36"/>
        <v>0.32211282286877124</v>
      </c>
      <c r="W111" s="85">
        <f t="shared" si="36"/>
        <v>0.23853856952217684</v>
      </c>
      <c r="X111" s="85">
        <f t="shared" si="36"/>
        <v>0</v>
      </c>
      <c r="Y111" s="85">
        <f t="shared" si="36"/>
        <v>0.30146394605779642</v>
      </c>
      <c r="Z111" s="82"/>
      <c r="AA111" s="85">
        <f t="shared" si="35"/>
        <v>0.40597875405486394</v>
      </c>
      <c r="AB111" s="85">
        <f t="shared" si="35"/>
        <v>0.17072462179696291</v>
      </c>
      <c r="AC111" s="85">
        <f t="shared" si="35"/>
        <v>0.3785418006556846</v>
      </c>
      <c r="AD111" s="85">
        <f t="shared" si="35"/>
        <v>2.7122013388161018E-2</v>
      </c>
      <c r="AF111" s="86">
        <f t="shared" si="31"/>
        <v>1.8444825283444171</v>
      </c>
      <c r="AG111" s="86">
        <f t="shared" si="3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8"/>
        <v>1</v>
      </c>
      <c r="J112" s="88">
        <f t="shared" si="29"/>
        <v>-1</v>
      </c>
      <c r="L112" s="84">
        <f t="shared" si="20"/>
        <v>1.9615172371777657E-2</v>
      </c>
      <c r="M112" s="84">
        <f t="shared" si="21"/>
        <v>0</v>
      </c>
      <c r="N112" s="84"/>
      <c r="O112" s="84">
        <f t="shared" si="22"/>
        <v>0</v>
      </c>
      <c r="P112" s="60"/>
      <c r="Q112" s="84">
        <f t="shared" si="23"/>
        <v>0</v>
      </c>
      <c r="R112" s="84">
        <f t="shared" si="24"/>
        <v>-5.4909260099414974E-3</v>
      </c>
      <c r="S112" s="84">
        <f t="shared" si="25"/>
        <v>0</v>
      </c>
      <c r="T112" s="84">
        <f t="shared" si="26"/>
        <v>-1.5200546732369025E-2</v>
      </c>
      <c r="V112" s="85">
        <f t="shared" si="36"/>
        <v>0.34172799524054892</v>
      </c>
      <c r="W112" s="85">
        <f t="shared" si="36"/>
        <v>0.23853856952217684</v>
      </c>
      <c r="X112" s="85">
        <f t="shared" si="36"/>
        <v>0</v>
      </c>
      <c r="Y112" s="85">
        <f t="shared" si="36"/>
        <v>0.30146394605779642</v>
      </c>
      <c r="Z112" s="82"/>
      <c r="AA112" s="85">
        <f t="shared" si="35"/>
        <v>0.40597875405486394</v>
      </c>
      <c r="AB112" s="85">
        <f t="shared" si="35"/>
        <v>0.16523369578702141</v>
      </c>
      <c r="AC112" s="85">
        <f t="shared" si="35"/>
        <v>0.3785418006556846</v>
      </c>
      <c r="AD112" s="85">
        <f t="shared" si="35"/>
        <v>1.1921466655791992E-2</v>
      </c>
      <c r="AF112" s="86">
        <f t="shared" si="31"/>
        <v>1.8434062279738841</v>
      </c>
      <c r="AG112" s="86">
        <f t="shared" si="3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8"/>
        <v>1</v>
      </c>
      <c r="J113" s="88">
        <f t="shared" si="29"/>
        <v>-1</v>
      </c>
      <c r="L113" s="84">
        <f t="shared" si="20"/>
        <v>9.6088047945949943E-3</v>
      </c>
      <c r="M113" s="84">
        <f t="shared" si="21"/>
        <v>0</v>
      </c>
      <c r="N113" s="84"/>
      <c r="O113" s="84">
        <f t="shared" si="22"/>
        <v>0</v>
      </c>
      <c r="P113" s="60"/>
      <c r="Q113" s="84">
        <f t="shared" si="23"/>
        <v>0</v>
      </c>
      <c r="R113" s="84">
        <f t="shared" si="24"/>
        <v>1.6480593819797634E-2</v>
      </c>
      <c r="S113" s="84">
        <f t="shared" si="25"/>
        <v>0</v>
      </c>
      <c r="T113" s="84">
        <f t="shared" si="26"/>
        <v>1.6759048487742442E-2</v>
      </c>
      <c r="V113" s="85">
        <f t="shared" si="36"/>
        <v>0.35133680003514389</v>
      </c>
      <c r="W113" s="85">
        <f t="shared" si="36"/>
        <v>0.23853856952217684</v>
      </c>
      <c r="X113" s="85">
        <f t="shared" si="36"/>
        <v>0</v>
      </c>
      <c r="Y113" s="85">
        <f t="shared" si="36"/>
        <v>0.30146394605779642</v>
      </c>
      <c r="Z113" s="82"/>
      <c r="AA113" s="85">
        <f t="shared" si="35"/>
        <v>0.40597875405486394</v>
      </c>
      <c r="AB113" s="85">
        <f t="shared" si="35"/>
        <v>0.18171428960681904</v>
      </c>
      <c r="AC113" s="85">
        <f t="shared" si="35"/>
        <v>0.3785418006556846</v>
      </c>
      <c r="AD113" s="85">
        <f t="shared" si="35"/>
        <v>2.8680515143534435E-2</v>
      </c>
      <c r="AF113" s="86">
        <f t="shared" si="31"/>
        <v>1.8862546750760192</v>
      </c>
      <c r="AG113" s="86">
        <f t="shared" si="3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8"/>
        <v>1</v>
      </c>
      <c r="J114" s="88">
        <f t="shared" si="29"/>
        <v>-1</v>
      </c>
      <c r="L114" s="84">
        <f t="shared" si="20"/>
        <v>1.927997340252488E-2</v>
      </c>
      <c r="M114" s="84">
        <f t="shared" si="21"/>
        <v>0</v>
      </c>
      <c r="N114" s="84"/>
      <c r="O114" s="84">
        <f t="shared" si="22"/>
        <v>0</v>
      </c>
      <c r="P114" s="60"/>
      <c r="Q114" s="84">
        <f t="shared" si="23"/>
        <v>0</v>
      </c>
      <c r="R114" s="84">
        <f t="shared" si="24"/>
        <v>4.5031748679545007E-2</v>
      </c>
      <c r="S114" s="84">
        <f t="shared" si="25"/>
        <v>0</v>
      </c>
      <c r="T114" s="84">
        <f t="shared" si="26"/>
        <v>-3.0986630731380639E-3</v>
      </c>
      <c r="V114" s="85">
        <f t="shared" si="36"/>
        <v>0.37061677343766875</v>
      </c>
      <c r="W114" s="85">
        <f t="shared" si="36"/>
        <v>0.23853856952217684</v>
      </c>
      <c r="X114" s="85">
        <f t="shared" si="36"/>
        <v>0</v>
      </c>
      <c r="Y114" s="85">
        <f t="shared" si="36"/>
        <v>0.30146394605779642</v>
      </c>
      <c r="Z114" s="82"/>
      <c r="AA114" s="85">
        <f t="shared" si="35"/>
        <v>0.40597875405486394</v>
      </c>
      <c r="AB114" s="85">
        <f t="shared" si="35"/>
        <v>0.22674603828636405</v>
      </c>
      <c r="AC114" s="85">
        <f t="shared" si="35"/>
        <v>0.3785418006556846</v>
      </c>
      <c r="AD114" s="85">
        <f t="shared" si="35"/>
        <v>2.5581852070396371E-2</v>
      </c>
      <c r="AF114" s="86">
        <f t="shared" si="31"/>
        <v>1.9474677340849511</v>
      </c>
      <c r="AG114" s="86">
        <f t="shared" si="3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8"/>
        <v>1</v>
      </c>
      <c r="J115" s="88">
        <f t="shared" si="29"/>
        <v>-1</v>
      </c>
      <c r="L115" s="84">
        <f t="shared" si="20"/>
        <v>-3.979188427792512E-2</v>
      </c>
      <c r="M115" s="84">
        <f t="shared" si="21"/>
        <v>0</v>
      </c>
      <c r="N115" s="84"/>
      <c r="O115" s="84">
        <f t="shared" si="22"/>
        <v>0</v>
      </c>
      <c r="P115" s="60"/>
      <c r="Q115" s="84">
        <f t="shared" si="23"/>
        <v>0</v>
      </c>
      <c r="R115" s="84">
        <f t="shared" si="24"/>
        <v>-1.8245685977121447E-2</v>
      </c>
      <c r="S115" s="84">
        <f t="shared" si="25"/>
        <v>0</v>
      </c>
      <c r="T115" s="84">
        <f t="shared" si="26"/>
        <v>1.6811771954745092E-2</v>
      </c>
      <c r="V115" s="85">
        <f t="shared" si="36"/>
        <v>0.33082488915974362</v>
      </c>
      <c r="W115" s="85">
        <f t="shared" si="36"/>
        <v>0.23853856952217684</v>
      </c>
      <c r="X115" s="85">
        <f t="shared" si="36"/>
        <v>0</v>
      </c>
      <c r="Y115" s="85">
        <f t="shared" si="36"/>
        <v>0.30146394605779642</v>
      </c>
      <c r="Z115" s="82"/>
      <c r="AA115" s="85">
        <f t="shared" si="35"/>
        <v>0.40597875405486394</v>
      </c>
      <c r="AB115" s="85">
        <f t="shared" si="35"/>
        <v>0.2085003523092426</v>
      </c>
      <c r="AC115" s="85">
        <f t="shared" si="35"/>
        <v>0.3785418006556846</v>
      </c>
      <c r="AD115" s="85">
        <f t="shared" si="35"/>
        <v>4.2393624025141463E-2</v>
      </c>
      <c r="AF115" s="86">
        <f t="shared" si="31"/>
        <v>1.9062419357846496</v>
      </c>
      <c r="AG115" s="86">
        <f t="shared" si="3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8"/>
        <v>1</v>
      </c>
      <c r="J116" s="88">
        <f t="shared" si="29"/>
        <v>-1</v>
      </c>
      <c r="L116" s="84">
        <f t="shared" si="20"/>
        <v>8.162601999394177E-2</v>
      </c>
      <c r="M116" s="84">
        <f t="shared" si="21"/>
        <v>0</v>
      </c>
      <c r="N116" s="84"/>
      <c r="O116" s="84">
        <f t="shared" si="22"/>
        <v>0</v>
      </c>
      <c r="P116" s="60"/>
      <c r="Q116" s="84">
        <f t="shared" si="23"/>
        <v>0</v>
      </c>
      <c r="R116" s="84">
        <f t="shared" si="24"/>
        <v>7.4208900453684459E-2</v>
      </c>
      <c r="S116" s="84">
        <f t="shared" si="25"/>
        <v>0</v>
      </c>
      <c r="T116" s="84">
        <f t="shared" si="26"/>
        <v>4.7278273792321988E-2</v>
      </c>
      <c r="V116" s="85">
        <f t="shared" si="36"/>
        <v>0.41245090915368537</v>
      </c>
      <c r="W116" s="85">
        <f t="shared" si="36"/>
        <v>0.23853856952217684</v>
      </c>
      <c r="X116" s="85">
        <f t="shared" si="36"/>
        <v>0</v>
      </c>
      <c r="Y116" s="85">
        <f t="shared" si="36"/>
        <v>0.30146394605779642</v>
      </c>
      <c r="Z116" s="82"/>
      <c r="AA116" s="85">
        <f t="shared" si="35"/>
        <v>0.40597875405486394</v>
      </c>
      <c r="AB116" s="85">
        <f t="shared" si="35"/>
        <v>0.28270925276292708</v>
      </c>
      <c r="AC116" s="85">
        <f t="shared" si="35"/>
        <v>0.3785418006556846</v>
      </c>
      <c r="AD116" s="85">
        <f t="shared" si="35"/>
        <v>8.9671897817463458E-2</v>
      </c>
      <c r="AF116" s="86">
        <f t="shared" si="31"/>
        <v>2.1093551300245981</v>
      </c>
      <c r="AG116" s="86">
        <f t="shared" si="3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8"/>
        <v>1</v>
      </c>
      <c r="J117" s="88">
        <f t="shared" si="29"/>
        <v>-1</v>
      </c>
      <c r="L117" s="84">
        <f t="shared" si="20"/>
        <v>2.5666604860091757E-3</v>
      </c>
      <c r="M117" s="84">
        <f t="shared" si="21"/>
        <v>0</v>
      </c>
      <c r="N117" s="84"/>
      <c r="O117" s="84">
        <f t="shared" si="22"/>
        <v>0</v>
      </c>
      <c r="P117" s="60"/>
      <c r="Q117" s="84">
        <f t="shared" si="23"/>
        <v>0</v>
      </c>
      <c r="R117" s="84">
        <f t="shared" si="24"/>
        <v>2.6363096536001364E-2</v>
      </c>
      <c r="S117" s="84">
        <f t="shared" si="25"/>
        <v>0</v>
      </c>
      <c r="T117" s="84">
        <f t="shared" si="26"/>
        <v>5.2946010994901239E-2</v>
      </c>
      <c r="V117" s="85">
        <f t="shared" si="36"/>
        <v>0.41501756963969455</v>
      </c>
      <c r="W117" s="85">
        <f t="shared" si="36"/>
        <v>0.23853856952217684</v>
      </c>
      <c r="X117" s="85">
        <f t="shared" si="36"/>
        <v>0</v>
      </c>
      <c r="Y117" s="85">
        <f t="shared" si="36"/>
        <v>0.30146394605779642</v>
      </c>
      <c r="Z117" s="82"/>
      <c r="AA117" s="85">
        <f t="shared" si="35"/>
        <v>0.40597875405486394</v>
      </c>
      <c r="AB117" s="85">
        <f t="shared" si="35"/>
        <v>0.30907234929892846</v>
      </c>
      <c r="AC117" s="85">
        <f t="shared" si="35"/>
        <v>0.3785418006556846</v>
      </c>
      <c r="AD117" s="85">
        <f t="shared" si="35"/>
        <v>0.14261790881236469</v>
      </c>
      <c r="AF117" s="86">
        <f t="shared" si="31"/>
        <v>2.1912308980415101</v>
      </c>
      <c r="AG117" s="86">
        <f t="shared" si="3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8"/>
        <v>-1</v>
      </c>
      <c r="J118" s="88">
        <f t="shared" si="29"/>
        <v>-1</v>
      </c>
      <c r="L118" s="84">
        <f t="shared" si="20"/>
        <v>0</v>
      </c>
      <c r="M118" s="84">
        <f t="shared" si="21"/>
        <v>-1.2266253356363208E-2</v>
      </c>
      <c r="N118" s="84"/>
      <c r="O118" s="84">
        <f t="shared" si="22"/>
        <v>2.4017114349233752E-2</v>
      </c>
      <c r="P118" s="60"/>
      <c r="Q118" s="84">
        <f t="shared" si="23"/>
        <v>0</v>
      </c>
      <c r="R118" s="84">
        <f t="shared" si="24"/>
        <v>-2.2372794256617923E-2</v>
      </c>
      <c r="S118" s="84">
        <f t="shared" si="25"/>
        <v>0</v>
      </c>
      <c r="T118" s="84">
        <f t="shared" si="26"/>
        <v>-1.8882671401672109E-2</v>
      </c>
      <c r="V118" s="85">
        <f t="shared" si="36"/>
        <v>0.41501756963969455</v>
      </c>
      <c r="W118" s="85">
        <f t="shared" si="36"/>
        <v>0.22627231616581361</v>
      </c>
      <c r="X118" s="85">
        <f t="shared" si="36"/>
        <v>0</v>
      </c>
      <c r="Y118" s="85">
        <f t="shared" si="36"/>
        <v>0.32548106040703018</v>
      </c>
      <c r="Z118" s="82"/>
      <c r="AA118" s="85">
        <f t="shared" si="35"/>
        <v>0.40597875405486394</v>
      </c>
      <c r="AB118" s="85">
        <f t="shared" si="35"/>
        <v>0.28669955504231054</v>
      </c>
      <c r="AC118" s="85">
        <f t="shared" si="35"/>
        <v>0.3785418006556846</v>
      </c>
      <c r="AD118" s="85">
        <f t="shared" si="35"/>
        <v>0.12373523741069259</v>
      </c>
      <c r="AF118" s="86">
        <f t="shared" si="31"/>
        <v>2.1617262933760903</v>
      </c>
      <c r="AG118" s="86">
        <f t="shared" si="3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8"/>
        <v>1</v>
      </c>
      <c r="J119" s="88">
        <f t="shared" si="29"/>
        <v>1</v>
      </c>
      <c r="L119" s="84">
        <f t="shared" si="20"/>
        <v>4.3579189455223197E-2</v>
      </c>
      <c r="M119" s="84">
        <f t="shared" si="21"/>
        <v>0</v>
      </c>
      <c r="N119" s="84"/>
      <c r="O119" s="84">
        <f t="shared" si="22"/>
        <v>0</v>
      </c>
      <c r="P119" s="60"/>
      <c r="Q119" s="84">
        <f t="shared" si="23"/>
        <v>6.0374496991784897E-3</v>
      </c>
      <c r="R119" s="84">
        <f t="shared" si="24"/>
        <v>0</v>
      </c>
      <c r="S119" s="84">
        <f t="shared" si="25"/>
        <v>-1.4081265123699026E-2</v>
      </c>
      <c r="T119" s="84">
        <f t="shared" si="26"/>
        <v>0</v>
      </c>
      <c r="V119" s="85">
        <f t="shared" si="36"/>
        <v>0.45859675909491776</v>
      </c>
      <c r="W119" s="85">
        <f t="shared" si="36"/>
        <v>0.22627231616581361</v>
      </c>
      <c r="X119" s="85">
        <f t="shared" si="36"/>
        <v>0</v>
      </c>
      <c r="Y119" s="85">
        <f t="shared" si="36"/>
        <v>0.32548106040703018</v>
      </c>
      <c r="Z119" s="82"/>
      <c r="AA119" s="85">
        <f t="shared" si="35"/>
        <v>0.41201620375404241</v>
      </c>
      <c r="AB119" s="85">
        <f t="shared" si="35"/>
        <v>0.28669955504231054</v>
      </c>
      <c r="AC119" s="85">
        <f t="shared" si="35"/>
        <v>0.3644605355319856</v>
      </c>
      <c r="AD119" s="85">
        <f t="shared" si="35"/>
        <v>0.12373523741069259</v>
      </c>
      <c r="AF119" s="86">
        <f t="shared" si="31"/>
        <v>2.1972616674067931</v>
      </c>
      <c r="AG119" s="86">
        <f t="shared" si="3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8"/>
        <v>1</v>
      </c>
      <c r="J120" s="88">
        <f t="shared" si="29"/>
        <v>-1</v>
      </c>
      <c r="L120" s="84">
        <f t="shared" si="20"/>
        <v>1.0654518659416193E-2</v>
      </c>
      <c r="M120" s="84">
        <f t="shared" si="21"/>
        <v>0</v>
      </c>
      <c r="N120" s="84"/>
      <c r="O120" s="84">
        <f t="shared" si="22"/>
        <v>0</v>
      </c>
      <c r="P120" s="60"/>
      <c r="Q120" s="84">
        <f t="shared" si="23"/>
        <v>0</v>
      </c>
      <c r="R120" s="84">
        <f t="shared" si="24"/>
        <v>-1.3825319904160062E-2</v>
      </c>
      <c r="S120" s="84">
        <f t="shared" si="25"/>
        <v>0</v>
      </c>
      <c r="T120" s="84">
        <f t="shared" si="26"/>
        <v>8.5004242264216006E-4</v>
      </c>
      <c r="V120" s="85">
        <f t="shared" si="36"/>
        <v>0.46925127775433395</v>
      </c>
      <c r="W120" s="85">
        <f t="shared" si="36"/>
        <v>0.22627231616581361</v>
      </c>
      <c r="X120" s="85">
        <f t="shared" si="36"/>
        <v>0</v>
      </c>
      <c r="Y120" s="85">
        <f t="shared" si="36"/>
        <v>0.32548106040703018</v>
      </c>
      <c r="Z120" s="82"/>
      <c r="AA120" s="85">
        <f t="shared" si="35"/>
        <v>0.41201620375404241</v>
      </c>
      <c r="AB120" s="85">
        <f t="shared" si="35"/>
        <v>0.27287423513815046</v>
      </c>
      <c r="AC120" s="85">
        <f t="shared" si="35"/>
        <v>0.3644605355319856</v>
      </c>
      <c r="AD120" s="85">
        <f t="shared" si="35"/>
        <v>0.12458527983333476</v>
      </c>
      <c r="AF120" s="86">
        <f t="shared" si="31"/>
        <v>2.1949409085846914</v>
      </c>
      <c r="AG120" s="86">
        <f t="shared" si="3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8"/>
        <v>-1</v>
      </c>
      <c r="J121" s="88">
        <f t="shared" si="29"/>
        <v>-1</v>
      </c>
      <c r="L121" s="84">
        <f t="shared" si="20"/>
        <v>0</v>
      </c>
      <c r="M121" s="84">
        <f t="shared" si="21"/>
        <v>1.065421663953015E-3</v>
      </c>
      <c r="N121" s="84"/>
      <c r="O121" s="84">
        <f t="shared" si="22"/>
        <v>3.7088764635217292E-2</v>
      </c>
      <c r="P121" s="60"/>
      <c r="Q121" s="84">
        <f t="shared" si="23"/>
        <v>0</v>
      </c>
      <c r="R121" s="84">
        <f t="shared" si="24"/>
        <v>-1.9880556128924105E-2</v>
      </c>
      <c r="S121" s="84">
        <f t="shared" si="25"/>
        <v>0</v>
      </c>
      <c r="T121" s="84">
        <f t="shared" si="26"/>
        <v>-2.2772392072328458E-2</v>
      </c>
      <c r="V121" s="85">
        <f t="shared" si="36"/>
        <v>0.46925127775433395</v>
      </c>
      <c r="W121" s="85">
        <f t="shared" si="36"/>
        <v>0.22733773782976663</v>
      </c>
      <c r="X121" s="85">
        <f t="shared" si="36"/>
        <v>0</v>
      </c>
      <c r="Y121" s="85">
        <f t="shared" si="36"/>
        <v>0.36256982504224744</v>
      </c>
      <c r="Z121" s="82"/>
      <c r="AA121" s="85">
        <f t="shared" ref="AA121:AD136" si="37">Q121+AA120</f>
        <v>0.41201620375404241</v>
      </c>
      <c r="AB121" s="85">
        <f t="shared" si="37"/>
        <v>0.25299367900922637</v>
      </c>
      <c r="AC121" s="85">
        <f t="shared" si="37"/>
        <v>0.3644605355319856</v>
      </c>
      <c r="AD121" s="85">
        <f t="shared" si="37"/>
        <v>0.1018128877610063</v>
      </c>
      <c r="AF121" s="86">
        <f t="shared" si="31"/>
        <v>2.1904421466826092</v>
      </c>
      <c r="AG121" s="86">
        <f t="shared" si="3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8"/>
        <v>-1</v>
      </c>
      <c r="J122" s="88">
        <f t="shared" si="29"/>
        <v>1</v>
      </c>
      <c r="L122" s="84">
        <f t="shared" si="20"/>
        <v>0</v>
      </c>
      <c r="M122" s="84">
        <f t="shared" si="21"/>
        <v>-7.2514587926275475E-3</v>
      </c>
      <c r="N122" s="84"/>
      <c r="O122" s="84">
        <f t="shared" si="22"/>
        <v>5.89311887905738E-3</v>
      </c>
      <c r="P122" s="60"/>
      <c r="Q122" s="84">
        <f t="shared" si="23"/>
        <v>2.6080853381627578E-2</v>
      </c>
      <c r="R122" s="84">
        <f t="shared" si="24"/>
        <v>0</v>
      </c>
      <c r="S122" s="84">
        <f t="shared" si="25"/>
        <v>3.6241142283388358E-2</v>
      </c>
      <c r="T122" s="84">
        <f t="shared" si="26"/>
        <v>0</v>
      </c>
      <c r="V122" s="85">
        <f t="shared" ref="V122:Y137" si="38">L122+V121</f>
        <v>0.46925127775433395</v>
      </c>
      <c r="W122" s="85">
        <f t="shared" si="38"/>
        <v>0.22008627903713909</v>
      </c>
      <c r="X122" s="85">
        <f t="shared" si="38"/>
        <v>0</v>
      </c>
      <c r="Y122" s="85">
        <f t="shared" si="38"/>
        <v>0.3684629439213048</v>
      </c>
      <c r="Z122" s="82"/>
      <c r="AA122" s="85">
        <f t="shared" si="37"/>
        <v>0.43809705713566999</v>
      </c>
      <c r="AB122" s="85">
        <f t="shared" si="37"/>
        <v>0.25299367900922637</v>
      </c>
      <c r="AC122" s="85">
        <f t="shared" si="37"/>
        <v>0.40070167781537397</v>
      </c>
      <c r="AD122" s="85">
        <f t="shared" si="37"/>
        <v>0.1018128877610063</v>
      </c>
      <c r="AF122" s="86">
        <f t="shared" si="31"/>
        <v>2.2514058024340549</v>
      </c>
      <c r="AG122" s="86">
        <f t="shared" si="3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8"/>
        <v>-1</v>
      </c>
      <c r="J123" s="88">
        <f t="shared" si="29"/>
        <v>1</v>
      </c>
      <c r="L123" s="84">
        <f t="shared" si="20"/>
        <v>0</v>
      </c>
      <c r="M123" s="84">
        <f t="shared" si="21"/>
        <v>-4.2696125022608136E-3</v>
      </c>
      <c r="N123" s="84"/>
      <c r="O123" s="84">
        <f t="shared" si="22"/>
        <v>3.661080840336825E-3</v>
      </c>
      <c r="P123" s="60"/>
      <c r="Q123" s="84">
        <f t="shared" si="23"/>
        <v>-9.7543535179439658E-3</v>
      </c>
      <c r="R123" s="84">
        <f t="shared" si="24"/>
        <v>0</v>
      </c>
      <c r="S123" s="84">
        <f t="shared" si="25"/>
        <v>2.1616281091293649E-3</v>
      </c>
      <c r="T123" s="84">
        <f t="shared" si="26"/>
        <v>0</v>
      </c>
      <c r="V123" s="85">
        <f t="shared" si="38"/>
        <v>0.46925127775433395</v>
      </c>
      <c r="W123" s="85">
        <f t="shared" si="38"/>
        <v>0.21581666653487827</v>
      </c>
      <c r="X123" s="85">
        <f t="shared" si="38"/>
        <v>0</v>
      </c>
      <c r="Y123" s="85">
        <f t="shared" si="38"/>
        <v>0.37212402476164164</v>
      </c>
      <c r="Z123" s="82"/>
      <c r="AA123" s="85">
        <f t="shared" si="37"/>
        <v>0.42834270361772603</v>
      </c>
      <c r="AB123" s="85">
        <f t="shared" si="37"/>
        <v>0.25299367900922637</v>
      </c>
      <c r="AC123" s="85">
        <f t="shared" si="37"/>
        <v>0.40286330592450331</v>
      </c>
      <c r="AD123" s="85">
        <f t="shared" si="37"/>
        <v>0.1018128877610063</v>
      </c>
      <c r="AF123" s="86">
        <f t="shared" si="31"/>
        <v>2.2432045453633163</v>
      </c>
      <c r="AG123" s="86">
        <f t="shared" si="3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8"/>
        <v>1</v>
      </c>
      <c r="J124" s="88">
        <f t="shared" si="29"/>
        <v>1</v>
      </c>
      <c r="L124" s="84">
        <f t="shared" si="20"/>
        <v>2.2266788322080872E-2</v>
      </c>
      <c r="M124" s="84">
        <f t="shared" si="21"/>
        <v>0</v>
      </c>
      <c r="N124" s="84"/>
      <c r="O124" s="84">
        <f t="shared" si="22"/>
        <v>0</v>
      </c>
      <c r="P124" s="60"/>
      <c r="Q124" s="84">
        <f t="shared" si="23"/>
        <v>-1.856489592984403E-2</v>
      </c>
      <c r="R124" s="84">
        <f t="shared" si="24"/>
        <v>0</v>
      </c>
      <c r="S124" s="84">
        <f t="shared" si="25"/>
        <v>-3.2008037126986931E-2</v>
      </c>
      <c r="T124" s="84">
        <f t="shared" si="26"/>
        <v>0</v>
      </c>
      <c r="V124" s="85">
        <f t="shared" si="38"/>
        <v>0.49151806607641479</v>
      </c>
      <c r="W124" s="85">
        <f t="shared" si="38"/>
        <v>0.21581666653487827</v>
      </c>
      <c r="X124" s="85">
        <f t="shared" si="38"/>
        <v>0</v>
      </c>
      <c r="Y124" s="85">
        <f t="shared" si="38"/>
        <v>0.37212402476164164</v>
      </c>
      <c r="Z124" s="82"/>
      <c r="AA124" s="85">
        <f t="shared" si="37"/>
        <v>0.40977780768788202</v>
      </c>
      <c r="AB124" s="85">
        <f t="shared" si="37"/>
        <v>0.25299367900922637</v>
      </c>
      <c r="AC124" s="85">
        <f t="shared" si="37"/>
        <v>0.3708552687975164</v>
      </c>
      <c r="AD124" s="85">
        <f t="shared" si="37"/>
        <v>0.1018128877610063</v>
      </c>
      <c r="AF124" s="86">
        <f t="shared" si="31"/>
        <v>2.2148984006285661</v>
      </c>
      <c r="AG124" s="86">
        <f t="shared" si="3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8"/>
        <v>1</v>
      </c>
      <c r="J125" s="88">
        <f t="shared" si="29"/>
        <v>-1</v>
      </c>
      <c r="L125" s="84">
        <f t="shared" si="20"/>
        <v>-3.7958725346883613E-3</v>
      </c>
      <c r="M125" s="84">
        <f t="shared" si="21"/>
        <v>0</v>
      </c>
      <c r="N125" s="84"/>
      <c r="O125" s="84">
        <f t="shared" si="22"/>
        <v>0</v>
      </c>
      <c r="P125" s="60"/>
      <c r="Q125" s="84">
        <f t="shared" si="23"/>
        <v>0</v>
      </c>
      <c r="R125" s="84">
        <f t="shared" si="24"/>
        <v>2.0003078795206145E-2</v>
      </c>
      <c r="S125" s="84">
        <f t="shared" si="25"/>
        <v>0</v>
      </c>
      <c r="T125" s="84">
        <f t="shared" si="26"/>
        <v>9.5497825615567713E-3</v>
      </c>
      <c r="V125" s="85">
        <f t="shared" si="38"/>
        <v>0.48772219354172641</v>
      </c>
      <c r="W125" s="85">
        <f t="shared" si="38"/>
        <v>0.21581666653487827</v>
      </c>
      <c r="X125" s="85">
        <f t="shared" si="38"/>
        <v>0</v>
      </c>
      <c r="Y125" s="85">
        <f t="shared" si="38"/>
        <v>0.37212402476164164</v>
      </c>
      <c r="Z125" s="82"/>
      <c r="AA125" s="85">
        <f t="shared" si="37"/>
        <v>0.40977780768788202</v>
      </c>
      <c r="AB125" s="85">
        <f t="shared" si="37"/>
        <v>0.2729967578044325</v>
      </c>
      <c r="AC125" s="85">
        <f t="shared" si="37"/>
        <v>0.3708552687975164</v>
      </c>
      <c r="AD125" s="85">
        <f t="shared" si="37"/>
        <v>0.11136267032256307</v>
      </c>
      <c r="AF125" s="86">
        <f t="shared" si="31"/>
        <v>2.2406553894506409</v>
      </c>
      <c r="AG125" s="86">
        <f t="shared" si="3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8"/>
        <v>-1</v>
      </c>
      <c r="J126" s="88">
        <f t="shared" si="29"/>
        <v>-1</v>
      </c>
      <c r="L126" s="84">
        <f t="shared" si="20"/>
        <v>0</v>
      </c>
      <c r="M126" s="84">
        <f t="shared" si="21"/>
        <v>-2.7260132793923905E-2</v>
      </c>
      <c r="N126" s="84"/>
      <c r="O126" s="84">
        <f t="shared" si="22"/>
        <v>-1.1988335207081851E-2</v>
      </c>
      <c r="P126" s="60"/>
      <c r="Q126" s="84">
        <f t="shared" si="23"/>
        <v>0</v>
      </c>
      <c r="R126" s="84">
        <f t="shared" si="24"/>
        <v>-4.4016722021644897E-3</v>
      </c>
      <c r="S126" s="84">
        <f t="shared" si="25"/>
        <v>0</v>
      </c>
      <c r="T126" s="84">
        <f t="shared" si="26"/>
        <v>-1.6604999560539613E-2</v>
      </c>
      <c r="V126" s="85">
        <f t="shared" si="38"/>
        <v>0.48772219354172641</v>
      </c>
      <c r="W126" s="85">
        <f t="shared" si="38"/>
        <v>0.18855653374095438</v>
      </c>
      <c r="X126" s="85">
        <f t="shared" si="38"/>
        <v>0</v>
      </c>
      <c r="Y126" s="85">
        <f t="shared" si="38"/>
        <v>0.36013568955455977</v>
      </c>
      <c r="Z126" s="82"/>
      <c r="AA126" s="85">
        <f t="shared" si="37"/>
        <v>0.40977780768788202</v>
      </c>
      <c r="AB126" s="85">
        <f t="shared" si="37"/>
        <v>0.26859508560226802</v>
      </c>
      <c r="AC126" s="85">
        <f t="shared" si="37"/>
        <v>0.3708552687975164</v>
      </c>
      <c r="AD126" s="85">
        <f t="shared" si="37"/>
        <v>9.475767076202346E-2</v>
      </c>
      <c r="AF126" s="86">
        <f t="shared" si="31"/>
        <v>2.1804002496869312</v>
      </c>
      <c r="AG126" s="86">
        <f t="shared" si="3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8"/>
        <v>1</v>
      </c>
      <c r="J127" s="88">
        <f t="shared" si="29"/>
        <v>1</v>
      </c>
      <c r="L127" s="84">
        <f t="shared" si="20"/>
        <v>1.9209046741155276E-2</v>
      </c>
      <c r="M127" s="84">
        <f t="shared" si="21"/>
        <v>0</v>
      </c>
      <c r="N127" s="84"/>
      <c r="O127" s="84">
        <f t="shared" si="22"/>
        <v>0</v>
      </c>
      <c r="P127" s="60"/>
      <c r="Q127" s="84">
        <f t="shared" si="23"/>
        <v>-5.7472773109411967E-3</v>
      </c>
      <c r="R127" s="84">
        <f t="shared" si="24"/>
        <v>0</v>
      </c>
      <c r="S127" s="84">
        <f t="shared" si="25"/>
        <v>-2.5673379215753946E-2</v>
      </c>
      <c r="T127" s="84">
        <f t="shared" si="26"/>
        <v>0</v>
      </c>
      <c r="V127" s="85">
        <f t="shared" si="38"/>
        <v>0.50693124028288172</v>
      </c>
      <c r="W127" s="85">
        <f t="shared" si="38"/>
        <v>0.18855653374095438</v>
      </c>
      <c r="X127" s="85">
        <f t="shared" si="38"/>
        <v>0</v>
      </c>
      <c r="Y127" s="85">
        <f t="shared" si="38"/>
        <v>0.36013568955455977</v>
      </c>
      <c r="Z127" s="82"/>
      <c r="AA127" s="85">
        <f t="shared" si="37"/>
        <v>0.40403053037694081</v>
      </c>
      <c r="AB127" s="85">
        <f t="shared" si="37"/>
        <v>0.26859508560226802</v>
      </c>
      <c r="AC127" s="85">
        <f t="shared" si="37"/>
        <v>0.34518188958176244</v>
      </c>
      <c r="AD127" s="85">
        <f t="shared" si="37"/>
        <v>9.475767076202346E-2</v>
      </c>
      <c r="AF127" s="86">
        <f t="shared" si="31"/>
        <v>2.1681886399013912</v>
      </c>
      <c r="AG127" s="86">
        <f t="shared" si="3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8"/>
        <v>-1</v>
      </c>
      <c r="J128" s="88">
        <f t="shared" si="29"/>
        <v>-1</v>
      </c>
      <c r="L128" s="84">
        <f t="shared" si="20"/>
        <v>0</v>
      </c>
      <c r="M128" s="84">
        <f t="shared" si="21"/>
        <v>4.2413178444685486E-3</v>
      </c>
      <c r="N128" s="84"/>
      <c r="O128" s="84">
        <f t="shared" si="22"/>
        <v>4.2627540726792826E-2</v>
      </c>
      <c r="P128" s="60"/>
      <c r="Q128" s="84">
        <f t="shared" si="23"/>
        <v>0</v>
      </c>
      <c r="R128" s="84">
        <f t="shared" si="24"/>
        <v>-1.8775498094816039E-2</v>
      </c>
      <c r="S128" s="84">
        <f t="shared" si="25"/>
        <v>0</v>
      </c>
      <c r="T128" s="84">
        <f t="shared" si="26"/>
        <v>-2.81850807339276E-2</v>
      </c>
      <c r="V128" s="85">
        <f t="shared" si="38"/>
        <v>0.50693124028288172</v>
      </c>
      <c r="W128" s="85">
        <f t="shared" si="38"/>
        <v>0.19279785158542292</v>
      </c>
      <c r="X128" s="85">
        <f t="shared" si="38"/>
        <v>0</v>
      </c>
      <c r="Y128" s="85">
        <f t="shared" si="38"/>
        <v>0.40276323028135258</v>
      </c>
      <c r="Z128" s="82"/>
      <c r="AA128" s="85">
        <f t="shared" si="37"/>
        <v>0.40403053037694081</v>
      </c>
      <c r="AB128" s="85">
        <f t="shared" si="37"/>
        <v>0.24981958750745198</v>
      </c>
      <c r="AC128" s="85">
        <f t="shared" si="37"/>
        <v>0.34518188958176244</v>
      </c>
      <c r="AD128" s="85">
        <f t="shared" si="37"/>
        <v>6.657259002809586E-2</v>
      </c>
      <c r="AF128" s="86">
        <f t="shared" si="31"/>
        <v>2.1680969196439088</v>
      </c>
      <c r="AG128" s="86">
        <f t="shared" si="3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8"/>
        <v>-1</v>
      </c>
      <c r="J129" s="88">
        <f t="shared" si="29"/>
        <v>1</v>
      </c>
      <c r="L129" s="84">
        <f t="shared" si="20"/>
        <v>0</v>
      </c>
      <c r="M129" s="84">
        <f t="shared" si="21"/>
        <v>1.1601137605010026E-2</v>
      </c>
      <c r="N129" s="84"/>
      <c r="O129" s="84">
        <f t="shared" si="22"/>
        <v>1.3942539917190222E-2</v>
      </c>
      <c r="P129" s="60"/>
      <c r="Q129" s="84">
        <f t="shared" si="23"/>
        <v>1.6510877464287747E-2</v>
      </c>
      <c r="R129" s="84">
        <f t="shared" si="24"/>
        <v>0</v>
      </c>
      <c r="S129" s="84">
        <f t="shared" si="25"/>
        <v>2.4768830726444532E-2</v>
      </c>
      <c r="T129" s="84">
        <f t="shared" si="26"/>
        <v>0</v>
      </c>
      <c r="V129" s="85">
        <f t="shared" si="38"/>
        <v>0.50693124028288172</v>
      </c>
      <c r="W129" s="85">
        <f t="shared" si="38"/>
        <v>0.20439898919043295</v>
      </c>
      <c r="X129" s="85">
        <f t="shared" si="38"/>
        <v>0</v>
      </c>
      <c r="Y129" s="85">
        <f t="shared" si="38"/>
        <v>0.41670577019854282</v>
      </c>
      <c r="Z129" s="82"/>
      <c r="AA129" s="85">
        <f t="shared" si="37"/>
        <v>0.42054140784122857</v>
      </c>
      <c r="AB129" s="85">
        <f t="shared" si="37"/>
        <v>0.24981958750745198</v>
      </c>
      <c r="AC129" s="85">
        <f t="shared" si="37"/>
        <v>0.36995072030820697</v>
      </c>
      <c r="AD129" s="85">
        <f t="shared" si="37"/>
        <v>6.657259002809586E-2</v>
      </c>
      <c r="AF129" s="86">
        <f t="shared" si="31"/>
        <v>2.2349203053568414</v>
      </c>
      <c r="AG129" s="86">
        <f t="shared" si="3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8"/>
        <v>-1</v>
      </c>
      <c r="J130" s="88">
        <f t="shared" si="29"/>
        <v>1</v>
      </c>
      <c r="L130" s="84">
        <f t="shared" si="20"/>
        <v>0</v>
      </c>
      <c r="M130" s="84">
        <f t="shared" si="21"/>
        <v>1.4329111832685686E-2</v>
      </c>
      <c r="N130" s="84"/>
      <c r="O130" s="84">
        <f t="shared" si="22"/>
        <v>1.32200099464526E-2</v>
      </c>
      <c r="P130" s="60"/>
      <c r="Q130" s="84">
        <f t="shared" si="23"/>
        <v>1.4959708941337522E-2</v>
      </c>
      <c r="R130" s="84">
        <f t="shared" si="24"/>
        <v>0</v>
      </c>
      <c r="S130" s="84">
        <f t="shared" si="25"/>
        <v>2.2929085591977691E-2</v>
      </c>
      <c r="T130" s="84">
        <f t="shared" si="26"/>
        <v>0</v>
      </c>
      <c r="V130" s="85">
        <f t="shared" si="38"/>
        <v>0.50693124028288172</v>
      </c>
      <c r="W130" s="85">
        <f t="shared" si="38"/>
        <v>0.21872810102311863</v>
      </c>
      <c r="X130" s="85">
        <f t="shared" si="38"/>
        <v>0</v>
      </c>
      <c r="Y130" s="85">
        <f t="shared" si="38"/>
        <v>0.42992578014499544</v>
      </c>
      <c r="Z130" s="82"/>
      <c r="AA130" s="85">
        <f t="shared" si="37"/>
        <v>0.43550111678256609</v>
      </c>
      <c r="AB130" s="85">
        <f t="shared" si="37"/>
        <v>0.24981958750745198</v>
      </c>
      <c r="AC130" s="85">
        <f t="shared" si="37"/>
        <v>0.39287980590018468</v>
      </c>
      <c r="AD130" s="85">
        <f t="shared" si="37"/>
        <v>6.657259002809586E-2</v>
      </c>
      <c r="AF130" s="86">
        <f t="shared" si="31"/>
        <v>2.300358221669295</v>
      </c>
      <c r="AG130" s="86">
        <f t="shared" si="3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8"/>
        <v>1</v>
      </c>
      <c r="J131" s="88">
        <f t="shared" si="29"/>
        <v>1</v>
      </c>
      <c r="L131" s="84">
        <f t="shared" si="20"/>
        <v>1.9176554052706411E-2</v>
      </c>
      <c r="M131" s="84">
        <f t="shared" si="21"/>
        <v>0</v>
      </c>
      <c r="N131" s="84"/>
      <c r="O131" s="84">
        <f t="shared" si="22"/>
        <v>0</v>
      </c>
      <c r="P131" s="60"/>
      <c r="Q131" s="84">
        <f t="shared" si="23"/>
        <v>-1.1598737326005268E-2</v>
      </c>
      <c r="R131" s="84">
        <f t="shared" si="24"/>
        <v>0</v>
      </c>
      <c r="S131" s="84">
        <f t="shared" si="25"/>
        <v>-5.1734979782019058E-3</v>
      </c>
      <c r="T131" s="84">
        <f t="shared" si="26"/>
        <v>0</v>
      </c>
      <c r="V131" s="85">
        <f t="shared" si="38"/>
        <v>0.52610779433558819</v>
      </c>
      <c r="W131" s="85">
        <f t="shared" si="38"/>
        <v>0.21872810102311863</v>
      </c>
      <c r="X131" s="85">
        <f t="shared" si="38"/>
        <v>0</v>
      </c>
      <c r="Y131" s="85">
        <f t="shared" si="38"/>
        <v>0.42992578014499544</v>
      </c>
      <c r="Z131" s="82"/>
      <c r="AA131" s="85">
        <f t="shared" si="37"/>
        <v>0.42390237945656084</v>
      </c>
      <c r="AB131" s="85">
        <f t="shared" si="37"/>
        <v>0.24981958750745198</v>
      </c>
      <c r="AC131" s="85">
        <f t="shared" si="37"/>
        <v>0.3877063079219828</v>
      </c>
      <c r="AD131" s="85">
        <f t="shared" si="37"/>
        <v>6.657259002809586E-2</v>
      </c>
      <c r="AF131" s="86">
        <f t="shared" si="31"/>
        <v>2.3027625404177945</v>
      </c>
      <c r="AG131" s="86">
        <f t="shared" si="3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8"/>
        <v>-1</v>
      </c>
      <c r="J132" s="88">
        <f t="shared" si="29"/>
        <v>-1</v>
      </c>
      <c r="L132" s="84">
        <f t="shared" si="20"/>
        <v>0</v>
      </c>
      <c r="M132" s="84">
        <f t="shared" si="21"/>
        <v>2.6645609742020418E-3</v>
      </c>
      <c r="N132" s="84"/>
      <c r="O132" s="84">
        <f t="shared" si="22"/>
        <v>-6.5922084497466657E-3</v>
      </c>
      <c r="P132" s="60"/>
      <c r="Q132" s="84">
        <f t="shared" si="23"/>
        <v>0</v>
      </c>
      <c r="R132" s="84">
        <f t="shared" si="24"/>
        <v>-1.827475613518047E-3</v>
      </c>
      <c r="S132" s="84">
        <f t="shared" si="25"/>
        <v>0</v>
      </c>
      <c r="T132" s="84">
        <f t="shared" si="26"/>
        <v>-9.2406043706672741E-4</v>
      </c>
      <c r="V132" s="85">
        <f t="shared" si="38"/>
        <v>0.52610779433558819</v>
      </c>
      <c r="W132" s="85">
        <f t="shared" si="38"/>
        <v>0.22139266199732066</v>
      </c>
      <c r="X132" s="85">
        <f t="shared" si="38"/>
        <v>0</v>
      </c>
      <c r="Y132" s="85">
        <f t="shared" si="38"/>
        <v>0.42333357169524877</v>
      </c>
      <c r="Z132" s="82"/>
      <c r="AA132" s="85">
        <f t="shared" si="37"/>
        <v>0.42390237945656084</v>
      </c>
      <c r="AB132" s="85">
        <f t="shared" si="37"/>
        <v>0.24799211189393394</v>
      </c>
      <c r="AC132" s="85">
        <f t="shared" si="37"/>
        <v>0.3877063079219828</v>
      </c>
      <c r="AD132" s="85">
        <f t="shared" si="37"/>
        <v>6.5648529591029126E-2</v>
      </c>
      <c r="AF132" s="86">
        <f t="shared" si="31"/>
        <v>2.296083356891665</v>
      </c>
      <c r="AG132" s="86">
        <f t="shared" si="3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8"/>
        <v>-1</v>
      </c>
      <c r="J133" s="88">
        <f t="shared" si="29"/>
        <v>1</v>
      </c>
      <c r="L133" s="84">
        <f t="shared" si="20"/>
        <v>0</v>
      </c>
      <c r="M133" s="84">
        <f t="shared" si="21"/>
        <v>-2.2065633821715322E-3</v>
      </c>
      <c r="N133" s="84"/>
      <c r="O133" s="84">
        <f t="shared" si="22"/>
        <v>-2.3336161633466711E-2</v>
      </c>
      <c r="P133" s="60"/>
      <c r="Q133" s="84">
        <f t="shared" si="23"/>
        <v>2.1809195648912344E-2</v>
      </c>
      <c r="R133" s="84">
        <f t="shared" si="24"/>
        <v>0</v>
      </c>
      <c r="S133" s="84">
        <f t="shared" si="25"/>
        <v>1.6223186609208844E-2</v>
      </c>
      <c r="T133" s="84">
        <f t="shared" si="26"/>
        <v>0</v>
      </c>
      <c r="V133" s="85">
        <f t="shared" si="38"/>
        <v>0.52610779433558819</v>
      </c>
      <c r="W133" s="85">
        <f t="shared" si="38"/>
        <v>0.21918609861514912</v>
      </c>
      <c r="X133" s="85">
        <f t="shared" si="38"/>
        <v>0</v>
      </c>
      <c r="Y133" s="85">
        <f t="shared" si="38"/>
        <v>0.39999741006178208</v>
      </c>
      <c r="Z133" s="82"/>
      <c r="AA133" s="85">
        <f t="shared" si="37"/>
        <v>0.44571157510547321</v>
      </c>
      <c r="AB133" s="85">
        <f t="shared" si="37"/>
        <v>0.24799211189393394</v>
      </c>
      <c r="AC133" s="85">
        <f t="shared" si="37"/>
        <v>0.40392949453119165</v>
      </c>
      <c r="AD133" s="85">
        <f t="shared" si="37"/>
        <v>6.5648529591029126E-2</v>
      </c>
      <c r="AF133" s="86">
        <f t="shared" si="31"/>
        <v>2.3085730141341481</v>
      </c>
      <c r="AG133" s="86">
        <f t="shared" si="3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8"/>
        <v>-1</v>
      </c>
      <c r="J134" s="88">
        <f t="shared" si="29"/>
        <v>1</v>
      </c>
      <c r="L134" s="84">
        <f t="shared" si="20"/>
        <v>0</v>
      </c>
      <c r="M134" s="84">
        <f t="shared" si="21"/>
        <v>1.8452529120968008E-3</v>
      </c>
      <c r="N134" s="84"/>
      <c r="O134" s="84">
        <f t="shared" si="22"/>
        <v>1.2567078769891262E-2</v>
      </c>
      <c r="P134" s="60"/>
      <c r="Q134" s="84">
        <f t="shared" si="23"/>
        <v>8.3821187481050424E-3</v>
      </c>
      <c r="R134" s="84">
        <f t="shared" si="24"/>
        <v>0</v>
      </c>
      <c r="S134" s="84">
        <f t="shared" si="25"/>
        <v>3.3375634364996307E-3</v>
      </c>
      <c r="T134" s="84">
        <f t="shared" si="26"/>
        <v>0</v>
      </c>
      <c r="V134" s="85">
        <f t="shared" si="38"/>
        <v>0.52610779433558819</v>
      </c>
      <c r="W134" s="85">
        <f t="shared" si="38"/>
        <v>0.22103135152724593</v>
      </c>
      <c r="X134" s="85">
        <f t="shared" si="38"/>
        <v>0</v>
      </c>
      <c r="Y134" s="85">
        <f t="shared" si="38"/>
        <v>0.41256448883167335</v>
      </c>
      <c r="Z134" s="82"/>
      <c r="AA134" s="85">
        <f t="shared" si="37"/>
        <v>0.45409369385357823</v>
      </c>
      <c r="AB134" s="85">
        <f t="shared" si="37"/>
        <v>0.24799211189393394</v>
      </c>
      <c r="AC134" s="85">
        <f t="shared" si="37"/>
        <v>0.4072670579676913</v>
      </c>
      <c r="AD134" s="85">
        <f t="shared" si="37"/>
        <v>6.5648529591029126E-2</v>
      </c>
      <c r="AF134" s="86">
        <f t="shared" si="31"/>
        <v>2.3347050280007409</v>
      </c>
      <c r="AG134" s="86">
        <f t="shared" si="3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8"/>
        <v>-1</v>
      </c>
      <c r="J135" s="88">
        <f t="shared" si="29"/>
        <v>1</v>
      </c>
      <c r="L135" s="84">
        <f t="shared" si="20"/>
        <v>0</v>
      </c>
      <c r="M135" s="84">
        <f t="shared" si="21"/>
        <v>-1.4853967495249289E-2</v>
      </c>
      <c r="N135" s="84"/>
      <c r="O135" s="84">
        <f t="shared" si="22"/>
        <v>4.4263857643941909E-3</v>
      </c>
      <c r="P135" s="60"/>
      <c r="Q135" s="84">
        <f t="shared" si="23"/>
        <v>2.0693186775401946E-2</v>
      </c>
      <c r="R135" s="84">
        <f t="shared" si="24"/>
        <v>0</v>
      </c>
      <c r="S135" s="84">
        <f t="shared" si="25"/>
        <v>1.9606992574929406E-2</v>
      </c>
      <c r="T135" s="84">
        <f t="shared" si="26"/>
        <v>0</v>
      </c>
      <c r="V135" s="85">
        <f t="shared" si="38"/>
        <v>0.52610779433558819</v>
      </c>
      <c r="W135" s="85">
        <f t="shared" si="38"/>
        <v>0.20617738403199665</v>
      </c>
      <c r="X135" s="85">
        <f t="shared" si="38"/>
        <v>0</v>
      </c>
      <c r="Y135" s="85">
        <f t="shared" si="38"/>
        <v>0.41699087459606754</v>
      </c>
      <c r="Z135" s="82"/>
      <c r="AA135" s="85">
        <f t="shared" si="37"/>
        <v>0.47478688062898017</v>
      </c>
      <c r="AB135" s="85">
        <f t="shared" si="37"/>
        <v>0.24799211189393394</v>
      </c>
      <c r="AC135" s="85">
        <f t="shared" si="37"/>
        <v>0.42687405054262073</v>
      </c>
      <c r="AD135" s="85">
        <f t="shared" si="37"/>
        <v>6.5648529591029126E-2</v>
      </c>
      <c r="AF135" s="86">
        <f t="shared" si="31"/>
        <v>2.3645776256202171</v>
      </c>
      <c r="AG135" s="86">
        <f t="shared" si="3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8"/>
        <v>1</v>
      </c>
      <c r="J136" s="88">
        <f t="shared" si="29"/>
        <v>1</v>
      </c>
      <c r="L136" s="84">
        <f t="shared" si="20"/>
        <v>2.6654525547146174E-2</v>
      </c>
      <c r="M136" s="84">
        <f t="shared" si="21"/>
        <v>0</v>
      </c>
      <c r="N136" s="84"/>
      <c r="O136" s="84">
        <f t="shared" si="22"/>
        <v>0</v>
      </c>
      <c r="P136" s="60"/>
      <c r="Q136" s="84">
        <f t="shared" si="23"/>
        <v>-9.6847429248380166E-3</v>
      </c>
      <c r="R136" s="84">
        <f t="shared" si="24"/>
        <v>0</v>
      </c>
      <c r="S136" s="84">
        <f t="shared" si="25"/>
        <v>-4.4238386904684776E-2</v>
      </c>
      <c r="T136" s="84">
        <f t="shared" si="26"/>
        <v>0</v>
      </c>
      <c r="V136" s="85">
        <f t="shared" si="38"/>
        <v>0.55276231988273439</v>
      </c>
      <c r="W136" s="85">
        <f t="shared" si="38"/>
        <v>0.20617738403199665</v>
      </c>
      <c r="X136" s="85">
        <f t="shared" si="38"/>
        <v>0</v>
      </c>
      <c r="Y136" s="85">
        <f t="shared" si="38"/>
        <v>0.41699087459606754</v>
      </c>
      <c r="Z136" s="82"/>
      <c r="AA136" s="85">
        <f t="shared" si="37"/>
        <v>0.46510213770414216</v>
      </c>
      <c r="AB136" s="85">
        <f t="shared" si="37"/>
        <v>0.24799211189393394</v>
      </c>
      <c r="AC136" s="85">
        <f t="shared" si="37"/>
        <v>0.38263566363793594</v>
      </c>
      <c r="AD136" s="85">
        <f t="shared" si="37"/>
        <v>6.5648529591029126E-2</v>
      </c>
      <c r="AF136" s="86">
        <f t="shared" si="31"/>
        <v>2.3373090213378407</v>
      </c>
      <c r="AG136" s="86">
        <f t="shared" si="3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8"/>
        <v>-1</v>
      </c>
      <c r="J137" s="88">
        <f t="shared" si="29"/>
        <v>-1</v>
      </c>
      <c r="L137" s="84">
        <f t="shared" ref="L137:L200" si="39">IF(I137=1,D137,0)</f>
        <v>0</v>
      </c>
      <c r="M137" s="84">
        <f t="shared" ref="M137:M200" si="40">IF(I137=-1,-D137,0)</f>
        <v>2.2504156813585439E-2</v>
      </c>
      <c r="N137" s="84"/>
      <c r="O137" s="84">
        <f t="shared" ref="O137:O200" si="41">IF(I137=-1,E137,0)</f>
        <v>-2.9188843619167491E-2</v>
      </c>
      <c r="P137" s="60"/>
      <c r="Q137" s="84">
        <f t="shared" ref="Q137:Q200" si="42">IF(J137=1,F137,0)</f>
        <v>0</v>
      </c>
      <c r="R137" s="84">
        <f t="shared" ref="R137:R200" si="43">IF(J137=-1,-F137,0)</f>
        <v>-1.8121498020384631E-2</v>
      </c>
      <c r="S137" s="84">
        <f t="shared" ref="S137:S200" si="44">IF(J137=1,-G137,0)</f>
        <v>0</v>
      </c>
      <c r="T137" s="84">
        <f t="shared" ref="T137:T200" si="45">IF(J137=-1,G137,0)</f>
        <v>-2.1317605440437412E-2</v>
      </c>
      <c r="V137" s="85">
        <f t="shared" si="38"/>
        <v>0.55276231988273439</v>
      </c>
      <c r="W137" s="85">
        <f t="shared" si="38"/>
        <v>0.22868154084558209</v>
      </c>
      <c r="X137" s="85">
        <f t="shared" si="38"/>
        <v>0</v>
      </c>
      <c r="Y137" s="85">
        <f t="shared" si="38"/>
        <v>0.38780203097690003</v>
      </c>
      <c r="Z137" s="82"/>
      <c r="AA137" s="85">
        <f t="shared" ref="AA137:AD152" si="46">Q137+AA136</f>
        <v>0.46510213770414216</v>
      </c>
      <c r="AB137" s="85">
        <f t="shared" si="46"/>
        <v>0.22987061387354932</v>
      </c>
      <c r="AC137" s="85">
        <f t="shared" si="46"/>
        <v>0.38263566363793594</v>
      </c>
      <c r="AD137" s="85">
        <f t="shared" si="46"/>
        <v>4.4330924150591713E-2</v>
      </c>
      <c r="AF137" s="86">
        <f t="shared" si="31"/>
        <v>2.2911852310714367</v>
      </c>
      <c r="AG137" s="86">
        <f t="shared" si="3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7">IF(C138&gt;0,-1,1)</f>
        <v>-1</v>
      </c>
      <c r="J138" s="88">
        <f t="shared" ref="J138:J201" si="48">IF(C137&gt;0,1,-1)</f>
        <v>1</v>
      </c>
      <c r="L138" s="84">
        <f t="shared" si="39"/>
        <v>0</v>
      </c>
      <c r="M138" s="84">
        <f t="shared" si="40"/>
        <v>-8.4509075095197637E-3</v>
      </c>
      <c r="N138" s="84"/>
      <c r="O138" s="84">
        <f t="shared" si="41"/>
        <v>1.864379831240106E-2</v>
      </c>
      <c r="P138" s="60"/>
      <c r="Q138" s="84">
        <f t="shared" si="42"/>
        <v>8.2257846729030561E-3</v>
      </c>
      <c r="R138" s="84">
        <f t="shared" si="43"/>
        <v>0</v>
      </c>
      <c r="S138" s="84">
        <f t="shared" si="44"/>
        <v>8.9288896184721283E-3</v>
      </c>
      <c r="T138" s="84">
        <f t="shared" si="45"/>
        <v>0</v>
      </c>
      <c r="V138" s="85">
        <f t="shared" ref="V138:Y153" si="49">L138+V137</f>
        <v>0.55276231988273439</v>
      </c>
      <c r="W138" s="85">
        <f t="shared" si="49"/>
        <v>0.22023063333606233</v>
      </c>
      <c r="X138" s="85">
        <f t="shared" si="49"/>
        <v>0</v>
      </c>
      <c r="Y138" s="85">
        <f t="shared" si="49"/>
        <v>0.40644582928930106</v>
      </c>
      <c r="Z138" s="82"/>
      <c r="AA138" s="85">
        <f t="shared" si="46"/>
        <v>0.47332792237704524</v>
      </c>
      <c r="AB138" s="85">
        <f t="shared" si="46"/>
        <v>0.22987061387354932</v>
      </c>
      <c r="AC138" s="85">
        <f t="shared" si="46"/>
        <v>0.39156455325640804</v>
      </c>
      <c r="AD138" s="85">
        <f t="shared" si="46"/>
        <v>4.4330924150591713E-2</v>
      </c>
      <c r="AF138" s="86">
        <f t="shared" ref="AF138:AF201" si="50">SUM(L138:T138)+AF137</f>
        <v>2.3185327961656932</v>
      </c>
      <c r="AG138" s="86">
        <f t="shared" ref="AG138:AG201" si="51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7"/>
        <v>-1</v>
      </c>
      <c r="J139" s="88">
        <f t="shared" si="48"/>
        <v>1</v>
      </c>
      <c r="L139" s="84">
        <f t="shared" si="39"/>
        <v>0</v>
      </c>
      <c r="M139" s="84">
        <f t="shared" si="40"/>
        <v>4.6718772956767327E-3</v>
      </c>
      <c r="N139" s="84"/>
      <c r="O139" s="84">
        <f t="shared" si="41"/>
        <v>-1.5295859344960876E-2</v>
      </c>
      <c r="P139" s="60"/>
      <c r="Q139" s="84">
        <f t="shared" si="42"/>
        <v>2.1766430283560859E-2</v>
      </c>
      <c r="R139" s="84">
        <f t="shared" si="43"/>
        <v>0</v>
      </c>
      <c r="S139" s="84">
        <f t="shared" si="44"/>
        <v>2.6652367865186946E-2</v>
      </c>
      <c r="T139" s="84">
        <f t="shared" si="45"/>
        <v>0</v>
      </c>
      <c r="V139" s="85">
        <f t="shared" si="49"/>
        <v>0.55276231988273439</v>
      </c>
      <c r="W139" s="85">
        <f t="shared" si="49"/>
        <v>0.22490251063173905</v>
      </c>
      <c r="X139" s="85">
        <f t="shared" si="49"/>
        <v>0</v>
      </c>
      <c r="Y139" s="85">
        <f t="shared" si="49"/>
        <v>0.3911499699443402</v>
      </c>
      <c r="Z139" s="82"/>
      <c r="AA139" s="85">
        <f t="shared" si="46"/>
        <v>0.49509435266060609</v>
      </c>
      <c r="AB139" s="85">
        <f t="shared" si="46"/>
        <v>0.22987061387354932</v>
      </c>
      <c r="AC139" s="85">
        <f t="shared" si="46"/>
        <v>0.41821692112159498</v>
      </c>
      <c r="AD139" s="85">
        <f t="shared" si="46"/>
        <v>4.4330924150591713E-2</v>
      </c>
      <c r="AF139" s="86">
        <f t="shared" si="50"/>
        <v>2.3563276122651566</v>
      </c>
      <c r="AG139" s="86">
        <f t="shared" si="51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7"/>
        <v>-1</v>
      </c>
      <c r="J140" s="88">
        <f t="shared" si="48"/>
        <v>1</v>
      </c>
      <c r="L140" s="84">
        <f t="shared" si="39"/>
        <v>0</v>
      </c>
      <c r="M140" s="84">
        <f t="shared" si="40"/>
        <v>5.5454360670213719E-3</v>
      </c>
      <c r="N140" s="84"/>
      <c r="O140" s="84">
        <f t="shared" si="41"/>
        <v>3.7098944833011585E-2</v>
      </c>
      <c r="P140" s="60"/>
      <c r="Q140" s="84">
        <f t="shared" si="42"/>
        <v>2.7818948816240403E-3</v>
      </c>
      <c r="R140" s="84">
        <f t="shared" si="43"/>
        <v>0</v>
      </c>
      <c r="S140" s="84">
        <f t="shared" si="44"/>
        <v>5.8814672931020691E-3</v>
      </c>
      <c r="T140" s="84">
        <f t="shared" si="45"/>
        <v>0</v>
      </c>
      <c r="V140" s="85">
        <f t="shared" si="49"/>
        <v>0.55276231988273439</v>
      </c>
      <c r="W140" s="85">
        <f t="shared" si="49"/>
        <v>0.23044794669876043</v>
      </c>
      <c r="X140" s="85">
        <f t="shared" si="49"/>
        <v>0</v>
      </c>
      <c r="Y140" s="85">
        <f t="shared" si="49"/>
        <v>0.42824891477735177</v>
      </c>
      <c r="Z140" s="82"/>
      <c r="AA140" s="85">
        <f t="shared" si="46"/>
        <v>0.49787624754223014</v>
      </c>
      <c r="AB140" s="85">
        <f t="shared" si="46"/>
        <v>0.22987061387354932</v>
      </c>
      <c r="AC140" s="85">
        <f t="shared" si="46"/>
        <v>0.42409838841469705</v>
      </c>
      <c r="AD140" s="85">
        <f t="shared" si="46"/>
        <v>4.4330924150591713E-2</v>
      </c>
      <c r="AF140" s="86">
        <f t="shared" si="50"/>
        <v>2.4076353553399157</v>
      </c>
      <c r="AG140" s="86">
        <f t="shared" si="51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7"/>
        <v>-1</v>
      </c>
      <c r="J141" s="88">
        <f t="shared" si="48"/>
        <v>1</v>
      </c>
      <c r="L141" s="84">
        <f t="shared" si="39"/>
        <v>0</v>
      </c>
      <c r="M141" s="84">
        <f t="shared" si="40"/>
        <v>1.1362589132228687E-2</v>
      </c>
      <c r="N141" s="84"/>
      <c r="O141" s="84">
        <f t="shared" si="41"/>
        <v>6.695969945125127E-3</v>
      </c>
      <c r="P141" s="60"/>
      <c r="Q141" s="84">
        <f t="shared" si="42"/>
        <v>2.4029239055914524E-2</v>
      </c>
      <c r="R141" s="84">
        <f t="shared" si="43"/>
        <v>0</v>
      </c>
      <c r="S141" s="84">
        <f t="shared" si="44"/>
        <v>2.5010337846288627E-2</v>
      </c>
      <c r="T141" s="84">
        <f t="shared" si="45"/>
        <v>0</v>
      </c>
      <c r="V141" s="85">
        <f t="shared" si="49"/>
        <v>0.55276231988273439</v>
      </c>
      <c r="W141" s="85">
        <f t="shared" si="49"/>
        <v>0.2418105358309891</v>
      </c>
      <c r="X141" s="85">
        <f t="shared" si="49"/>
        <v>0</v>
      </c>
      <c r="Y141" s="85">
        <f t="shared" si="49"/>
        <v>0.43494488472247689</v>
      </c>
      <c r="Z141" s="82"/>
      <c r="AA141" s="85">
        <f t="shared" si="46"/>
        <v>0.52190548659814462</v>
      </c>
      <c r="AB141" s="85">
        <f t="shared" si="46"/>
        <v>0.22987061387354932</v>
      </c>
      <c r="AC141" s="85">
        <f t="shared" si="46"/>
        <v>0.44910872626098569</v>
      </c>
      <c r="AD141" s="85">
        <f t="shared" si="46"/>
        <v>4.4330924150591713E-2</v>
      </c>
      <c r="AF141" s="86">
        <f t="shared" si="50"/>
        <v>2.4747334913194727</v>
      </c>
      <c r="AG141" s="86">
        <f t="shared" si="51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7"/>
        <v>-1</v>
      </c>
      <c r="J142" s="88">
        <f t="shared" si="48"/>
        <v>1</v>
      </c>
      <c r="L142" s="84">
        <f t="shared" si="39"/>
        <v>0</v>
      </c>
      <c r="M142" s="84">
        <f t="shared" si="40"/>
        <v>-7.9384439573847148E-3</v>
      </c>
      <c r="N142" s="84"/>
      <c r="O142" s="84">
        <f t="shared" si="41"/>
        <v>8.7705908782456151E-3</v>
      </c>
      <c r="P142" s="60"/>
      <c r="Q142" s="84">
        <f t="shared" si="42"/>
        <v>-3.4585024641157359E-3</v>
      </c>
      <c r="R142" s="84">
        <f t="shared" si="43"/>
        <v>0</v>
      </c>
      <c r="S142" s="84">
        <f t="shared" si="44"/>
        <v>-1.6917837140625804E-4</v>
      </c>
      <c r="T142" s="84">
        <f t="shared" si="45"/>
        <v>0</v>
      </c>
      <c r="V142" s="85">
        <f t="shared" si="49"/>
        <v>0.55276231988273439</v>
      </c>
      <c r="W142" s="85">
        <f t="shared" si="49"/>
        <v>0.23387209187360439</v>
      </c>
      <c r="X142" s="85">
        <f t="shared" si="49"/>
        <v>0</v>
      </c>
      <c r="Y142" s="85">
        <f t="shared" si="49"/>
        <v>0.4437154756007225</v>
      </c>
      <c r="Z142" s="82"/>
      <c r="AA142" s="85">
        <f t="shared" si="46"/>
        <v>0.5184469841340289</v>
      </c>
      <c r="AB142" s="85">
        <f t="shared" si="46"/>
        <v>0.22987061387354932</v>
      </c>
      <c r="AC142" s="85">
        <f t="shared" si="46"/>
        <v>0.44893954788957946</v>
      </c>
      <c r="AD142" s="85">
        <f t="shared" si="46"/>
        <v>4.4330924150591713E-2</v>
      </c>
      <c r="AF142" s="86">
        <f t="shared" si="50"/>
        <v>2.4719379574048115</v>
      </c>
      <c r="AG142" s="86">
        <f t="shared" si="51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7"/>
        <v>-1</v>
      </c>
      <c r="J143" s="88">
        <f t="shared" si="48"/>
        <v>1</v>
      </c>
      <c r="L143" s="84">
        <f t="shared" si="39"/>
        <v>0</v>
      </c>
      <c r="M143" s="84">
        <f t="shared" si="40"/>
        <v>-6.0399916583899569E-3</v>
      </c>
      <c r="N143" s="84"/>
      <c r="O143" s="84">
        <f t="shared" si="41"/>
        <v>1.4464837081395749E-2</v>
      </c>
      <c r="P143" s="60"/>
      <c r="Q143" s="84">
        <f t="shared" si="42"/>
        <v>-4.9038568950418963E-3</v>
      </c>
      <c r="R143" s="84">
        <f t="shared" si="43"/>
        <v>0</v>
      </c>
      <c r="S143" s="84">
        <f t="shared" si="44"/>
        <v>1.3050836595594313E-2</v>
      </c>
      <c r="T143" s="84">
        <f t="shared" si="45"/>
        <v>0</v>
      </c>
      <c r="V143" s="85">
        <f t="shared" si="49"/>
        <v>0.55276231988273439</v>
      </c>
      <c r="W143" s="85">
        <f t="shared" si="49"/>
        <v>0.22783210021521444</v>
      </c>
      <c r="X143" s="85">
        <f t="shared" si="49"/>
        <v>0</v>
      </c>
      <c r="Y143" s="85">
        <f t="shared" si="49"/>
        <v>0.45818031268211823</v>
      </c>
      <c r="Z143" s="82"/>
      <c r="AA143" s="85">
        <f t="shared" si="46"/>
        <v>0.51354312723898699</v>
      </c>
      <c r="AB143" s="85">
        <f t="shared" si="46"/>
        <v>0.22987061387354932</v>
      </c>
      <c r="AC143" s="85">
        <f t="shared" si="46"/>
        <v>0.46199038448517377</v>
      </c>
      <c r="AD143" s="85">
        <f t="shared" si="46"/>
        <v>4.4330924150591713E-2</v>
      </c>
      <c r="AF143" s="86">
        <f t="shared" si="50"/>
        <v>2.4885097825283697</v>
      </c>
      <c r="AG143" s="86">
        <f t="shared" si="51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7"/>
        <v>-1</v>
      </c>
      <c r="J144" s="88">
        <f t="shared" si="48"/>
        <v>1</v>
      </c>
      <c r="L144" s="84">
        <f t="shared" si="39"/>
        <v>0</v>
      </c>
      <c r="M144" s="84">
        <f t="shared" si="40"/>
        <v>-1.7092852679268359E-2</v>
      </c>
      <c r="N144" s="84"/>
      <c r="O144" s="84">
        <f t="shared" si="41"/>
        <v>-1.9929216336758784E-2</v>
      </c>
      <c r="P144" s="60"/>
      <c r="Q144" s="84">
        <f t="shared" si="42"/>
        <v>-3.3168428079503876E-4</v>
      </c>
      <c r="R144" s="84">
        <f t="shared" si="43"/>
        <v>0</v>
      </c>
      <c r="S144" s="84">
        <f t="shared" si="44"/>
        <v>1.1783673687023415E-2</v>
      </c>
      <c r="T144" s="84">
        <f t="shared" si="45"/>
        <v>0</v>
      </c>
      <c r="V144" s="85">
        <f t="shared" si="49"/>
        <v>0.55276231988273439</v>
      </c>
      <c r="W144" s="85">
        <f t="shared" si="49"/>
        <v>0.21073924753594608</v>
      </c>
      <c r="X144" s="85">
        <f t="shared" si="49"/>
        <v>0</v>
      </c>
      <c r="Y144" s="85">
        <f t="shared" si="49"/>
        <v>0.43825109634535947</v>
      </c>
      <c r="Z144" s="82"/>
      <c r="AA144" s="85">
        <f t="shared" si="46"/>
        <v>0.51321144295819199</v>
      </c>
      <c r="AB144" s="85">
        <f t="shared" si="46"/>
        <v>0.22987061387354932</v>
      </c>
      <c r="AC144" s="85">
        <f t="shared" si="46"/>
        <v>0.4737740581721972</v>
      </c>
      <c r="AD144" s="85">
        <f t="shared" si="46"/>
        <v>4.4330924150591713E-2</v>
      </c>
      <c r="AF144" s="86">
        <f t="shared" si="50"/>
        <v>2.4629397029185709</v>
      </c>
      <c r="AG144" s="86">
        <f t="shared" si="51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7"/>
        <v>1</v>
      </c>
      <c r="J145" s="88">
        <f t="shared" si="48"/>
        <v>1</v>
      </c>
      <c r="L145" s="84">
        <f t="shared" si="39"/>
        <v>-2.5543672746040948E-2</v>
      </c>
      <c r="M145" s="84">
        <f t="shared" si="40"/>
        <v>0</v>
      </c>
      <c r="N145" s="84"/>
      <c r="O145" s="84">
        <f t="shared" si="41"/>
        <v>0</v>
      </c>
      <c r="P145" s="60"/>
      <c r="Q145" s="84">
        <f t="shared" si="42"/>
        <v>-6.3551146934423533E-3</v>
      </c>
      <c r="R145" s="84">
        <f t="shared" si="43"/>
        <v>0</v>
      </c>
      <c r="S145" s="84">
        <f t="shared" si="44"/>
        <v>-7.0442276873245637E-3</v>
      </c>
      <c r="T145" s="84">
        <f t="shared" si="45"/>
        <v>0</v>
      </c>
      <c r="V145" s="85">
        <f t="shared" si="49"/>
        <v>0.52721864713669342</v>
      </c>
      <c r="W145" s="85">
        <f t="shared" si="49"/>
        <v>0.21073924753594608</v>
      </c>
      <c r="X145" s="85">
        <f t="shared" si="49"/>
        <v>0</v>
      </c>
      <c r="Y145" s="85">
        <f t="shared" si="49"/>
        <v>0.43825109634535947</v>
      </c>
      <c r="Z145" s="82"/>
      <c r="AA145" s="85">
        <f t="shared" si="46"/>
        <v>0.50685632826474969</v>
      </c>
      <c r="AB145" s="85">
        <f t="shared" si="46"/>
        <v>0.22987061387354932</v>
      </c>
      <c r="AC145" s="85">
        <f t="shared" si="46"/>
        <v>0.46672983048487265</v>
      </c>
      <c r="AD145" s="85">
        <f t="shared" si="46"/>
        <v>4.4330924150591713E-2</v>
      </c>
      <c r="AF145" s="86">
        <f t="shared" si="50"/>
        <v>2.4239966877917629</v>
      </c>
      <c r="AG145" s="86">
        <f t="shared" si="51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7"/>
        <v>-1</v>
      </c>
      <c r="J146" s="88">
        <f t="shared" si="48"/>
        <v>-1</v>
      </c>
      <c r="L146" s="84">
        <f t="shared" si="39"/>
        <v>0</v>
      </c>
      <c r="M146" s="84">
        <f t="shared" si="40"/>
        <v>-7.43543068712804E-3</v>
      </c>
      <c r="N146" s="84"/>
      <c r="O146" s="84">
        <f t="shared" si="41"/>
        <v>2.0189452425049874E-2</v>
      </c>
      <c r="P146" s="60"/>
      <c r="Q146" s="84">
        <f t="shared" si="42"/>
        <v>0</v>
      </c>
      <c r="R146" s="84">
        <f t="shared" si="43"/>
        <v>-8.3832583804043254E-3</v>
      </c>
      <c r="S146" s="84">
        <f t="shared" si="44"/>
        <v>0</v>
      </c>
      <c r="T146" s="84">
        <f t="shared" si="45"/>
        <v>-1.1303611344157445E-2</v>
      </c>
      <c r="V146" s="85">
        <f t="shared" si="49"/>
        <v>0.52721864713669342</v>
      </c>
      <c r="W146" s="85">
        <f t="shared" si="49"/>
        <v>0.20330381684881804</v>
      </c>
      <c r="X146" s="85">
        <f t="shared" si="49"/>
        <v>0</v>
      </c>
      <c r="Y146" s="85">
        <f t="shared" si="49"/>
        <v>0.45844054877040935</v>
      </c>
      <c r="Z146" s="82"/>
      <c r="AA146" s="85">
        <f t="shared" si="46"/>
        <v>0.50685632826474969</v>
      </c>
      <c r="AB146" s="85">
        <f t="shared" si="46"/>
        <v>0.22148735549314499</v>
      </c>
      <c r="AC146" s="85">
        <f t="shared" si="46"/>
        <v>0.46672983048487265</v>
      </c>
      <c r="AD146" s="85">
        <f t="shared" si="46"/>
        <v>3.302731280643427E-2</v>
      </c>
      <c r="AF146" s="86">
        <f t="shared" si="50"/>
        <v>2.417063839805123</v>
      </c>
      <c r="AG146" s="86">
        <f t="shared" si="51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7"/>
        <v>-1</v>
      </c>
      <c r="J147" s="88">
        <f t="shared" si="48"/>
        <v>1</v>
      </c>
      <c r="L147" s="84">
        <f t="shared" si="39"/>
        <v>0</v>
      </c>
      <c r="M147" s="84">
        <f t="shared" si="40"/>
        <v>-4.3409963714916332E-3</v>
      </c>
      <c r="N147" s="84"/>
      <c r="O147" s="84">
        <f t="shared" si="41"/>
        <v>8.0059352866194301E-3</v>
      </c>
      <c r="P147" s="60"/>
      <c r="Q147" s="84">
        <f t="shared" si="42"/>
        <v>1.0519160187812208E-2</v>
      </c>
      <c r="R147" s="84">
        <f t="shared" si="43"/>
        <v>0</v>
      </c>
      <c r="S147" s="84">
        <f t="shared" si="44"/>
        <v>2.2569149314126617E-2</v>
      </c>
      <c r="T147" s="84">
        <f t="shared" si="45"/>
        <v>0</v>
      </c>
      <c r="V147" s="85">
        <f t="shared" si="49"/>
        <v>0.52721864713669342</v>
      </c>
      <c r="W147" s="85">
        <f t="shared" si="49"/>
        <v>0.19896282047732641</v>
      </c>
      <c r="X147" s="85">
        <f t="shared" si="49"/>
        <v>0</v>
      </c>
      <c r="Y147" s="85">
        <f t="shared" si="49"/>
        <v>0.46644648405702877</v>
      </c>
      <c r="Z147" s="82"/>
      <c r="AA147" s="85">
        <f t="shared" si="46"/>
        <v>0.51737548845256187</v>
      </c>
      <c r="AB147" s="85">
        <f t="shared" si="46"/>
        <v>0.22148735549314499</v>
      </c>
      <c r="AC147" s="85">
        <f t="shared" si="46"/>
        <v>0.48929897979899928</v>
      </c>
      <c r="AD147" s="85">
        <f t="shared" si="46"/>
        <v>3.302731280643427E-2</v>
      </c>
      <c r="AF147" s="86">
        <f t="shared" si="50"/>
        <v>2.4538170882221895</v>
      </c>
      <c r="AG147" s="86">
        <f t="shared" si="51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7"/>
        <v>1</v>
      </c>
      <c r="J148" s="88">
        <f t="shared" si="48"/>
        <v>1</v>
      </c>
      <c r="L148" s="84">
        <f t="shared" si="39"/>
        <v>2.2328598019322244E-3</v>
      </c>
      <c r="M148" s="84">
        <f t="shared" si="40"/>
        <v>0</v>
      </c>
      <c r="N148" s="84"/>
      <c r="O148" s="84">
        <f t="shared" si="41"/>
        <v>0</v>
      </c>
      <c r="P148" s="60"/>
      <c r="Q148" s="84">
        <f t="shared" si="42"/>
        <v>-1.438041450549481E-2</v>
      </c>
      <c r="R148" s="84">
        <f t="shared" si="43"/>
        <v>0</v>
      </c>
      <c r="S148" s="84">
        <f t="shared" si="44"/>
        <v>-2.6613784614609092E-3</v>
      </c>
      <c r="T148" s="84">
        <f t="shared" si="45"/>
        <v>0</v>
      </c>
      <c r="V148" s="85">
        <f t="shared" si="49"/>
        <v>0.52945150693862564</v>
      </c>
      <c r="W148" s="85">
        <f t="shared" si="49"/>
        <v>0.19896282047732641</v>
      </c>
      <c r="X148" s="85">
        <f t="shared" si="49"/>
        <v>0</v>
      </c>
      <c r="Y148" s="85">
        <f t="shared" si="49"/>
        <v>0.46644648405702877</v>
      </c>
      <c r="Z148" s="82"/>
      <c r="AA148" s="85">
        <f t="shared" si="46"/>
        <v>0.50299507394706711</v>
      </c>
      <c r="AB148" s="85">
        <f t="shared" si="46"/>
        <v>0.22148735549314499</v>
      </c>
      <c r="AC148" s="85">
        <f t="shared" si="46"/>
        <v>0.48663760133753836</v>
      </c>
      <c r="AD148" s="85">
        <f t="shared" si="46"/>
        <v>3.302731280643427E-2</v>
      </c>
      <c r="AF148" s="86">
        <f t="shared" si="50"/>
        <v>2.4390081550571661</v>
      </c>
      <c r="AG148" s="86">
        <f t="shared" si="51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7"/>
        <v>1</v>
      </c>
      <c r="J149" s="88">
        <f t="shared" si="48"/>
        <v>-1</v>
      </c>
      <c r="L149" s="84">
        <f t="shared" si="39"/>
        <v>1.8595814523711462E-2</v>
      </c>
      <c r="M149" s="84">
        <f t="shared" si="40"/>
        <v>0</v>
      </c>
      <c r="N149" s="84"/>
      <c r="O149" s="84">
        <f t="shared" si="41"/>
        <v>0</v>
      </c>
      <c r="P149" s="60"/>
      <c r="Q149" s="84">
        <f t="shared" si="42"/>
        <v>0</v>
      </c>
      <c r="R149" s="84">
        <f t="shared" si="43"/>
        <v>2.2860627922248302E-3</v>
      </c>
      <c r="S149" s="84">
        <f t="shared" si="44"/>
        <v>0</v>
      </c>
      <c r="T149" s="84">
        <f t="shared" si="45"/>
        <v>1.1206014391874592E-2</v>
      </c>
      <c r="V149" s="85">
        <f t="shared" si="49"/>
        <v>0.54804732146233714</v>
      </c>
      <c r="W149" s="85">
        <f t="shared" si="49"/>
        <v>0.19896282047732641</v>
      </c>
      <c r="X149" s="85">
        <f t="shared" si="49"/>
        <v>0</v>
      </c>
      <c r="Y149" s="85">
        <f t="shared" si="49"/>
        <v>0.46644648405702877</v>
      </c>
      <c r="Z149" s="82"/>
      <c r="AA149" s="85">
        <f t="shared" si="46"/>
        <v>0.50299507394706711</v>
      </c>
      <c r="AB149" s="85">
        <f t="shared" si="46"/>
        <v>0.22377341828536981</v>
      </c>
      <c r="AC149" s="85">
        <f t="shared" si="46"/>
        <v>0.48663760133753836</v>
      </c>
      <c r="AD149" s="85">
        <f t="shared" si="46"/>
        <v>4.4233327198308858E-2</v>
      </c>
      <c r="AF149" s="86">
        <f t="shared" si="50"/>
        <v>2.471096046764977</v>
      </c>
      <c r="AG149" s="86">
        <f t="shared" si="51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7"/>
        <v>-1</v>
      </c>
      <c r="J150" s="88">
        <f t="shared" si="48"/>
        <v>-1</v>
      </c>
      <c r="L150" s="84">
        <f t="shared" si="39"/>
        <v>0</v>
      </c>
      <c r="M150" s="84">
        <f t="shared" si="40"/>
        <v>1.1232785605316427E-3</v>
      </c>
      <c r="N150" s="84"/>
      <c r="O150" s="84">
        <f t="shared" si="41"/>
        <v>1.5267166968324891E-2</v>
      </c>
      <c r="P150" s="60"/>
      <c r="Q150" s="84">
        <f t="shared" si="42"/>
        <v>0</v>
      </c>
      <c r="R150" s="84">
        <f t="shared" si="43"/>
        <v>-1.3916117027030609E-2</v>
      </c>
      <c r="S150" s="84">
        <f t="shared" si="44"/>
        <v>0</v>
      </c>
      <c r="T150" s="84">
        <f t="shared" si="45"/>
        <v>-1.9664099111772634E-2</v>
      </c>
      <c r="V150" s="85">
        <f t="shared" si="49"/>
        <v>0.54804732146233714</v>
      </c>
      <c r="W150" s="85">
        <f t="shared" si="49"/>
        <v>0.20008609903785807</v>
      </c>
      <c r="X150" s="85">
        <f t="shared" si="49"/>
        <v>0</v>
      </c>
      <c r="Y150" s="85">
        <f t="shared" si="49"/>
        <v>0.48171365102535368</v>
      </c>
      <c r="Z150" s="82"/>
      <c r="AA150" s="85">
        <f t="shared" si="46"/>
        <v>0.50299507394706711</v>
      </c>
      <c r="AB150" s="85">
        <f t="shared" si="46"/>
        <v>0.20985730125833921</v>
      </c>
      <c r="AC150" s="85">
        <f t="shared" si="46"/>
        <v>0.48663760133753836</v>
      </c>
      <c r="AD150" s="85">
        <f t="shared" si="46"/>
        <v>2.4569228086536225E-2</v>
      </c>
      <c r="AF150" s="86">
        <f t="shared" si="50"/>
        <v>2.4539062761550303</v>
      </c>
      <c r="AG150" s="86">
        <f t="shared" si="51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7"/>
        <v>1</v>
      </c>
      <c r="J151" s="88">
        <f t="shared" si="48"/>
        <v>1</v>
      </c>
      <c r="L151" s="84">
        <f t="shared" si="39"/>
        <v>-2.6120281980454192E-2</v>
      </c>
      <c r="M151" s="84">
        <f t="shared" si="40"/>
        <v>0</v>
      </c>
      <c r="N151" s="84"/>
      <c r="O151" s="84">
        <f t="shared" si="41"/>
        <v>0</v>
      </c>
      <c r="P151" s="60"/>
      <c r="Q151" s="84">
        <f t="shared" si="42"/>
        <v>2.6530085799202916E-3</v>
      </c>
      <c r="R151" s="84">
        <f t="shared" si="43"/>
        <v>0</v>
      </c>
      <c r="S151" s="84">
        <f t="shared" si="44"/>
        <v>4.3185877921053002E-3</v>
      </c>
      <c r="T151" s="84">
        <f t="shared" si="45"/>
        <v>0</v>
      </c>
      <c r="V151" s="85">
        <f t="shared" si="49"/>
        <v>0.5219270394818829</v>
      </c>
      <c r="W151" s="85">
        <f t="shared" si="49"/>
        <v>0.20008609903785807</v>
      </c>
      <c r="X151" s="85">
        <f t="shared" si="49"/>
        <v>0</v>
      </c>
      <c r="Y151" s="85">
        <f t="shared" si="49"/>
        <v>0.48171365102535368</v>
      </c>
      <c r="Z151" s="82"/>
      <c r="AA151" s="85">
        <f t="shared" si="46"/>
        <v>0.50564808252698745</v>
      </c>
      <c r="AB151" s="85">
        <f t="shared" si="46"/>
        <v>0.20985730125833921</v>
      </c>
      <c r="AC151" s="85">
        <f t="shared" si="46"/>
        <v>0.49095618912964367</v>
      </c>
      <c r="AD151" s="85">
        <f t="shared" si="46"/>
        <v>2.4569228086536225E-2</v>
      </c>
      <c r="AF151" s="86">
        <f t="shared" si="50"/>
        <v>2.4347575905466017</v>
      </c>
      <c r="AG151" s="86">
        <f t="shared" si="51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7"/>
        <v>-1</v>
      </c>
      <c r="J152" s="88">
        <f t="shared" si="48"/>
        <v>-1</v>
      </c>
      <c r="L152" s="84">
        <f t="shared" si="39"/>
        <v>0</v>
      </c>
      <c r="M152" s="84">
        <f t="shared" si="40"/>
        <v>-6.0468037390451366E-3</v>
      </c>
      <c r="N152" s="84"/>
      <c r="O152" s="84">
        <f t="shared" si="41"/>
        <v>2.0451193254643462E-2</v>
      </c>
      <c r="P152" s="60"/>
      <c r="Q152" s="84">
        <f t="shared" si="42"/>
        <v>0</v>
      </c>
      <c r="R152" s="84">
        <f t="shared" si="43"/>
        <v>1.0726187139792566E-2</v>
      </c>
      <c r="S152" s="84">
        <f t="shared" si="44"/>
        <v>0</v>
      </c>
      <c r="T152" s="84">
        <f t="shared" si="45"/>
        <v>1.8217794169746691E-2</v>
      </c>
      <c r="V152" s="85">
        <f t="shared" si="49"/>
        <v>0.5219270394818829</v>
      </c>
      <c r="W152" s="85">
        <f t="shared" si="49"/>
        <v>0.19403929529881292</v>
      </c>
      <c r="X152" s="85">
        <f t="shared" si="49"/>
        <v>0</v>
      </c>
      <c r="Y152" s="85">
        <f t="shared" si="49"/>
        <v>0.50216484427999719</v>
      </c>
      <c r="Z152" s="82"/>
      <c r="AA152" s="85">
        <f t="shared" si="46"/>
        <v>0.50564808252698745</v>
      </c>
      <c r="AB152" s="85">
        <f t="shared" si="46"/>
        <v>0.22058348839813177</v>
      </c>
      <c r="AC152" s="85">
        <f t="shared" si="46"/>
        <v>0.49095618912964367</v>
      </c>
      <c r="AD152" s="85">
        <f t="shared" si="46"/>
        <v>4.2787022256282919E-2</v>
      </c>
      <c r="AF152" s="86">
        <f t="shared" si="50"/>
        <v>2.4781059613717393</v>
      </c>
      <c r="AG152" s="86">
        <f t="shared" si="51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7"/>
        <v>-1</v>
      </c>
      <c r="J153" s="88">
        <f t="shared" si="48"/>
        <v>1</v>
      </c>
      <c r="L153" s="84">
        <f t="shared" si="39"/>
        <v>0</v>
      </c>
      <c r="M153" s="84">
        <f t="shared" si="40"/>
        <v>1.0752948847443551E-2</v>
      </c>
      <c r="N153" s="84"/>
      <c r="O153" s="84">
        <f t="shared" si="41"/>
        <v>1.3245867480256876E-2</v>
      </c>
      <c r="P153" s="60"/>
      <c r="Q153" s="84">
        <f t="shared" si="42"/>
        <v>-5.9782044308948935E-4</v>
      </c>
      <c r="R153" s="84">
        <f t="shared" si="43"/>
        <v>0</v>
      </c>
      <c r="S153" s="84">
        <f t="shared" si="44"/>
        <v>2.5572545522358669E-2</v>
      </c>
      <c r="T153" s="84">
        <f t="shared" si="45"/>
        <v>0</v>
      </c>
      <c r="V153" s="85">
        <f t="shared" si="49"/>
        <v>0.5219270394818829</v>
      </c>
      <c r="W153" s="85">
        <f t="shared" si="49"/>
        <v>0.20479224414625646</v>
      </c>
      <c r="X153" s="85">
        <f t="shared" si="49"/>
        <v>0</v>
      </c>
      <c r="Y153" s="85">
        <f t="shared" si="49"/>
        <v>0.5154107117602541</v>
      </c>
      <c r="Z153" s="82"/>
      <c r="AA153" s="85">
        <f t="shared" ref="AA153:AD168" si="52">Q153+AA152</f>
        <v>0.50505026208389792</v>
      </c>
      <c r="AB153" s="85">
        <f t="shared" si="52"/>
        <v>0.22058348839813177</v>
      </c>
      <c r="AC153" s="85">
        <f t="shared" si="52"/>
        <v>0.51652873465200233</v>
      </c>
      <c r="AD153" s="85">
        <f t="shared" si="52"/>
        <v>4.2787022256282919E-2</v>
      </c>
      <c r="AF153" s="86">
        <f t="shared" si="50"/>
        <v>2.527079502778709</v>
      </c>
      <c r="AG153" s="86">
        <f t="shared" si="51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7"/>
        <v>1</v>
      </c>
      <c r="J154" s="88">
        <f t="shared" si="48"/>
        <v>1</v>
      </c>
      <c r="L154" s="84">
        <f t="shared" si="39"/>
        <v>3.8364168342994921E-2</v>
      </c>
      <c r="M154" s="84">
        <f t="shared" si="40"/>
        <v>0</v>
      </c>
      <c r="N154" s="84"/>
      <c r="O154" s="84">
        <f t="shared" si="41"/>
        <v>0</v>
      </c>
      <c r="P154" s="60"/>
      <c r="Q154" s="84">
        <f t="shared" si="42"/>
        <v>-1.9269004824749494E-2</v>
      </c>
      <c r="R154" s="84">
        <f t="shared" si="43"/>
        <v>0</v>
      </c>
      <c r="S154" s="84">
        <f t="shared" si="44"/>
        <v>-2.8717355282347038E-2</v>
      </c>
      <c r="T154" s="84">
        <f t="shared" si="45"/>
        <v>0</v>
      </c>
      <c r="V154" s="85">
        <f t="shared" ref="V154:Y169" si="53">L154+V153</f>
        <v>0.56029120782487785</v>
      </c>
      <c r="W154" s="85">
        <f t="shared" si="53"/>
        <v>0.20479224414625646</v>
      </c>
      <c r="X154" s="85">
        <f t="shared" si="53"/>
        <v>0</v>
      </c>
      <c r="Y154" s="85">
        <f t="shared" si="53"/>
        <v>0.5154107117602541</v>
      </c>
      <c r="Z154" s="82"/>
      <c r="AA154" s="85">
        <f t="shared" si="52"/>
        <v>0.48578125725914845</v>
      </c>
      <c r="AB154" s="85">
        <f t="shared" si="52"/>
        <v>0.22058348839813177</v>
      </c>
      <c r="AC154" s="85">
        <f t="shared" si="52"/>
        <v>0.4878113793696553</v>
      </c>
      <c r="AD154" s="85">
        <f t="shared" si="52"/>
        <v>4.2787022256282919E-2</v>
      </c>
      <c r="AF154" s="86">
        <f t="shared" si="50"/>
        <v>2.5174573110146072</v>
      </c>
      <c r="AG154" s="86">
        <f t="shared" si="51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7"/>
        <v>-1</v>
      </c>
      <c r="J155" s="88">
        <f t="shared" si="48"/>
        <v>-1</v>
      </c>
      <c r="L155" s="84">
        <f t="shared" si="39"/>
        <v>0</v>
      </c>
      <c r="M155" s="84">
        <f t="shared" si="40"/>
        <v>-2.5129710988590682E-3</v>
      </c>
      <c r="N155" s="84"/>
      <c r="O155" s="84">
        <f t="shared" si="41"/>
        <v>1.9705352742763683E-2</v>
      </c>
      <c r="P155" s="60"/>
      <c r="Q155" s="84">
        <f t="shared" si="42"/>
        <v>0</v>
      </c>
      <c r="R155" s="84">
        <f t="shared" si="43"/>
        <v>-8.2962181322684646E-3</v>
      </c>
      <c r="S155" s="84">
        <f t="shared" si="44"/>
        <v>0</v>
      </c>
      <c r="T155" s="84">
        <f t="shared" si="45"/>
        <v>6.6192653478077254E-3</v>
      </c>
      <c r="V155" s="85">
        <f t="shared" si="53"/>
        <v>0.56029120782487785</v>
      </c>
      <c r="W155" s="85">
        <f t="shared" si="53"/>
        <v>0.2022792730473974</v>
      </c>
      <c r="X155" s="85">
        <f t="shared" si="53"/>
        <v>0</v>
      </c>
      <c r="Y155" s="85">
        <f t="shared" si="53"/>
        <v>0.53511606450301774</v>
      </c>
      <c r="Z155" s="82"/>
      <c r="AA155" s="85">
        <f t="shared" si="52"/>
        <v>0.48578125725914845</v>
      </c>
      <c r="AB155" s="85">
        <f t="shared" si="52"/>
        <v>0.2122872702658633</v>
      </c>
      <c r="AC155" s="85">
        <f t="shared" si="52"/>
        <v>0.4878113793696553</v>
      </c>
      <c r="AD155" s="85">
        <f t="shared" si="52"/>
        <v>4.9406287604090646E-2</v>
      </c>
      <c r="AF155" s="86">
        <f t="shared" si="50"/>
        <v>2.5329727398740509</v>
      </c>
      <c r="AG155" s="86">
        <f t="shared" si="51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7"/>
        <v>1</v>
      </c>
      <c r="J156" s="88">
        <f t="shared" si="48"/>
        <v>1</v>
      </c>
      <c r="L156" s="84">
        <f t="shared" si="39"/>
        <v>-4.7567984747656725E-3</v>
      </c>
      <c r="M156" s="84">
        <f t="shared" si="40"/>
        <v>0</v>
      </c>
      <c r="N156" s="84"/>
      <c r="O156" s="84">
        <f t="shared" si="41"/>
        <v>0</v>
      </c>
      <c r="P156" s="60"/>
      <c r="Q156" s="84">
        <f t="shared" si="42"/>
        <v>3.8531815807434262E-3</v>
      </c>
      <c r="R156" s="84">
        <f t="shared" si="43"/>
        <v>0</v>
      </c>
      <c r="S156" s="84">
        <f t="shared" si="44"/>
        <v>9.2316654151431577E-3</v>
      </c>
      <c r="T156" s="84">
        <f t="shared" si="45"/>
        <v>0</v>
      </c>
      <c r="V156" s="85">
        <f t="shared" si="53"/>
        <v>0.55553440935011222</v>
      </c>
      <c r="W156" s="85">
        <f t="shared" si="53"/>
        <v>0.2022792730473974</v>
      </c>
      <c r="X156" s="85">
        <f t="shared" si="53"/>
        <v>0</v>
      </c>
      <c r="Y156" s="85">
        <f t="shared" si="53"/>
        <v>0.53511606450301774</v>
      </c>
      <c r="Z156" s="82"/>
      <c r="AA156" s="85">
        <f t="shared" si="52"/>
        <v>0.48963443883989188</v>
      </c>
      <c r="AB156" s="85">
        <f t="shared" si="52"/>
        <v>0.2122872702658633</v>
      </c>
      <c r="AC156" s="85">
        <f t="shared" si="52"/>
        <v>0.49704304478479844</v>
      </c>
      <c r="AD156" s="85">
        <f t="shared" si="52"/>
        <v>4.9406287604090646E-2</v>
      </c>
      <c r="AF156" s="86">
        <f t="shared" si="50"/>
        <v>2.5413007883951719</v>
      </c>
      <c r="AG156" s="86">
        <f t="shared" si="51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7"/>
        <v>1</v>
      </c>
      <c r="J157" s="88">
        <f t="shared" si="48"/>
        <v>-1</v>
      </c>
      <c r="L157" s="84">
        <f t="shared" si="39"/>
        <v>-2.7300373913802391E-2</v>
      </c>
      <c r="M157" s="84">
        <f t="shared" si="40"/>
        <v>0</v>
      </c>
      <c r="N157" s="84"/>
      <c r="O157" s="84">
        <f t="shared" si="41"/>
        <v>0</v>
      </c>
      <c r="P157" s="60"/>
      <c r="Q157" s="84">
        <f t="shared" si="42"/>
        <v>0</v>
      </c>
      <c r="R157" s="84">
        <f t="shared" si="43"/>
        <v>-1.7496835100417746E-3</v>
      </c>
      <c r="S157" s="84">
        <f t="shared" si="44"/>
        <v>0</v>
      </c>
      <c r="T157" s="84">
        <f t="shared" si="45"/>
        <v>2.9191989193135804E-2</v>
      </c>
      <c r="V157" s="85">
        <f t="shared" si="53"/>
        <v>0.52823403543630987</v>
      </c>
      <c r="W157" s="85">
        <f t="shared" si="53"/>
        <v>0.2022792730473974</v>
      </c>
      <c r="X157" s="85">
        <f t="shared" si="53"/>
        <v>0</v>
      </c>
      <c r="Y157" s="85">
        <f t="shared" si="53"/>
        <v>0.53511606450301774</v>
      </c>
      <c r="Z157" s="82"/>
      <c r="AA157" s="85">
        <f t="shared" si="52"/>
        <v>0.48963443883989188</v>
      </c>
      <c r="AB157" s="85">
        <f t="shared" si="52"/>
        <v>0.21053758675582152</v>
      </c>
      <c r="AC157" s="85">
        <f t="shared" si="52"/>
        <v>0.49704304478479844</v>
      </c>
      <c r="AD157" s="85">
        <f t="shared" si="52"/>
        <v>7.8598276797226446E-2</v>
      </c>
      <c r="AF157" s="86">
        <f t="shared" si="50"/>
        <v>2.5414427201644636</v>
      </c>
      <c r="AG157" s="86">
        <f t="shared" si="51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7"/>
        <v>-1</v>
      </c>
      <c r="J158" s="88">
        <f t="shared" si="48"/>
        <v>-1</v>
      </c>
      <c r="L158" s="84">
        <f t="shared" si="39"/>
        <v>0</v>
      </c>
      <c r="M158" s="84">
        <f t="shared" si="40"/>
        <v>2.6072343328967431E-3</v>
      </c>
      <c r="N158" s="84"/>
      <c r="O158" s="84">
        <f t="shared" si="41"/>
        <v>1.1961143697534623E-2</v>
      </c>
      <c r="P158" s="60"/>
      <c r="Q158" s="84">
        <f t="shared" si="42"/>
        <v>0</v>
      </c>
      <c r="R158" s="84">
        <f t="shared" si="43"/>
        <v>-3.012602647126322E-2</v>
      </c>
      <c r="S158" s="84">
        <f t="shared" si="44"/>
        <v>0</v>
      </c>
      <c r="T158" s="84">
        <f t="shared" si="45"/>
        <v>-5.2368750151624968E-2</v>
      </c>
      <c r="V158" s="85">
        <f t="shared" si="53"/>
        <v>0.52823403543630987</v>
      </c>
      <c r="W158" s="85">
        <f t="shared" si="53"/>
        <v>0.20488650738029415</v>
      </c>
      <c r="X158" s="85">
        <f t="shared" si="53"/>
        <v>0</v>
      </c>
      <c r="Y158" s="85">
        <f t="shared" si="53"/>
        <v>0.54707720820055239</v>
      </c>
      <c r="Z158" s="82"/>
      <c r="AA158" s="85">
        <f t="shared" si="52"/>
        <v>0.48963443883989188</v>
      </c>
      <c r="AB158" s="85">
        <f t="shared" si="52"/>
        <v>0.18041156028455829</v>
      </c>
      <c r="AC158" s="85">
        <f t="shared" si="52"/>
        <v>0.49704304478479844</v>
      </c>
      <c r="AD158" s="85">
        <f t="shared" si="52"/>
        <v>2.6229526645601478E-2</v>
      </c>
      <c r="AF158" s="86">
        <f t="shared" si="50"/>
        <v>2.4735163215720068</v>
      </c>
      <c r="AG158" s="86">
        <f t="shared" si="51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7"/>
        <v>1</v>
      </c>
      <c r="J159" s="88">
        <f t="shared" si="48"/>
        <v>1</v>
      </c>
      <c r="L159" s="84">
        <f t="shared" si="39"/>
        <v>-1.9096523008057423E-2</v>
      </c>
      <c r="M159" s="84">
        <f t="shared" si="40"/>
        <v>0</v>
      </c>
      <c r="N159" s="84"/>
      <c r="O159" s="84">
        <f t="shared" si="41"/>
        <v>0</v>
      </c>
      <c r="P159" s="60"/>
      <c r="Q159" s="84">
        <f t="shared" si="42"/>
        <v>-1.5114157304979031E-2</v>
      </c>
      <c r="R159" s="84">
        <f t="shared" si="43"/>
        <v>0</v>
      </c>
      <c r="S159" s="84">
        <f t="shared" si="44"/>
        <v>4.5724602445418344E-2</v>
      </c>
      <c r="T159" s="84">
        <f t="shared" si="45"/>
        <v>0</v>
      </c>
      <c r="V159" s="85">
        <f t="shared" si="53"/>
        <v>0.50913751242825245</v>
      </c>
      <c r="W159" s="85">
        <f t="shared" si="53"/>
        <v>0.20488650738029415</v>
      </c>
      <c r="X159" s="85">
        <f t="shared" si="53"/>
        <v>0</v>
      </c>
      <c r="Y159" s="85">
        <f t="shared" si="53"/>
        <v>0.54707720820055239</v>
      </c>
      <c r="Z159" s="82"/>
      <c r="AA159" s="85">
        <f t="shared" si="52"/>
        <v>0.47452028153491288</v>
      </c>
      <c r="AB159" s="85">
        <f t="shared" si="52"/>
        <v>0.18041156028455829</v>
      </c>
      <c r="AC159" s="85">
        <f t="shared" si="52"/>
        <v>0.54276764723021675</v>
      </c>
      <c r="AD159" s="85">
        <f t="shared" si="52"/>
        <v>2.6229526645601478E-2</v>
      </c>
      <c r="AF159" s="86">
        <f t="shared" si="50"/>
        <v>2.4850302437043887</v>
      </c>
      <c r="AG159" s="86">
        <f t="shared" si="51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7"/>
        <v>-1</v>
      </c>
      <c r="J160" s="88">
        <f t="shared" si="48"/>
        <v>-1</v>
      </c>
      <c r="L160" s="84">
        <f t="shared" si="39"/>
        <v>0</v>
      </c>
      <c r="M160" s="84">
        <f t="shared" si="40"/>
        <v>1.0355893863015015E-2</v>
      </c>
      <c r="N160" s="84"/>
      <c r="O160" s="84">
        <f t="shared" si="41"/>
        <v>-1.3955240408851044E-2</v>
      </c>
      <c r="P160" s="60"/>
      <c r="Q160" s="84">
        <f t="shared" si="42"/>
        <v>0</v>
      </c>
      <c r="R160" s="84">
        <f t="shared" si="43"/>
        <v>-7.4805965369962634E-3</v>
      </c>
      <c r="S160" s="84">
        <f t="shared" si="44"/>
        <v>0</v>
      </c>
      <c r="T160" s="84">
        <f t="shared" si="45"/>
        <v>5.4520331312920417E-3</v>
      </c>
      <c r="V160" s="85">
        <f t="shared" si="53"/>
        <v>0.50913751242825245</v>
      </c>
      <c r="W160" s="85">
        <f t="shared" si="53"/>
        <v>0.21524240124330918</v>
      </c>
      <c r="X160" s="85">
        <f t="shared" si="53"/>
        <v>0</v>
      </c>
      <c r="Y160" s="85">
        <f t="shared" si="53"/>
        <v>0.5331219677917014</v>
      </c>
      <c r="Z160" s="82"/>
      <c r="AA160" s="85">
        <f t="shared" si="52"/>
        <v>0.47452028153491288</v>
      </c>
      <c r="AB160" s="85">
        <f t="shared" si="52"/>
        <v>0.17293096374756203</v>
      </c>
      <c r="AC160" s="85">
        <f t="shared" si="52"/>
        <v>0.54276764723021675</v>
      </c>
      <c r="AD160" s="85">
        <f t="shared" si="52"/>
        <v>3.168155977689352E-2</v>
      </c>
      <c r="AF160" s="86">
        <f t="shared" si="50"/>
        <v>2.4794023337528484</v>
      </c>
      <c r="AG160" s="86">
        <f t="shared" si="51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7"/>
        <v>-1</v>
      </c>
      <c r="J161" s="88">
        <f t="shared" si="48"/>
        <v>1</v>
      </c>
      <c r="L161" s="84">
        <f t="shared" si="39"/>
        <v>0</v>
      </c>
      <c r="M161" s="84">
        <f t="shared" si="40"/>
        <v>1.111529005607859E-2</v>
      </c>
      <c r="N161" s="84"/>
      <c r="O161" s="84">
        <f t="shared" si="41"/>
        <v>1.9420032067166186E-2</v>
      </c>
      <c r="P161" s="60"/>
      <c r="Q161" s="84">
        <f t="shared" si="42"/>
        <v>1.9650585500238949E-3</v>
      </c>
      <c r="R161" s="84">
        <f t="shared" si="43"/>
        <v>0</v>
      </c>
      <c r="S161" s="84">
        <f t="shared" si="44"/>
        <v>2.8339030536422463E-2</v>
      </c>
      <c r="T161" s="84">
        <f t="shared" si="45"/>
        <v>0</v>
      </c>
      <c r="V161" s="85">
        <f t="shared" si="53"/>
        <v>0.50913751242825245</v>
      </c>
      <c r="W161" s="85">
        <f t="shared" si="53"/>
        <v>0.22635769129938776</v>
      </c>
      <c r="X161" s="85">
        <f t="shared" si="53"/>
        <v>0</v>
      </c>
      <c r="Y161" s="85">
        <f t="shared" si="53"/>
        <v>0.55254199985886754</v>
      </c>
      <c r="Z161" s="82"/>
      <c r="AA161" s="85">
        <f t="shared" si="52"/>
        <v>0.47648534008493676</v>
      </c>
      <c r="AB161" s="85">
        <f t="shared" si="52"/>
        <v>0.17293096374756203</v>
      </c>
      <c r="AC161" s="85">
        <f t="shared" si="52"/>
        <v>0.57110667776663926</v>
      </c>
      <c r="AD161" s="85">
        <f t="shared" si="52"/>
        <v>3.168155977689352E-2</v>
      </c>
      <c r="AF161" s="86">
        <f t="shared" si="50"/>
        <v>2.5402417449625396</v>
      </c>
      <c r="AG161" s="86">
        <f t="shared" si="51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7"/>
        <v>-1</v>
      </c>
      <c r="J162" s="88">
        <f t="shared" si="48"/>
        <v>1</v>
      </c>
      <c r="L162" s="84">
        <f t="shared" si="39"/>
        <v>0</v>
      </c>
      <c r="M162" s="84">
        <f t="shared" si="40"/>
        <v>2.3809079336050955E-2</v>
      </c>
      <c r="N162" s="84"/>
      <c r="O162" s="84">
        <f t="shared" si="41"/>
        <v>-1.3697034469442378E-2</v>
      </c>
      <c r="P162" s="60"/>
      <c r="Q162" s="84">
        <f t="shared" si="42"/>
        <v>-6.5098595877133691E-3</v>
      </c>
      <c r="R162" s="84">
        <f t="shared" si="43"/>
        <v>0</v>
      </c>
      <c r="S162" s="84">
        <f t="shared" si="44"/>
        <v>4.0381752071421091E-2</v>
      </c>
      <c r="T162" s="84">
        <f t="shared" si="45"/>
        <v>0</v>
      </c>
      <c r="V162" s="85">
        <f t="shared" si="53"/>
        <v>0.50913751242825245</v>
      </c>
      <c r="W162" s="85">
        <f t="shared" si="53"/>
        <v>0.25016677063543874</v>
      </c>
      <c r="X162" s="85">
        <f t="shared" si="53"/>
        <v>0</v>
      </c>
      <c r="Y162" s="85">
        <f t="shared" si="53"/>
        <v>0.53884496538942517</v>
      </c>
      <c r="Z162" s="82"/>
      <c r="AA162" s="85">
        <f t="shared" si="52"/>
        <v>0.46997548049722337</v>
      </c>
      <c r="AB162" s="85">
        <f t="shared" si="52"/>
        <v>0.17293096374756203</v>
      </c>
      <c r="AC162" s="85">
        <f t="shared" si="52"/>
        <v>0.6114884298380604</v>
      </c>
      <c r="AD162" s="85">
        <f t="shared" si="52"/>
        <v>3.168155977689352E-2</v>
      </c>
      <c r="AF162" s="86">
        <f t="shared" si="50"/>
        <v>2.584225682312856</v>
      </c>
      <c r="AG162" s="86">
        <f t="shared" si="51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7"/>
        <v>-1</v>
      </c>
      <c r="J163" s="88">
        <f t="shared" si="48"/>
        <v>1</v>
      </c>
      <c r="L163" s="84">
        <f t="shared" si="39"/>
        <v>0</v>
      </c>
      <c r="M163" s="84">
        <f t="shared" si="40"/>
        <v>4.1244751796122416E-3</v>
      </c>
      <c r="N163" s="84"/>
      <c r="O163" s="84">
        <f t="shared" si="41"/>
        <v>2.4203098919391156E-2</v>
      </c>
      <c r="P163" s="60"/>
      <c r="Q163" s="84">
        <f t="shared" si="42"/>
        <v>-6.4332078092742412E-3</v>
      </c>
      <c r="R163" s="84">
        <f t="shared" si="43"/>
        <v>0</v>
      </c>
      <c r="S163" s="84">
        <f t="shared" si="44"/>
        <v>-2.6005983252300129E-2</v>
      </c>
      <c r="T163" s="84">
        <f t="shared" si="45"/>
        <v>0</v>
      </c>
      <c r="V163" s="85">
        <f t="shared" si="53"/>
        <v>0.50913751242825245</v>
      </c>
      <c r="W163" s="85">
        <f t="shared" si="53"/>
        <v>0.25429124581505097</v>
      </c>
      <c r="X163" s="85">
        <f t="shared" si="53"/>
        <v>0</v>
      </c>
      <c r="Y163" s="85">
        <f t="shared" si="53"/>
        <v>0.56304806430881638</v>
      </c>
      <c r="Z163" s="82"/>
      <c r="AA163" s="85">
        <f t="shared" si="52"/>
        <v>0.46354227268794912</v>
      </c>
      <c r="AB163" s="85">
        <f t="shared" si="52"/>
        <v>0.17293096374756203</v>
      </c>
      <c r="AC163" s="85">
        <f t="shared" si="52"/>
        <v>0.58548244658576032</v>
      </c>
      <c r="AD163" s="85">
        <f t="shared" si="52"/>
        <v>3.168155977689352E-2</v>
      </c>
      <c r="AF163" s="86">
        <f t="shared" si="50"/>
        <v>2.5801140653502852</v>
      </c>
      <c r="AG163" s="86">
        <f t="shared" si="51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7"/>
        <v>1</v>
      </c>
      <c r="J164" s="88">
        <f t="shared" si="48"/>
        <v>1</v>
      </c>
      <c r="L164" s="84">
        <f t="shared" si="39"/>
        <v>-8.0953972423731917E-4</v>
      </c>
      <c r="M164" s="84">
        <f t="shared" si="40"/>
        <v>0</v>
      </c>
      <c r="N164" s="84"/>
      <c r="O164" s="84">
        <f t="shared" si="41"/>
        <v>0</v>
      </c>
      <c r="P164" s="60"/>
      <c r="Q164" s="84">
        <f t="shared" si="42"/>
        <v>-1.218806252468007E-2</v>
      </c>
      <c r="R164" s="84">
        <f t="shared" si="43"/>
        <v>0</v>
      </c>
      <c r="S164" s="84">
        <f t="shared" si="44"/>
        <v>-1.6845244317525061E-2</v>
      </c>
      <c r="T164" s="84">
        <f t="shared" si="45"/>
        <v>0</v>
      </c>
      <c r="V164" s="85">
        <f t="shared" si="53"/>
        <v>0.50832797270401509</v>
      </c>
      <c r="W164" s="85">
        <f t="shared" si="53"/>
        <v>0.25429124581505097</v>
      </c>
      <c r="X164" s="85">
        <f t="shared" si="53"/>
        <v>0</v>
      </c>
      <c r="Y164" s="85">
        <f t="shared" si="53"/>
        <v>0.56304806430881638</v>
      </c>
      <c r="Z164" s="82"/>
      <c r="AA164" s="85">
        <f t="shared" si="52"/>
        <v>0.45135421016326904</v>
      </c>
      <c r="AB164" s="85">
        <f t="shared" si="52"/>
        <v>0.17293096374756203</v>
      </c>
      <c r="AC164" s="85">
        <f t="shared" si="52"/>
        <v>0.56863720226823522</v>
      </c>
      <c r="AD164" s="85">
        <f t="shared" si="52"/>
        <v>3.168155977689352E-2</v>
      </c>
      <c r="AF164" s="86">
        <f t="shared" si="50"/>
        <v>2.5502712187838426</v>
      </c>
      <c r="AG164" s="86">
        <f t="shared" si="51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7"/>
        <v>1</v>
      </c>
      <c r="J165" s="88">
        <f t="shared" si="48"/>
        <v>-1</v>
      </c>
      <c r="L165" s="84">
        <f t="shared" si="39"/>
        <v>-1.1827538096814309E-2</v>
      </c>
      <c r="M165" s="84">
        <f t="shared" si="40"/>
        <v>0</v>
      </c>
      <c r="N165" s="84"/>
      <c r="O165" s="84">
        <f t="shared" si="41"/>
        <v>0</v>
      </c>
      <c r="P165" s="60"/>
      <c r="Q165" s="84">
        <f t="shared" si="42"/>
        <v>0</v>
      </c>
      <c r="R165" s="84">
        <f t="shared" si="43"/>
        <v>1.2148979169161432E-3</v>
      </c>
      <c r="S165" s="84">
        <f t="shared" si="44"/>
        <v>0</v>
      </c>
      <c r="T165" s="84">
        <f t="shared" si="45"/>
        <v>-2.3722182186536999E-3</v>
      </c>
      <c r="V165" s="85">
        <f t="shared" si="53"/>
        <v>0.49650043460720078</v>
      </c>
      <c r="W165" s="85">
        <f t="shared" si="53"/>
        <v>0.25429124581505097</v>
      </c>
      <c r="X165" s="85">
        <f t="shared" si="53"/>
        <v>0</v>
      </c>
      <c r="Y165" s="85">
        <f t="shared" si="53"/>
        <v>0.56304806430881638</v>
      </c>
      <c r="Z165" s="82"/>
      <c r="AA165" s="85">
        <f t="shared" si="52"/>
        <v>0.45135421016326904</v>
      </c>
      <c r="AB165" s="85">
        <f t="shared" si="52"/>
        <v>0.17414586166447818</v>
      </c>
      <c r="AC165" s="85">
        <f t="shared" si="52"/>
        <v>0.56863720226823522</v>
      </c>
      <c r="AD165" s="85">
        <f t="shared" si="52"/>
        <v>2.9309341558239818E-2</v>
      </c>
      <c r="AF165" s="86">
        <f t="shared" si="50"/>
        <v>2.5372863603852909</v>
      </c>
      <c r="AG165" s="86">
        <f t="shared" si="51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7"/>
        <v>-1</v>
      </c>
      <c r="J166" s="88">
        <f t="shared" si="48"/>
        <v>-1</v>
      </c>
      <c r="L166" s="84">
        <f t="shared" si="39"/>
        <v>0</v>
      </c>
      <c r="M166" s="84">
        <f t="shared" si="40"/>
        <v>-2.9676485496842271E-2</v>
      </c>
      <c r="N166" s="84"/>
      <c r="O166" s="84">
        <f t="shared" si="41"/>
        <v>-1.0290644709048386E-2</v>
      </c>
      <c r="P166" s="60"/>
      <c r="Q166" s="84">
        <f t="shared" si="42"/>
        <v>0</v>
      </c>
      <c r="R166" s="84">
        <f t="shared" si="43"/>
        <v>-3.9796415105877808E-2</v>
      </c>
      <c r="S166" s="84">
        <f t="shared" si="44"/>
        <v>0</v>
      </c>
      <c r="T166" s="84">
        <f t="shared" si="45"/>
        <v>-2.3874349834909535E-3</v>
      </c>
      <c r="V166" s="85">
        <f t="shared" si="53"/>
        <v>0.49650043460720078</v>
      </c>
      <c r="W166" s="85">
        <f t="shared" si="53"/>
        <v>0.22461476031820871</v>
      </c>
      <c r="X166" s="85">
        <f t="shared" si="53"/>
        <v>0</v>
      </c>
      <c r="Y166" s="85">
        <f t="shared" si="53"/>
        <v>0.55275741959976799</v>
      </c>
      <c r="Z166" s="82"/>
      <c r="AA166" s="85">
        <f t="shared" si="52"/>
        <v>0.45135421016326904</v>
      </c>
      <c r="AB166" s="85">
        <f t="shared" si="52"/>
        <v>0.13434944655860037</v>
      </c>
      <c r="AC166" s="85">
        <f t="shared" si="52"/>
        <v>0.56863720226823522</v>
      </c>
      <c r="AD166" s="85">
        <f t="shared" si="52"/>
        <v>2.6921906574748865E-2</v>
      </c>
      <c r="AF166" s="86">
        <f t="shared" si="50"/>
        <v>2.4551353800900313</v>
      </c>
      <c r="AG166" s="86">
        <f t="shared" si="51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7"/>
        <v>-1</v>
      </c>
      <c r="J167" s="88">
        <f t="shared" si="48"/>
        <v>1</v>
      </c>
      <c r="L167" s="84">
        <f t="shared" si="39"/>
        <v>0</v>
      </c>
      <c r="M167" s="84">
        <f t="shared" si="40"/>
        <v>2.9665905124825896E-3</v>
      </c>
      <c r="N167" s="84"/>
      <c r="O167" s="84">
        <f t="shared" si="41"/>
        <v>8.267848881129353E-3</v>
      </c>
      <c r="P167" s="60"/>
      <c r="Q167" s="84">
        <f t="shared" si="42"/>
        <v>1.0096481605360821E-2</v>
      </c>
      <c r="R167" s="84">
        <f t="shared" si="43"/>
        <v>0</v>
      </c>
      <c r="S167" s="84">
        <f t="shared" si="44"/>
        <v>2.9093910193103013E-2</v>
      </c>
      <c r="T167" s="84">
        <f t="shared" si="45"/>
        <v>0</v>
      </c>
      <c r="V167" s="85">
        <f t="shared" si="53"/>
        <v>0.49650043460720078</v>
      </c>
      <c r="W167" s="85">
        <f t="shared" si="53"/>
        <v>0.22758135083069131</v>
      </c>
      <c r="X167" s="85">
        <f t="shared" si="53"/>
        <v>0</v>
      </c>
      <c r="Y167" s="85">
        <f t="shared" si="53"/>
        <v>0.56102526848089729</v>
      </c>
      <c r="Z167" s="82"/>
      <c r="AA167" s="85">
        <f t="shared" si="52"/>
        <v>0.46145069176862985</v>
      </c>
      <c r="AB167" s="85">
        <f t="shared" si="52"/>
        <v>0.13434944655860037</v>
      </c>
      <c r="AC167" s="85">
        <f t="shared" si="52"/>
        <v>0.59773111246133825</v>
      </c>
      <c r="AD167" s="85">
        <f t="shared" si="52"/>
        <v>2.6921906574748865E-2</v>
      </c>
      <c r="AF167" s="86">
        <f t="shared" si="50"/>
        <v>2.5055602112821069</v>
      </c>
      <c r="AG167" s="86">
        <f t="shared" si="51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7"/>
        <v>1</v>
      </c>
      <c r="J168" s="88">
        <f t="shared" si="48"/>
        <v>1</v>
      </c>
      <c r="L168" s="84">
        <f t="shared" si="39"/>
        <v>1.0849372007947153E-2</v>
      </c>
      <c r="M168" s="84">
        <f t="shared" si="40"/>
        <v>0</v>
      </c>
      <c r="N168" s="84"/>
      <c r="O168" s="84">
        <f t="shared" si="41"/>
        <v>0</v>
      </c>
      <c r="P168" s="60"/>
      <c r="Q168" s="84">
        <f t="shared" si="42"/>
        <v>-1.630539501814232E-3</v>
      </c>
      <c r="R168" s="84">
        <f t="shared" si="43"/>
        <v>0</v>
      </c>
      <c r="S168" s="84">
        <f t="shared" si="44"/>
        <v>-4.5852252758560568E-3</v>
      </c>
      <c r="T168" s="84">
        <f t="shared" si="45"/>
        <v>0</v>
      </c>
      <c r="V168" s="85">
        <f t="shared" si="53"/>
        <v>0.50734980661514795</v>
      </c>
      <c r="W168" s="85">
        <f t="shared" si="53"/>
        <v>0.22758135083069131</v>
      </c>
      <c r="X168" s="85">
        <f t="shared" si="53"/>
        <v>0</v>
      </c>
      <c r="Y168" s="85">
        <f t="shared" si="53"/>
        <v>0.56102526848089729</v>
      </c>
      <c r="Z168" s="82"/>
      <c r="AA168" s="85">
        <f t="shared" si="52"/>
        <v>0.45982015226681561</v>
      </c>
      <c r="AB168" s="85">
        <f t="shared" si="52"/>
        <v>0.13434944655860037</v>
      </c>
      <c r="AC168" s="85">
        <f t="shared" si="52"/>
        <v>0.59314588718548222</v>
      </c>
      <c r="AD168" s="85">
        <f t="shared" si="52"/>
        <v>2.6921906574748865E-2</v>
      </c>
      <c r="AF168" s="86">
        <f t="shared" si="50"/>
        <v>2.5101938185123838</v>
      </c>
      <c r="AG168" s="86">
        <f t="shared" si="51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7"/>
        <v>1</v>
      </c>
      <c r="J169" s="88">
        <f t="shared" si="48"/>
        <v>-1</v>
      </c>
      <c r="L169" s="84">
        <f t="shared" si="39"/>
        <v>3.188894838207746E-2</v>
      </c>
      <c r="M169" s="84">
        <f t="shared" si="40"/>
        <v>0</v>
      </c>
      <c r="N169" s="84"/>
      <c r="O169" s="84">
        <f t="shared" si="41"/>
        <v>0</v>
      </c>
      <c r="P169" s="60"/>
      <c r="Q169" s="84">
        <f t="shared" si="42"/>
        <v>0</v>
      </c>
      <c r="R169" s="84">
        <f t="shared" si="43"/>
        <v>6.0403551011066689E-2</v>
      </c>
      <c r="S169" s="84">
        <f t="shared" si="44"/>
        <v>0</v>
      </c>
      <c r="T169" s="84">
        <f t="shared" si="45"/>
        <v>2.2793802983429749E-2</v>
      </c>
      <c r="V169" s="85">
        <f t="shared" si="53"/>
        <v>0.5392387549972254</v>
      </c>
      <c r="W169" s="85">
        <f t="shared" si="53"/>
        <v>0.22758135083069131</v>
      </c>
      <c r="X169" s="85">
        <f t="shared" si="53"/>
        <v>0</v>
      </c>
      <c r="Y169" s="85">
        <f t="shared" si="53"/>
        <v>0.56102526848089729</v>
      </c>
      <c r="Z169" s="82"/>
      <c r="AA169" s="85">
        <f t="shared" ref="AA169:AD184" si="54">Q169+AA168</f>
        <v>0.45982015226681561</v>
      </c>
      <c r="AB169" s="85">
        <f t="shared" si="54"/>
        <v>0.19475299756966707</v>
      </c>
      <c r="AC169" s="85">
        <f t="shared" si="54"/>
        <v>0.59314588718548222</v>
      </c>
      <c r="AD169" s="85">
        <f t="shared" si="54"/>
        <v>4.9715709558178611E-2</v>
      </c>
      <c r="AF169" s="86">
        <f t="shared" si="50"/>
        <v>2.6252801208889576</v>
      </c>
      <c r="AG169" s="86">
        <f t="shared" si="51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7"/>
        <v>1</v>
      </c>
      <c r="J170" s="88">
        <f t="shared" si="48"/>
        <v>-1</v>
      </c>
      <c r="L170" s="84">
        <f t="shared" si="39"/>
        <v>-6.2834807253695224E-3</v>
      </c>
      <c r="M170" s="84">
        <f t="shared" si="40"/>
        <v>0</v>
      </c>
      <c r="N170" s="84"/>
      <c r="O170" s="84">
        <f t="shared" si="41"/>
        <v>0</v>
      </c>
      <c r="P170" s="60"/>
      <c r="Q170" s="84">
        <f t="shared" si="42"/>
        <v>0</v>
      </c>
      <c r="R170" s="84">
        <f t="shared" si="43"/>
        <v>3.0237971810202546E-2</v>
      </c>
      <c r="S170" s="84">
        <f t="shared" si="44"/>
        <v>0</v>
      </c>
      <c r="T170" s="84">
        <f t="shared" si="45"/>
        <v>1.2987459620864941E-2</v>
      </c>
      <c r="V170" s="85">
        <f t="shared" ref="V170:Y185" si="55">L170+V169</f>
        <v>0.53295527427185585</v>
      </c>
      <c r="W170" s="85">
        <f t="shared" si="55"/>
        <v>0.22758135083069131</v>
      </c>
      <c r="X170" s="85">
        <f t="shared" si="55"/>
        <v>0</v>
      </c>
      <c r="Y170" s="85">
        <f t="shared" si="55"/>
        <v>0.56102526848089729</v>
      </c>
      <c r="Z170" s="82"/>
      <c r="AA170" s="85">
        <f t="shared" si="54"/>
        <v>0.45982015226681561</v>
      </c>
      <c r="AB170" s="85">
        <f t="shared" si="54"/>
        <v>0.22499096937986962</v>
      </c>
      <c r="AC170" s="85">
        <f t="shared" si="54"/>
        <v>0.59314588718548222</v>
      </c>
      <c r="AD170" s="85">
        <f t="shared" si="54"/>
        <v>6.2703169179043547E-2</v>
      </c>
      <c r="AF170" s="86">
        <f t="shared" si="50"/>
        <v>2.6622220715946554</v>
      </c>
      <c r="AG170" s="86">
        <f t="shared" si="51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7"/>
        <v>-1</v>
      </c>
      <c r="J171" s="88">
        <f t="shared" si="48"/>
        <v>-1</v>
      </c>
      <c r="L171" s="84">
        <f t="shared" si="39"/>
        <v>0</v>
      </c>
      <c r="M171" s="84">
        <f t="shared" si="40"/>
        <v>-4.1443983419311662E-3</v>
      </c>
      <c r="N171" s="84"/>
      <c r="O171" s="84">
        <f t="shared" si="41"/>
        <v>1.9638438478543303E-2</v>
      </c>
      <c r="P171" s="60"/>
      <c r="Q171" s="84">
        <f t="shared" si="42"/>
        <v>0</v>
      </c>
      <c r="R171" s="84">
        <f t="shared" si="43"/>
        <v>-3.5675768355258639E-2</v>
      </c>
      <c r="S171" s="84">
        <f t="shared" si="44"/>
        <v>0</v>
      </c>
      <c r="T171" s="84">
        <f t="shared" si="45"/>
        <v>-1.6753935858302635E-2</v>
      </c>
      <c r="V171" s="85">
        <f t="shared" si="55"/>
        <v>0.53295527427185585</v>
      </c>
      <c r="W171" s="85">
        <f t="shared" si="55"/>
        <v>0.22343695248876014</v>
      </c>
      <c r="X171" s="85">
        <f t="shared" si="55"/>
        <v>0</v>
      </c>
      <c r="Y171" s="85">
        <f t="shared" si="55"/>
        <v>0.58066370695944058</v>
      </c>
      <c r="Z171" s="82"/>
      <c r="AA171" s="85">
        <f t="shared" si="54"/>
        <v>0.45982015226681561</v>
      </c>
      <c r="AB171" s="85">
        <f t="shared" si="54"/>
        <v>0.18931520102461097</v>
      </c>
      <c r="AC171" s="85">
        <f t="shared" si="54"/>
        <v>0.59314588718548222</v>
      </c>
      <c r="AD171" s="85">
        <f t="shared" si="54"/>
        <v>4.5949233320740912E-2</v>
      </c>
      <c r="AF171" s="86">
        <f t="shared" si="50"/>
        <v>2.6252864075177063</v>
      </c>
      <c r="AG171" s="86">
        <f t="shared" si="51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7"/>
        <v>-1</v>
      </c>
      <c r="J172" s="88">
        <f t="shared" si="48"/>
        <v>1</v>
      </c>
      <c r="L172" s="84">
        <f t="shared" si="39"/>
        <v>0</v>
      </c>
      <c r="M172" s="84">
        <f t="shared" si="40"/>
        <v>1.2713565067709653E-2</v>
      </c>
      <c r="N172" s="84"/>
      <c r="O172" s="84">
        <f t="shared" si="41"/>
        <v>5.3476681887368515E-3</v>
      </c>
      <c r="P172" s="60"/>
      <c r="Q172" s="84">
        <f t="shared" si="42"/>
        <v>-7.6686592498916486E-3</v>
      </c>
      <c r="R172" s="84">
        <f t="shared" si="43"/>
        <v>0</v>
      </c>
      <c r="S172" s="84">
        <f t="shared" si="44"/>
        <v>-1.9074627177344435E-2</v>
      </c>
      <c r="T172" s="84">
        <f t="shared" si="45"/>
        <v>0</v>
      </c>
      <c r="V172" s="85">
        <f t="shared" si="55"/>
        <v>0.53295527427185585</v>
      </c>
      <c r="W172" s="85">
        <f t="shared" si="55"/>
        <v>0.23615051755646979</v>
      </c>
      <c r="X172" s="85">
        <f t="shared" si="55"/>
        <v>0</v>
      </c>
      <c r="Y172" s="85">
        <f t="shared" si="55"/>
        <v>0.58601137514817747</v>
      </c>
      <c r="Z172" s="82"/>
      <c r="AA172" s="85">
        <f t="shared" si="54"/>
        <v>0.45215149301692398</v>
      </c>
      <c r="AB172" s="85">
        <f t="shared" si="54"/>
        <v>0.18931520102461097</v>
      </c>
      <c r="AC172" s="85">
        <f t="shared" si="54"/>
        <v>0.5740712600081378</v>
      </c>
      <c r="AD172" s="85">
        <f t="shared" si="54"/>
        <v>4.5949233320740912E-2</v>
      </c>
      <c r="AF172" s="86">
        <f t="shared" si="50"/>
        <v>2.6166043543469168</v>
      </c>
      <c r="AG172" s="86">
        <f t="shared" si="51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7"/>
        <v>1</v>
      </c>
      <c r="J173" s="88">
        <f t="shared" si="48"/>
        <v>1</v>
      </c>
      <c r="L173" s="84">
        <f t="shared" si="39"/>
        <v>2.0948069375832098E-2</v>
      </c>
      <c r="M173" s="84">
        <f t="shared" si="40"/>
        <v>0</v>
      </c>
      <c r="N173" s="84"/>
      <c r="O173" s="84">
        <f t="shared" si="41"/>
        <v>0</v>
      </c>
      <c r="P173" s="60"/>
      <c r="Q173" s="84">
        <f t="shared" si="42"/>
        <v>-2.9612319408264189E-3</v>
      </c>
      <c r="R173" s="84">
        <f t="shared" si="43"/>
        <v>0</v>
      </c>
      <c r="S173" s="84">
        <f t="shared" si="44"/>
        <v>-1.0247475125201449E-2</v>
      </c>
      <c r="T173" s="84">
        <f t="shared" si="45"/>
        <v>0</v>
      </c>
      <c r="V173" s="85">
        <f t="shared" si="55"/>
        <v>0.5539033436476879</v>
      </c>
      <c r="W173" s="85">
        <f t="shared" si="55"/>
        <v>0.23615051755646979</v>
      </c>
      <c r="X173" s="85">
        <f t="shared" si="55"/>
        <v>0</v>
      </c>
      <c r="Y173" s="85">
        <f t="shared" si="55"/>
        <v>0.58601137514817747</v>
      </c>
      <c r="Z173" s="82"/>
      <c r="AA173" s="85">
        <f t="shared" si="54"/>
        <v>0.44919026107609755</v>
      </c>
      <c r="AB173" s="85">
        <f t="shared" si="54"/>
        <v>0.18931520102461097</v>
      </c>
      <c r="AC173" s="85">
        <f t="shared" si="54"/>
        <v>0.56382378488293639</v>
      </c>
      <c r="AD173" s="85">
        <f t="shared" si="54"/>
        <v>4.5949233320740912E-2</v>
      </c>
      <c r="AF173" s="86">
        <f t="shared" si="50"/>
        <v>2.6243437166567212</v>
      </c>
      <c r="AG173" s="86">
        <f t="shared" si="51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7"/>
        <v>1</v>
      </c>
      <c r="J174" s="88">
        <f t="shared" si="48"/>
        <v>-1</v>
      </c>
      <c r="L174" s="84">
        <f t="shared" si="39"/>
        <v>4.976979285724251E-3</v>
      </c>
      <c r="M174" s="84">
        <f t="shared" si="40"/>
        <v>0</v>
      </c>
      <c r="N174" s="84"/>
      <c r="O174" s="84">
        <f t="shared" si="41"/>
        <v>0</v>
      </c>
      <c r="P174" s="60"/>
      <c r="Q174" s="84">
        <f t="shared" si="42"/>
        <v>0</v>
      </c>
      <c r="R174" s="84">
        <f t="shared" si="43"/>
        <v>-8.7301279673830338E-3</v>
      </c>
      <c r="S174" s="84">
        <f t="shared" si="44"/>
        <v>0</v>
      </c>
      <c r="T174" s="84">
        <f t="shared" si="45"/>
        <v>2.0324502796659233E-2</v>
      </c>
      <c r="V174" s="85">
        <f t="shared" si="55"/>
        <v>0.55888032293341217</v>
      </c>
      <c r="W174" s="85">
        <f t="shared" si="55"/>
        <v>0.23615051755646979</v>
      </c>
      <c r="X174" s="85">
        <f t="shared" si="55"/>
        <v>0</v>
      </c>
      <c r="Y174" s="85">
        <f t="shared" si="55"/>
        <v>0.58601137514817747</v>
      </c>
      <c r="Z174" s="82"/>
      <c r="AA174" s="85">
        <f t="shared" si="54"/>
        <v>0.44919026107609755</v>
      </c>
      <c r="AB174" s="85">
        <f t="shared" si="54"/>
        <v>0.18058507305722793</v>
      </c>
      <c r="AC174" s="85">
        <f t="shared" si="54"/>
        <v>0.56382378488293639</v>
      </c>
      <c r="AD174" s="85">
        <f t="shared" si="54"/>
        <v>6.6273736117400145E-2</v>
      </c>
      <c r="AF174" s="86">
        <f t="shared" si="50"/>
        <v>2.6409150707717215</v>
      </c>
      <c r="AG174" s="86">
        <f t="shared" si="51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7"/>
        <v>-1</v>
      </c>
      <c r="J175" s="88">
        <f t="shared" si="48"/>
        <v>-1</v>
      </c>
      <c r="L175" s="84">
        <f t="shared" si="39"/>
        <v>0</v>
      </c>
      <c r="M175" s="84">
        <f t="shared" si="40"/>
        <v>5.5268728358230418E-4</v>
      </c>
      <c r="N175" s="84"/>
      <c r="O175" s="84">
        <f t="shared" si="41"/>
        <v>1.9689017932577588E-2</v>
      </c>
      <c r="P175" s="60"/>
      <c r="Q175" s="84">
        <f t="shared" si="42"/>
        <v>0</v>
      </c>
      <c r="R175" s="84">
        <f t="shared" si="43"/>
        <v>-1.5018996527943824E-2</v>
      </c>
      <c r="S175" s="84">
        <f t="shared" si="44"/>
        <v>0</v>
      </c>
      <c r="T175" s="84">
        <f t="shared" si="45"/>
        <v>3.5115431920828666E-2</v>
      </c>
      <c r="V175" s="85">
        <f t="shared" si="55"/>
        <v>0.55888032293341217</v>
      </c>
      <c r="W175" s="85">
        <f t="shared" si="55"/>
        <v>0.23670320484005208</v>
      </c>
      <c r="X175" s="85">
        <f t="shared" si="55"/>
        <v>0</v>
      </c>
      <c r="Y175" s="85">
        <f t="shared" si="55"/>
        <v>0.60570039308075507</v>
      </c>
      <c r="Z175" s="82"/>
      <c r="AA175" s="85">
        <f t="shared" si="54"/>
        <v>0.44919026107609755</v>
      </c>
      <c r="AB175" s="85">
        <f t="shared" si="54"/>
        <v>0.1655660765292841</v>
      </c>
      <c r="AC175" s="85">
        <f t="shared" si="54"/>
        <v>0.56382378488293639</v>
      </c>
      <c r="AD175" s="85">
        <f t="shared" si="54"/>
        <v>0.10138916803822881</v>
      </c>
      <c r="AF175" s="86">
        <f t="shared" si="50"/>
        <v>2.6812532113807661</v>
      </c>
      <c r="AG175" s="86">
        <f t="shared" si="51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7"/>
        <v>-1</v>
      </c>
      <c r="J176" s="88">
        <f t="shared" si="48"/>
        <v>1</v>
      </c>
      <c r="L176" s="84">
        <f t="shared" si="39"/>
        <v>0</v>
      </c>
      <c r="M176" s="84">
        <f t="shared" si="40"/>
        <v>5.3220209762647325E-3</v>
      </c>
      <c r="N176" s="84"/>
      <c r="O176" s="84">
        <f t="shared" si="41"/>
        <v>8.3282518549924311E-3</v>
      </c>
      <c r="P176" s="60"/>
      <c r="Q176" s="84">
        <f t="shared" si="42"/>
        <v>4.8704118484129422E-3</v>
      </c>
      <c r="R176" s="84">
        <f t="shared" si="43"/>
        <v>0</v>
      </c>
      <c r="S176" s="84">
        <f t="shared" si="44"/>
        <v>2.3645232989533856E-2</v>
      </c>
      <c r="T176" s="84">
        <f t="shared" si="45"/>
        <v>0</v>
      </c>
      <c r="V176" s="85">
        <f t="shared" si="55"/>
        <v>0.55888032293341217</v>
      </c>
      <c r="W176" s="85">
        <f t="shared" si="55"/>
        <v>0.2420252258163168</v>
      </c>
      <c r="X176" s="85">
        <f t="shared" si="55"/>
        <v>0</v>
      </c>
      <c r="Y176" s="85">
        <f t="shared" si="55"/>
        <v>0.61402864493574749</v>
      </c>
      <c r="Z176" s="82"/>
      <c r="AA176" s="85">
        <f t="shared" si="54"/>
        <v>0.45406067292451047</v>
      </c>
      <c r="AB176" s="85">
        <f t="shared" si="54"/>
        <v>0.1655660765292841</v>
      </c>
      <c r="AC176" s="85">
        <f t="shared" si="54"/>
        <v>0.58746901787247019</v>
      </c>
      <c r="AD176" s="85">
        <f t="shared" si="54"/>
        <v>0.10138916803822881</v>
      </c>
      <c r="AF176" s="86">
        <f t="shared" si="50"/>
        <v>2.7234191290499701</v>
      </c>
      <c r="AG176" s="86">
        <f t="shared" si="51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7"/>
        <v>-1</v>
      </c>
      <c r="J177" s="88">
        <f t="shared" si="48"/>
        <v>1</v>
      </c>
      <c r="L177" s="84">
        <f t="shared" si="39"/>
        <v>0</v>
      </c>
      <c r="M177" s="84">
        <f t="shared" si="40"/>
        <v>4.0601919171954588E-3</v>
      </c>
      <c r="N177" s="84"/>
      <c r="O177" s="84">
        <f t="shared" si="41"/>
        <v>4.0808867090001873E-3</v>
      </c>
      <c r="P177" s="60"/>
      <c r="Q177" s="84">
        <f t="shared" si="42"/>
        <v>5.1849225185599795E-3</v>
      </c>
      <c r="R177" s="84">
        <f t="shared" si="43"/>
        <v>0</v>
      </c>
      <c r="S177" s="84">
        <f t="shared" si="44"/>
        <v>1.316546767368266E-2</v>
      </c>
      <c r="T177" s="84">
        <f t="shared" si="45"/>
        <v>0</v>
      </c>
      <c r="V177" s="85">
        <f t="shared" si="55"/>
        <v>0.55888032293341217</v>
      </c>
      <c r="W177" s="85">
        <f t="shared" si="55"/>
        <v>0.24608541773351225</v>
      </c>
      <c r="X177" s="85">
        <f t="shared" si="55"/>
        <v>0</v>
      </c>
      <c r="Y177" s="85">
        <f t="shared" si="55"/>
        <v>0.61810953164474769</v>
      </c>
      <c r="Z177" s="82"/>
      <c r="AA177" s="85">
        <f t="shared" si="54"/>
        <v>0.45924559544307042</v>
      </c>
      <c r="AB177" s="85">
        <f t="shared" si="54"/>
        <v>0.1655660765292841</v>
      </c>
      <c r="AC177" s="85">
        <f t="shared" si="54"/>
        <v>0.60063448554615284</v>
      </c>
      <c r="AD177" s="85">
        <f t="shared" si="54"/>
        <v>0.10138916803822881</v>
      </c>
      <c r="AF177" s="86">
        <f t="shared" si="50"/>
        <v>2.7499105978684084</v>
      </c>
      <c r="AG177" s="86">
        <f t="shared" si="51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7"/>
        <v>-1</v>
      </c>
      <c r="J178" s="88">
        <f t="shared" si="48"/>
        <v>1</v>
      </c>
      <c r="L178" s="84">
        <f t="shared" si="39"/>
        <v>0</v>
      </c>
      <c r="M178" s="84">
        <f t="shared" si="40"/>
        <v>6.7053655742064381E-3</v>
      </c>
      <c r="N178" s="84"/>
      <c r="O178" s="84">
        <f t="shared" si="41"/>
        <v>-1.5573498428369751E-2</v>
      </c>
      <c r="P178" s="60"/>
      <c r="Q178" s="84">
        <f t="shared" si="42"/>
        <v>-5.8423243318304618E-3</v>
      </c>
      <c r="R178" s="84">
        <f t="shared" si="43"/>
        <v>0</v>
      </c>
      <c r="S178" s="84">
        <f t="shared" si="44"/>
        <v>2.4656305720586889E-2</v>
      </c>
      <c r="T178" s="84">
        <f t="shared" si="45"/>
        <v>0</v>
      </c>
      <c r="V178" s="85">
        <f t="shared" si="55"/>
        <v>0.55888032293341217</v>
      </c>
      <c r="W178" s="85">
        <f t="shared" si="55"/>
        <v>0.2527907833077187</v>
      </c>
      <c r="X178" s="85">
        <f t="shared" si="55"/>
        <v>0</v>
      </c>
      <c r="Y178" s="85">
        <f t="shared" si="55"/>
        <v>0.60253603321637794</v>
      </c>
      <c r="Z178" s="82"/>
      <c r="AA178" s="85">
        <f t="shared" si="54"/>
        <v>0.45340327111123996</v>
      </c>
      <c r="AB178" s="85">
        <f t="shared" si="54"/>
        <v>0.1655660765292841</v>
      </c>
      <c r="AC178" s="85">
        <f t="shared" si="54"/>
        <v>0.6252907912667397</v>
      </c>
      <c r="AD178" s="85">
        <f t="shared" si="54"/>
        <v>0.10138916803822881</v>
      </c>
      <c r="AF178" s="86">
        <f t="shared" si="50"/>
        <v>2.7598564464030013</v>
      </c>
      <c r="AG178" s="86">
        <f t="shared" si="51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7"/>
        <v>-1</v>
      </c>
      <c r="J179" s="88">
        <f t="shared" si="48"/>
        <v>1</v>
      </c>
      <c r="L179" s="84">
        <f t="shared" si="39"/>
        <v>0</v>
      </c>
      <c r="M179" s="84">
        <f t="shared" si="40"/>
        <v>-1.0441599245473053E-3</v>
      </c>
      <c r="N179" s="84"/>
      <c r="O179" s="84">
        <f t="shared" si="41"/>
        <v>-7.5402400104568456E-3</v>
      </c>
      <c r="P179" s="60"/>
      <c r="Q179" s="84">
        <f t="shared" si="42"/>
        <v>2.8189828397028917E-3</v>
      </c>
      <c r="R179" s="84">
        <f t="shared" si="43"/>
        <v>0</v>
      </c>
      <c r="S179" s="84">
        <f t="shared" si="44"/>
        <v>2.9048933488651837E-3</v>
      </c>
      <c r="T179" s="84">
        <f t="shared" si="45"/>
        <v>0</v>
      </c>
      <c r="V179" s="85">
        <f t="shared" si="55"/>
        <v>0.55888032293341217</v>
      </c>
      <c r="W179" s="85">
        <f t="shared" si="55"/>
        <v>0.25174662338317139</v>
      </c>
      <c r="X179" s="85">
        <f t="shared" si="55"/>
        <v>0</v>
      </c>
      <c r="Y179" s="85">
        <f t="shared" si="55"/>
        <v>0.59499579320592111</v>
      </c>
      <c r="Z179" s="82"/>
      <c r="AA179" s="85">
        <f t="shared" si="54"/>
        <v>0.45622225395094285</v>
      </c>
      <c r="AB179" s="85">
        <f t="shared" si="54"/>
        <v>0.1655660765292841</v>
      </c>
      <c r="AC179" s="85">
        <f t="shared" si="54"/>
        <v>0.62819568461560493</v>
      </c>
      <c r="AD179" s="85">
        <f t="shared" si="54"/>
        <v>0.10138916803822881</v>
      </c>
      <c r="AF179" s="86">
        <f t="shared" si="50"/>
        <v>2.7569959226565652</v>
      </c>
      <c r="AG179" s="86">
        <f t="shared" si="51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7"/>
        <v>-1</v>
      </c>
      <c r="J180" s="88">
        <f t="shared" si="48"/>
        <v>1</v>
      </c>
      <c r="L180" s="84">
        <f t="shared" si="39"/>
        <v>0</v>
      </c>
      <c r="M180" s="84">
        <f t="shared" si="40"/>
        <v>9.971155425087027E-3</v>
      </c>
      <c r="N180" s="84"/>
      <c r="O180" s="84">
        <f t="shared" si="41"/>
        <v>9.3525906063315466E-3</v>
      </c>
      <c r="P180" s="60"/>
      <c r="Q180" s="84">
        <f t="shared" si="42"/>
        <v>1.8967827059699439E-2</v>
      </c>
      <c r="R180" s="84">
        <f t="shared" si="43"/>
        <v>0</v>
      </c>
      <c r="S180" s="84">
        <f t="shared" si="44"/>
        <v>-3.3527236108205506E-3</v>
      </c>
      <c r="T180" s="84">
        <f t="shared" si="45"/>
        <v>0</v>
      </c>
      <c r="V180" s="85">
        <f t="shared" si="55"/>
        <v>0.55888032293341217</v>
      </c>
      <c r="W180" s="85">
        <f t="shared" si="55"/>
        <v>0.26171777880825842</v>
      </c>
      <c r="X180" s="85">
        <f t="shared" si="55"/>
        <v>0</v>
      </c>
      <c r="Y180" s="85">
        <f t="shared" si="55"/>
        <v>0.60434838381225264</v>
      </c>
      <c r="Z180" s="82"/>
      <c r="AA180" s="85">
        <f t="shared" si="54"/>
        <v>0.47519008101064231</v>
      </c>
      <c r="AB180" s="85">
        <f t="shared" si="54"/>
        <v>0.1655660765292841</v>
      </c>
      <c r="AC180" s="85">
        <f t="shared" si="54"/>
        <v>0.62484296100478443</v>
      </c>
      <c r="AD180" s="85">
        <f t="shared" si="54"/>
        <v>0.10138916803822881</v>
      </c>
      <c r="AF180" s="86">
        <f t="shared" si="50"/>
        <v>2.7919347721368628</v>
      </c>
      <c r="AG180" s="86">
        <f t="shared" si="51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7"/>
        <v>-1</v>
      </c>
      <c r="J181" s="88">
        <f t="shared" si="48"/>
        <v>1</v>
      </c>
      <c r="L181" s="84">
        <f t="shared" si="39"/>
        <v>0</v>
      </c>
      <c r="M181" s="84">
        <f t="shared" si="40"/>
        <v>3.0726771553304309E-4</v>
      </c>
      <c r="N181" s="84"/>
      <c r="O181" s="84">
        <f t="shared" si="41"/>
        <v>-1.7469124949815538E-3</v>
      </c>
      <c r="P181" s="60"/>
      <c r="Q181" s="84">
        <f t="shared" si="42"/>
        <v>1.3022385186892627E-2</v>
      </c>
      <c r="R181" s="84">
        <f t="shared" si="43"/>
        <v>0</v>
      </c>
      <c r="S181" s="84">
        <f t="shared" si="44"/>
        <v>-2.2411345145951694E-2</v>
      </c>
      <c r="T181" s="84">
        <f t="shared" si="45"/>
        <v>0</v>
      </c>
      <c r="V181" s="85">
        <f t="shared" si="55"/>
        <v>0.55888032293341217</v>
      </c>
      <c r="W181" s="85">
        <f t="shared" si="55"/>
        <v>0.26202504652379144</v>
      </c>
      <c r="X181" s="85">
        <f t="shared" si="55"/>
        <v>0</v>
      </c>
      <c r="Y181" s="85">
        <f t="shared" si="55"/>
        <v>0.60260147131727104</v>
      </c>
      <c r="Z181" s="82"/>
      <c r="AA181" s="85">
        <f t="shared" si="54"/>
        <v>0.48821246619753494</v>
      </c>
      <c r="AB181" s="85">
        <f t="shared" si="54"/>
        <v>0.1655660765292841</v>
      </c>
      <c r="AC181" s="85">
        <f t="shared" si="54"/>
        <v>0.60243161585883276</v>
      </c>
      <c r="AD181" s="85">
        <f t="shared" si="54"/>
        <v>0.10138916803822881</v>
      </c>
      <c r="AF181" s="86">
        <f t="shared" si="50"/>
        <v>2.781106167398355</v>
      </c>
      <c r="AG181" s="86">
        <f t="shared" si="51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7"/>
        <v>-1</v>
      </c>
      <c r="J182" s="88">
        <f t="shared" si="48"/>
        <v>1</v>
      </c>
      <c r="L182" s="84">
        <f t="shared" si="39"/>
        <v>0</v>
      </c>
      <c r="M182" s="84">
        <f t="shared" si="40"/>
        <v>-8.0374333251261249E-4</v>
      </c>
      <c r="N182" s="84"/>
      <c r="O182" s="84">
        <f t="shared" si="41"/>
        <v>1.1815673385502639E-2</v>
      </c>
      <c r="P182" s="60"/>
      <c r="Q182" s="84">
        <f t="shared" si="42"/>
        <v>6.177626594760793E-3</v>
      </c>
      <c r="R182" s="84">
        <f t="shared" si="43"/>
        <v>0</v>
      </c>
      <c r="S182" s="84">
        <f t="shared" si="44"/>
        <v>-6.313412803153901E-3</v>
      </c>
      <c r="T182" s="84">
        <f t="shared" si="45"/>
        <v>0</v>
      </c>
      <c r="V182" s="85">
        <f t="shared" si="55"/>
        <v>0.55888032293341217</v>
      </c>
      <c r="W182" s="85">
        <f t="shared" si="55"/>
        <v>0.26122130319127884</v>
      </c>
      <c r="X182" s="85">
        <f t="shared" si="55"/>
        <v>0</v>
      </c>
      <c r="Y182" s="85">
        <f t="shared" si="55"/>
        <v>0.61441714470277364</v>
      </c>
      <c r="Z182" s="82"/>
      <c r="AA182" s="85">
        <f t="shared" si="54"/>
        <v>0.49439009279229573</v>
      </c>
      <c r="AB182" s="85">
        <f t="shared" si="54"/>
        <v>0.1655660765292841</v>
      </c>
      <c r="AC182" s="85">
        <f t="shared" si="54"/>
        <v>0.59611820305567886</v>
      </c>
      <c r="AD182" s="85">
        <f t="shared" si="54"/>
        <v>0.10138916803822881</v>
      </c>
      <c r="AF182" s="86">
        <f t="shared" si="50"/>
        <v>2.7919823112429518</v>
      </c>
      <c r="AG182" s="86">
        <f t="shared" si="51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7"/>
        <v>-1</v>
      </c>
      <c r="J183" s="88">
        <f t="shared" si="48"/>
        <v>1</v>
      </c>
      <c r="L183" s="84">
        <f t="shared" si="39"/>
        <v>0</v>
      </c>
      <c r="M183" s="84">
        <f t="shared" si="40"/>
        <v>-8.5629368577621219E-3</v>
      </c>
      <c r="N183" s="84"/>
      <c r="O183" s="84">
        <f t="shared" si="41"/>
        <v>4.7337774498800505E-3</v>
      </c>
      <c r="P183" s="60"/>
      <c r="Q183" s="84">
        <f t="shared" si="42"/>
        <v>2.2389316731830419E-3</v>
      </c>
      <c r="R183" s="84">
        <f t="shared" si="43"/>
        <v>0</v>
      </c>
      <c r="S183" s="84">
        <f t="shared" si="44"/>
        <v>2.5725897024647941E-2</v>
      </c>
      <c r="T183" s="84">
        <f t="shared" si="45"/>
        <v>0</v>
      </c>
      <c r="V183" s="85">
        <f t="shared" si="55"/>
        <v>0.55888032293341217</v>
      </c>
      <c r="W183" s="85">
        <f t="shared" si="55"/>
        <v>0.25265836633351674</v>
      </c>
      <c r="X183" s="85">
        <f t="shared" si="55"/>
        <v>0</v>
      </c>
      <c r="Y183" s="85">
        <f t="shared" si="55"/>
        <v>0.61915092215265366</v>
      </c>
      <c r="Z183" s="82"/>
      <c r="AA183" s="85">
        <f t="shared" si="54"/>
        <v>0.4966290244654788</v>
      </c>
      <c r="AB183" s="85">
        <f t="shared" si="54"/>
        <v>0.1655660765292841</v>
      </c>
      <c r="AC183" s="85">
        <f t="shared" si="54"/>
        <v>0.62184410008032676</v>
      </c>
      <c r="AD183" s="85">
        <f t="shared" si="54"/>
        <v>0.10138916803822881</v>
      </c>
      <c r="AF183" s="86">
        <f t="shared" si="50"/>
        <v>2.8161179805329009</v>
      </c>
      <c r="AG183" s="86">
        <f t="shared" si="51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7"/>
        <v>1</v>
      </c>
      <c r="J184" s="88">
        <f t="shared" si="48"/>
        <v>1</v>
      </c>
      <c r="L184" s="84">
        <f t="shared" si="39"/>
        <v>3.8296605534574131E-3</v>
      </c>
      <c r="M184" s="84">
        <f t="shared" si="40"/>
        <v>0</v>
      </c>
      <c r="N184" s="84"/>
      <c r="O184" s="84">
        <f t="shared" si="41"/>
        <v>0</v>
      </c>
      <c r="P184" s="60"/>
      <c r="Q184" s="84">
        <f t="shared" si="42"/>
        <v>-2.2934516881969926E-3</v>
      </c>
      <c r="R184" s="84">
        <f t="shared" si="43"/>
        <v>0</v>
      </c>
      <c r="S184" s="84">
        <f t="shared" si="44"/>
        <v>-2.1143068773714904E-3</v>
      </c>
      <c r="T184" s="84">
        <f t="shared" si="45"/>
        <v>0</v>
      </c>
      <c r="V184" s="85">
        <f t="shared" si="55"/>
        <v>0.56270998348686962</v>
      </c>
      <c r="W184" s="85">
        <f t="shared" si="55"/>
        <v>0.25265836633351674</v>
      </c>
      <c r="X184" s="85">
        <f t="shared" si="55"/>
        <v>0</v>
      </c>
      <c r="Y184" s="85">
        <f t="shared" si="55"/>
        <v>0.61915092215265366</v>
      </c>
      <c r="Z184" s="82"/>
      <c r="AA184" s="85">
        <f t="shared" si="54"/>
        <v>0.4943355727772818</v>
      </c>
      <c r="AB184" s="85">
        <f t="shared" si="54"/>
        <v>0.1655660765292841</v>
      </c>
      <c r="AC184" s="85">
        <f t="shared" si="54"/>
        <v>0.61972979320295529</v>
      </c>
      <c r="AD184" s="85">
        <f t="shared" si="54"/>
        <v>0.10138916803822881</v>
      </c>
      <c r="AF184" s="86">
        <f t="shared" si="50"/>
        <v>2.8155398825207896</v>
      </c>
      <c r="AG184" s="86">
        <f t="shared" si="51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7"/>
        <v>1</v>
      </c>
      <c r="J185" s="88">
        <f t="shared" si="48"/>
        <v>-1</v>
      </c>
      <c r="L185" s="84">
        <f t="shared" si="39"/>
        <v>1.3048463036209022E-2</v>
      </c>
      <c r="M185" s="84">
        <f t="shared" si="40"/>
        <v>0</v>
      </c>
      <c r="N185" s="84"/>
      <c r="O185" s="84">
        <f t="shared" si="41"/>
        <v>0</v>
      </c>
      <c r="P185" s="60"/>
      <c r="Q185" s="84">
        <f t="shared" si="42"/>
        <v>0</v>
      </c>
      <c r="R185" s="84">
        <f t="shared" si="43"/>
        <v>-6.7812919234909548E-3</v>
      </c>
      <c r="S185" s="84">
        <f t="shared" si="44"/>
        <v>0</v>
      </c>
      <c r="T185" s="84">
        <f t="shared" si="45"/>
        <v>-6.6150014584280652E-3</v>
      </c>
      <c r="V185" s="85">
        <f t="shared" si="55"/>
        <v>0.57575844652307862</v>
      </c>
      <c r="W185" s="85">
        <f t="shared" si="55"/>
        <v>0.25265836633351674</v>
      </c>
      <c r="X185" s="85">
        <f t="shared" si="55"/>
        <v>0</v>
      </c>
      <c r="Y185" s="85">
        <f t="shared" si="55"/>
        <v>0.61915092215265366</v>
      </c>
      <c r="Z185" s="82"/>
      <c r="AA185" s="85">
        <f t="shared" ref="AA185:AD200" si="56">Q185+AA184</f>
        <v>0.4943355727772818</v>
      </c>
      <c r="AB185" s="85">
        <f t="shared" si="56"/>
        <v>0.15878478460579315</v>
      </c>
      <c r="AC185" s="85">
        <f t="shared" si="56"/>
        <v>0.61972979320295529</v>
      </c>
      <c r="AD185" s="85">
        <f t="shared" si="56"/>
        <v>9.4774166579800742E-2</v>
      </c>
      <c r="AF185" s="86">
        <f t="shared" si="50"/>
        <v>2.8151920521750795</v>
      </c>
      <c r="AG185" s="86">
        <f t="shared" si="51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7"/>
        <v>1</v>
      </c>
      <c r="J186" s="88">
        <f t="shared" si="48"/>
        <v>-1</v>
      </c>
      <c r="L186" s="84">
        <f t="shared" si="39"/>
        <v>-4.7446716389456332E-3</v>
      </c>
      <c r="M186" s="84">
        <f t="shared" si="40"/>
        <v>0</v>
      </c>
      <c r="N186" s="84"/>
      <c r="O186" s="84">
        <f t="shared" si="41"/>
        <v>0</v>
      </c>
      <c r="P186" s="60"/>
      <c r="Q186" s="84">
        <f t="shared" si="42"/>
        <v>0</v>
      </c>
      <c r="R186" s="84">
        <f t="shared" si="43"/>
        <v>-9.1528318163321392E-3</v>
      </c>
      <c r="S186" s="84">
        <f t="shared" si="44"/>
        <v>0</v>
      </c>
      <c r="T186" s="84">
        <f t="shared" si="45"/>
        <v>6.2874723135301919E-3</v>
      </c>
      <c r="V186" s="85">
        <f t="shared" ref="V186:Y201" si="57">L186+V185</f>
        <v>0.57101377488413296</v>
      </c>
      <c r="W186" s="85">
        <f t="shared" si="57"/>
        <v>0.25265836633351674</v>
      </c>
      <c r="X186" s="85">
        <f t="shared" si="57"/>
        <v>0</v>
      </c>
      <c r="Y186" s="85">
        <f t="shared" si="57"/>
        <v>0.61915092215265366</v>
      </c>
      <c r="Z186" s="82"/>
      <c r="AA186" s="85">
        <f t="shared" si="56"/>
        <v>0.4943355727772818</v>
      </c>
      <c r="AB186" s="85">
        <f t="shared" si="56"/>
        <v>0.14963195278946101</v>
      </c>
      <c r="AC186" s="85">
        <f t="shared" si="56"/>
        <v>0.61972979320295529</v>
      </c>
      <c r="AD186" s="85">
        <f t="shared" si="56"/>
        <v>0.10106163889333093</v>
      </c>
      <c r="AF186" s="86">
        <f t="shared" si="50"/>
        <v>2.807582021033332</v>
      </c>
      <c r="AG186" s="86">
        <f t="shared" si="51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7"/>
        <v>-1</v>
      </c>
      <c r="J187" s="88">
        <f t="shared" si="48"/>
        <v>-1</v>
      </c>
      <c r="L187" s="84">
        <f t="shared" si="39"/>
        <v>0</v>
      </c>
      <c r="M187" s="84">
        <f t="shared" si="40"/>
        <v>2.027021590706975E-4</v>
      </c>
      <c r="N187" s="84"/>
      <c r="O187" s="84">
        <f t="shared" si="41"/>
        <v>-9.3082848650070573E-3</v>
      </c>
      <c r="P187" s="60"/>
      <c r="Q187" s="84">
        <f t="shared" si="42"/>
        <v>0</v>
      </c>
      <c r="R187" s="84">
        <f t="shared" si="43"/>
        <v>-2.3545168863634497E-3</v>
      </c>
      <c r="S187" s="84">
        <f t="shared" si="44"/>
        <v>0</v>
      </c>
      <c r="T187" s="84">
        <f t="shared" si="45"/>
        <v>-1.5838213840254231E-2</v>
      </c>
      <c r="V187" s="85">
        <f t="shared" si="57"/>
        <v>0.57101377488413296</v>
      </c>
      <c r="W187" s="85">
        <f t="shared" si="57"/>
        <v>0.25286106849258744</v>
      </c>
      <c r="X187" s="85">
        <f t="shared" si="57"/>
        <v>0</v>
      </c>
      <c r="Y187" s="85">
        <f t="shared" si="57"/>
        <v>0.60984263728764665</v>
      </c>
      <c r="Z187" s="82"/>
      <c r="AA187" s="85">
        <f t="shared" si="56"/>
        <v>0.4943355727772818</v>
      </c>
      <c r="AB187" s="85">
        <f t="shared" si="56"/>
        <v>0.14727743590309755</v>
      </c>
      <c r="AC187" s="85">
        <f t="shared" si="56"/>
        <v>0.61972979320295529</v>
      </c>
      <c r="AD187" s="85">
        <f t="shared" si="56"/>
        <v>8.5223425053076701E-2</v>
      </c>
      <c r="AF187" s="86">
        <f t="shared" si="50"/>
        <v>2.7802837076007778</v>
      </c>
      <c r="AG187" s="86">
        <f t="shared" si="51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7"/>
        <v>1</v>
      </c>
      <c r="J188" s="88">
        <f t="shared" si="48"/>
        <v>1</v>
      </c>
      <c r="L188" s="84">
        <f t="shared" si="39"/>
        <v>1.8720414788120646E-2</v>
      </c>
      <c r="M188" s="84">
        <f t="shared" si="40"/>
        <v>0</v>
      </c>
      <c r="N188" s="84"/>
      <c r="O188" s="84">
        <f t="shared" si="41"/>
        <v>0</v>
      </c>
      <c r="P188" s="60"/>
      <c r="Q188" s="84">
        <f t="shared" si="42"/>
        <v>4.4476018160733407E-3</v>
      </c>
      <c r="R188" s="84">
        <f t="shared" si="43"/>
        <v>0</v>
      </c>
      <c r="S188" s="84">
        <f t="shared" si="44"/>
        <v>-1.0440815111997317E-2</v>
      </c>
      <c r="T188" s="84">
        <f t="shared" si="45"/>
        <v>0</v>
      </c>
      <c r="V188" s="85">
        <f t="shared" si="57"/>
        <v>0.58973418967225366</v>
      </c>
      <c r="W188" s="85">
        <f t="shared" si="57"/>
        <v>0.25286106849258744</v>
      </c>
      <c r="X188" s="85">
        <f t="shared" si="57"/>
        <v>0</v>
      </c>
      <c r="Y188" s="85">
        <f t="shared" si="57"/>
        <v>0.60984263728764665</v>
      </c>
      <c r="Z188" s="82"/>
      <c r="AA188" s="85">
        <f t="shared" si="56"/>
        <v>0.49878317459335514</v>
      </c>
      <c r="AB188" s="85">
        <f t="shared" si="56"/>
        <v>0.14727743590309755</v>
      </c>
      <c r="AC188" s="85">
        <f t="shared" si="56"/>
        <v>0.60928897809095794</v>
      </c>
      <c r="AD188" s="85">
        <f t="shared" si="56"/>
        <v>8.5223425053076701E-2</v>
      </c>
      <c r="AF188" s="86">
        <f t="shared" si="50"/>
        <v>2.7930109090929744</v>
      </c>
      <c r="AG188" s="86">
        <f t="shared" si="51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7"/>
        <v>-1</v>
      </c>
      <c r="J189" s="88">
        <f t="shared" si="48"/>
        <v>-1</v>
      </c>
      <c r="L189" s="84">
        <f t="shared" si="39"/>
        <v>0</v>
      </c>
      <c r="M189" s="84">
        <f t="shared" si="40"/>
        <v>-7.1503780901424818E-3</v>
      </c>
      <c r="N189" s="84"/>
      <c r="O189" s="84">
        <f t="shared" si="41"/>
        <v>-1.1476065359011158E-2</v>
      </c>
      <c r="P189" s="60"/>
      <c r="Q189" s="84">
        <f t="shared" si="42"/>
        <v>0</v>
      </c>
      <c r="R189" s="84">
        <f t="shared" si="43"/>
        <v>3.6838284491937236E-3</v>
      </c>
      <c r="S189" s="84">
        <f t="shared" si="44"/>
        <v>0</v>
      </c>
      <c r="T189" s="84">
        <f t="shared" si="45"/>
        <v>9.9175769496123098E-3</v>
      </c>
      <c r="V189" s="85">
        <f t="shared" si="57"/>
        <v>0.58973418967225366</v>
      </c>
      <c r="W189" s="85">
        <f t="shared" si="57"/>
        <v>0.24571069040244495</v>
      </c>
      <c r="X189" s="85">
        <f t="shared" si="57"/>
        <v>0</v>
      </c>
      <c r="Y189" s="85">
        <f t="shared" si="57"/>
        <v>0.59836657192863552</v>
      </c>
      <c r="Z189" s="82"/>
      <c r="AA189" s="85">
        <f t="shared" si="56"/>
        <v>0.49878317459335514</v>
      </c>
      <c r="AB189" s="85">
        <f t="shared" si="56"/>
        <v>0.15096126435229126</v>
      </c>
      <c r="AC189" s="85">
        <f t="shared" si="56"/>
        <v>0.60928897809095794</v>
      </c>
      <c r="AD189" s="85">
        <f t="shared" si="56"/>
        <v>9.5141002002689018E-2</v>
      </c>
      <c r="AF189" s="86">
        <f t="shared" si="50"/>
        <v>2.7879858710426269</v>
      </c>
      <c r="AG189" s="86">
        <f t="shared" si="51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7"/>
        <v>-1</v>
      </c>
      <c r="J190" s="88">
        <f t="shared" si="48"/>
        <v>1</v>
      </c>
      <c r="L190" s="84">
        <f t="shared" si="39"/>
        <v>0</v>
      </c>
      <c r="M190" s="84">
        <f t="shared" si="40"/>
        <v>-1.5569506471131917E-4</v>
      </c>
      <c r="N190" s="84"/>
      <c r="O190" s="84">
        <f t="shared" si="41"/>
        <v>3.8642134794598494E-3</v>
      </c>
      <c r="P190" s="60"/>
      <c r="Q190" s="84">
        <f t="shared" si="42"/>
        <v>1.2421072327983434E-2</v>
      </c>
      <c r="R190" s="84">
        <f t="shared" si="43"/>
        <v>0</v>
      </c>
      <c r="S190" s="84">
        <f t="shared" si="44"/>
        <v>7.4003364513960937E-3</v>
      </c>
      <c r="T190" s="84">
        <f t="shared" si="45"/>
        <v>0</v>
      </c>
      <c r="V190" s="85">
        <f t="shared" si="57"/>
        <v>0.58973418967225366</v>
      </c>
      <c r="W190" s="85">
        <f t="shared" si="57"/>
        <v>0.24555499533773362</v>
      </c>
      <c r="X190" s="85">
        <f t="shared" si="57"/>
        <v>0</v>
      </c>
      <c r="Y190" s="85">
        <f t="shared" si="57"/>
        <v>0.60223078540809538</v>
      </c>
      <c r="Z190" s="82"/>
      <c r="AA190" s="85">
        <f t="shared" si="56"/>
        <v>0.51120424692133859</v>
      </c>
      <c r="AB190" s="85">
        <f t="shared" si="56"/>
        <v>0.15096126435229126</v>
      </c>
      <c r="AC190" s="85">
        <f t="shared" si="56"/>
        <v>0.61668931454235398</v>
      </c>
      <c r="AD190" s="85">
        <f t="shared" si="56"/>
        <v>9.5141002002689018E-2</v>
      </c>
      <c r="AF190" s="86">
        <f t="shared" si="50"/>
        <v>2.8115157982367549</v>
      </c>
      <c r="AG190" s="86">
        <f t="shared" si="51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7"/>
        <v>1</v>
      </c>
      <c r="J191" s="88">
        <f t="shared" si="48"/>
        <v>1</v>
      </c>
      <c r="L191" s="84">
        <f t="shared" si="39"/>
        <v>1.9124491699953942E-2</v>
      </c>
      <c r="M191" s="84">
        <f t="shared" si="40"/>
        <v>0</v>
      </c>
      <c r="N191" s="84"/>
      <c r="O191" s="84">
        <f t="shared" si="41"/>
        <v>0</v>
      </c>
      <c r="P191" s="60"/>
      <c r="Q191" s="84">
        <f t="shared" si="42"/>
        <v>5.8935784243084929E-3</v>
      </c>
      <c r="R191" s="84">
        <f t="shared" si="43"/>
        <v>0</v>
      </c>
      <c r="S191" s="84">
        <f t="shared" si="44"/>
        <v>-1.9478850220005867E-2</v>
      </c>
      <c r="T191" s="84">
        <f t="shared" si="45"/>
        <v>0</v>
      </c>
      <c r="V191" s="85">
        <f t="shared" si="57"/>
        <v>0.60885868137220756</v>
      </c>
      <c r="W191" s="85">
        <f t="shared" si="57"/>
        <v>0.24555499533773362</v>
      </c>
      <c r="X191" s="85">
        <f t="shared" si="57"/>
        <v>0</v>
      </c>
      <c r="Y191" s="85">
        <f t="shared" si="57"/>
        <v>0.60223078540809538</v>
      </c>
      <c r="Z191" s="82"/>
      <c r="AA191" s="85">
        <f t="shared" si="56"/>
        <v>0.51709782534564708</v>
      </c>
      <c r="AB191" s="85">
        <f t="shared" si="56"/>
        <v>0.15096126435229126</v>
      </c>
      <c r="AC191" s="85">
        <f t="shared" si="56"/>
        <v>0.59721046432234814</v>
      </c>
      <c r="AD191" s="85">
        <f t="shared" si="56"/>
        <v>9.5141002002689018E-2</v>
      </c>
      <c r="AF191" s="86">
        <f t="shared" si="50"/>
        <v>2.8170550181410117</v>
      </c>
      <c r="AG191" s="86">
        <f t="shared" si="51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7"/>
        <v>-1</v>
      </c>
      <c r="J192" s="88">
        <f t="shared" si="48"/>
        <v>-1</v>
      </c>
      <c r="L192" s="84">
        <f t="shared" si="39"/>
        <v>0</v>
      </c>
      <c r="M192" s="84">
        <f t="shared" si="40"/>
        <v>2.6943650722405415E-3</v>
      </c>
      <c r="N192" s="84"/>
      <c r="O192" s="84">
        <f t="shared" si="41"/>
        <v>1.797561517747976E-2</v>
      </c>
      <c r="P192" s="60"/>
      <c r="Q192" s="84">
        <f t="shared" si="42"/>
        <v>0</v>
      </c>
      <c r="R192" s="84">
        <f t="shared" si="43"/>
        <v>3.5535092876116834E-3</v>
      </c>
      <c r="S192" s="84">
        <f t="shared" si="44"/>
        <v>0</v>
      </c>
      <c r="T192" s="84">
        <f t="shared" si="45"/>
        <v>1.4431380571680936E-2</v>
      </c>
      <c r="V192" s="85">
        <f t="shared" si="57"/>
        <v>0.60885868137220756</v>
      </c>
      <c r="W192" s="85">
        <f t="shared" si="57"/>
        <v>0.24824936040997417</v>
      </c>
      <c r="X192" s="85">
        <f t="shared" si="57"/>
        <v>0</v>
      </c>
      <c r="Y192" s="85">
        <f t="shared" si="57"/>
        <v>0.62020640058557519</v>
      </c>
      <c r="Z192" s="82"/>
      <c r="AA192" s="85">
        <f t="shared" si="56"/>
        <v>0.51709782534564708</v>
      </c>
      <c r="AB192" s="85">
        <f t="shared" si="56"/>
        <v>0.15451477363990296</v>
      </c>
      <c r="AC192" s="85">
        <f t="shared" si="56"/>
        <v>0.59721046432234814</v>
      </c>
      <c r="AD192" s="85">
        <f t="shared" si="56"/>
        <v>0.10957238257436995</v>
      </c>
      <c r="AF192" s="86">
        <f t="shared" si="50"/>
        <v>2.8557098882500247</v>
      </c>
      <c r="AG192" s="86">
        <f t="shared" si="51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7"/>
        <v>-1</v>
      </c>
      <c r="J193" s="88">
        <f t="shared" si="48"/>
        <v>1</v>
      </c>
      <c r="L193" s="84">
        <f t="shared" si="39"/>
        <v>0</v>
      </c>
      <c r="M193" s="84">
        <f t="shared" si="40"/>
        <v>4.9188412320792449E-3</v>
      </c>
      <c r="N193" s="84"/>
      <c r="O193" s="84">
        <f t="shared" si="41"/>
        <v>-7.953068046105842E-3</v>
      </c>
      <c r="P193" s="60"/>
      <c r="Q193" s="84">
        <f t="shared" si="42"/>
        <v>2.611185060363698E-2</v>
      </c>
      <c r="R193" s="84">
        <f t="shared" si="43"/>
        <v>0</v>
      </c>
      <c r="S193" s="84">
        <f t="shared" si="44"/>
        <v>9.7429498527237257E-3</v>
      </c>
      <c r="T193" s="84">
        <f t="shared" si="45"/>
        <v>0</v>
      </c>
      <c r="V193" s="85">
        <f t="shared" si="57"/>
        <v>0.60885868137220756</v>
      </c>
      <c r="W193" s="85">
        <f t="shared" si="57"/>
        <v>0.25316820164205339</v>
      </c>
      <c r="X193" s="85">
        <f t="shared" si="57"/>
        <v>0</v>
      </c>
      <c r="Y193" s="85">
        <f t="shared" si="57"/>
        <v>0.61225333253946934</v>
      </c>
      <c r="Z193" s="82"/>
      <c r="AA193" s="85">
        <f t="shared" si="56"/>
        <v>0.54320967594928404</v>
      </c>
      <c r="AB193" s="85">
        <f t="shared" si="56"/>
        <v>0.15451477363990296</v>
      </c>
      <c r="AC193" s="85">
        <f t="shared" si="56"/>
        <v>0.60695341417507187</v>
      </c>
      <c r="AD193" s="85">
        <f t="shared" si="56"/>
        <v>0.10957238257436995</v>
      </c>
      <c r="AF193" s="86">
        <f t="shared" si="50"/>
        <v>2.8885304618923588</v>
      </c>
      <c r="AG193" s="86">
        <f t="shared" si="51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7"/>
        <v>-1</v>
      </c>
      <c r="J194" s="88">
        <f t="shared" si="48"/>
        <v>1</v>
      </c>
      <c r="L194" s="84">
        <f t="shared" si="39"/>
        <v>0</v>
      </c>
      <c r="M194" s="84">
        <f t="shared" si="40"/>
        <v>-4.612206093618048E-3</v>
      </c>
      <c r="N194" s="84"/>
      <c r="O194" s="84">
        <f t="shared" si="41"/>
        <v>1.4077719218767796E-2</v>
      </c>
      <c r="P194" s="60"/>
      <c r="Q194" s="84">
        <f t="shared" si="42"/>
        <v>-5.1797452432327633E-2</v>
      </c>
      <c r="R194" s="84">
        <f t="shared" si="43"/>
        <v>0</v>
      </c>
      <c r="S194" s="84">
        <f t="shared" si="44"/>
        <v>3.0297480730135874E-2</v>
      </c>
      <c r="T194" s="84">
        <f t="shared" si="45"/>
        <v>0</v>
      </c>
      <c r="V194" s="85">
        <f t="shared" si="57"/>
        <v>0.60885868137220756</v>
      </c>
      <c r="W194" s="85">
        <f t="shared" si="57"/>
        <v>0.24855599554843535</v>
      </c>
      <c r="X194" s="85">
        <f t="shared" si="57"/>
        <v>0</v>
      </c>
      <c r="Y194" s="85">
        <f t="shared" si="57"/>
        <v>0.62633105175823711</v>
      </c>
      <c r="Z194" s="82"/>
      <c r="AA194" s="85">
        <f t="shared" si="56"/>
        <v>0.4914122235169564</v>
      </c>
      <c r="AB194" s="85">
        <f t="shared" si="56"/>
        <v>0.15451477363990296</v>
      </c>
      <c r="AC194" s="85">
        <f t="shared" si="56"/>
        <v>0.6372508949052077</v>
      </c>
      <c r="AD194" s="85">
        <f t="shared" si="56"/>
        <v>0.10957238257436995</v>
      </c>
      <c r="AF194" s="86">
        <f t="shared" si="50"/>
        <v>2.8764960033153169</v>
      </c>
      <c r="AG194" s="86">
        <f t="shared" si="51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7"/>
        <v>1</v>
      </c>
      <c r="J195" s="88">
        <f t="shared" si="48"/>
        <v>1</v>
      </c>
      <c r="L195" s="84">
        <f t="shared" si="39"/>
        <v>-2.7289331721891623E-2</v>
      </c>
      <c r="M195" s="84">
        <f t="shared" si="40"/>
        <v>0</v>
      </c>
      <c r="N195" s="84"/>
      <c r="O195" s="84">
        <f t="shared" si="41"/>
        <v>0</v>
      </c>
      <c r="P195" s="60"/>
      <c r="Q195" s="84">
        <f t="shared" si="42"/>
        <v>4.1509370241881328E-3</v>
      </c>
      <c r="R195" s="84">
        <f t="shared" si="43"/>
        <v>0</v>
      </c>
      <c r="S195" s="84">
        <f t="shared" si="44"/>
        <v>4.2362346869143676E-3</v>
      </c>
      <c r="T195" s="84">
        <f t="shared" si="45"/>
        <v>0</v>
      </c>
      <c r="V195" s="85">
        <f t="shared" si="57"/>
        <v>0.58156934965031593</v>
      </c>
      <c r="W195" s="85">
        <f t="shared" si="57"/>
        <v>0.24855599554843535</v>
      </c>
      <c r="X195" s="85">
        <f t="shared" si="57"/>
        <v>0</v>
      </c>
      <c r="Y195" s="85">
        <f t="shared" si="57"/>
        <v>0.62633105175823711</v>
      </c>
      <c r="Z195" s="82"/>
      <c r="AA195" s="85">
        <f t="shared" si="56"/>
        <v>0.49556316054114452</v>
      </c>
      <c r="AB195" s="85">
        <f t="shared" si="56"/>
        <v>0.15451477363990296</v>
      </c>
      <c r="AC195" s="85">
        <f t="shared" si="56"/>
        <v>0.64148712959212206</v>
      </c>
      <c r="AD195" s="85">
        <f t="shared" si="56"/>
        <v>0.10957238257436995</v>
      </c>
      <c r="AF195" s="86">
        <f t="shared" si="50"/>
        <v>2.8575938433045276</v>
      </c>
      <c r="AG195" s="86">
        <f t="shared" si="51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7"/>
        <v>-1</v>
      </c>
      <c r="J196" s="88">
        <f t="shared" si="48"/>
        <v>-1</v>
      </c>
      <c r="L196" s="84">
        <f t="shared" si="39"/>
        <v>0</v>
      </c>
      <c r="M196" s="84">
        <f t="shared" si="40"/>
        <v>7.907851804735291E-3</v>
      </c>
      <c r="N196" s="84"/>
      <c r="O196" s="84">
        <f t="shared" si="41"/>
        <v>5.3875995769281076E-3</v>
      </c>
      <c r="P196" s="60"/>
      <c r="Q196" s="84">
        <f t="shared" si="42"/>
        <v>0</v>
      </c>
      <c r="R196" s="84">
        <f t="shared" si="43"/>
        <v>1.3120120457373973E-2</v>
      </c>
      <c r="S196" s="84">
        <f t="shared" si="44"/>
        <v>0</v>
      </c>
      <c r="T196" s="84">
        <f t="shared" si="45"/>
        <v>-4.4493660091164625E-3</v>
      </c>
      <c r="V196" s="85">
        <f t="shared" si="57"/>
        <v>0.58156934965031593</v>
      </c>
      <c r="W196" s="85">
        <f t="shared" si="57"/>
        <v>0.25646384735317063</v>
      </c>
      <c r="X196" s="85">
        <f t="shared" si="57"/>
        <v>0</v>
      </c>
      <c r="Y196" s="85">
        <f t="shared" si="57"/>
        <v>0.63171865133516525</v>
      </c>
      <c r="Z196" s="82"/>
      <c r="AA196" s="85">
        <f t="shared" si="56"/>
        <v>0.49556316054114452</v>
      </c>
      <c r="AB196" s="85">
        <f t="shared" si="56"/>
        <v>0.16763489409727694</v>
      </c>
      <c r="AC196" s="85">
        <f t="shared" si="56"/>
        <v>0.64148712959212206</v>
      </c>
      <c r="AD196" s="85">
        <f t="shared" si="56"/>
        <v>0.10512301656525348</v>
      </c>
      <c r="AF196" s="86">
        <f t="shared" si="50"/>
        <v>2.8795600491344486</v>
      </c>
      <c r="AG196" s="86">
        <f t="shared" si="51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7"/>
        <v>-1</v>
      </c>
      <c r="J197" s="88">
        <f t="shared" si="48"/>
        <v>1</v>
      </c>
      <c r="L197" s="84">
        <f t="shared" si="39"/>
        <v>0</v>
      </c>
      <c r="M197" s="84">
        <f t="shared" si="40"/>
        <v>8.9288138674606353E-3</v>
      </c>
      <c r="N197" s="84"/>
      <c r="O197" s="84">
        <f t="shared" si="41"/>
        <v>3.3127622359462053E-2</v>
      </c>
      <c r="P197" s="60"/>
      <c r="Q197" s="84">
        <f t="shared" si="42"/>
        <v>9.0696994359868478E-3</v>
      </c>
      <c r="R197" s="84">
        <f t="shared" si="43"/>
        <v>0</v>
      </c>
      <c r="S197" s="84">
        <f t="shared" si="44"/>
        <v>3.1973625113052581E-4</v>
      </c>
      <c r="T197" s="84">
        <f t="shared" si="45"/>
        <v>0</v>
      </c>
      <c r="V197" s="85">
        <f t="shared" si="57"/>
        <v>0.58156934965031593</v>
      </c>
      <c r="W197" s="85">
        <f t="shared" si="57"/>
        <v>0.26539266122063127</v>
      </c>
      <c r="X197" s="85">
        <f t="shared" si="57"/>
        <v>0</v>
      </c>
      <c r="Y197" s="85">
        <f t="shared" si="57"/>
        <v>0.66484627369462734</v>
      </c>
      <c r="Z197" s="82"/>
      <c r="AA197" s="85">
        <f t="shared" si="56"/>
        <v>0.50463285997713136</v>
      </c>
      <c r="AB197" s="85">
        <f t="shared" si="56"/>
        <v>0.16763489409727694</v>
      </c>
      <c r="AC197" s="85">
        <f t="shared" si="56"/>
        <v>0.64180686584325264</v>
      </c>
      <c r="AD197" s="85">
        <f t="shared" si="56"/>
        <v>0.10512301656525348</v>
      </c>
      <c r="AF197" s="86">
        <f t="shared" si="50"/>
        <v>2.9310059210484889</v>
      </c>
      <c r="AG197" s="86">
        <f t="shared" si="51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7"/>
        <v>-1</v>
      </c>
      <c r="J198" s="88">
        <f t="shared" si="48"/>
        <v>1</v>
      </c>
      <c r="L198" s="84">
        <f t="shared" si="39"/>
        <v>0</v>
      </c>
      <c r="M198" s="84">
        <f t="shared" si="40"/>
        <v>1.0852293153218664E-2</v>
      </c>
      <c r="N198" s="84"/>
      <c r="O198" s="84">
        <f t="shared" si="41"/>
        <v>9.7416301856381483E-3</v>
      </c>
      <c r="P198" s="60"/>
      <c r="Q198" s="84">
        <f t="shared" si="42"/>
        <v>2.3455087543905965E-2</v>
      </c>
      <c r="R198" s="84">
        <f t="shared" si="43"/>
        <v>0</v>
      </c>
      <c r="S198" s="84">
        <f t="shared" si="44"/>
        <v>8.7115890843291292E-3</v>
      </c>
      <c r="T198" s="84">
        <f t="shared" si="45"/>
        <v>0</v>
      </c>
      <c r="V198" s="85">
        <f t="shared" si="57"/>
        <v>0.58156934965031593</v>
      </c>
      <c r="W198" s="85">
        <f t="shared" si="57"/>
        <v>0.27624495437384994</v>
      </c>
      <c r="X198" s="85">
        <f t="shared" si="57"/>
        <v>0</v>
      </c>
      <c r="Y198" s="85">
        <f t="shared" si="57"/>
        <v>0.67458790388026546</v>
      </c>
      <c r="Z198" s="82"/>
      <c r="AA198" s="85">
        <f t="shared" si="56"/>
        <v>0.52808794752103738</v>
      </c>
      <c r="AB198" s="85">
        <f t="shared" si="56"/>
        <v>0.16763489409727694</v>
      </c>
      <c r="AC198" s="85">
        <f t="shared" si="56"/>
        <v>0.65051845492758176</v>
      </c>
      <c r="AD198" s="85">
        <f t="shared" si="56"/>
        <v>0.10512301656525348</v>
      </c>
      <c r="AF198" s="86">
        <f t="shared" si="50"/>
        <v>2.9837665210155806</v>
      </c>
      <c r="AG198" s="86">
        <f t="shared" si="51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7"/>
        <v>-1</v>
      </c>
      <c r="J199" s="88">
        <f t="shared" si="48"/>
        <v>1</v>
      </c>
      <c r="L199" s="84">
        <f t="shared" si="39"/>
        <v>0</v>
      </c>
      <c r="M199" s="84">
        <f t="shared" si="40"/>
        <v>-4.0243726201898361E-3</v>
      </c>
      <c r="N199" s="84"/>
      <c r="O199" s="84">
        <f t="shared" si="41"/>
        <v>3.5988725289574108E-3</v>
      </c>
      <c r="P199" s="60"/>
      <c r="Q199" s="84">
        <f t="shared" si="42"/>
        <v>2.4109842838069995E-2</v>
      </c>
      <c r="R199" s="84">
        <f t="shared" si="43"/>
        <v>0</v>
      </c>
      <c r="S199" s="84">
        <f t="shared" si="44"/>
        <v>-4.2316357374993256E-3</v>
      </c>
      <c r="T199" s="84">
        <f t="shared" si="45"/>
        <v>0</v>
      </c>
      <c r="V199" s="85">
        <f t="shared" si="57"/>
        <v>0.58156934965031593</v>
      </c>
      <c r="W199" s="85">
        <f t="shared" si="57"/>
        <v>0.2722205817536601</v>
      </c>
      <c r="X199" s="85">
        <f t="shared" si="57"/>
        <v>0</v>
      </c>
      <c r="Y199" s="85">
        <f t="shared" si="57"/>
        <v>0.67818677640922287</v>
      </c>
      <c r="Z199" s="82"/>
      <c r="AA199" s="85">
        <f t="shared" si="56"/>
        <v>0.55219779035910732</v>
      </c>
      <c r="AB199" s="85">
        <f t="shared" si="56"/>
        <v>0.16763489409727694</v>
      </c>
      <c r="AC199" s="85">
        <f t="shared" si="56"/>
        <v>0.64628681919008246</v>
      </c>
      <c r="AD199" s="85">
        <f t="shared" si="56"/>
        <v>0.10512301656525348</v>
      </c>
      <c r="AF199" s="86">
        <f t="shared" si="50"/>
        <v>3.003219228024919</v>
      </c>
      <c r="AG199" s="86">
        <f t="shared" si="51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7"/>
        <v>-1</v>
      </c>
      <c r="J200" s="88">
        <f t="shared" si="48"/>
        <v>1</v>
      </c>
      <c r="L200" s="84">
        <f t="shared" si="39"/>
        <v>0</v>
      </c>
      <c r="M200" s="84">
        <f t="shared" si="40"/>
        <v>-1.3769505626484929E-2</v>
      </c>
      <c r="N200" s="84"/>
      <c r="O200" s="84">
        <f t="shared" si="41"/>
        <v>-3.1356211291794739E-3</v>
      </c>
      <c r="P200" s="60"/>
      <c r="Q200" s="84">
        <f t="shared" si="42"/>
        <v>1.499390366819545E-2</v>
      </c>
      <c r="R200" s="84">
        <f t="shared" si="43"/>
        <v>0</v>
      </c>
      <c r="S200" s="84">
        <f t="shared" si="44"/>
        <v>6.4092701862888662E-3</v>
      </c>
      <c r="T200" s="84">
        <f t="shared" si="45"/>
        <v>0</v>
      </c>
      <c r="V200" s="85">
        <f t="shared" si="57"/>
        <v>0.58156934965031593</v>
      </c>
      <c r="W200" s="85">
        <f t="shared" si="57"/>
        <v>0.25845107612717516</v>
      </c>
      <c r="X200" s="85">
        <f t="shared" si="57"/>
        <v>0</v>
      </c>
      <c r="Y200" s="85">
        <f t="shared" si="57"/>
        <v>0.67505115528004345</v>
      </c>
      <c r="Z200" s="82"/>
      <c r="AA200" s="85">
        <f t="shared" si="56"/>
        <v>0.56719169402730274</v>
      </c>
      <c r="AB200" s="85">
        <f t="shared" si="56"/>
        <v>0.16763489409727694</v>
      </c>
      <c r="AC200" s="85">
        <f t="shared" si="56"/>
        <v>0.65269608937637136</v>
      </c>
      <c r="AD200" s="85">
        <f t="shared" si="56"/>
        <v>0.10512301656525348</v>
      </c>
      <c r="AF200" s="86">
        <f t="shared" si="50"/>
        <v>3.0077172751237389</v>
      </c>
      <c r="AG200" s="86">
        <f t="shared" si="51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7"/>
        <v>-1</v>
      </c>
      <c r="J201" s="88">
        <f t="shared" si="48"/>
        <v>1</v>
      </c>
      <c r="L201" s="84">
        <f t="shared" ref="L201:L264" si="58">IF(I201=1,D201,0)</f>
        <v>0</v>
      </c>
      <c r="M201" s="84">
        <f t="shared" ref="M201:M264" si="59">IF(I201=-1,-D201,0)</f>
        <v>1.0316341066677899E-3</v>
      </c>
      <c r="N201" s="84"/>
      <c r="O201" s="84">
        <f t="shared" ref="O201:O264" si="60">IF(I201=-1,E201,0)</f>
        <v>4.0162620680217831E-3</v>
      </c>
      <c r="P201" s="60"/>
      <c r="Q201" s="84">
        <f t="shared" ref="Q201:Q264" si="61">IF(J201=1,F201,0)</f>
        <v>-7.6417809972011853E-3</v>
      </c>
      <c r="R201" s="84">
        <f t="shared" ref="R201:R264" si="62">IF(J201=-1,-F201,0)</f>
        <v>0</v>
      </c>
      <c r="S201" s="84">
        <f t="shared" ref="S201:S264" si="63">IF(J201=1,-G201,0)</f>
        <v>9.638032562270242E-3</v>
      </c>
      <c r="T201" s="84">
        <f t="shared" ref="T201:T264" si="64">IF(J201=-1,G201,0)</f>
        <v>0</v>
      </c>
      <c r="V201" s="85">
        <f t="shared" si="57"/>
        <v>0.58156934965031593</v>
      </c>
      <c r="W201" s="85">
        <f t="shared" si="57"/>
        <v>0.25948271023384295</v>
      </c>
      <c r="X201" s="85">
        <f t="shared" si="57"/>
        <v>0</v>
      </c>
      <c r="Y201" s="85">
        <f t="shared" si="57"/>
        <v>0.67906741734806519</v>
      </c>
      <c r="Z201" s="82"/>
      <c r="AA201" s="85">
        <f t="shared" ref="AA201:AD216" si="65">Q201+AA200</f>
        <v>0.5595499130301016</v>
      </c>
      <c r="AB201" s="85">
        <f t="shared" si="65"/>
        <v>0.16763489409727694</v>
      </c>
      <c r="AC201" s="85">
        <f t="shared" si="65"/>
        <v>0.66233412193864161</v>
      </c>
      <c r="AD201" s="85">
        <f t="shared" si="65"/>
        <v>0.10512301656525348</v>
      </c>
      <c r="AF201" s="86">
        <f t="shared" si="50"/>
        <v>3.0147614228634976</v>
      </c>
      <c r="AG201" s="86">
        <f t="shared" si="51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6">IF(C202&gt;0,-1,1)</f>
        <v>1</v>
      </c>
      <c r="J202" s="88">
        <f t="shared" ref="J202:J265" si="67">IF(C201&gt;0,1,-1)</f>
        <v>1</v>
      </c>
      <c r="L202" s="84">
        <f t="shared" si="58"/>
        <v>-2.0553717379581858E-2</v>
      </c>
      <c r="M202" s="84">
        <f t="shared" si="59"/>
        <v>0</v>
      </c>
      <c r="N202" s="84"/>
      <c r="O202" s="84">
        <f t="shared" si="60"/>
        <v>0</v>
      </c>
      <c r="P202" s="60"/>
      <c r="Q202" s="84">
        <f t="shared" si="61"/>
        <v>-1.0025517699890484E-2</v>
      </c>
      <c r="R202" s="84">
        <f t="shared" si="62"/>
        <v>0</v>
      </c>
      <c r="S202" s="84">
        <f t="shared" si="63"/>
        <v>3.4509257523105241E-2</v>
      </c>
      <c r="T202" s="84">
        <f t="shared" si="64"/>
        <v>0</v>
      </c>
      <c r="V202" s="85">
        <f t="shared" ref="V202:Y217" si="68">L202+V201</f>
        <v>0.56101563227073403</v>
      </c>
      <c r="W202" s="85">
        <f t="shared" si="68"/>
        <v>0.25948271023384295</v>
      </c>
      <c r="X202" s="85">
        <f t="shared" si="68"/>
        <v>0</v>
      </c>
      <c r="Y202" s="85">
        <f t="shared" si="68"/>
        <v>0.67906741734806519</v>
      </c>
      <c r="Z202" s="82"/>
      <c r="AA202" s="85">
        <f t="shared" si="65"/>
        <v>0.54952439533021114</v>
      </c>
      <c r="AB202" s="85">
        <f t="shared" si="65"/>
        <v>0.16763489409727694</v>
      </c>
      <c r="AC202" s="85">
        <f t="shared" si="65"/>
        <v>0.69684337946174679</v>
      </c>
      <c r="AD202" s="85">
        <f t="shared" si="65"/>
        <v>0.10512301656525348</v>
      </c>
      <c r="AF202" s="86">
        <f t="shared" ref="AF202:AF265" si="69">SUM(L202:T202)+AF201</f>
        <v>3.0186914453071303</v>
      </c>
      <c r="AG202" s="86">
        <f t="shared" ref="AG202:AG265" si="70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6"/>
        <v>1</v>
      </c>
      <c r="J203" s="88">
        <f t="shared" si="67"/>
        <v>-1</v>
      </c>
      <c r="L203" s="84">
        <f t="shared" si="58"/>
        <v>3.9326840232530066E-2</v>
      </c>
      <c r="M203" s="84">
        <f t="shared" si="59"/>
        <v>0</v>
      </c>
      <c r="N203" s="84"/>
      <c r="O203" s="84">
        <f t="shared" si="60"/>
        <v>0</v>
      </c>
      <c r="P203" s="60"/>
      <c r="Q203" s="84">
        <f t="shared" si="61"/>
        <v>0</v>
      </c>
      <c r="R203" s="84">
        <f t="shared" si="62"/>
        <v>-3.7637580457190539E-2</v>
      </c>
      <c r="S203" s="84">
        <f t="shared" si="63"/>
        <v>0</v>
      </c>
      <c r="T203" s="84">
        <f t="shared" si="64"/>
        <v>-6.9525341384052705E-3</v>
      </c>
      <c r="V203" s="85">
        <f t="shared" si="68"/>
        <v>0.60034247250326411</v>
      </c>
      <c r="W203" s="85">
        <f t="shared" si="68"/>
        <v>0.25948271023384295</v>
      </c>
      <c r="X203" s="85">
        <f t="shared" si="68"/>
        <v>0</v>
      </c>
      <c r="Y203" s="85">
        <f t="shared" si="68"/>
        <v>0.67906741734806519</v>
      </c>
      <c r="Z203" s="82"/>
      <c r="AA203" s="85">
        <f t="shared" si="65"/>
        <v>0.54952439533021114</v>
      </c>
      <c r="AB203" s="85">
        <f t="shared" si="65"/>
        <v>0.1299973136400864</v>
      </c>
      <c r="AC203" s="85">
        <f t="shared" si="65"/>
        <v>0.69684337946174679</v>
      </c>
      <c r="AD203" s="85">
        <f t="shared" si="65"/>
        <v>9.8170482426848213E-2</v>
      </c>
      <c r="AF203" s="86">
        <f t="shared" si="69"/>
        <v>3.0134281709440645</v>
      </c>
      <c r="AG203" s="86">
        <f t="shared" si="70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6"/>
        <v>1</v>
      </c>
      <c r="J204" s="88">
        <f t="shared" si="67"/>
        <v>-1</v>
      </c>
      <c r="L204" s="84">
        <f t="shared" si="58"/>
        <v>6.4367590049125331E-2</v>
      </c>
      <c r="M204" s="84">
        <f t="shared" si="59"/>
        <v>0</v>
      </c>
      <c r="N204" s="84"/>
      <c r="O204" s="84">
        <f t="shared" si="60"/>
        <v>0</v>
      </c>
      <c r="P204" s="60"/>
      <c r="Q204" s="84">
        <f t="shared" si="61"/>
        <v>0</v>
      </c>
      <c r="R204" s="84">
        <f t="shared" si="62"/>
        <v>4.2918108101582725E-2</v>
      </c>
      <c r="S204" s="84">
        <f t="shared" si="63"/>
        <v>0</v>
      </c>
      <c r="T204" s="84">
        <f t="shared" si="64"/>
        <v>3.2803510581793024E-2</v>
      </c>
      <c r="V204" s="85">
        <f t="shared" si="68"/>
        <v>0.6647100625523894</v>
      </c>
      <c r="W204" s="85">
        <f t="shared" si="68"/>
        <v>0.25948271023384295</v>
      </c>
      <c r="X204" s="85">
        <f t="shared" si="68"/>
        <v>0</v>
      </c>
      <c r="Y204" s="85">
        <f t="shared" si="68"/>
        <v>0.67906741734806519</v>
      </c>
      <c r="Z204" s="82"/>
      <c r="AA204" s="85">
        <f t="shared" si="65"/>
        <v>0.54952439533021114</v>
      </c>
      <c r="AB204" s="85">
        <f t="shared" si="65"/>
        <v>0.17291542174166913</v>
      </c>
      <c r="AC204" s="85">
        <f t="shared" si="65"/>
        <v>0.69684337946174679</v>
      </c>
      <c r="AD204" s="85">
        <f t="shared" si="65"/>
        <v>0.13097399300864124</v>
      </c>
      <c r="AF204" s="86">
        <f t="shared" si="69"/>
        <v>3.1535173796765656</v>
      </c>
      <c r="AG204" s="86">
        <f t="shared" si="70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6"/>
        <v>-1</v>
      </c>
      <c r="J205" s="88">
        <f t="shared" si="67"/>
        <v>-1</v>
      </c>
      <c r="L205" s="84">
        <f t="shared" si="58"/>
        <v>0</v>
      </c>
      <c r="M205" s="84">
        <f t="shared" si="59"/>
        <v>-2.4450809983496139E-2</v>
      </c>
      <c r="N205" s="84"/>
      <c r="O205" s="84">
        <f t="shared" si="60"/>
        <v>1.3620232353698167E-2</v>
      </c>
      <c r="P205" s="60"/>
      <c r="Q205" s="84">
        <f t="shared" si="61"/>
        <v>0</v>
      </c>
      <c r="R205" s="84">
        <f t="shared" si="62"/>
        <v>-2.7040014402131642E-2</v>
      </c>
      <c r="S205" s="84">
        <f t="shared" si="63"/>
        <v>0</v>
      </c>
      <c r="T205" s="84">
        <f t="shared" si="64"/>
        <v>-6.588298738461275E-4</v>
      </c>
      <c r="V205" s="85">
        <f t="shared" si="68"/>
        <v>0.6647100625523894</v>
      </c>
      <c r="W205" s="85">
        <f t="shared" si="68"/>
        <v>0.23503190025034681</v>
      </c>
      <c r="X205" s="85">
        <f t="shared" si="68"/>
        <v>0</v>
      </c>
      <c r="Y205" s="85">
        <f t="shared" si="68"/>
        <v>0.69268764970176333</v>
      </c>
      <c r="Z205" s="82"/>
      <c r="AA205" s="85">
        <f t="shared" si="65"/>
        <v>0.54952439533021114</v>
      </c>
      <c r="AB205" s="85">
        <f t="shared" si="65"/>
        <v>0.14587540733953749</v>
      </c>
      <c r="AC205" s="85">
        <f t="shared" si="65"/>
        <v>0.69684337946174679</v>
      </c>
      <c r="AD205" s="85">
        <f t="shared" si="65"/>
        <v>0.1303151631347951</v>
      </c>
      <c r="AF205" s="86">
        <f t="shared" si="69"/>
        <v>3.11498795777079</v>
      </c>
      <c r="AG205" s="86">
        <f t="shared" si="70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6"/>
        <v>-1</v>
      </c>
      <c r="J206" s="88">
        <f t="shared" si="67"/>
        <v>1</v>
      </c>
      <c r="L206" s="84">
        <f t="shared" si="58"/>
        <v>0</v>
      </c>
      <c r="M206" s="84">
        <f t="shared" si="59"/>
        <v>1.6496818060871888E-3</v>
      </c>
      <c r="N206" s="84"/>
      <c r="O206" s="84">
        <f t="shared" si="60"/>
        <v>-1.2831582499350359E-2</v>
      </c>
      <c r="P206" s="60"/>
      <c r="Q206" s="84">
        <f t="shared" si="61"/>
        <v>7.7779418502615071E-4</v>
      </c>
      <c r="R206" s="84">
        <f t="shared" si="62"/>
        <v>0</v>
      </c>
      <c r="S206" s="84">
        <f t="shared" si="63"/>
        <v>-1.1087989592116305E-3</v>
      </c>
      <c r="T206" s="84">
        <f t="shared" si="64"/>
        <v>0</v>
      </c>
      <c r="V206" s="85">
        <f t="shared" si="68"/>
        <v>0.6647100625523894</v>
      </c>
      <c r="W206" s="85">
        <f t="shared" si="68"/>
        <v>0.236681582056434</v>
      </c>
      <c r="X206" s="85">
        <f t="shared" si="68"/>
        <v>0</v>
      </c>
      <c r="Y206" s="85">
        <f t="shared" si="68"/>
        <v>0.67985606720241298</v>
      </c>
      <c r="Z206" s="82"/>
      <c r="AA206" s="85">
        <f t="shared" si="65"/>
        <v>0.55030218951523724</v>
      </c>
      <c r="AB206" s="85">
        <f t="shared" si="65"/>
        <v>0.14587540733953749</v>
      </c>
      <c r="AC206" s="85">
        <f t="shared" si="65"/>
        <v>0.69573458050253512</v>
      </c>
      <c r="AD206" s="85">
        <f t="shared" si="65"/>
        <v>0.1303151631347951</v>
      </c>
      <c r="AF206" s="86">
        <f t="shared" si="69"/>
        <v>3.1034750523033412</v>
      </c>
      <c r="AG206" s="86">
        <f t="shared" si="70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6"/>
        <v>1</v>
      </c>
      <c r="J207" s="88">
        <f t="shared" si="67"/>
        <v>1</v>
      </c>
      <c r="L207" s="84">
        <f t="shared" si="58"/>
        <v>-7.9335959042815991E-3</v>
      </c>
      <c r="M207" s="84">
        <f t="shared" si="59"/>
        <v>0</v>
      </c>
      <c r="N207" s="84"/>
      <c r="O207" s="84">
        <f t="shared" si="60"/>
        <v>0</v>
      </c>
      <c r="P207" s="60"/>
      <c r="Q207" s="84">
        <f t="shared" si="61"/>
        <v>-1.32564783316515E-2</v>
      </c>
      <c r="R207" s="84">
        <f t="shared" si="62"/>
        <v>0</v>
      </c>
      <c r="S207" s="84">
        <f t="shared" si="63"/>
        <v>-1.0738075946087874E-2</v>
      </c>
      <c r="T207" s="84">
        <f t="shared" si="64"/>
        <v>0</v>
      </c>
      <c r="V207" s="85">
        <f t="shared" si="68"/>
        <v>0.65677646664810785</v>
      </c>
      <c r="W207" s="85">
        <f t="shared" si="68"/>
        <v>0.236681582056434</v>
      </c>
      <c r="X207" s="85">
        <f t="shared" si="68"/>
        <v>0</v>
      </c>
      <c r="Y207" s="85">
        <f t="shared" si="68"/>
        <v>0.67985606720241298</v>
      </c>
      <c r="Z207" s="82"/>
      <c r="AA207" s="85">
        <f t="shared" si="65"/>
        <v>0.53704571118358579</v>
      </c>
      <c r="AB207" s="85">
        <f t="shared" si="65"/>
        <v>0.14587540733953749</v>
      </c>
      <c r="AC207" s="85">
        <f t="shared" si="65"/>
        <v>0.68499650455644723</v>
      </c>
      <c r="AD207" s="85">
        <f t="shared" si="65"/>
        <v>0.1303151631347951</v>
      </c>
      <c r="AF207" s="86">
        <f t="shared" si="69"/>
        <v>3.0715469021213204</v>
      </c>
      <c r="AG207" s="86">
        <f t="shared" si="70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6"/>
        <v>-1</v>
      </c>
      <c r="J208" s="88">
        <f t="shared" si="67"/>
        <v>-1</v>
      </c>
      <c r="L208" s="84">
        <f t="shared" si="58"/>
        <v>0</v>
      </c>
      <c r="M208" s="84">
        <f t="shared" si="59"/>
        <v>-1.2836208250145786E-2</v>
      </c>
      <c r="N208" s="84"/>
      <c r="O208" s="84">
        <f t="shared" si="60"/>
        <v>1.0896548044421583E-2</v>
      </c>
      <c r="P208" s="60"/>
      <c r="Q208" s="84">
        <f t="shared" si="61"/>
        <v>0</v>
      </c>
      <c r="R208" s="84">
        <f t="shared" si="62"/>
        <v>-2.1329952712746219E-2</v>
      </c>
      <c r="S208" s="84">
        <f t="shared" si="63"/>
        <v>0</v>
      </c>
      <c r="T208" s="84">
        <f t="shared" si="64"/>
        <v>-1.7043418807385507E-2</v>
      </c>
      <c r="V208" s="85">
        <f t="shared" si="68"/>
        <v>0.65677646664810785</v>
      </c>
      <c r="W208" s="85">
        <f t="shared" si="68"/>
        <v>0.22384537380628822</v>
      </c>
      <c r="X208" s="85">
        <f t="shared" si="68"/>
        <v>0</v>
      </c>
      <c r="Y208" s="85">
        <f t="shared" si="68"/>
        <v>0.69075261524683462</v>
      </c>
      <c r="Z208" s="82"/>
      <c r="AA208" s="85">
        <f t="shared" si="65"/>
        <v>0.53704571118358579</v>
      </c>
      <c r="AB208" s="85">
        <f t="shared" si="65"/>
        <v>0.12454545462679127</v>
      </c>
      <c r="AC208" s="85">
        <f t="shared" si="65"/>
        <v>0.68499650455644723</v>
      </c>
      <c r="AD208" s="85">
        <f t="shared" si="65"/>
        <v>0.11327174432740959</v>
      </c>
      <c r="AF208" s="86">
        <f t="shared" si="69"/>
        <v>3.0312338703954644</v>
      </c>
      <c r="AG208" s="86">
        <f t="shared" si="70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6"/>
        <v>1</v>
      </c>
      <c r="J209" s="88">
        <f t="shared" si="67"/>
        <v>1</v>
      </c>
      <c r="L209" s="84">
        <f t="shared" si="58"/>
        <v>-4.0020836287496545E-2</v>
      </c>
      <c r="M209" s="84">
        <f t="shared" si="59"/>
        <v>0</v>
      </c>
      <c r="N209" s="84"/>
      <c r="O209" s="84">
        <f t="shared" si="60"/>
        <v>0</v>
      </c>
      <c r="P209" s="60"/>
      <c r="Q209" s="84">
        <f t="shared" si="61"/>
        <v>-2.0930417113664015E-2</v>
      </c>
      <c r="R209" s="84">
        <f t="shared" si="62"/>
        <v>0</v>
      </c>
      <c r="S209" s="84">
        <f t="shared" si="63"/>
        <v>-1.2555292621467427E-2</v>
      </c>
      <c r="T209" s="84">
        <f t="shared" si="64"/>
        <v>0</v>
      </c>
      <c r="V209" s="85">
        <f t="shared" si="68"/>
        <v>0.61675563036061132</v>
      </c>
      <c r="W209" s="85">
        <f t="shared" si="68"/>
        <v>0.22384537380628822</v>
      </c>
      <c r="X209" s="85">
        <f t="shared" si="68"/>
        <v>0</v>
      </c>
      <c r="Y209" s="85">
        <f t="shared" si="68"/>
        <v>0.69075261524683462</v>
      </c>
      <c r="Z209" s="82"/>
      <c r="AA209" s="85">
        <f t="shared" si="65"/>
        <v>0.51611529406992174</v>
      </c>
      <c r="AB209" s="85">
        <f t="shared" si="65"/>
        <v>0.12454545462679127</v>
      </c>
      <c r="AC209" s="85">
        <f t="shared" si="65"/>
        <v>0.67244121193497985</v>
      </c>
      <c r="AD209" s="85">
        <f t="shared" si="65"/>
        <v>0.11327174432740959</v>
      </c>
      <c r="AF209" s="86">
        <f t="shared" si="69"/>
        <v>2.9577273243728364</v>
      </c>
      <c r="AG209" s="86">
        <f t="shared" si="70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6"/>
        <v>-1</v>
      </c>
      <c r="J210" s="88">
        <f t="shared" si="67"/>
        <v>-1</v>
      </c>
      <c r="L210" s="84">
        <f t="shared" si="58"/>
        <v>0</v>
      </c>
      <c r="M210" s="84">
        <f t="shared" si="59"/>
        <v>3.4073026851065384E-3</v>
      </c>
      <c r="N210" s="84"/>
      <c r="O210" s="84">
        <f t="shared" si="60"/>
        <v>1.0444911862299582E-2</v>
      </c>
      <c r="P210" s="60"/>
      <c r="Q210" s="84">
        <f t="shared" si="61"/>
        <v>0</v>
      </c>
      <c r="R210" s="84">
        <f t="shared" si="62"/>
        <v>-4.399190773026062E-2</v>
      </c>
      <c r="S210" s="84">
        <f t="shared" si="63"/>
        <v>0</v>
      </c>
      <c r="T210" s="84">
        <f t="shared" si="64"/>
        <v>1.3671303040833308E-3</v>
      </c>
      <c r="V210" s="85">
        <f t="shared" si="68"/>
        <v>0.61675563036061132</v>
      </c>
      <c r="W210" s="85">
        <f t="shared" si="68"/>
        <v>0.22725267649139475</v>
      </c>
      <c r="X210" s="85">
        <f t="shared" si="68"/>
        <v>0</v>
      </c>
      <c r="Y210" s="85">
        <f t="shared" si="68"/>
        <v>0.70119752710913419</v>
      </c>
      <c r="Z210" s="82"/>
      <c r="AA210" s="85">
        <f t="shared" si="65"/>
        <v>0.51611529406992174</v>
      </c>
      <c r="AB210" s="85">
        <f t="shared" si="65"/>
        <v>8.0553546896530659E-2</v>
      </c>
      <c r="AC210" s="85">
        <f t="shared" si="65"/>
        <v>0.67244121193497985</v>
      </c>
      <c r="AD210" s="85">
        <f t="shared" si="65"/>
        <v>0.11463887463149293</v>
      </c>
      <c r="AF210" s="86">
        <f t="shared" si="69"/>
        <v>2.9289547614940652</v>
      </c>
      <c r="AG210" s="86">
        <f t="shared" si="70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6"/>
        <v>-1</v>
      </c>
      <c r="J211" s="88">
        <f t="shared" si="67"/>
        <v>1</v>
      </c>
      <c r="L211" s="84">
        <f t="shared" si="58"/>
        <v>0</v>
      </c>
      <c r="M211" s="84">
        <f t="shared" si="59"/>
        <v>1.5790180353129762E-3</v>
      </c>
      <c r="N211" s="84"/>
      <c r="O211" s="84">
        <f t="shared" si="60"/>
        <v>7.174392460381933E-3</v>
      </c>
      <c r="P211" s="60"/>
      <c r="Q211" s="84">
        <f t="shared" si="61"/>
        <v>1.2953234765340405E-2</v>
      </c>
      <c r="R211" s="84">
        <f t="shared" si="62"/>
        <v>0</v>
      </c>
      <c r="S211" s="84">
        <f t="shared" si="63"/>
        <v>-4.5282474430382831E-4</v>
      </c>
      <c r="T211" s="84">
        <f t="shared" si="64"/>
        <v>0</v>
      </c>
      <c r="V211" s="85">
        <f t="shared" si="68"/>
        <v>0.61675563036061132</v>
      </c>
      <c r="W211" s="85">
        <f t="shared" si="68"/>
        <v>0.22883169452670771</v>
      </c>
      <c r="X211" s="85">
        <f t="shared" si="68"/>
        <v>0</v>
      </c>
      <c r="Y211" s="85">
        <f t="shared" si="68"/>
        <v>0.70837191956951617</v>
      </c>
      <c r="Z211" s="82"/>
      <c r="AA211" s="85">
        <f t="shared" si="65"/>
        <v>0.52906852883526212</v>
      </c>
      <c r="AB211" s="85">
        <f t="shared" si="65"/>
        <v>8.0553546896530659E-2</v>
      </c>
      <c r="AC211" s="85">
        <f t="shared" si="65"/>
        <v>0.671988387190676</v>
      </c>
      <c r="AD211" s="85">
        <f t="shared" si="65"/>
        <v>0.11463887463149293</v>
      </c>
      <c r="AF211" s="86">
        <f t="shared" si="69"/>
        <v>2.9502085820107968</v>
      </c>
      <c r="AG211" s="86">
        <f t="shared" si="70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6"/>
        <v>1</v>
      </c>
      <c r="J212" s="88">
        <f t="shared" si="67"/>
        <v>1</v>
      </c>
      <c r="L212" s="84">
        <f t="shared" si="58"/>
        <v>-8.5760391843603401E-17</v>
      </c>
      <c r="M212" s="84">
        <f t="shared" si="59"/>
        <v>0</v>
      </c>
      <c r="N212" s="84"/>
      <c r="O212" s="84">
        <f t="shared" si="60"/>
        <v>0</v>
      </c>
      <c r="P212" s="60"/>
      <c r="Q212" s="84">
        <f t="shared" si="61"/>
        <v>-3.2322727118099921E-2</v>
      </c>
      <c r="R212" s="84">
        <f t="shared" si="62"/>
        <v>0</v>
      </c>
      <c r="S212" s="84">
        <f t="shared" si="63"/>
        <v>-5.4323258675608874E-2</v>
      </c>
      <c r="T212" s="84">
        <f t="shared" si="64"/>
        <v>0</v>
      </c>
      <c r="V212" s="85">
        <f t="shared" si="68"/>
        <v>0.61675563036061121</v>
      </c>
      <c r="W212" s="85">
        <f t="shared" si="68"/>
        <v>0.22883169452670771</v>
      </c>
      <c r="X212" s="85">
        <f t="shared" si="68"/>
        <v>0</v>
      </c>
      <c r="Y212" s="85">
        <f t="shared" si="68"/>
        <v>0.70837191956951617</v>
      </c>
      <c r="Z212" s="82"/>
      <c r="AA212" s="85">
        <f t="shared" si="65"/>
        <v>0.49674580171716221</v>
      </c>
      <c r="AB212" s="85">
        <f t="shared" si="65"/>
        <v>8.0553546896530659E-2</v>
      </c>
      <c r="AC212" s="85">
        <f t="shared" si="65"/>
        <v>0.61766512851506716</v>
      </c>
      <c r="AD212" s="85">
        <f t="shared" si="65"/>
        <v>0.11463887463149293</v>
      </c>
      <c r="AF212" s="86">
        <f t="shared" si="69"/>
        <v>2.8635625962170881</v>
      </c>
      <c r="AG212" s="86">
        <f t="shared" si="70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6"/>
        <v>-1</v>
      </c>
      <c r="J213" s="88">
        <f t="shared" si="67"/>
        <v>-1</v>
      </c>
      <c r="L213" s="84">
        <f t="shared" si="58"/>
        <v>0</v>
      </c>
      <c r="M213" s="84">
        <f t="shared" si="59"/>
        <v>4.8403196492609636E-3</v>
      </c>
      <c r="N213" s="84"/>
      <c r="O213" s="84">
        <f t="shared" si="60"/>
        <v>8.5631392488743178E-3</v>
      </c>
      <c r="P213" s="60"/>
      <c r="Q213" s="84">
        <f t="shared" si="61"/>
        <v>0</v>
      </c>
      <c r="R213" s="84">
        <f t="shared" si="62"/>
        <v>-1.9470701481444874E-2</v>
      </c>
      <c r="S213" s="84">
        <f t="shared" si="63"/>
        <v>0</v>
      </c>
      <c r="T213" s="84">
        <f t="shared" si="64"/>
        <v>-2.6326017837039459E-2</v>
      </c>
      <c r="V213" s="85">
        <f t="shared" si="68"/>
        <v>0.61675563036061121</v>
      </c>
      <c r="W213" s="85">
        <f t="shared" si="68"/>
        <v>0.23367201417596867</v>
      </c>
      <c r="X213" s="85">
        <f t="shared" si="68"/>
        <v>0</v>
      </c>
      <c r="Y213" s="85">
        <f t="shared" si="68"/>
        <v>0.71693505881839048</v>
      </c>
      <c r="Z213" s="82"/>
      <c r="AA213" s="85">
        <f t="shared" si="65"/>
        <v>0.49674580171716221</v>
      </c>
      <c r="AB213" s="85">
        <f t="shared" si="65"/>
        <v>6.1082845415085782E-2</v>
      </c>
      <c r="AC213" s="85">
        <f t="shared" si="65"/>
        <v>0.61766512851506716</v>
      </c>
      <c r="AD213" s="85">
        <f t="shared" si="65"/>
        <v>8.831285679445347E-2</v>
      </c>
      <c r="AF213" s="86">
        <f t="shared" si="69"/>
        <v>2.8311693357967389</v>
      </c>
      <c r="AG213" s="86">
        <f t="shared" si="70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6"/>
        <v>-1</v>
      </c>
      <c r="J214" s="88">
        <f t="shared" si="67"/>
        <v>1</v>
      </c>
      <c r="L214" s="84">
        <f t="shared" si="58"/>
        <v>0</v>
      </c>
      <c r="M214" s="84">
        <f t="shared" si="59"/>
        <v>-1.1071934002620127E-2</v>
      </c>
      <c r="N214" s="84"/>
      <c r="O214" s="84">
        <f t="shared" si="60"/>
        <v>1.9373662194019918E-2</v>
      </c>
      <c r="P214" s="60"/>
      <c r="Q214" s="84">
        <f t="shared" si="61"/>
        <v>-1.2512001002066814E-2</v>
      </c>
      <c r="R214" s="84">
        <f t="shared" si="62"/>
        <v>0</v>
      </c>
      <c r="S214" s="84">
        <f t="shared" si="63"/>
        <v>-1.3560329364563601E-2</v>
      </c>
      <c r="T214" s="84">
        <f t="shared" si="64"/>
        <v>0</v>
      </c>
      <c r="V214" s="85">
        <f t="shared" si="68"/>
        <v>0.61675563036061121</v>
      </c>
      <c r="W214" s="85">
        <f t="shared" si="68"/>
        <v>0.22260008017334854</v>
      </c>
      <c r="X214" s="85">
        <f t="shared" si="68"/>
        <v>0</v>
      </c>
      <c r="Y214" s="85">
        <f t="shared" si="68"/>
        <v>0.73630872101241041</v>
      </c>
      <c r="Z214" s="82"/>
      <c r="AA214" s="85">
        <f t="shared" si="65"/>
        <v>0.48423380071509536</v>
      </c>
      <c r="AB214" s="85">
        <f t="shared" si="65"/>
        <v>6.1082845415085782E-2</v>
      </c>
      <c r="AC214" s="85">
        <f t="shared" si="65"/>
        <v>0.60410479915050352</v>
      </c>
      <c r="AD214" s="85">
        <f t="shared" si="65"/>
        <v>8.831285679445347E-2</v>
      </c>
      <c r="AF214" s="86">
        <f t="shared" si="69"/>
        <v>2.8133987336215083</v>
      </c>
      <c r="AG214" s="86">
        <f t="shared" si="70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6"/>
        <v>-1</v>
      </c>
      <c r="J215" s="88">
        <f t="shared" si="67"/>
        <v>1</v>
      </c>
      <c r="L215" s="84">
        <f t="shared" si="58"/>
        <v>0</v>
      </c>
      <c r="M215" s="84">
        <f t="shared" si="59"/>
        <v>-1.2936920610405946E-2</v>
      </c>
      <c r="N215" s="84"/>
      <c r="O215" s="84">
        <f t="shared" si="60"/>
        <v>4.9981935904771166E-3</v>
      </c>
      <c r="P215" s="60"/>
      <c r="Q215" s="84">
        <f t="shared" si="61"/>
        <v>1.5862863522568556E-2</v>
      </c>
      <c r="R215" s="84">
        <f t="shared" si="62"/>
        <v>0</v>
      </c>
      <c r="S215" s="84">
        <f t="shared" si="63"/>
        <v>3.9893326980146304E-2</v>
      </c>
      <c r="T215" s="84">
        <f t="shared" si="64"/>
        <v>0</v>
      </c>
      <c r="V215" s="85">
        <f t="shared" si="68"/>
        <v>0.61675563036061121</v>
      </c>
      <c r="W215" s="85">
        <f t="shared" si="68"/>
        <v>0.2096631595629426</v>
      </c>
      <c r="X215" s="85">
        <f t="shared" si="68"/>
        <v>0</v>
      </c>
      <c r="Y215" s="85">
        <f t="shared" si="68"/>
        <v>0.74130691460288756</v>
      </c>
      <c r="Z215" s="82"/>
      <c r="AA215" s="85">
        <f t="shared" si="65"/>
        <v>0.50009666423766397</v>
      </c>
      <c r="AB215" s="85">
        <f t="shared" si="65"/>
        <v>6.1082845415085782E-2</v>
      </c>
      <c r="AC215" s="85">
        <f t="shared" si="65"/>
        <v>0.64399812613064977</v>
      </c>
      <c r="AD215" s="85">
        <f t="shared" si="65"/>
        <v>8.831285679445347E-2</v>
      </c>
      <c r="AF215" s="86">
        <f t="shared" si="69"/>
        <v>2.8612161971042944</v>
      </c>
      <c r="AG215" s="86">
        <f t="shared" si="70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6"/>
        <v>-1</v>
      </c>
      <c r="J216" s="88">
        <f t="shared" si="67"/>
        <v>1</v>
      </c>
      <c r="L216" s="84">
        <f t="shared" si="58"/>
        <v>0</v>
      </c>
      <c r="M216" s="84">
        <f t="shared" si="59"/>
        <v>-3.5169616754017132E-3</v>
      </c>
      <c r="N216" s="84"/>
      <c r="O216" s="84">
        <f t="shared" si="60"/>
        <v>-8.598696048661968E-3</v>
      </c>
      <c r="P216" s="60"/>
      <c r="Q216" s="84">
        <f t="shared" si="61"/>
        <v>1.7801957500472544E-3</v>
      </c>
      <c r="R216" s="84">
        <f t="shared" si="62"/>
        <v>0</v>
      </c>
      <c r="S216" s="84">
        <f t="shared" si="63"/>
        <v>1.313465865478125E-2</v>
      </c>
      <c r="T216" s="84">
        <f t="shared" si="64"/>
        <v>0</v>
      </c>
      <c r="V216" s="85">
        <f t="shared" si="68"/>
        <v>0.61675563036061121</v>
      </c>
      <c r="W216" s="85">
        <f t="shared" si="68"/>
        <v>0.20614619788754088</v>
      </c>
      <c r="X216" s="85">
        <f t="shared" si="68"/>
        <v>0</v>
      </c>
      <c r="Y216" s="85">
        <f t="shared" si="68"/>
        <v>0.73270821855422563</v>
      </c>
      <c r="Z216" s="82"/>
      <c r="AA216" s="85">
        <f t="shared" si="65"/>
        <v>0.50187685998771125</v>
      </c>
      <c r="AB216" s="85">
        <f t="shared" si="65"/>
        <v>6.1082845415085782E-2</v>
      </c>
      <c r="AC216" s="85">
        <f t="shared" si="65"/>
        <v>0.65713278478543102</v>
      </c>
      <c r="AD216" s="85">
        <f t="shared" si="65"/>
        <v>8.831285679445347E-2</v>
      </c>
      <c r="AF216" s="86">
        <f t="shared" si="69"/>
        <v>2.8640153937850594</v>
      </c>
      <c r="AG216" s="86">
        <f t="shared" si="70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6"/>
        <v>1</v>
      </c>
      <c r="J217" s="88">
        <f t="shared" si="67"/>
        <v>1</v>
      </c>
      <c r="L217" s="84">
        <f t="shared" si="58"/>
        <v>-3.0578533959365453E-2</v>
      </c>
      <c r="M217" s="84">
        <f t="shared" si="59"/>
        <v>0</v>
      </c>
      <c r="N217" s="84"/>
      <c r="O217" s="84">
        <f t="shared" si="60"/>
        <v>0</v>
      </c>
      <c r="P217" s="60"/>
      <c r="Q217" s="84">
        <f t="shared" si="61"/>
        <v>8.0147708123337359E-3</v>
      </c>
      <c r="R217" s="84">
        <f t="shared" si="62"/>
        <v>0</v>
      </c>
      <c r="S217" s="84">
        <f t="shared" si="63"/>
        <v>-9.2572618468068392E-3</v>
      </c>
      <c r="T217" s="84">
        <f t="shared" si="64"/>
        <v>0</v>
      </c>
      <c r="V217" s="85">
        <f t="shared" si="68"/>
        <v>0.58617709640124571</v>
      </c>
      <c r="W217" s="85">
        <f t="shared" si="68"/>
        <v>0.20614619788754088</v>
      </c>
      <c r="X217" s="85">
        <f t="shared" si="68"/>
        <v>0</v>
      </c>
      <c r="Y217" s="85">
        <f t="shared" si="68"/>
        <v>0.73270821855422563</v>
      </c>
      <c r="Z217" s="82"/>
      <c r="AA217" s="85">
        <f t="shared" ref="AA217:AD232" si="71">Q217+AA216</f>
        <v>0.50989163080004496</v>
      </c>
      <c r="AB217" s="85">
        <f t="shared" si="71"/>
        <v>6.1082845415085782E-2</v>
      </c>
      <c r="AC217" s="85">
        <f t="shared" si="71"/>
        <v>0.64787552293862416</v>
      </c>
      <c r="AD217" s="85">
        <f t="shared" si="71"/>
        <v>8.831285679445347E-2</v>
      </c>
      <c r="AF217" s="86">
        <f t="shared" si="69"/>
        <v>2.832194368791221</v>
      </c>
      <c r="AG217" s="86">
        <f t="shared" si="70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6"/>
        <v>1</v>
      </c>
      <c r="J218" s="88">
        <f t="shared" si="67"/>
        <v>-1</v>
      </c>
      <c r="L218" s="84">
        <f t="shared" si="58"/>
        <v>-8.4617817573889573E-2</v>
      </c>
      <c r="M218" s="84">
        <f t="shared" si="59"/>
        <v>0</v>
      </c>
      <c r="N218" s="84"/>
      <c r="O218" s="84">
        <f t="shared" si="60"/>
        <v>0</v>
      </c>
      <c r="P218" s="60"/>
      <c r="Q218" s="84">
        <f t="shared" si="61"/>
        <v>0</v>
      </c>
      <c r="R218" s="84">
        <f t="shared" si="62"/>
        <v>-3.2024609406970363E-2</v>
      </c>
      <c r="S218" s="84">
        <f t="shared" si="63"/>
        <v>0</v>
      </c>
      <c r="T218" s="84">
        <f t="shared" si="64"/>
        <v>-8.4663006108253135E-3</v>
      </c>
      <c r="V218" s="85">
        <f t="shared" ref="V218:Y233" si="72">L218+V217</f>
        <v>0.50155927882735618</v>
      </c>
      <c r="W218" s="85">
        <f t="shared" si="72"/>
        <v>0.20614619788754088</v>
      </c>
      <c r="X218" s="85">
        <f t="shared" si="72"/>
        <v>0</v>
      </c>
      <c r="Y218" s="85">
        <f t="shared" si="72"/>
        <v>0.73270821855422563</v>
      </c>
      <c r="Z218" s="82"/>
      <c r="AA218" s="85">
        <f t="shared" si="71"/>
        <v>0.50989163080004496</v>
      </c>
      <c r="AB218" s="85">
        <f t="shared" si="71"/>
        <v>2.9058236008115419E-2</v>
      </c>
      <c r="AC218" s="85">
        <f t="shared" si="71"/>
        <v>0.64787552293862416</v>
      </c>
      <c r="AD218" s="85">
        <f t="shared" si="71"/>
        <v>7.9846556183628153E-2</v>
      </c>
      <c r="AF218" s="86">
        <f t="shared" si="69"/>
        <v>2.7070856411995359</v>
      </c>
      <c r="AG218" s="86">
        <f t="shared" si="70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6"/>
        <v>1</v>
      </c>
      <c r="J219" s="88">
        <f t="shared" si="67"/>
        <v>-1</v>
      </c>
      <c r="L219" s="84">
        <f t="shared" si="58"/>
        <v>0.11914184455184304</v>
      </c>
      <c r="M219" s="84">
        <f t="shared" si="59"/>
        <v>0</v>
      </c>
      <c r="N219" s="84"/>
      <c r="O219" s="84">
        <f t="shared" si="60"/>
        <v>0</v>
      </c>
      <c r="P219" s="60"/>
      <c r="Q219" s="84">
        <f t="shared" si="61"/>
        <v>0</v>
      </c>
      <c r="R219" s="84">
        <f t="shared" si="62"/>
        <v>-4.0424781829973243E-3</v>
      </c>
      <c r="S219" s="84">
        <f t="shared" si="63"/>
        <v>0</v>
      </c>
      <c r="T219" s="84">
        <f t="shared" si="64"/>
        <v>7.2668897470410485E-2</v>
      </c>
      <c r="V219" s="85">
        <f t="shared" si="72"/>
        <v>0.62070112337919925</v>
      </c>
      <c r="W219" s="85">
        <f t="shared" si="72"/>
        <v>0.20614619788754088</v>
      </c>
      <c r="X219" s="85">
        <f t="shared" si="72"/>
        <v>0</v>
      </c>
      <c r="Y219" s="85">
        <f t="shared" si="72"/>
        <v>0.73270821855422563</v>
      </c>
      <c r="Z219" s="82"/>
      <c r="AA219" s="85">
        <f t="shared" si="71"/>
        <v>0.50989163080004496</v>
      </c>
      <c r="AB219" s="85">
        <f t="shared" si="71"/>
        <v>2.5015757825118095E-2</v>
      </c>
      <c r="AC219" s="85">
        <f t="shared" si="71"/>
        <v>0.64787552293862416</v>
      </c>
      <c r="AD219" s="85">
        <f t="shared" si="71"/>
        <v>0.15251545365403862</v>
      </c>
      <c r="AF219" s="86">
        <f t="shared" si="69"/>
        <v>2.8948539050387923</v>
      </c>
      <c r="AG219" s="86">
        <f t="shared" si="70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6"/>
        <v>-1</v>
      </c>
      <c r="J220" s="88">
        <f t="shared" si="67"/>
        <v>-1</v>
      </c>
      <c r="L220" s="84">
        <f t="shared" si="58"/>
        <v>0</v>
      </c>
      <c r="M220" s="84">
        <f t="shared" si="59"/>
        <v>-3.9964976912821498E-2</v>
      </c>
      <c r="N220" s="84"/>
      <c r="O220" s="84">
        <f t="shared" si="60"/>
        <v>-1.6652988985195807E-2</v>
      </c>
      <c r="P220" s="60"/>
      <c r="Q220" s="84">
        <f t="shared" si="61"/>
        <v>0</v>
      </c>
      <c r="R220" s="84">
        <f t="shared" si="62"/>
        <v>-2.8230113492507286E-2</v>
      </c>
      <c r="S220" s="84">
        <f t="shared" si="63"/>
        <v>0</v>
      </c>
      <c r="T220" s="84">
        <f t="shared" si="64"/>
        <v>9.4731254942713415E-3</v>
      </c>
      <c r="V220" s="85">
        <f t="shared" si="72"/>
        <v>0.62070112337919925</v>
      </c>
      <c r="W220" s="85">
        <f t="shared" si="72"/>
        <v>0.16618122097471938</v>
      </c>
      <c r="X220" s="85">
        <f t="shared" si="72"/>
        <v>0</v>
      </c>
      <c r="Y220" s="85">
        <f t="shared" si="72"/>
        <v>0.71605522956902978</v>
      </c>
      <c r="Z220" s="82"/>
      <c r="AA220" s="85">
        <f t="shared" si="71"/>
        <v>0.50989163080004496</v>
      </c>
      <c r="AB220" s="85">
        <f t="shared" si="71"/>
        <v>-3.2143556673891911E-3</v>
      </c>
      <c r="AC220" s="85">
        <f t="shared" si="71"/>
        <v>0.64787552293862416</v>
      </c>
      <c r="AD220" s="85">
        <f t="shared" si="71"/>
        <v>0.16198857914830997</v>
      </c>
      <c r="AF220" s="86">
        <f t="shared" si="69"/>
        <v>2.8194789511425391</v>
      </c>
      <c r="AG220" s="86">
        <f t="shared" si="70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6"/>
        <v>-1</v>
      </c>
      <c r="J221" s="88">
        <f t="shared" si="67"/>
        <v>1</v>
      </c>
      <c r="L221" s="84">
        <f t="shared" si="58"/>
        <v>0</v>
      </c>
      <c r="M221" s="84">
        <f t="shared" si="59"/>
        <v>-3.1511637601687931E-2</v>
      </c>
      <c r="N221" s="84"/>
      <c r="O221" s="84">
        <f t="shared" si="60"/>
        <v>-5.912094715439368E-3</v>
      </c>
      <c r="P221" s="60"/>
      <c r="Q221" s="84">
        <f t="shared" si="61"/>
        <v>-9.686525317039155E-3</v>
      </c>
      <c r="R221" s="84">
        <f t="shared" si="62"/>
        <v>0</v>
      </c>
      <c r="S221" s="84">
        <f t="shared" si="63"/>
        <v>2.3090651334060804E-3</v>
      </c>
      <c r="T221" s="84">
        <f t="shared" si="64"/>
        <v>0</v>
      </c>
      <c r="V221" s="85">
        <f t="shared" si="72"/>
        <v>0.62070112337919925</v>
      </c>
      <c r="W221" s="85">
        <f t="shared" si="72"/>
        <v>0.13466958337303145</v>
      </c>
      <c r="X221" s="85">
        <f t="shared" si="72"/>
        <v>0</v>
      </c>
      <c r="Y221" s="85">
        <f t="shared" si="72"/>
        <v>0.71014313485359037</v>
      </c>
      <c r="Z221" s="82"/>
      <c r="AA221" s="85">
        <f t="shared" si="71"/>
        <v>0.50020510548300579</v>
      </c>
      <c r="AB221" s="85">
        <f t="shared" si="71"/>
        <v>-3.2143556673891911E-3</v>
      </c>
      <c r="AC221" s="85">
        <f t="shared" si="71"/>
        <v>0.65018458807203028</v>
      </c>
      <c r="AD221" s="85">
        <f t="shared" si="71"/>
        <v>0.16198857914830997</v>
      </c>
      <c r="AF221" s="86">
        <f t="shared" si="69"/>
        <v>2.7746777586417788</v>
      </c>
      <c r="AG221" s="86">
        <f t="shared" si="70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6"/>
        <v>-1</v>
      </c>
      <c r="J222" s="88">
        <f t="shared" si="67"/>
        <v>1</v>
      </c>
      <c r="L222" s="84">
        <f t="shared" si="58"/>
        <v>0</v>
      </c>
      <c r="M222" s="84">
        <f t="shared" si="59"/>
        <v>9.077189236067415E-4</v>
      </c>
      <c r="N222" s="84"/>
      <c r="O222" s="84">
        <f t="shared" si="60"/>
        <v>9.4382102108475086E-3</v>
      </c>
      <c r="P222" s="60"/>
      <c r="Q222" s="84">
        <f t="shared" si="61"/>
        <v>4.8176311604839213E-2</v>
      </c>
      <c r="R222" s="84">
        <f t="shared" si="62"/>
        <v>0</v>
      </c>
      <c r="S222" s="84">
        <f t="shared" si="63"/>
        <v>4.5517773957081412E-2</v>
      </c>
      <c r="T222" s="84">
        <f t="shared" si="64"/>
        <v>0</v>
      </c>
      <c r="V222" s="85">
        <f t="shared" si="72"/>
        <v>0.62070112337919925</v>
      </c>
      <c r="W222" s="85">
        <f t="shared" si="72"/>
        <v>0.1355773022966382</v>
      </c>
      <c r="X222" s="85">
        <f t="shared" si="72"/>
        <v>0</v>
      </c>
      <c r="Y222" s="85">
        <f t="shared" si="72"/>
        <v>0.71958134506443794</v>
      </c>
      <c r="Z222" s="82"/>
      <c r="AA222" s="85">
        <f t="shared" si="71"/>
        <v>0.54838141708784505</v>
      </c>
      <c r="AB222" s="85">
        <f t="shared" si="71"/>
        <v>-3.2143556673891911E-3</v>
      </c>
      <c r="AC222" s="85">
        <f t="shared" si="71"/>
        <v>0.69570236202911173</v>
      </c>
      <c r="AD222" s="85">
        <f t="shared" si="71"/>
        <v>0.16198857914830997</v>
      </c>
      <c r="AF222" s="86">
        <f t="shared" si="69"/>
        <v>2.8787177733381535</v>
      </c>
      <c r="AG222" s="86">
        <f t="shared" si="70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6"/>
        <v>-1</v>
      </c>
      <c r="J223" s="88">
        <f t="shared" si="67"/>
        <v>1</v>
      </c>
      <c r="L223" s="84">
        <f t="shared" si="58"/>
        <v>0</v>
      </c>
      <c r="M223" s="84">
        <f t="shared" si="59"/>
        <v>1.0409730545889451E-3</v>
      </c>
      <c r="N223" s="84"/>
      <c r="O223" s="84">
        <f t="shared" si="60"/>
        <v>1.8950940809573213E-2</v>
      </c>
      <c r="P223" s="60"/>
      <c r="Q223" s="84">
        <f t="shared" si="61"/>
        <v>2.5043734133579919E-2</v>
      </c>
      <c r="R223" s="84">
        <f t="shared" si="62"/>
        <v>0</v>
      </c>
      <c r="S223" s="84">
        <f t="shared" si="63"/>
        <v>-4.9474103268462005E-3</v>
      </c>
      <c r="T223" s="84">
        <f t="shared" si="64"/>
        <v>0</v>
      </c>
      <c r="V223" s="85">
        <f t="shared" si="72"/>
        <v>0.62070112337919925</v>
      </c>
      <c r="W223" s="85">
        <f t="shared" si="72"/>
        <v>0.13661827535122714</v>
      </c>
      <c r="X223" s="85">
        <f t="shared" si="72"/>
        <v>0</v>
      </c>
      <c r="Y223" s="85">
        <f t="shared" si="72"/>
        <v>0.7385322858740111</v>
      </c>
      <c r="Z223" s="82"/>
      <c r="AA223" s="85">
        <f t="shared" si="71"/>
        <v>0.57342515122142501</v>
      </c>
      <c r="AB223" s="85">
        <f t="shared" si="71"/>
        <v>-3.2143556673891911E-3</v>
      </c>
      <c r="AC223" s="85">
        <f t="shared" si="71"/>
        <v>0.69075495170226553</v>
      </c>
      <c r="AD223" s="85">
        <f t="shared" si="71"/>
        <v>0.16198857914830997</v>
      </c>
      <c r="AF223" s="86">
        <f t="shared" si="69"/>
        <v>2.9188060110090492</v>
      </c>
      <c r="AG223" s="86">
        <f t="shared" si="70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6"/>
        <v>-1</v>
      </c>
      <c r="J224" s="88">
        <f t="shared" si="67"/>
        <v>1</v>
      </c>
      <c r="L224" s="84">
        <f t="shared" si="58"/>
        <v>0</v>
      </c>
      <c r="M224" s="84">
        <f t="shared" si="59"/>
        <v>-2.8544745681194899E-2</v>
      </c>
      <c r="N224" s="84"/>
      <c r="O224" s="84">
        <f t="shared" si="60"/>
        <v>-2.4423499225942866E-2</v>
      </c>
      <c r="P224" s="60"/>
      <c r="Q224" s="84">
        <f t="shared" si="61"/>
        <v>2.435536138477289E-2</v>
      </c>
      <c r="R224" s="84">
        <f t="shared" si="62"/>
        <v>0</v>
      </c>
      <c r="S224" s="84">
        <f t="shared" si="63"/>
        <v>5.4595417744939118E-3</v>
      </c>
      <c r="T224" s="84">
        <f t="shared" si="64"/>
        <v>0</v>
      </c>
      <c r="V224" s="85">
        <f t="shared" si="72"/>
        <v>0.62070112337919925</v>
      </c>
      <c r="W224" s="85">
        <f t="shared" si="72"/>
        <v>0.10807352967003224</v>
      </c>
      <c r="X224" s="85">
        <f t="shared" si="72"/>
        <v>0</v>
      </c>
      <c r="Y224" s="85">
        <f t="shared" si="72"/>
        <v>0.71410878664806821</v>
      </c>
      <c r="Z224" s="82"/>
      <c r="AA224" s="85">
        <f t="shared" si="71"/>
        <v>0.59778051260619791</v>
      </c>
      <c r="AB224" s="85">
        <f t="shared" si="71"/>
        <v>-3.2143556673891911E-3</v>
      </c>
      <c r="AC224" s="85">
        <f t="shared" si="71"/>
        <v>0.69621449347675946</v>
      </c>
      <c r="AD224" s="85">
        <f t="shared" si="71"/>
        <v>0.16198857914830997</v>
      </c>
      <c r="AF224" s="86">
        <f t="shared" si="69"/>
        <v>2.8956526692611781</v>
      </c>
      <c r="AG224" s="86">
        <f t="shared" si="70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6"/>
        <v>1</v>
      </c>
      <c r="J225" s="88">
        <f t="shared" si="67"/>
        <v>1</v>
      </c>
      <c r="L225" s="84">
        <f t="shared" si="58"/>
        <v>1.3801127197242125E-2</v>
      </c>
      <c r="M225" s="84">
        <f t="shared" si="59"/>
        <v>0</v>
      </c>
      <c r="N225" s="84"/>
      <c r="O225" s="84">
        <f t="shared" si="60"/>
        <v>0</v>
      </c>
      <c r="P225" s="60"/>
      <c r="Q225" s="84">
        <f t="shared" si="61"/>
        <v>-4.7187031607900776E-2</v>
      </c>
      <c r="R225" s="84">
        <f t="shared" si="62"/>
        <v>0</v>
      </c>
      <c r="S225" s="84">
        <f t="shared" si="63"/>
        <v>-1.0640009348219716E-2</v>
      </c>
      <c r="T225" s="84">
        <f t="shared" si="64"/>
        <v>0</v>
      </c>
      <c r="V225" s="85">
        <f t="shared" si="72"/>
        <v>0.63450225057644138</v>
      </c>
      <c r="W225" s="85">
        <f t="shared" si="72"/>
        <v>0.10807352967003224</v>
      </c>
      <c r="X225" s="85">
        <f t="shared" si="72"/>
        <v>0</v>
      </c>
      <c r="Y225" s="85">
        <f t="shared" si="72"/>
        <v>0.71410878664806821</v>
      </c>
      <c r="Z225" s="82"/>
      <c r="AA225" s="85">
        <f t="shared" si="71"/>
        <v>0.55059348099829708</v>
      </c>
      <c r="AB225" s="85">
        <f t="shared" si="71"/>
        <v>-3.2143556673891911E-3</v>
      </c>
      <c r="AC225" s="85">
        <f t="shared" si="71"/>
        <v>0.68557448412853972</v>
      </c>
      <c r="AD225" s="85">
        <f t="shared" si="71"/>
        <v>0.16198857914830997</v>
      </c>
      <c r="AF225" s="86">
        <f t="shared" si="69"/>
        <v>2.8516267555022998</v>
      </c>
      <c r="AG225" s="86">
        <f t="shared" si="70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6"/>
        <v>-1</v>
      </c>
      <c r="J226" s="88">
        <f t="shared" si="67"/>
        <v>-1</v>
      </c>
      <c r="L226" s="84">
        <f t="shared" si="58"/>
        <v>0</v>
      </c>
      <c r="M226" s="84">
        <f t="shared" si="59"/>
        <v>4.8390562265195107E-2</v>
      </c>
      <c r="N226" s="84"/>
      <c r="O226" s="84">
        <f t="shared" si="60"/>
        <v>-7.1460642012588504E-3</v>
      </c>
      <c r="P226" s="60"/>
      <c r="Q226" s="84">
        <f t="shared" si="61"/>
        <v>0</v>
      </c>
      <c r="R226" s="84">
        <f t="shared" si="62"/>
        <v>-1.7376122530387436E-2</v>
      </c>
      <c r="S226" s="84">
        <f t="shared" si="63"/>
        <v>0</v>
      </c>
      <c r="T226" s="84">
        <f t="shared" si="64"/>
        <v>-2.3770397829058831E-2</v>
      </c>
      <c r="V226" s="85">
        <f t="shared" si="72"/>
        <v>0.63450225057644138</v>
      </c>
      <c r="W226" s="85">
        <f t="shared" si="72"/>
        <v>0.15646409193522734</v>
      </c>
      <c r="X226" s="85">
        <f t="shared" si="72"/>
        <v>0</v>
      </c>
      <c r="Y226" s="85">
        <f t="shared" si="72"/>
        <v>0.70696272244680936</v>
      </c>
      <c r="Z226" s="82"/>
      <c r="AA226" s="85">
        <f t="shared" si="71"/>
        <v>0.55059348099829708</v>
      </c>
      <c r="AB226" s="85">
        <f t="shared" si="71"/>
        <v>-2.0590478197776627E-2</v>
      </c>
      <c r="AC226" s="85">
        <f t="shared" si="71"/>
        <v>0.68557448412853972</v>
      </c>
      <c r="AD226" s="85">
        <f t="shared" si="71"/>
        <v>0.13821818131925115</v>
      </c>
      <c r="AF226" s="86">
        <f t="shared" si="69"/>
        <v>2.8517247332067899</v>
      </c>
      <c r="AG226" s="86">
        <f t="shared" si="70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6"/>
        <v>-1</v>
      </c>
      <c r="J227" s="88">
        <f t="shared" si="67"/>
        <v>1</v>
      </c>
      <c r="L227" s="84">
        <f t="shared" si="58"/>
        <v>0</v>
      </c>
      <c r="M227" s="84">
        <f t="shared" si="59"/>
        <v>-1.8762721466198451E-2</v>
      </c>
      <c r="N227" s="84"/>
      <c r="O227" s="84">
        <f t="shared" si="60"/>
        <v>-9.2682344533405788E-3</v>
      </c>
      <c r="P227" s="60"/>
      <c r="Q227" s="84">
        <f t="shared" si="61"/>
        <v>6.9837669112041478E-2</v>
      </c>
      <c r="R227" s="84">
        <f t="shared" si="62"/>
        <v>0</v>
      </c>
      <c r="S227" s="84">
        <f t="shared" si="63"/>
        <v>-1.2683144314982917E-2</v>
      </c>
      <c r="T227" s="84">
        <f t="shared" si="64"/>
        <v>0</v>
      </c>
      <c r="V227" s="85">
        <f t="shared" si="72"/>
        <v>0.63450225057644138</v>
      </c>
      <c r="W227" s="85">
        <f t="shared" si="72"/>
        <v>0.13770137046902889</v>
      </c>
      <c r="X227" s="85">
        <f t="shared" si="72"/>
        <v>0</v>
      </c>
      <c r="Y227" s="85">
        <f t="shared" si="72"/>
        <v>0.69769448799346878</v>
      </c>
      <c r="Z227" s="82"/>
      <c r="AA227" s="85">
        <f t="shared" si="71"/>
        <v>0.62043115011033856</v>
      </c>
      <c r="AB227" s="85">
        <f t="shared" si="71"/>
        <v>-2.0590478197776627E-2</v>
      </c>
      <c r="AC227" s="85">
        <f t="shared" si="71"/>
        <v>0.67289133981355675</v>
      </c>
      <c r="AD227" s="85">
        <f t="shared" si="71"/>
        <v>0.13821818131925115</v>
      </c>
      <c r="AF227" s="86">
        <f t="shared" si="69"/>
        <v>2.8808483020843094</v>
      </c>
      <c r="AG227" s="86">
        <f t="shared" si="70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6"/>
        <v>-1</v>
      </c>
      <c r="J228" s="88">
        <f t="shared" si="67"/>
        <v>1</v>
      </c>
      <c r="L228" s="84">
        <f t="shared" si="58"/>
        <v>0</v>
      </c>
      <c r="M228" s="84">
        <f t="shared" si="59"/>
        <v>-1.6232651290830739E-2</v>
      </c>
      <c r="N228" s="84"/>
      <c r="O228" s="84">
        <f t="shared" si="60"/>
        <v>4.9572194513811414E-3</v>
      </c>
      <c r="P228" s="60"/>
      <c r="Q228" s="84">
        <f t="shared" si="61"/>
        <v>1.9231100883604513E-2</v>
      </c>
      <c r="R228" s="84">
        <f t="shared" si="62"/>
        <v>0</v>
      </c>
      <c r="S228" s="84">
        <f t="shared" si="63"/>
        <v>2.0584412472849062E-2</v>
      </c>
      <c r="T228" s="84">
        <f t="shared" si="64"/>
        <v>0</v>
      </c>
      <c r="V228" s="85">
        <f t="shared" si="72"/>
        <v>0.63450225057644138</v>
      </c>
      <c r="W228" s="85">
        <f t="shared" si="72"/>
        <v>0.12146871917819815</v>
      </c>
      <c r="X228" s="85">
        <f t="shared" si="72"/>
        <v>0</v>
      </c>
      <c r="Y228" s="85">
        <f t="shared" si="72"/>
        <v>0.70265170744484995</v>
      </c>
      <c r="Z228" s="82"/>
      <c r="AA228" s="85">
        <f t="shared" si="71"/>
        <v>0.63966225099394303</v>
      </c>
      <c r="AB228" s="85">
        <f t="shared" si="71"/>
        <v>-2.0590478197776627E-2</v>
      </c>
      <c r="AC228" s="85">
        <f t="shared" si="71"/>
        <v>0.69347575228640579</v>
      </c>
      <c r="AD228" s="85">
        <f t="shared" si="71"/>
        <v>0.13821818131925115</v>
      </c>
      <c r="AF228" s="86">
        <f t="shared" si="69"/>
        <v>2.9093883836013132</v>
      </c>
      <c r="AG228" s="86">
        <f t="shared" si="70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6"/>
        <v>-1</v>
      </c>
      <c r="J229" s="88">
        <f t="shared" si="67"/>
        <v>1</v>
      </c>
      <c r="L229" s="84">
        <f t="shared" si="58"/>
        <v>0</v>
      </c>
      <c r="M229" s="84">
        <f t="shared" si="59"/>
        <v>3.7965943621629986E-2</v>
      </c>
      <c r="N229" s="84"/>
      <c r="O229" s="84">
        <f t="shared" si="60"/>
        <v>-1.0926908059107593E-2</v>
      </c>
      <c r="P229" s="60"/>
      <c r="Q229" s="84">
        <f t="shared" si="61"/>
        <v>1.9546640054376244E-2</v>
      </c>
      <c r="R229" s="84">
        <f t="shared" si="62"/>
        <v>0</v>
      </c>
      <c r="S229" s="84">
        <f t="shared" si="63"/>
        <v>4.1488033938793661E-2</v>
      </c>
      <c r="T229" s="84">
        <f t="shared" si="64"/>
        <v>0</v>
      </c>
      <c r="V229" s="85">
        <f t="shared" si="72"/>
        <v>0.63450225057644138</v>
      </c>
      <c r="W229" s="85">
        <f t="shared" si="72"/>
        <v>0.15943466279982815</v>
      </c>
      <c r="X229" s="85">
        <f t="shared" si="72"/>
        <v>0</v>
      </c>
      <c r="Y229" s="85">
        <f t="shared" si="72"/>
        <v>0.69172479938574238</v>
      </c>
      <c r="Z229" s="82"/>
      <c r="AA229" s="85">
        <f t="shared" si="71"/>
        <v>0.65920889104831926</v>
      </c>
      <c r="AB229" s="85">
        <f t="shared" si="71"/>
        <v>-2.0590478197776627E-2</v>
      </c>
      <c r="AC229" s="85">
        <f t="shared" si="71"/>
        <v>0.73496378622519942</v>
      </c>
      <c r="AD229" s="85">
        <f t="shared" si="71"/>
        <v>0.13821818131925115</v>
      </c>
      <c r="AF229" s="86">
        <f t="shared" si="69"/>
        <v>2.9974620931570057</v>
      </c>
      <c r="AG229" s="86">
        <f t="shared" si="70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6"/>
        <v>-1</v>
      </c>
      <c r="J230" s="88">
        <f t="shared" si="67"/>
        <v>1</v>
      </c>
      <c r="L230" s="84">
        <f t="shared" si="58"/>
        <v>0</v>
      </c>
      <c r="M230" s="84">
        <f t="shared" si="59"/>
        <v>1.7384024666514359E-2</v>
      </c>
      <c r="N230" s="84"/>
      <c r="O230" s="84">
        <f t="shared" si="60"/>
        <v>6.5892914761212194E-3</v>
      </c>
      <c r="P230" s="60"/>
      <c r="Q230" s="84">
        <f t="shared" si="61"/>
        <v>4.6565654072414545E-2</v>
      </c>
      <c r="R230" s="84">
        <f t="shared" si="62"/>
        <v>0</v>
      </c>
      <c r="S230" s="84">
        <f t="shared" si="63"/>
        <v>2.5307333706020389E-2</v>
      </c>
      <c r="T230" s="84">
        <f t="shared" si="64"/>
        <v>0</v>
      </c>
      <c r="V230" s="85">
        <f t="shared" si="72"/>
        <v>0.63450225057644138</v>
      </c>
      <c r="W230" s="85">
        <f t="shared" si="72"/>
        <v>0.17681868746634252</v>
      </c>
      <c r="X230" s="85">
        <f t="shared" si="72"/>
        <v>0</v>
      </c>
      <c r="Y230" s="85">
        <f t="shared" si="72"/>
        <v>0.69831409086186358</v>
      </c>
      <c r="Z230" s="82"/>
      <c r="AA230" s="85">
        <f t="shared" si="71"/>
        <v>0.70577454512073379</v>
      </c>
      <c r="AB230" s="85">
        <f t="shared" si="71"/>
        <v>-2.0590478197776627E-2</v>
      </c>
      <c r="AC230" s="85">
        <f t="shared" si="71"/>
        <v>0.76027111993121976</v>
      </c>
      <c r="AD230" s="85">
        <f t="shared" si="71"/>
        <v>0.13821818131925115</v>
      </c>
      <c r="AF230" s="86">
        <f t="shared" si="69"/>
        <v>3.0933083970780761</v>
      </c>
      <c r="AG230" s="86">
        <f t="shared" si="70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6"/>
        <v>-1</v>
      </c>
      <c r="J231" s="88">
        <f t="shared" si="67"/>
        <v>1</v>
      </c>
      <c r="L231" s="84">
        <f t="shared" si="58"/>
        <v>0</v>
      </c>
      <c r="M231" s="84">
        <f t="shared" si="59"/>
        <v>-1.7434699494535747E-2</v>
      </c>
      <c r="N231" s="84"/>
      <c r="O231" s="84">
        <f t="shared" si="60"/>
        <v>5.1815325318994637E-3</v>
      </c>
      <c r="P231" s="60"/>
      <c r="Q231" s="84">
        <f t="shared" si="61"/>
        <v>8.5603789557191674E-3</v>
      </c>
      <c r="R231" s="84">
        <f t="shared" si="62"/>
        <v>0</v>
      </c>
      <c r="S231" s="84">
        <f t="shared" si="63"/>
        <v>2.8655038580267456E-2</v>
      </c>
      <c r="T231" s="84">
        <f t="shared" si="64"/>
        <v>0</v>
      </c>
      <c r="V231" s="85">
        <f t="shared" si="72"/>
        <v>0.63450225057644138</v>
      </c>
      <c r="W231" s="85">
        <f t="shared" si="72"/>
        <v>0.15938398797180678</v>
      </c>
      <c r="X231" s="85">
        <f t="shared" si="72"/>
        <v>0</v>
      </c>
      <c r="Y231" s="85">
        <f t="shared" si="72"/>
        <v>0.70349562339376304</v>
      </c>
      <c r="Z231" s="82"/>
      <c r="AA231" s="85">
        <f t="shared" si="71"/>
        <v>0.71433492407645294</v>
      </c>
      <c r="AB231" s="85">
        <f t="shared" si="71"/>
        <v>-2.0590478197776627E-2</v>
      </c>
      <c r="AC231" s="85">
        <f t="shared" si="71"/>
        <v>0.78892615851148717</v>
      </c>
      <c r="AD231" s="85">
        <f t="shared" si="71"/>
        <v>0.13821818131925115</v>
      </c>
      <c r="AF231" s="86">
        <f t="shared" si="69"/>
        <v>3.1182706476514266</v>
      </c>
      <c r="AG231" s="86">
        <f t="shared" si="70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6"/>
        <v>-1</v>
      </c>
      <c r="J232" s="88">
        <f t="shared" si="67"/>
        <v>1</v>
      </c>
      <c r="L232" s="84">
        <f t="shared" si="58"/>
        <v>0</v>
      </c>
      <c r="M232" s="84">
        <f t="shared" si="59"/>
        <v>-1.2126781256457655E-2</v>
      </c>
      <c r="N232" s="84"/>
      <c r="O232" s="84">
        <f t="shared" si="60"/>
        <v>-1.2543451851814881E-2</v>
      </c>
      <c r="P232" s="60"/>
      <c r="Q232" s="84">
        <f t="shared" si="61"/>
        <v>3.0293643363770127E-2</v>
      </c>
      <c r="R232" s="84">
        <f t="shared" si="62"/>
        <v>0</v>
      </c>
      <c r="S232" s="84">
        <f t="shared" si="63"/>
        <v>-2.0090355650542794E-2</v>
      </c>
      <c r="T232" s="84">
        <f t="shared" si="64"/>
        <v>0</v>
      </c>
      <c r="V232" s="85">
        <f t="shared" si="72"/>
        <v>0.63450225057644138</v>
      </c>
      <c r="W232" s="85">
        <f t="shared" si="72"/>
        <v>0.14725720671534911</v>
      </c>
      <c r="X232" s="85">
        <f t="shared" si="72"/>
        <v>0</v>
      </c>
      <c r="Y232" s="85">
        <f t="shared" si="72"/>
        <v>0.6909521715419481</v>
      </c>
      <c r="Z232" s="82"/>
      <c r="AA232" s="85">
        <f t="shared" si="71"/>
        <v>0.7446285674402231</v>
      </c>
      <c r="AB232" s="85">
        <f t="shared" si="71"/>
        <v>-2.0590478197776627E-2</v>
      </c>
      <c r="AC232" s="85">
        <f t="shared" si="71"/>
        <v>0.76883580286094433</v>
      </c>
      <c r="AD232" s="85">
        <f t="shared" si="71"/>
        <v>0.13821818131925115</v>
      </c>
      <c r="AF232" s="86">
        <f t="shared" si="69"/>
        <v>3.1038037022563816</v>
      </c>
      <c r="AG232" s="86">
        <f t="shared" si="70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6"/>
        <v>1</v>
      </c>
      <c r="J233" s="88">
        <f t="shared" si="67"/>
        <v>1</v>
      </c>
      <c r="L233" s="84">
        <f t="shared" si="58"/>
        <v>1.2215842357166922E-2</v>
      </c>
      <c r="M233" s="84">
        <f t="shared" si="59"/>
        <v>0</v>
      </c>
      <c r="N233" s="84"/>
      <c r="O233" s="84">
        <f t="shared" si="60"/>
        <v>0</v>
      </c>
      <c r="P233" s="60"/>
      <c r="Q233" s="84">
        <f t="shared" si="61"/>
        <v>1.148423361336148E-2</v>
      </c>
      <c r="R233" s="84">
        <f t="shared" si="62"/>
        <v>0</v>
      </c>
      <c r="S233" s="84">
        <f t="shared" si="63"/>
        <v>-5.7119539558551256E-3</v>
      </c>
      <c r="T233" s="84">
        <f t="shared" si="64"/>
        <v>0</v>
      </c>
      <c r="V233" s="85">
        <f t="shared" si="72"/>
        <v>0.64671809293360827</v>
      </c>
      <c r="W233" s="85">
        <f t="shared" si="72"/>
        <v>0.14725720671534911</v>
      </c>
      <c r="X233" s="85">
        <f t="shared" si="72"/>
        <v>0</v>
      </c>
      <c r="Y233" s="85">
        <f t="shared" si="72"/>
        <v>0.6909521715419481</v>
      </c>
      <c r="Z233" s="82"/>
      <c r="AA233" s="85">
        <f t="shared" ref="AA233:AD248" si="73">Q233+AA232</f>
        <v>0.75611280105358458</v>
      </c>
      <c r="AB233" s="85">
        <f t="shared" si="73"/>
        <v>-2.0590478197776627E-2</v>
      </c>
      <c r="AC233" s="85">
        <f t="shared" si="73"/>
        <v>0.76312384890508922</v>
      </c>
      <c r="AD233" s="85">
        <f t="shared" si="73"/>
        <v>0.13821818131925115</v>
      </c>
      <c r="AF233" s="86">
        <f t="shared" si="69"/>
        <v>3.1217918242710549</v>
      </c>
      <c r="AG233" s="86">
        <f t="shared" si="70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6"/>
        <v>1</v>
      </c>
      <c r="J234" s="88">
        <f t="shared" si="67"/>
        <v>-1</v>
      </c>
      <c r="L234" s="84">
        <f t="shared" si="58"/>
        <v>1.696333741766997E-2</v>
      </c>
      <c r="M234" s="84">
        <f t="shared" si="59"/>
        <v>0</v>
      </c>
      <c r="N234" s="84"/>
      <c r="O234" s="84">
        <f t="shared" si="60"/>
        <v>0</v>
      </c>
      <c r="P234" s="60"/>
      <c r="Q234" s="84">
        <f t="shared" si="61"/>
        <v>0</v>
      </c>
      <c r="R234" s="84">
        <f t="shared" si="62"/>
        <v>-5.10547761978978E-3</v>
      </c>
      <c r="S234" s="84">
        <f t="shared" si="63"/>
        <v>0</v>
      </c>
      <c r="T234" s="84">
        <f t="shared" si="64"/>
        <v>8.8507930187924858E-3</v>
      </c>
      <c r="V234" s="85">
        <f t="shared" ref="V234:Y249" si="74">L234+V233</f>
        <v>0.66368143035127825</v>
      </c>
      <c r="W234" s="85">
        <f t="shared" si="74"/>
        <v>0.14725720671534911</v>
      </c>
      <c r="X234" s="85">
        <f t="shared" si="74"/>
        <v>0</v>
      </c>
      <c r="Y234" s="85">
        <f t="shared" si="74"/>
        <v>0.6909521715419481</v>
      </c>
      <c r="Z234" s="82"/>
      <c r="AA234" s="85">
        <f t="shared" si="73"/>
        <v>0.75611280105358458</v>
      </c>
      <c r="AB234" s="85">
        <f t="shared" si="73"/>
        <v>-2.5695955817566406E-2</v>
      </c>
      <c r="AC234" s="85">
        <f t="shared" si="73"/>
        <v>0.76312384890508922</v>
      </c>
      <c r="AD234" s="85">
        <f t="shared" si="73"/>
        <v>0.14706897433804364</v>
      </c>
      <c r="AF234" s="86">
        <f t="shared" si="69"/>
        <v>3.1425004770877276</v>
      </c>
      <c r="AG234" s="86">
        <f t="shared" si="70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6"/>
        <v>1</v>
      </c>
      <c r="J235" s="88">
        <f t="shared" si="67"/>
        <v>-1</v>
      </c>
      <c r="L235" s="84">
        <f t="shared" si="58"/>
        <v>6.9798021718870265E-3</v>
      </c>
      <c r="M235" s="84">
        <f t="shared" si="59"/>
        <v>0</v>
      </c>
      <c r="N235" s="84"/>
      <c r="O235" s="84">
        <f t="shared" si="60"/>
        <v>0</v>
      </c>
      <c r="P235" s="60"/>
      <c r="Q235" s="84">
        <f t="shared" si="61"/>
        <v>0</v>
      </c>
      <c r="R235" s="84">
        <f t="shared" si="62"/>
        <v>-6.6590971395921635E-3</v>
      </c>
      <c r="S235" s="84">
        <f t="shared" si="63"/>
        <v>0</v>
      </c>
      <c r="T235" s="84">
        <f t="shared" si="64"/>
        <v>3.0454553422428508E-2</v>
      </c>
      <c r="V235" s="85">
        <f t="shared" si="74"/>
        <v>0.67066123252316523</v>
      </c>
      <c r="W235" s="85">
        <f t="shared" si="74"/>
        <v>0.14725720671534911</v>
      </c>
      <c r="X235" s="85">
        <f t="shared" si="74"/>
        <v>0</v>
      </c>
      <c r="Y235" s="85">
        <f t="shared" si="74"/>
        <v>0.6909521715419481</v>
      </c>
      <c r="Z235" s="82"/>
      <c r="AA235" s="85">
        <f t="shared" si="73"/>
        <v>0.75611280105358458</v>
      </c>
      <c r="AB235" s="85">
        <f t="shared" si="73"/>
        <v>-3.235505295715857E-2</v>
      </c>
      <c r="AC235" s="85">
        <f t="shared" si="73"/>
        <v>0.76312384890508922</v>
      </c>
      <c r="AD235" s="85">
        <f t="shared" si="73"/>
        <v>0.17752352776047214</v>
      </c>
      <c r="AF235" s="86">
        <f t="shared" si="69"/>
        <v>3.1732757355424508</v>
      </c>
      <c r="AG235" s="86">
        <f t="shared" si="70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6"/>
        <v>-1</v>
      </c>
      <c r="J236" s="88">
        <f t="shared" si="67"/>
        <v>-1</v>
      </c>
      <c r="L236" s="84">
        <f t="shared" si="58"/>
        <v>0</v>
      </c>
      <c r="M236" s="84">
        <f t="shared" si="59"/>
        <v>-1.8326270727281269E-2</v>
      </c>
      <c r="N236" s="84"/>
      <c r="O236" s="84">
        <f t="shared" si="60"/>
        <v>-1.1490464061884264E-2</v>
      </c>
      <c r="P236" s="60"/>
      <c r="Q236" s="84">
        <f t="shared" si="61"/>
        <v>0</v>
      </c>
      <c r="R236" s="84">
        <f t="shared" si="62"/>
        <v>-9.0350287328493824E-3</v>
      </c>
      <c r="S236" s="84">
        <f t="shared" si="63"/>
        <v>0</v>
      </c>
      <c r="T236" s="84">
        <f t="shared" si="64"/>
        <v>-1.0487486988141873E-2</v>
      </c>
      <c r="V236" s="85">
        <f t="shared" si="74"/>
        <v>0.67066123252316523</v>
      </c>
      <c r="W236" s="85">
        <f t="shared" si="74"/>
        <v>0.12893093598806785</v>
      </c>
      <c r="X236" s="85">
        <f t="shared" si="74"/>
        <v>0</v>
      </c>
      <c r="Y236" s="85">
        <f t="shared" si="74"/>
        <v>0.67946170748006385</v>
      </c>
      <c r="Z236" s="82"/>
      <c r="AA236" s="85">
        <f t="shared" si="73"/>
        <v>0.75611280105358458</v>
      </c>
      <c r="AB236" s="85">
        <f t="shared" si="73"/>
        <v>-4.1390081690007949E-2</v>
      </c>
      <c r="AC236" s="85">
        <f t="shared" si="73"/>
        <v>0.76312384890508922</v>
      </c>
      <c r="AD236" s="85">
        <f t="shared" si="73"/>
        <v>0.16703604077233028</v>
      </c>
      <c r="AF236" s="86">
        <f t="shared" si="69"/>
        <v>3.1239364850322939</v>
      </c>
      <c r="AG236" s="86">
        <f t="shared" si="70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6"/>
        <v>1</v>
      </c>
      <c r="J237" s="88">
        <f t="shared" si="67"/>
        <v>1</v>
      </c>
      <c r="L237" s="84">
        <f t="shared" si="58"/>
        <v>-2.0115820546968352E-2</v>
      </c>
      <c r="M237" s="84">
        <f t="shared" si="59"/>
        <v>0</v>
      </c>
      <c r="N237" s="84"/>
      <c r="O237" s="84">
        <f t="shared" si="60"/>
        <v>0</v>
      </c>
      <c r="P237" s="60"/>
      <c r="Q237" s="84">
        <f t="shared" si="61"/>
        <v>-1.4405299472210753E-3</v>
      </c>
      <c r="R237" s="84">
        <f t="shared" si="62"/>
        <v>0</v>
      </c>
      <c r="S237" s="84">
        <f t="shared" si="63"/>
        <v>4.7948403519810535E-3</v>
      </c>
      <c r="T237" s="84">
        <f t="shared" si="64"/>
        <v>0</v>
      </c>
      <c r="V237" s="85">
        <f t="shared" si="74"/>
        <v>0.65054541197619686</v>
      </c>
      <c r="W237" s="85">
        <f t="shared" si="74"/>
        <v>0.12893093598806785</v>
      </c>
      <c r="X237" s="85">
        <f t="shared" si="74"/>
        <v>0</v>
      </c>
      <c r="Y237" s="85">
        <f t="shared" si="74"/>
        <v>0.67946170748006385</v>
      </c>
      <c r="Z237" s="82"/>
      <c r="AA237" s="85">
        <f t="shared" si="73"/>
        <v>0.75467227110636348</v>
      </c>
      <c r="AB237" s="85">
        <f t="shared" si="73"/>
        <v>-4.1390081690007949E-2</v>
      </c>
      <c r="AC237" s="85">
        <f t="shared" si="73"/>
        <v>0.7679186892570703</v>
      </c>
      <c r="AD237" s="85">
        <f t="shared" si="73"/>
        <v>0.16703604077233028</v>
      </c>
      <c r="AF237" s="86">
        <f t="shared" si="69"/>
        <v>3.1071749748900857</v>
      </c>
      <c r="AG237" s="86">
        <f t="shared" si="70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6"/>
        <v>-1</v>
      </c>
      <c r="J238" s="88">
        <f t="shared" si="67"/>
        <v>-1</v>
      </c>
      <c r="L238" s="84">
        <f t="shared" si="58"/>
        <v>0</v>
      </c>
      <c r="M238" s="84">
        <f t="shared" si="59"/>
        <v>-1.2401001113649456E-2</v>
      </c>
      <c r="N238" s="84"/>
      <c r="O238" s="84">
        <f t="shared" si="60"/>
        <v>3.5352190616262616E-2</v>
      </c>
      <c r="P238" s="60"/>
      <c r="Q238" s="84">
        <f t="shared" si="61"/>
        <v>0</v>
      </c>
      <c r="R238" s="84">
        <f t="shared" si="62"/>
        <v>-2.1941322895229948E-2</v>
      </c>
      <c r="S238" s="84">
        <f t="shared" si="63"/>
        <v>0</v>
      </c>
      <c r="T238" s="84">
        <f t="shared" si="64"/>
        <v>-8.7589070445465121E-3</v>
      </c>
      <c r="V238" s="85">
        <f t="shared" si="74"/>
        <v>0.65054541197619686</v>
      </c>
      <c r="W238" s="85">
        <f t="shared" si="74"/>
        <v>0.11652993487441839</v>
      </c>
      <c r="X238" s="85">
        <f t="shared" si="74"/>
        <v>0</v>
      </c>
      <c r="Y238" s="85">
        <f t="shared" si="74"/>
        <v>0.71481389809632645</v>
      </c>
      <c r="Z238" s="82"/>
      <c r="AA238" s="85">
        <f t="shared" si="73"/>
        <v>0.75467227110636348</v>
      </c>
      <c r="AB238" s="85">
        <f t="shared" si="73"/>
        <v>-6.3331404585237894E-2</v>
      </c>
      <c r="AC238" s="85">
        <f t="shared" si="73"/>
        <v>0.7679186892570703</v>
      </c>
      <c r="AD238" s="85">
        <f t="shared" si="73"/>
        <v>0.15827713372778376</v>
      </c>
      <c r="AF238" s="86">
        <f t="shared" si="69"/>
        <v>3.0994259344529222</v>
      </c>
      <c r="AG238" s="86">
        <f t="shared" si="70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6"/>
        <v>-1</v>
      </c>
      <c r="J239" s="88">
        <f t="shared" si="67"/>
        <v>1</v>
      </c>
      <c r="L239" s="84">
        <f t="shared" si="58"/>
        <v>0</v>
      </c>
      <c r="M239" s="84">
        <f t="shared" si="59"/>
        <v>2.8840826497794219E-2</v>
      </c>
      <c r="N239" s="84"/>
      <c r="O239" s="84">
        <f t="shared" si="60"/>
        <v>2.1537887401986894E-2</v>
      </c>
      <c r="P239" s="60"/>
      <c r="Q239" s="84">
        <f t="shared" si="61"/>
        <v>2.0005490052964581E-2</v>
      </c>
      <c r="R239" s="84">
        <f t="shared" si="62"/>
        <v>0</v>
      </c>
      <c r="S239" s="84">
        <f t="shared" si="63"/>
        <v>-1.2116522201603058E-2</v>
      </c>
      <c r="T239" s="84">
        <f t="shared" si="64"/>
        <v>0</v>
      </c>
      <c r="V239" s="85">
        <f t="shared" si="74"/>
        <v>0.65054541197619686</v>
      </c>
      <c r="W239" s="85">
        <f t="shared" si="74"/>
        <v>0.14537076137221261</v>
      </c>
      <c r="X239" s="85">
        <f t="shared" si="74"/>
        <v>0</v>
      </c>
      <c r="Y239" s="85">
        <f t="shared" si="74"/>
        <v>0.73635178549831337</v>
      </c>
      <c r="Z239" s="82"/>
      <c r="AA239" s="85">
        <f t="shared" si="73"/>
        <v>0.77467776115932807</v>
      </c>
      <c r="AB239" s="85">
        <f t="shared" si="73"/>
        <v>-6.3331404585237894E-2</v>
      </c>
      <c r="AC239" s="85">
        <f t="shared" si="73"/>
        <v>0.75580216705546721</v>
      </c>
      <c r="AD239" s="85">
        <f t="shared" si="73"/>
        <v>0.15827713372778376</v>
      </c>
      <c r="AF239" s="86">
        <f t="shared" si="69"/>
        <v>3.1576936162040647</v>
      </c>
      <c r="AG239" s="86">
        <f t="shared" si="70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6"/>
        <v>-1</v>
      </c>
      <c r="J240" s="88">
        <f t="shared" si="67"/>
        <v>1</v>
      </c>
      <c r="L240" s="84">
        <f t="shared" si="58"/>
        <v>0</v>
      </c>
      <c r="M240" s="84">
        <f t="shared" si="59"/>
        <v>-2.5374119839260571E-2</v>
      </c>
      <c r="N240" s="84"/>
      <c r="O240" s="84">
        <f t="shared" si="60"/>
        <v>-6.323674093309908E-3</v>
      </c>
      <c r="P240" s="60"/>
      <c r="Q240" s="84">
        <f t="shared" si="61"/>
        <v>2.7538990939022526E-2</v>
      </c>
      <c r="R240" s="84">
        <f t="shared" si="62"/>
        <v>0</v>
      </c>
      <c r="S240" s="84">
        <f t="shared" si="63"/>
        <v>2.6852351765409531E-3</v>
      </c>
      <c r="T240" s="84">
        <f t="shared" si="64"/>
        <v>0</v>
      </c>
      <c r="V240" s="85">
        <f t="shared" si="74"/>
        <v>0.65054541197619686</v>
      </c>
      <c r="W240" s="85">
        <f t="shared" si="74"/>
        <v>0.11999664153295203</v>
      </c>
      <c r="X240" s="85">
        <f t="shared" si="74"/>
        <v>0</v>
      </c>
      <c r="Y240" s="85">
        <f t="shared" si="74"/>
        <v>0.73002811140500345</v>
      </c>
      <c r="Z240" s="82"/>
      <c r="AA240" s="85">
        <f t="shared" si="73"/>
        <v>0.80221675209835064</v>
      </c>
      <c r="AB240" s="85">
        <f t="shared" si="73"/>
        <v>-6.3331404585237894E-2</v>
      </c>
      <c r="AC240" s="85">
        <f t="shared" si="73"/>
        <v>0.75848740223200817</v>
      </c>
      <c r="AD240" s="85">
        <f t="shared" si="73"/>
        <v>0.15827713372778376</v>
      </c>
      <c r="AF240" s="86">
        <f t="shared" si="69"/>
        <v>3.1562200483870577</v>
      </c>
      <c r="AG240" s="86">
        <f t="shared" si="70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6"/>
        <v>1</v>
      </c>
      <c r="J241" s="88">
        <f t="shared" si="67"/>
        <v>1</v>
      </c>
      <c r="L241" s="84">
        <f t="shared" si="58"/>
        <v>2.2636409234365662E-2</v>
      </c>
      <c r="M241" s="84">
        <f t="shared" si="59"/>
        <v>0</v>
      </c>
      <c r="N241" s="84"/>
      <c r="O241" s="84">
        <f t="shared" si="60"/>
        <v>0</v>
      </c>
      <c r="P241" s="60"/>
      <c r="Q241" s="84">
        <f t="shared" si="61"/>
        <v>-1.8851744402737389E-2</v>
      </c>
      <c r="R241" s="84">
        <f t="shared" si="62"/>
        <v>0</v>
      </c>
      <c r="S241" s="84">
        <f t="shared" si="63"/>
        <v>4.0838967133271536E-2</v>
      </c>
      <c r="T241" s="84">
        <f t="shared" si="64"/>
        <v>0</v>
      </c>
      <c r="V241" s="85">
        <f t="shared" si="74"/>
        <v>0.67318182121056247</v>
      </c>
      <c r="W241" s="85">
        <f t="shared" si="74"/>
        <v>0.11999664153295203</v>
      </c>
      <c r="X241" s="85">
        <f t="shared" si="74"/>
        <v>0</v>
      </c>
      <c r="Y241" s="85">
        <f t="shared" si="74"/>
        <v>0.73002811140500345</v>
      </c>
      <c r="Z241" s="82"/>
      <c r="AA241" s="85">
        <f t="shared" si="73"/>
        <v>0.78336500769561324</v>
      </c>
      <c r="AB241" s="85">
        <f t="shared" si="73"/>
        <v>-6.3331404585237894E-2</v>
      </c>
      <c r="AC241" s="85">
        <f t="shared" si="73"/>
        <v>0.79932636936527968</v>
      </c>
      <c r="AD241" s="85">
        <f t="shared" si="73"/>
        <v>0.15827713372778376</v>
      </c>
      <c r="AF241" s="86">
        <f t="shared" si="69"/>
        <v>3.2008436803519573</v>
      </c>
      <c r="AG241" s="86">
        <f t="shared" si="70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6"/>
        <v>1</v>
      </c>
      <c r="J242" s="88">
        <f t="shared" si="67"/>
        <v>-1</v>
      </c>
      <c r="L242" s="84">
        <f t="shared" si="58"/>
        <v>1.6301219398284696E-2</v>
      </c>
      <c r="M242" s="84">
        <f t="shared" si="59"/>
        <v>0</v>
      </c>
      <c r="N242" s="84"/>
      <c r="O242" s="84">
        <f t="shared" si="60"/>
        <v>0</v>
      </c>
      <c r="P242" s="60"/>
      <c r="Q242" s="84">
        <f t="shared" si="61"/>
        <v>0</v>
      </c>
      <c r="R242" s="84">
        <f t="shared" si="62"/>
        <v>5.9072520587277015E-3</v>
      </c>
      <c r="S242" s="84">
        <f t="shared" si="63"/>
        <v>0</v>
      </c>
      <c r="T242" s="84">
        <f t="shared" si="64"/>
        <v>-2.1985102829656576E-2</v>
      </c>
      <c r="V242" s="85">
        <f t="shared" si="74"/>
        <v>0.68948304060884713</v>
      </c>
      <c r="W242" s="85">
        <f t="shared" si="74"/>
        <v>0.11999664153295203</v>
      </c>
      <c r="X242" s="85">
        <f t="shared" si="74"/>
        <v>0</v>
      </c>
      <c r="Y242" s="85">
        <f t="shared" si="74"/>
        <v>0.73002811140500345</v>
      </c>
      <c r="Z242" s="82"/>
      <c r="AA242" s="85">
        <f t="shared" si="73"/>
        <v>0.78336500769561324</v>
      </c>
      <c r="AB242" s="85">
        <f t="shared" si="73"/>
        <v>-5.7424152526510189E-2</v>
      </c>
      <c r="AC242" s="85">
        <f t="shared" si="73"/>
        <v>0.79932636936527968</v>
      </c>
      <c r="AD242" s="85">
        <f t="shared" si="73"/>
        <v>0.13629203089812719</v>
      </c>
      <c r="AF242" s="86">
        <f t="shared" si="69"/>
        <v>3.2010670489793132</v>
      </c>
      <c r="AG242" s="86">
        <f t="shared" si="70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6"/>
        <v>-1</v>
      </c>
      <c r="J243" s="88">
        <f t="shared" si="67"/>
        <v>-1</v>
      </c>
      <c r="L243" s="84">
        <f t="shared" si="58"/>
        <v>0</v>
      </c>
      <c r="M243" s="84">
        <f t="shared" si="59"/>
        <v>-1.6182762188979259E-2</v>
      </c>
      <c r="N243" s="84"/>
      <c r="O243" s="84">
        <f t="shared" si="60"/>
        <v>1.3184671065982648E-2</v>
      </c>
      <c r="P243" s="60"/>
      <c r="Q243" s="84">
        <f t="shared" si="61"/>
        <v>0</v>
      </c>
      <c r="R243" s="84">
        <f t="shared" si="62"/>
        <v>4.0189359076868367E-2</v>
      </c>
      <c r="S243" s="84">
        <f t="shared" si="63"/>
        <v>0</v>
      </c>
      <c r="T243" s="84">
        <f t="shared" si="64"/>
        <v>-3.6936724875798934E-3</v>
      </c>
      <c r="V243" s="85">
        <f t="shared" si="74"/>
        <v>0.68948304060884713</v>
      </c>
      <c r="W243" s="85">
        <f t="shared" si="74"/>
        <v>0.10381387934397276</v>
      </c>
      <c r="X243" s="85">
        <f t="shared" si="74"/>
        <v>0</v>
      </c>
      <c r="Y243" s="85">
        <f t="shared" si="74"/>
        <v>0.7432127824709861</v>
      </c>
      <c r="Z243" s="82"/>
      <c r="AA243" s="85">
        <f t="shared" si="73"/>
        <v>0.78336500769561324</v>
      </c>
      <c r="AB243" s="85">
        <f t="shared" si="73"/>
        <v>-1.7234793449641822E-2</v>
      </c>
      <c r="AC243" s="85">
        <f t="shared" si="73"/>
        <v>0.79932636936527968</v>
      </c>
      <c r="AD243" s="85">
        <f t="shared" si="73"/>
        <v>0.13259835841054729</v>
      </c>
      <c r="AF243" s="86">
        <f t="shared" si="69"/>
        <v>3.2345646444456051</v>
      </c>
      <c r="AG243" s="86">
        <f t="shared" si="70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6"/>
        <v>-1</v>
      </c>
      <c r="J244" s="88">
        <f t="shared" si="67"/>
        <v>1</v>
      </c>
      <c r="L244" s="84">
        <f t="shared" si="58"/>
        <v>0</v>
      </c>
      <c r="M244" s="84">
        <f t="shared" si="59"/>
        <v>3.3509970123769106E-2</v>
      </c>
      <c r="N244" s="84"/>
      <c r="O244" s="84">
        <f t="shared" si="60"/>
        <v>-4.5106034144923278E-3</v>
      </c>
      <c r="P244" s="60"/>
      <c r="Q244" s="84">
        <f t="shared" si="61"/>
        <v>-6.3748698554428338E-3</v>
      </c>
      <c r="R244" s="84">
        <f t="shared" si="62"/>
        <v>0</v>
      </c>
      <c r="S244" s="84">
        <f t="shared" si="63"/>
        <v>4.1713923872158269E-2</v>
      </c>
      <c r="T244" s="84">
        <f t="shared" si="64"/>
        <v>0</v>
      </c>
      <c r="V244" s="85">
        <f t="shared" si="74"/>
        <v>0.68948304060884713</v>
      </c>
      <c r="W244" s="85">
        <f t="shared" si="74"/>
        <v>0.13732384946774187</v>
      </c>
      <c r="X244" s="85">
        <f t="shared" si="74"/>
        <v>0</v>
      </c>
      <c r="Y244" s="85">
        <f t="shared" si="74"/>
        <v>0.73870217905649382</v>
      </c>
      <c r="Z244" s="82"/>
      <c r="AA244" s="85">
        <f t="shared" si="73"/>
        <v>0.77699013784017035</v>
      </c>
      <c r="AB244" s="85">
        <f t="shared" si="73"/>
        <v>-1.7234793449641822E-2</v>
      </c>
      <c r="AC244" s="85">
        <f t="shared" si="73"/>
        <v>0.8410402932374379</v>
      </c>
      <c r="AD244" s="85">
        <f t="shared" si="73"/>
        <v>0.13259835841054729</v>
      </c>
      <c r="AF244" s="86">
        <f t="shared" si="69"/>
        <v>3.2989030651715971</v>
      </c>
      <c r="AG244" s="86">
        <f t="shared" si="70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6"/>
        <v>1</v>
      </c>
      <c r="J245" s="88">
        <f t="shared" si="67"/>
        <v>1</v>
      </c>
      <c r="L245" s="84">
        <f t="shared" si="58"/>
        <v>5.8080529031280477E-2</v>
      </c>
      <c r="M245" s="84">
        <f t="shared" si="59"/>
        <v>0</v>
      </c>
      <c r="N245" s="84"/>
      <c r="O245" s="84">
        <f t="shared" si="60"/>
        <v>0</v>
      </c>
      <c r="P245" s="60"/>
      <c r="Q245" s="84">
        <f t="shared" si="61"/>
        <v>-1.6031069070328533E-3</v>
      </c>
      <c r="R245" s="84">
        <f t="shared" si="62"/>
        <v>0</v>
      </c>
      <c r="S245" s="84">
        <f t="shared" si="63"/>
        <v>4.7897659323441547E-2</v>
      </c>
      <c r="T245" s="84">
        <f t="shared" si="64"/>
        <v>0</v>
      </c>
      <c r="V245" s="85">
        <f t="shared" si="74"/>
        <v>0.7475635696401276</v>
      </c>
      <c r="W245" s="85">
        <f t="shared" si="74"/>
        <v>0.13732384946774187</v>
      </c>
      <c r="X245" s="85">
        <f t="shared" si="74"/>
        <v>0</v>
      </c>
      <c r="Y245" s="85">
        <f t="shared" si="74"/>
        <v>0.73870217905649382</v>
      </c>
      <c r="Z245" s="82"/>
      <c r="AA245" s="85">
        <f t="shared" si="73"/>
        <v>0.77538703093313754</v>
      </c>
      <c r="AB245" s="85">
        <f t="shared" si="73"/>
        <v>-1.7234793449641822E-2</v>
      </c>
      <c r="AC245" s="85">
        <f t="shared" si="73"/>
        <v>0.88893795256087949</v>
      </c>
      <c r="AD245" s="85">
        <f t="shared" si="73"/>
        <v>0.13259835841054729</v>
      </c>
      <c r="AF245" s="86">
        <f t="shared" si="69"/>
        <v>3.4032781466192863</v>
      </c>
      <c r="AG245" s="86">
        <f t="shared" si="70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6"/>
        <v>1</v>
      </c>
      <c r="J246" s="88">
        <f t="shared" si="67"/>
        <v>-1</v>
      </c>
      <c r="L246" s="84">
        <f t="shared" si="58"/>
        <v>7.6098943102592912E-3</v>
      </c>
      <c r="M246" s="84">
        <f t="shared" si="59"/>
        <v>0</v>
      </c>
      <c r="N246" s="84"/>
      <c r="O246" s="84">
        <f t="shared" si="60"/>
        <v>0</v>
      </c>
      <c r="P246" s="60"/>
      <c r="Q246" s="84">
        <f t="shared" si="61"/>
        <v>0</v>
      </c>
      <c r="R246" s="84">
        <f t="shared" si="62"/>
        <v>-6.7820448430330922E-3</v>
      </c>
      <c r="S246" s="84">
        <f t="shared" si="63"/>
        <v>0</v>
      </c>
      <c r="T246" s="84">
        <f t="shared" si="64"/>
        <v>-1.0653574469724036E-2</v>
      </c>
      <c r="V246" s="85">
        <f t="shared" si="74"/>
        <v>0.75517346395038687</v>
      </c>
      <c r="W246" s="85">
        <f t="shared" si="74"/>
        <v>0.13732384946774187</v>
      </c>
      <c r="X246" s="85">
        <f t="shared" si="74"/>
        <v>0</v>
      </c>
      <c r="Y246" s="85">
        <f t="shared" si="74"/>
        <v>0.73870217905649382</v>
      </c>
      <c r="Z246" s="82"/>
      <c r="AA246" s="85">
        <f t="shared" si="73"/>
        <v>0.77538703093313754</v>
      </c>
      <c r="AB246" s="85">
        <f t="shared" si="73"/>
        <v>-2.4016838292674914E-2</v>
      </c>
      <c r="AC246" s="85">
        <f t="shared" si="73"/>
        <v>0.88893795256087949</v>
      </c>
      <c r="AD246" s="85">
        <f t="shared" si="73"/>
        <v>0.12194478394082325</v>
      </c>
      <c r="AF246" s="86">
        <f t="shared" si="69"/>
        <v>3.3934524216167885</v>
      </c>
      <c r="AG246" s="86">
        <f t="shared" si="70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6"/>
        <v>-1</v>
      </c>
      <c r="J247" s="88">
        <f t="shared" si="67"/>
        <v>-1</v>
      </c>
      <c r="L247" s="84">
        <f t="shared" si="58"/>
        <v>0</v>
      </c>
      <c r="M247" s="84">
        <f t="shared" si="59"/>
        <v>-4.1885610161670708E-2</v>
      </c>
      <c r="N247" s="84"/>
      <c r="O247" s="84">
        <f t="shared" si="60"/>
        <v>-9.4922099550556385E-3</v>
      </c>
      <c r="P247" s="60"/>
      <c r="Q247" s="84">
        <f t="shared" si="61"/>
        <v>0</v>
      </c>
      <c r="R247" s="84">
        <f t="shared" si="62"/>
        <v>-2.9822572227213E-2</v>
      </c>
      <c r="S247" s="84">
        <f t="shared" si="63"/>
        <v>0</v>
      </c>
      <c r="T247" s="84">
        <f t="shared" si="64"/>
        <v>-1.886995706164055E-2</v>
      </c>
      <c r="V247" s="85">
        <f t="shared" si="74"/>
        <v>0.75517346395038687</v>
      </c>
      <c r="W247" s="85">
        <f t="shared" si="74"/>
        <v>9.5438239306071163E-2</v>
      </c>
      <c r="X247" s="85">
        <f t="shared" si="74"/>
        <v>0</v>
      </c>
      <c r="Y247" s="85">
        <f t="shared" si="74"/>
        <v>0.7292099691014382</v>
      </c>
      <c r="Z247" s="82"/>
      <c r="AA247" s="85">
        <f t="shared" si="73"/>
        <v>0.77538703093313754</v>
      </c>
      <c r="AB247" s="85">
        <f t="shared" si="73"/>
        <v>-5.3839410519887915E-2</v>
      </c>
      <c r="AC247" s="85">
        <f t="shared" si="73"/>
        <v>0.88893795256087949</v>
      </c>
      <c r="AD247" s="85">
        <f t="shared" si="73"/>
        <v>0.10307482687918271</v>
      </c>
      <c r="AF247" s="86">
        <f t="shared" si="69"/>
        <v>3.2933820722112088</v>
      </c>
      <c r="AG247" s="86">
        <f t="shared" si="70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6"/>
        <v>-1</v>
      </c>
      <c r="J248" s="88">
        <f t="shared" si="67"/>
        <v>1</v>
      </c>
      <c r="L248" s="84">
        <f t="shared" si="58"/>
        <v>0</v>
      </c>
      <c r="M248" s="84">
        <f t="shared" si="59"/>
        <v>6.5995677701862043E-2</v>
      </c>
      <c r="N248" s="84"/>
      <c r="O248" s="84">
        <f t="shared" si="60"/>
        <v>-1.0315013568283377E-2</v>
      </c>
      <c r="P248" s="60"/>
      <c r="Q248" s="84">
        <f t="shared" si="61"/>
        <v>3.5858619216959159E-3</v>
      </c>
      <c r="R248" s="84">
        <f t="shared" si="62"/>
        <v>0</v>
      </c>
      <c r="S248" s="84">
        <f t="shared" si="63"/>
        <v>6.3932624235382499E-3</v>
      </c>
      <c r="T248" s="84">
        <f t="shared" si="64"/>
        <v>0</v>
      </c>
      <c r="V248" s="85">
        <f t="shared" si="74"/>
        <v>0.75517346395038687</v>
      </c>
      <c r="W248" s="85">
        <f t="shared" si="74"/>
        <v>0.16143391700793319</v>
      </c>
      <c r="X248" s="85">
        <f t="shared" si="74"/>
        <v>0</v>
      </c>
      <c r="Y248" s="85">
        <f t="shared" si="74"/>
        <v>0.71889495553315486</v>
      </c>
      <c r="Z248" s="82"/>
      <c r="AA248" s="85">
        <f t="shared" si="73"/>
        <v>0.77897289285483351</v>
      </c>
      <c r="AB248" s="85">
        <f t="shared" si="73"/>
        <v>-5.3839410519887915E-2</v>
      </c>
      <c r="AC248" s="85">
        <f t="shared" si="73"/>
        <v>0.8953312149844177</v>
      </c>
      <c r="AD248" s="85">
        <f t="shared" si="73"/>
        <v>0.10307482687918271</v>
      </c>
      <c r="AF248" s="86">
        <f t="shared" si="69"/>
        <v>3.3590418606900219</v>
      </c>
      <c r="AG248" s="86">
        <f t="shared" si="70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6"/>
        <v>-1</v>
      </c>
      <c r="J249" s="88">
        <f t="shared" si="67"/>
        <v>1</v>
      </c>
      <c r="L249" s="84">
        <f t="shared" si="58"/>
        <v>0</v>
      </c>
      <c r="M249" s="84">
        <f t="shared" si="59"/>
        <v>4.6603959657814595E-2</v>
      </c>
      <c r="N249" s="84"/>
      <c r="O249" s="84">
        <f t="shared" si="60"/>
        <v>-2.7153218540924524E-2</v>
      </c>
      <c r="P249" s="60"/>
      <c r="Q249" s="84">
        <f t="shared" si="61"/>
        <v>1.3072733488800007E-2</v>
      </c>
      <c r="R249" s="84">
        <f t="shared" si="62"/>
        <v>0</v>
      </c>
      <c r="S249" s="84">
        <f t="shared" si="63"/>
        <v>3.2535810818751787E-2</v>
      </c>
      <c r="T249" s="84">
        <f t="shared" si="64"/>
        <v>0</v>
      </c>
      <c r="V249" s="85">
        <f t="shared" si="74"/>
        <v>0.75517346395038687</v>
      </c>
      <c r="W249" s="85">
        <f t="shared" si="74"/>
        <v>0.2080378766657478</v>
      </c>
      <c r="X249" s="85">
        <f t="shared" si="74"/>
        <v>0</v>
      </c>
      <c r="Y249" s="85">
        <f t="shared" si="74"/>
        <v>0.69174173699223029</v>
      </c>
      <c r="Z249" s="82"/>
      <c r="AA249" s="85">
        <f t="shared" ref="AA249:AD264" si="75">Q249+AA248</f>
        <v>0.79204562634363351</v>
      </c>
      <c r="AB249" s="85">
        <f t="shared" si="75"/>
        <v>-5.3839410519887915E-2</v>
      </c>
      <c r="AC249" s="85">
        <f t="shared" si="75"/>
        <v>0.92786702580316949</v>
      </c>
      <c r="AD249" s="85">
        <f t="shared" si="75"/>
        <v>0.10307482687918271</v>
      </c>
      <c r="AF249" s="86">
        <f t="shared" si="69"/>
        <v>3.4241011461144639</v>
      </c>
      <c r="AG249" s="86">
        <f t="shared" si="70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6"/>
        <v>-1</v>
      </c>
      <c r="J250" s="88">
        <f t="shared" si="67"/>
        <v>1</v>
      </c>
      <c r="L250" s="84">
        <f t="shared" si="58"/>
        <v>0</v>
      </c>
      <c r="M250" s="84">
        <f t="shared" si="59"/>
        <v>-3.1350248517966972E-2</v>
      </c>
      <c r="N250" s="84"/>
      <c r="O250" s="84">
        <f t="shared" si="60"/>
        <v>3.1067135403424123E-2</v>
      </c>
      <c r="P250" s="60"/>
      <c r="Q250" s="84">
        <f t="shared" si="61"/>
        <v>1.5584465585531511E-2</v>
      </c>
      <c r="R250" s="84">
        <f t="shared" si="62"/>
        <v>0</v>
      </c>
      <c r="S250" s="84">
        <f t="shared" si="63"/>
        <v>1.1968878114308447E-2</v>
      </c>
      <c r="T250" s="84">
        <f t="shared" si="64"/>
        <v>0</v>
      </c>
      <c r="V250" s="85">
        <f t="shared" ref="V250:Y265" si="76">L250+V249</f>
        <v>0.75517346395038687</v>
      </c>
      <c r="W250" s="85">
        <f t="shared" si="76"/>
        <v>0.17668762814778083</v>
      </c>
      <c r="X250" s="85">
        <f t="shared" si="76"/>
        <v>0</v>
      </c>
      <c r="Y250" s="85">
        <f t="shared" si="76"/>
        <v>0.72280887239565439</v>
      </c>
      <c r="Z250" s="82"/>
      <c r="AA250" s="85">
        <f t="shared" si="75"/>
        <v>0.80763009192916502</v>
      </c>
      <c r="AB250" s="85">
        <f t="shared" si="75"/>
        <v>-5.3839410519887915E-2</v>
      </c>
      <c r="AC250" s="85">
        <f t="shared" si="75"/>
        <v>0.93983590391747796</v>
      </c>
      <c r="AD250" s="85">
        <f t="shared" si="75"/>
        <v>0.10307482687918271</v>
      </c>
      <c r="AF250" s="86">
        <f t="shared" si="69"/>
        <v>3.4513713766997611</v>
      </c>
      <c r="AG250" s="86">
        <f t="shared" si="70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6"/>
        <v>1</v>
      </c>
      <c r="J251" s="88">
        <f t="shared" si="67"/>
        <v>1</v>
      </c>
      <c r="L251" s="84">
        <f t="shared" si="58"/>
        <v>3.2635390949806997E-2</v>
      </c>
      <c r="M251" s="84">
        <f t="shared" si="59"/>
        <v>0</v>
      </c>
      <c r="N251" s="84"/>
      <c r="O251" s="84">
        <f t="shared" si="60"/>
        <v>0</v>
      </c>
      <c r="P251" s="60"/>
      <c r="Q251" s="84">
        <f t="shared" si="61"/>
        <v>-1.6341383721180588E-2</v>
      </c>
      <c r="R251" s="84">
        <f t="shared" si="62"/>
        <v>0</v>
      </c>
      <c r="S251" s="84">
        <f t="shared" si="63"/>
        <v>2.7428896165786927E-2</v>
      </c>
      <c r="T251" s="84">
        <f t="shared" si="64"/>
        <v>0</v>
      </c>
      <c r="V251" s="85">
        <f t="shared" si="76"/>
        <v>0.78780885490019381</v>
      </c>
      <c r="W251" s="85">
        <f t="shared" si="76"/>
        <v>0.17668762814778083</v>
      </c>
      <c r="X251" s="85">
        <f t="shared" si="76"/>
        <v>0</v>
      </c>
      <c r="Y251" s="85">
        <f t="shared" si="76"/>
        <v>0.72280887239565439</v>
      </c>
      <c r="Z251" s="82"/>
      <c r="AA251" s="85">
        <f t="shared" si="75"/>
        <v>0.79128870820798447</v>
      </c>
      <c r="AB251" s="85">
        <f t="shared" si="75"/>
        <v>-5.3839410519887915E-2</v>
      </c>
      <c r="AC251" s="85">
        <f t="shared" si="75"/>
        <v>0.96726480008326488</v>
      </c>
      <c r="AD251" s="85">
        <f t="shared" si="75"/>
        <v>0.10307482687918271</v>
      </c>
      <c r="AF251" s="86">
        <f t="shared" si="69"/>
        <v>3.4950942800941744</v>
      </c>
      <c r="AG251" s="86">
        <f t="shared" si="70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6"/>
        <v>1</v>
      </c>
      <c r="J252" s="88">
        <f t="shared" si="67"/>
        <v>-1</v>
      </c>
      <c r="L252" s="84">
        <f t="shared" si="58"/>
        <v>-9.8873564368634689E-3</v>
      </c>
      <c r="M252" s="84">
        <f t="shared" si="59"/>
        <v>0</v>
      </c>
      <c r="N252" s="84"/>
      <c r="O252" s="84">
        <f t="shared" si="60"/>
        <v>0</v>
      </c>
      <c r="P252" s="60"/>
      <c r="Q252" s="84">
        <f t="shared" si="61"/>
        <v>0</v>
      </c>
      <c r="R252" s="84">
        <f t="shared" si="62"/>
        <v>3.6265950376248794E-2</v>
      </c>
      <c r="S252" s="84">
        <f t="shared" si="63"/>
        <v>0</v>
      </c>
      <c r="T252" s="84">
        <f t="shared" si="64"/>
        <v>6.592438389733847E-2</v>
      </c>
      <c r="V252" s="85">
        <f t="shared" si="76"/>
        <v>0.77792149846333036</v>
      </c>
      <c r="W252" s="85">
        <f t="shared" si="76"/>
        <v>0.17668762814778083</v>
      </c>
      <c r="X252" s="85">
        <f t="shared" si="76"/>
        <v>0</v>
      </c>
      <c r="Y252" s="85">
        <f t="shared" si="76"/>
        <v>0.72280887239565439</v>
      </c>
      <c r="Z252" s="82"/>
      <c r="AA252" s="85">
        <f t="shared" si="75"/>
        <v>0.79128870820798447</v>
      </c>
      <c r="AB252" s="85">
        <f t="shared" si="75"/>
        <v>-1.7573460143639121E-2</v>
      </c>
      <c r="AC252" s="85">
        <f t="shared" si="75"/>
        <v>0.96726480008326488</v>
      </c>
      <c r="AD252" s="85">
        <f t="shared" si="75"/>
        <v>0.16899921077652119</v>
      </c>
      <c r="AF252" s="86">
        <f t="shared" si="69"/>
        <v>3.5873972579308981</v>
      </c>
      <c r="AG252" s="86">
        <f t="shared" si="70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6"/>
        <v>1</v>
      </c>
      <c r="J253" s="88">
        <f t="shared" si="67"/>
        <v>-1</v>
      </c>
      <c r="L253" s="84">
        <f t="shared" si="58"/>
        <v>1.5570332348981508E-2</v>
      </c>
      <c r="M253" s="84">
        <f t="shared" si="59"/>
        <v>0</v>
      </c>
      <c r="N253" s="84"/>
      <c r="O253" s="84">
        <f t="shared" si="60"/>
        <v>0</v>
      </c>
      <c r="P253" s="60"/>
      <c r="Q253" s="84">
        <f t="shared" si="61"/>
        <v>0</v>
      </c>
      <c r="R253" s="84">
        <f t="shared" si="62"/>
        <v>-1.4098805850262989E-2</v>
      </c>
      <c r="S253" s="84">
        <f t="shared" si="63"/>
        <v>0</v>
      </c>
      <c r="T253" s="84">
        <f t="shared" si="64"/>
        <v>6.0223087445092256E-2</v>
      </c>
      <c r="V253" s="85">
        <f t="shared" si="76"/>
        <v>0.79349183081231189</v>
      </c>
      <c r="W253" s="85">
        <f t="shared" si="76"/>
        <v>0.17668762814778083</v>
      </c>
      <c r="X253" s="85">
        <f t="shared" si="76"/>
        <v>0</v>
      </c>
      <c r="Y253" s="85">
        <f t="shared" si="76"/>
        <v>0.72280887239565439</v>
      </c>
      <c r="Z253" s="82"/>
      <c r="AA253" s="85">
        <f t="shared" si="75"/>
        <v>0.79128870820798447</v>
      </c>
      <c r="AB253" s="85">
        <f t="shared" si="75"/>
        <v>-3.1672265993902111E-2</v>
      </c>
      <c r="AC253" s="85">
        <f t="shared" si="75"/>
        <v>0.96726480008326488</v>
      </c>
      <c r="AD253" s="85">
        <f t="shared" si="75"/>
        <v>0.22922229822161344</v>
      </c>
      <c r="AF253" s="86">
        <f t="shared" si="69"/>
        <v>3.6490918718747087</v>
      </c>
      <c r="AG253" s="86">
        <f t="shared" si="70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6"/>
        <v>-1</v>
      </c>
      <c r="J254" s="88">
        <f t="shared" si="67"/>
        <v>-1</v>
      </c>
      <c r="L254" s="84">
        <f t="shared" si="58"/>
        <v>0</v>
      </c>
      <c r="M254" s="84">
        <f t="shared" si="59"/>
        <v>5.7373839170864645E-3</v>
      </c>
      <c r="N254" s="84"/>
      <c r="O254" s="84">
        <f t="shared" si="60"/>
        <v>3.9404879804261807E-3</v>
      </c>
      <c r="P254" s="60"/>
      <c r="Q254" s="84">
        <f t="shared" si="61"/>
        <v>0</v>
      </c>
      <c r="R254" s="84">
        <f t="shared" si="62"/>
        <v>-2.120154946171568E-2</v>
      </c>
      <c r="S254" s="84">
        <f t="shared" si="63"/>
        <v>0</v>
      </c>
      <c r="T254" s="84">
        <f t="shared" si="64"/>
        <v>-1.7315227024552043E-2</v>
      </c>
      <c r="V254" s="85">
        <f t="shared" si="76"/>
        <v>0.79349183081231189</v>
      </c>
      <c r="W254" s="85">
        <f t="shared" si="76"/>
        <v>0.1824250120648673</v>
      </c>
      <c r="X254" s="85">
        <f t="shared" si="76"/>
        <v>0</v>
      </c>
      <c r="Y254" s="85">
        <f t="shared" si="76"/>
        <v>0.72674936037608062</v>
      </c>
      <c r="Z254" s="82"/>
      <c r="AA254" s="85">
        <f t="shared" si="75"/>
        <v>0.79128870820798447</v>
      </c>
      <c r="AB254" s="85">
        <f t="shared" si="75"/>
        <v>-5.2873815455617791E-2</v>
      </c>
      <c r="AC254" s="85">
        <f t="shared" si="75"/>
        <v>0.96726480008326488</v>
      </c>
      <c r="AD254" s="85">
        <f t="shared" si="75"/>
        <v>0.2119070711970614</v>
      </c>
      <c r="AF254" s="86">
        <f t="shared" si="69"/>
        <v>3.6202529672859538</v>
      </c>
      <c r="AG254" s="86">
        <f t="shared" si="70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6"/>
        <v>1</v>
      </c>
      <c r="J255" s="88">
        <f t="shared" si="67"/>
        <v>1</v>
      </c>
      <c r="L255" s="84">
        <f t="shared" si="58"/>
        <v>2.5932478440488804E-2</v>
      </c>
      <c r="M255" s="84">
        <f t="shared" si="59"/>
        <v>0</v>
      </c>
      <c r="N255" s="84"/>
      <c r="O255" s="84">
        <f t="shared" si="60"/>
        <v>0</v>
      </c>
      <c r="P255" s="60"/>
      <c r="Q255" s="84">
        <f t="shared" si="61"/>
        <v>5.0595579084371876E-3</v>
      </c>
      <c r="R255" s="84">
        <f t="shared" si="62"/>
        <v>0</v>
      </c>
      <c r="S255" s="84">
        <f t="shared" si="63"/>
        <v>-2.5590878126626132E-3</v>
      </c>
      <c r="T255" s="84">
        <f t="shared" si="64"/>
        <v>0</v>
      </c>
      <c r="V255" s="85">
        <f t="shared" si="76"/>
        <v>0.81942430925280074</v>
      </c>
      <c r="W255" s="85">
        <f t="shared" si="76"/>
        <v>0.1824250120648673</v>
      </c>
      <c r="X255" s="85">
        <f t="shared" si="76"/>
        <v>0</v>
      </c>
      <c r="Y255" s="85">
        <f t="shared" si="76"/>
        <v>0.72674936037608062</v>
      </c>
      <c r="Z255" s="82"/>
      <c r="AA255" s="85">
        <f t="shared" si="75"/>
        <v>0.79634826611642162</v>
      </c>
      <c r="AB255" s="85">
        <f t="shared" si="75"/>
        <v>-5.2873815455617791E-2</v>
      </c>
      <c r="AC255" s="85">
        <f t="shared" si="75"/>
        <v>0.96470571227060231</v>
      </c>
      <c r="AD255" s="85">
        <f t="shared" si="75"/>
        <v>0.2119070711970614</v>
      </c>
      <c r="AF255" s="86">
        <f t="shared" si="69"/>
        <v>3.6486859158222171</v>
      </c>
      <c r="AG255" s="86">
        <f t="shared" si="70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6"/>
        <v>-1</v>
      </c>
      <c r="J256" s="88">
        <f t="shared" si="67"/>
        <v>-1</v>
      </c>
      <c r="L256" s="84">
        <f t="shared" si="58"/>
        <v>0</v>
      </c>
      <c r="M256" s="84">
        <f t="shared" si="59"/>
        <v>-7.9656680460839097E-3</v>
      </c>
      <c r="N256" s="84"/>
      <c r="O256" s="84">
        <f t="shared" si="60"/>
        <v>9.9117768762516031E-3</v>
      </c>
      <c r="P256" s="60"/>
      <c r="Q256" s="84">
        <f t="shared" si="61"/>
        <v>0</v>
      </c>
      <c r="R256" s="84">
        <f t="shared" si="62"/>
        <v>-5.3723531069235515E-4</v>
      </c>
      <c r="S256" s="84">
        <f t="shared" si="63"/>
        <v>0</v>
      </c>
      <c r="T256" s="84">
        <f t="shared" si="64"/>
        <v>6.3793332121780538E-3</v>
      </c>
      <c r="V256" s="85">
        <f t="shared" si="76"/>
        <v>0.81942430925280074</v>
      </c>
      <c r="W256" s="85">
        <f t="shared" si="76"/>
        <v>0.17445934401878338</v>
      </c>
      <c r="X256" s="85">
        <f t="shared" si="76"/>
        <v>0</v>
      </c>
      <c r="Y256" s="85">
        <f t="shared" si="76"/>
        <v>0.73666113725233218</v>
      </c>
      <c r="Z256" s="82"/>
      <c r="AA256" s="85">
        <f t="shared" si="75"/>
        <v>0.79634826611642162</v>
      </c>
      <c r="AB256" s="85">
        <f t="shared" si="75"/>
        <v>-5.3411050766310149E-2</v>
      </c>
      <c r="AC256" s="85">
        <f t="shared" si="75"/>
        <v>0.96470571227060231</v>
      </c>
      <c r="AD256" s="85">
        <f t="shared" si="75"/>
        <v>0.21828640440923947</v>
      </c>
      <c r="AF256" s="86">
        <f t="shared" si="69"/>
        <v>3.6564741225538704</v>
      </c>
      <c r="AG256" s="86">
        <f t="shared" si="70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6"/>
        <v>-1</v>
      </c>
      <c r="J257" s="88">
        <f t="shared" si="67"/>
        <v>1</v>
      </c>
      <c r="L257" s="84">
        <f t="shared" si="58"/>
        <v>0</v>
      </c>
      <c r="M257" s="84">
        <f t="shared" si="59"/>
        <v>1.8409776175125152E-3</v>
      </c>
      <c r="N257" s="84"/>
      <c r="O257" s="84">
        <f t="shared" si="60"/>
        <v>1.8521673682312632E-2</v>
      </c>
      <c r="P257" s="60"/>
      <c r="Q257" s="84">
        <f t="shared" si="61"/>
        <v>-7.9656680460839582E-3</v>
      </c>
      <c r="R257" s="84">
        <f t="shared" si="62"/>
        <v>0</v>
      </c>
      <c r="S257" s="84">
        <f t="shared" si="63"/>
        <v>1.233665227295235E-2</v>
      </c>
      <c r="T257" s="84">
        <f t="shared" si="64"/>
        <v>0</v>
      </c>
      <c r="V257" s="85">
        <f t="shared" si="76"/>
        <v>0.81942430925280074</v>
      </c>
      <c r="W257" s="85">
        <f t="shared" si="76"/>
        <v>0.17630032163629589</v>
      </c>
      <c r="X257" s="85">
        <f t="shared" si="76"/>
        <v>0</v>
      </c>
      <c r="Y257" s="85">
        <f t="shared" si="76"/>
        <v>0.75518281093464479</v>
      </c>
      <c r="Z257" s="82"/>
      <c r="AA257" s="85">
        <f t="shared" si="75"/>
        <v>0.78838259807033761</v>
      </c>
      <c r="AB257" s="85">
        <f t="shared" si="75"/>
        <v>-5.3411050766310149E-2</v>
      </c>
      <c r="AC257" s="85">
        <f t="shared" si="75"/>
        <v>0.97704236454355464</v>
      </c>
      <c r="AD257" s="85">
        <f t="shared" si="75"/>
        <v>0.21828640440923947</v>
      </c>
      <c r="AF257" s="86">
        <f t="shared" si="69"/>
        <v>3.6812077580805638</v>
      </c>
      <c r="AG257" s="86">
        <f t="shared" si="70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6"/>
        <v>-1</v>
      </c>
      <c r="J258" s="88">
        <f t="shared" si="67"/>
        <v>1</v>
      </c>
      <c r="L258" s="84">
        <f t="shared" si="58"/>
        <v>0</v>
      </c>
      <c r="M258" s="84">
        <f t="shared" si="59"/>
        <v>-1.539028211431351E-2</v>
      </c>
      <c r="N258" s="84"/>
      <c r="O258" s="84">
        <f t="shared" si="60"/>
        <v>6.1389511311554651E-3</v>
      </c>
      <c r="P258" s="60"/>
      <c r="Q258" s="84">
        <f t="shared" si="61"/>
        <v>2.0607024806775186E-2</v>
      </c>
      <c r="R258" s="84">
        <f t="shared" si="62"/>
        <v>0</v>
      </c>
      <c r="S258" s="84">
        <f t="shared" si="63"/>
        <v>1.8046065467901554E-2</v>
      </c>
      <c r="T258" s="84">
        <f t="shared" si="64"/>
        <v>0</v>
      </c>
      <c r="V258" s="85">
        <f t="shared" si="76"/>
        <v>0.81942430925280074</v>
      </c>
      <c r="W258" s="85">
        <f t="shared" si="76"/>
        <v>0.16091003952198238</v>
      </c>
      <c r="X258" s="85">
        <f t="shared" si="76"/>
        <v>0</v>
      </c>
      <c r="Y258" s="85">
        <f t="shared" si="76"/>
        <v>0.76132176206580027</v>
      </c>
      <c r="Z258" s="82"/>
      <c r="AA258" s="85">
        <f t="shared" si="75"/>
        <v>0.80898962287711285</v>
      </c>
      <c r="AB258" s="85">
        <f t="shared" si="75"/>
        <v>-5.3411050766310149E-2</v>
      </c>
      <c r="AC258" s="85">
        <f t="shared" si="75"/>
        <v>0.99508843001145619</v>
      </c>
      <c r="AD258" s="85">
        <f t="shared" si="75"/>
        <v>0.21828640440923947</v>
      </c>
      <c r="AF258" s="86">
        <f t="shared" si="69"/>
        <v>3.7106095173720823</v>
      </c>
      <c r="AG258" s="86">
        <f t="shared" si="70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6"/>
        <v>-1</v>
      </c>
      <c r="J259" s="88">
        <f t="shared" si="67"/>
        <v>1</v>
      </c>
      <c r="L259" s="84">
        <f t="shared" si="58"/>
        <v>0</v>
      </c>
      <c r="M259" s="84">
        <f t="shared" si="59"/>
        <v>-7.8730585470919226E-3</v>
      </c>
      <c r="N259" s="84"/>
      <c r="O259" s="84">
        <f t="shared" si="60"/>
        <v>-1.3008261248185188E-2</v>
      </c>
      <c r="P259" s="60"/>
      <c r="Q259" s="84">
        <f t="shared" si="61"/>
        <v>-8.1998711954159188E-3</v>
      </c>
      <c r="R259" s="84">
        <f t="shared" si="62"/>
        <v>0</v>
      </c>
      <c r="S259" s="84">
        <f t="shared" si="63"/>
        <v>3.4203228368274614E-2</v>
      </c>
      <c r="T259" s="84">
        <f t="shared" si="64"/>
        <v>0</v>
      </c>
      <c r="V259" s="85">
        <f t="shared" si="76"/>
        <v>0.81942430925280074</v>
      </c>
      <c r="W259" s="85">
        <f t="shared" si="76"/>
        <v>0.15303698097489046</v>
      </c>
      <c r="X259" s="85">
        <f t="shared" si="76"/>
        <v>0</v>
      </c>
      <c r="Y259" s="85">
        <f t="shared" si="76"/>
        <v>0.74831350081761505</v>
      </c>
      <c r="Z259" s="82"/>
      <c r="AA259" s="85">
        <f t="shared" si="75"/>
        <v>0.80078975168169697</v>
      </c>
      <c r="AB259" s="85">
        <f t="shared" si="75"/>
        <v>-5.3411050766310149E-2</v>
      </c>
      <c r="AC259" s="85">
        <f t="shared" si="75"/>
        <v>1.0292916583797309</v>
      </c>
      <c r="AD259" s="85">
        <f t="shared" si="75"/>
        <v>0.21828640440923947</v>
      </c>
      <c r="AF259" s="86">
        <f t="shared" si="69"/>
        <v>3.7157315547496639</v>
      </c>
      <c r="AG259" s="86">
        <f t="shared" si="70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6"/>
        <v>-1</v>
      </c>
      <c r="J260" s="88">
        <f t="shared" si="67"/>
        <v>1</v>
      </c>
      <c r="L260" s="84">
        <f t="shared" si="58"/>
        <v>0</v>
      </c>
      <c r="M260" s="84">
        <f t="shared" si="59"/>
        <v>-2.4751390414202261E-2</v>
      </c>
      <c r="N260" s="84"/>
      <c r="O260" s="84">
        <f t="shared" si="60"/>
        <v>4.3567907116918693E-2</v>
      </c>
      <c r="P260" s="60"/>
      <c r="Q260" s="84">
        <f t="shared" si="61"/>
        <v>-1.5586547649061687E-2</v>
      </c>
      <c r="R260" s="84">
        <f t="shared" si="62"/>
        <v>0</v>
      </c>
      <c r="S260" s="84">
        <f t="shared" si="63"/>
        <v>4.2954270293844576E-2</v>
      </c>
      <c r="T260" s="84">
        <f t="shared" si="64"/>
        <v>0</v>
      </c>
      <c r="V260" s="85">
        <f t="shared" si="76"/>
        <v>0.81942430925280074</v>
      </c>
      <c r="W260" s="85">
        <f t="shared" si="76"/>
        <v>0.1282855905606882</v>
      </c>
      <c r="X260" s="85">
        <f t="shared" si="76"/>
        <v>0</v>
      </c>
      <c r="Y260" s="85">
        <f t="shared" si="76"/>
        <v>0.79188140793453377</v>
      </c>
      <c r="Z260" s="82"/>
      <c r="AA260" s="85">
        <f t="shared" si="75"/>
        <v>0.78520320403263533</v>
      </c>
      <c r="AB260" s="85">
        <f t="shared" si="75"/>
        <v>-5.3411050766310149E-2</v>
      </c>
      <c r="AC260" s="85">
        <f t="shared" si="75"/>
        <v>1.0722459286735755</v>
      </c>
      <c r="AD260" s="85">
        <f t="shared" si="75"/>
        <v>0.21828640440923947</v>
      </c>
      <c r="AF260" s="86">
        <f t="shared" si="69"/>
        <v>3.7619157940971633</v>
      </c>
      <c r="AG260" s="86">
        <f t="shared" si="70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6"/>
        <v>-1</v>
      </c>
      <c r="J261" s="88">
        <f t="shared" si="67"/>
        <v>1</v>
      </c>
      <c r="L261" s="84">
        <f t="shared" si="58"/>
        <v>0</v>
      </c>
      <c r="M261" s="84">
        <f t="shared" si="59"/>
        <v>6.8539573097565684E-3</v>
      </c>
      <c r="N261" s="84"/>
      <c r="O261" s="84">
        <f t="shared" si="60"/>
        <v>-3.0426348947618843E-2</v>
      </c>
      <c r="P261" s="60"/>
      <c r="Q261" s="84">
        <f t="shared" si="61"/>
        <v>-1.0782916968361523E-2</v>
      </c>
      <c r="R261" s="84">
        <f t="shared" si="62"/>
        <v>0</v>
      </c>
      <c r="S261" s="84">
        <f t="shared" si="63"/>
        <v>2.0774505230996245E-2</v>
      </c>
      <c r="T261" s="84">
        <f t="shared" si="64"/>
        <v>0</v>
      </c>
      <c r="V261" s="85">
        <f t="shared" si="76"/>
        <v>0.81942430925280074</v>
      </c>
      <c r="W261" s="85">
        <f t="shared" si="76"/>
        <v>0.13513954787044477</v>
      </c>
      <c r="X261" s="85">
        <f t="shared" si="76"/>
        <v>0</v>
      </c>
      <c r="Y261" s="85">
        <f t="shared" si="76"/>
        <v>0.7614550589869149</v>
      </c>
      <c r="Z261" s="82"/>
      <c r="AA261" s="85">
        <f t="shared" si="75"/>
        <v>0.77442028706427379</v>
      </c>
      <c r="AB261" s="85">
        <f t="shared" si="75"/>
        <v>-5.3411050766310149E-2</v>
      </c>
      <c r="AC261" s="85">
        <f t="shared" si="75"/>
        <v>1.0930204339045717</v>
      </c>
      <c r="AD261" s="85">
        <f t="shared" si="75"/>
        <v>0.21828640440923947</v>
      </c>
      <c r="AF261" s="86">
        <f t="shared" si="69"/>
        <v>3.7483349907219359</v>
      </c>
      <c r="AG261" s="86">
        <f t="shared" si="70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6"/>
        <v>-1</v>
      </c>
      <c r="J262" s="88">
        <f t="shared" si="67"/>
        <v>1</v>
      </c>
      <c r="L262" s="84">
        <f t="shared" si="58"/>
        <v>0</v>
      </c>
      <c r="M262" s="84">
        <f t="shared" si="59"/>
        <v>7.1241208321481874E-3</v>
      </c>
      <c r="N262" s="84"/>
      <c r="O262" s="84">
        <f t="shared" si="60"/>
        <v>4.0761703172671072E-3</v>
      </c>
      <c r="P262" s="60"/>
      <c r="Q262" s="84">
        <f t="shared" si="61"/>
        <v>4.8073716103814489E-3</v>
      </c>
      <c r="R262" s="84">
        <f t="shared" si="62"/>
        <v>0</v>
      </c>
      <c r="S262" s="84">
        <f t="shared" si="63"/>
        <v>4.1807514329919145E-2</v>
      </c>
      <c r="T262" s="84">
        <f t="shared" si="64"/>
        <v>0</v>
      </c>
      <c r="V262" s="85">
        <f t="shared" si="76"/>
        <v>0.81942430925280074</v>
      </c>
      <c r="W262" s="85">
        <f t="shared" si="76"/>
        <v>0.14226366870259297</v>
      </c>
      <c r="X262" s="85">
        <f t="shared" si="76"/>
        <v>0</v>
      </c>
      <c r="Y262" s="85">
        <f t="shared" si="76"/>
        <v>0.76553122930418205</v>
      </c>
      <c r="Z262" s="82"/>
      <c r="AA262" s="85">
        <f t="shared" si="75"/>
        <v>0.77922765867465527</v>
      </c>
      <c r="AB262" s="85">
        <f t="shared" si="75"/>
        <v>-5.3411050766310149E-2</v>
      </c>
      <c r="AC262" s="85">
        <f t="shared" si="75"/>
        <v>1.134827948234491</v>
      </c>
      <c r="AD262" s="85">
        <f t="shared" si="75"/>
        <v>0.21828640440923947</v>
      </c>
      <c r="AF262" s="86">
        <f t="shared" si="69"/>
        <v>3.8061501678116518</v>
      </c>
      <c r="AG262" s="86">
        <f t="shared" si="70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6"/>
        <v>1</v>
      </c>
      <c r="J263" s="88">
        <f t="shared" si="67"/>
        <v>1</v>
      </c>
      <c r="L263" s="84">
        <f t="shared" si="58"/>
        <v>6.8817742481404858E-3</v>
      </c>
      <c r="M263" s="84">
        <f t="shared" si="59"/>
        <v>0</v>
      </c>
      <c r="N263" s="84"/>
      <c r="O263" s="84">
        <f t="shared" si="60"/>
        <v>0</v>
      </c>
      <c r="P263" s="60"/>
      <c r="Q263" s="84">
        <f t="shared" si="61"/>
        <v>4.3813207279914342E-2</v>
      </c>
      <c r="R263" s="84">
        <f t="shared" si="62"/>
        <v>0</v>
      </c>
      <c r="S263" s="84">
        <f t="shared" si="63"/>
        <v>-5.5642173558489175E-2</v>
      </c>
      <c r="T263" s="84">
        <f t="shared" si="64"/>
        <v>0</v>
      </c>
      <c r="V263" s="85">
        <f t="shared" si="76"/>
        <v>0.82630608350094126</v>
      </c>
      <c r="W263" s="85">
        <f t="shared" si="76"/>
        <v>0.14226366870259297</v>
      </c>
      <c r="X263" s="85">
        <f t="shared" si="76"/>
        <v>0</v>
      </c>
      <c r="Y263" s="85">
        <f t="shared" si="76"/>
        <v>0.76553122930418205</v>
      </c>
      <c r="Z263" s="82"/>
      <c r="AA263" s="85">
        <f t="shared" si="75"/>
        <v>0.8230408659545696</v>
      </c>
      <c r="AB263" s="85">
        <f t="shared" si="75"/>
        <v>-5.3411050766310149E-2</v>
      </c>
      <c r="AC263" s="85">
        <f t="shared" si="75"/>
        <v>1.0791857746760019</v>
      </c>
      <c r="AD263" s="85">
        <f t="shared" si="75"/>
        <v>0.21828640440923947</v>
      </c>
      <c r="AF263" s="86">
        <f t="shared" si="69"/>
        <v>3.8012029757812176</v>
      </c>
      <c r="AG263" s="86">
        <f t="shared" si="70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6"/>
        <v>1</v>
      </c>
      <c r="J264" s="88">
        <f t="shared" si="67"/>
        <v>-1</v>
      </c>
      <c r="L264" s="84">
        <f t="shared" si="58"/>
        <v>5.5062902406491348E-3</v>
      </c>
      <c r="M264" s="84">
        <f t="shared" si="59"/>
        <v>0</v>
      </c>
      <c r="N264" s="84"/>
      <c r="O264" s="84">
        <f t="shared" si="60"/>
        <v>0</v>
      </c>
      <c r="P264" s="60"/>
      <c r="Q264" s="84">
        <f t="shared" si="61"/>
        <v>0</v>
      </c>
      <c r="R264" s="84">
        <f t="shared" si="62"/>
        <v>-4.0016389801776379E-3</v>
      </c>
      <c r="S264" s="84">
        <f t="shared" si="63"/>
        <v>0</v>
      </c>
      <c r="T264" s="84">
        <f t="shared" si="64"/>
        <v>4.3406286384425376E-2</v>
      </c>
      <c r="V264" s="85">
        <f t="shared" si="76"/>
        <v>0.83181237374159034</v>
      </c>
      <c r="W264" s="85">
        <f t="shared" si="76"/>
        <v>0.14226366870259297</v>
      </c>
      <c r="X264" s="85">
        <f t="shared" si="76"/>
        <v>0</v>
      </c>
      <c r="Y264" s="85">
        <f t="shared" si="76"/>
        <v>0.76553122930418205</v>
      </c>
      <c r="Z264" s="82"/>
      <c r="AA264" s="85">
        <f t="shared" si="75"/>
        <v>0.8230408659545696</v>
      </c>
      <c r="AB264" s="85">
        <f t="shared" si="75"/>
        <v>-5.7412689746487784E-2</v>
      </c>
      <c r="AC264" s="85">
        <f t="shared" si="75"/>
        <v>1.0791857746760019</v>
      </c>
      <c r="AD264" s="85">
        <f t="shared" si="75"/>
        <v>0.26169269079366486</v>
      </c>
      <c r="AF264" s="86">
        <f t="shared" si="69"/>
        <v>3.8461139134261146</v>
      </c>
      <c r="AG264" s="86">
        <f t="shared" si="70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6"/>
        <v>-1</v>
      </c>
      <c r="J265" s="88">
        <f t="shared" si="67"/>
        <v>-1</v>
      </c>
      <c r="L265" s="84">
        <f t="shared" ref="L265:L284" si="77">IF(I265=1,D265,0)</f>
        <v>0</v>
      </c>
      <c r="M265" s="84">
        <f t="shared" ref="M265:M284" si="78">IF(I265=-1,-D265,0)</f>
        <v>4.0919138594321634E-3</v>
      </c>
      <c r="N265" s="84"/>
      <c r="O265" s="84">
        <f t="shared" ref="O265:O284" si="79">IF(I265=-1,E265,0)</f>
        <v>2.8969369212235873E-2</v>
      </c>
      <c r="P265" s="60"/>
      <c r="Q265" s="84">
        <f t="shared" ref="Q265:Q284" si="80">IF(J265=1,F265,0)</f>
        <v>0</v>
      </c>
      <c r="R265" s="84">
        <f t="shared" ref="R265:R284" si="81">IF(J265=-1,-F265,0)</f>
        <v>1.4948636087541312E-3</v>
      </c>
      <c r="S265" s="84">
        <f t="shared" ref="S265:S284" si="82">IF(J265=1,-G265,0)</f>
        <v>0</v>
      </c>
      <c r="T265" s="84">
        <f t="shared" ref="T265:T284" si="83">IF(J265=-1,G265,0)</f>
        <v>-1.6724934027748946E-2</v>
      </c>
      <c r="V265" s="85">
        <f t="shared" si="76"/>
        <v>0.83181237374159034</v>
      </c>
      <c r="W265" s="85">
        <f t="shared" si="76"/>
        <v>0.14635558256202513</v>
      </c>
      <c r="X265" s="85">
        <f t="shared" si="76"/>
        <v>0</v>
      </c>
      <c r="Y265" s="85">
        <f t="shared" si="76"/>
        <v>0.79450059851641797</v>
      </c>
      <c r="Z265" s="82"/>
      <c r="AA265" s="85">
        <f t="shared" ref="AA265:AD280" si="84">Q265+AA264</f>
        <v>0.8230408659545696</v>
      </c>
      <c r="AB265" s="85">
        <f t="shared" si="84"/>
        <v>-5.5917826137733655E-2</v>
      </c>
      <c r="AC265" s="85">
        <f t="shared" si="84"/>
        <v>1.0791857746760019</v>
      </c>
      <c r="AD265" s="85">
        <f t="shared" si="84"/>
        <v>0.24496775676591592</v>
      </c>
      <c r="AF265" s="86">
        <f t="shared" si="69"/>
        <v>3.863945126078788</v>
      </c>
      <c r="AG265" s="86">
        <f t="shared" si="70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5">IF(C266&gt;0,-1,1)</f>
        <v>-1</v>
      </c>
      <c r="J266" s="88">
        <f t="shared" ref="J266:J284" si="86">IF(C265&gt;0,1,-1)</f>
        <v>1</v>
      </c>
      <c r="L266" s="84">
        <f t="shared" si="77"/>
        <v>0</v>
      </c>
      <c r="M266" s="84">
        <f t="shared" si="78"/>
        <v>-1.1421240067535665E-3</v>
      </c>
      <c r="N266" s="84"/>
      <c r="O266" s="84">
        <f t="shared" si="79"/>
        <v>1.6594409000635822E-2</v>
      </c>
      <c r="P266" s="60"/>
      <c r="Q266" s="84">
        <f t="shared" si="80"/>
        <v>3.1032701476210567E-2</v>
      </c>
      <c r="R266" s="84">
        <f t="shared" si="81"/>
        <v>0</v>
      </c>
      <c r="S266" s="84">
        <f t="shared" si="82"/>
        <v>1.8435637178925084E-2</v>
      </c>
      <c r="T266" s="84">
        <f t="shared" si="83"/>
        <v>0</v>
      </c>
      <c r="V266" s="85">
        <f t="shared" ref="V266:Y281" si="87">L266+V265</f>
        <v>0.83181237374159034</v>
      </c>
      <c r="W266" s="85">
        <f t="shared" si="87"/>
        <v>0.14521345855527157</v>
      </c>
      <c r="X266" s="85">
        <f t="shared" si="87"/>
        <v>0</v>
      </c>
      <c r="Y266" s="85">
        <f t="shared" si="87"/>
        <v>0.81109500751705377</v>
      </c>
      <c r="Z266" s="82"/>
      <c r="AA266" s="85">
        <f t="shared" si="84"/>
        <v>0.85407356743078022</v>
      </c>
      <c r="AB266" s="85">
        <f t="shared" si="84"/>
        <v>-5.5917826137733655E-2</v>
      </c>
      <c r="AC266" s="85">
        <f t="shared" si="84"/>
        <v>1.097621411854927</v>
      </c>
      <c r="AD266" s="85">
        <f t="shared" si="84"/>
        <v>0.24496775676591592</v>
      </c>
      <c r="AF266" s="86">
        <f t="shared" ref="AF266:AF284" si="88">SUM(L266:T266)+AF265</f>
        <v>3.9288657497278061</v>
      </c>
      <c r="AG266" s="86">
        <f t="shared" ref="AG266:AG284" si="89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5"/>
        <v>-1</v>
      </c>
      <c r="J267" s="88">
        <f t="shared" si="86"/>
        <v>1</v>
      </c>
      <c r="L267" s="84">
        <f t="shared" si="77"/>
        <v>0</v>
      </c>
      <c r="M267" s="84">
        <f t="shared" si="78"/>
        <v>-1.6648253842542285E-3</v>
      </c>
      <c r="N267" s="84"/>
      <c r="O267" s="84">
        <f t="shared" si="79"/>
        <v>1.6302003058535058E-2</v>
      </c>
      <c r="P267" s="60"/>
      <c r="Q267" s="84">
        <f t="shared" si="80"/>
        <v>1.3159058951112419E-2</v>
      </c>
      <c r="R267" s="84">
        <f t="shared" si="81"/>
        <v>0</v>
      </c>
      <c r="S267" s="84">
        <f t="shared" si="82"/>
        <v>-2.1235647958883171E-2</v>
      </c>
      <c r="T267" s="84">
        <f t="shared" si="83"/>
        <v>0</v>
      </c>
      <c r="V267" s="85">
        <f t="shared" si="87"/>
        <v>0.83181237374159034</v>
      </c>
      <c r="W267" s="85">
        <f t="shared" si="87"/>
        <v>0.14354863317101735</v>
      </c>
      <c r="X267" s="85">
        <f t="shared" si="87"/>
        <v>0</v>
      </c>
      <c r="Y267" s="85">
        <f t="shared" si="87"/>
        <v>0.82739701057558879</v>
      </c>
      <c r="Z267" s="82"/>
      <c r="AA267" s="85">
        <f t="shared" si="84"/>
        <v>0.86723262638189269</v>
      </c>
      <c r="AB267" s="85">
        <f t="shared" si="84"/>
        <v>-5.5917826137733655E-2</v>
      </c>
      <c r="AC267" s="85">
        <f t="shared" si="84"/>
        <v>1.0763857638960439</v>
      </c>
      <c r="AD267" s="85">
        <f t="shared" si="84"/>
        <v>0.24496775676591592</v>
      </c>
      <c r="AF267" s="86">
        <f t="shared" si="88"/>
        <v>3.9354263383943162</v>
      </c>
      <c r="AG267" s="86">
        <f t="shared" si="89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5"/>
        <v>-1</v>
      </c>
      <c r="J268" s="88">
        <f t="shared" si="86"/>
        <v>1</v>
      </c>
      <c r="L268" s="84">
        <f t="shared" si="77"/>
        <v>0</v>
      </c>
      <c r="M268" s="84">
        <f t="shared" si="78"/>
        <v>-1.3679412404378172E-2</v>
      </c>
      <c r="N268" s="84"/>
      <c r="O268" s="84">
        <f t="shared" si="79"/>
        <v>-1.0486649375916802E-2</v>
      </c>
      <c r="P268" s="60"/>
      <c r="Q268" s="84">
        <f t="shared" si="80"/>
        <v>-8.9104523069123732E-3</v>
      </c>
      <c r="R268" s="84">
        <f t="shared" si="81"/>
        <v>0</v>
      </c>
      <c r="S268" s="84">
        <f t="shared" si="82"/>
        <v>3.1429933253891595E-2</v>
      </c>
      <c r="T268" s="84">
        <f t="shared" si="83"/>
        <v>0</v>
      </c>
      <c r="V268" s="85">
        <f t="shared" si="87"/>
        <v>0.83181237374159034</v>
      </c>
      <c r="W268" s="85">
        <f t="shared" si="87"/>
        <v>0.12986922076663918</v>
      </c>
      <c r="X268" s="85">
        <f t="shared" si="87"/>
        <v>0</v>
      </c>
      <c r="Y268" s="85">
        <f t="shared" si="87"/>
        <v>0.81691036119967197</v>
      </c>
      <c r="Z268" s="82"/>
      <c r="AA268" s="85">
        <f t="shared" si="84"/>
        <v>0.85832217407498035</v>
      </c>
      <c r="AB268" s="85">
        <f t="shared" si="84"/>
        <v>-5.5917826137733655E-2</v>
      </c>
      <c r="AC268" s="85">
        <f t="shared" si="84"/>
        <v>1.1078156971499356</v>
      </c>
      <c r="AD268" s="85">
        <f t="shared" si="84"/>
        <v>0.24496775676591592</v>
      </c>
      <c r="AF268" s="86">
        <f t="shared" si="88"/>
        <v>3.9337797575610005</v>
      </c>
      <c r="AG268" s="86">
        <f t="shared" si="89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5"/>
        <v>-1</v>
      </c>
      <c r="J269" s="88">
        <f t="shared" si="86"/>
        <v>1</v>
      </c>
      <c r="L269" s="84">
        <f t="shared" si="77"/>
        <v>0</v>
      </c>
      <c r="M269" s="84">
        <f t="shared" si="78"/>
        <v>7.5375643514422695E-3</v>
      </c>
      <c r="N269" s="84"/>
      <c r="O269" s="84">
        <f t="shared" si="79"/>
        <v>-1.2524900429691337E-2</v>
      </c>
      <c r="P269" s="60"/>
      <c r="Q269" s="84">
        <f t="shared" si="80"/>
        <v>2.9753173513714228E-2</v>
      </c>
      <c r="R269" s="84">
        <f t="shared" si="81"/>
        <v>0</v>
      </c>
      <c r="S269" s="84">
        <f t="shared" si="82"/>
        <v>-3.1661917816724595E-2</v>
      </c>
      <c r="T269" s="84">
        <f t="shared" si="83"/>
        <v>0</v>
      </c>
      <c r="V269" s="85">
        <f t="shared" si="87"/>
        <v>0.83181237374159034</v>
      </c>
      <c r="W269" s="85">
        <f t="shared" si="87"/>
        <v>0.13740678511808144</v>
      </c>
      <c r="X269" s="85">
        <f t="shared" si="87"/>
        <v>0</v>
      </c>
      <c r="Y269" s="85">
        <f t="shared" si="87"/>
        <v>0.80438546076998063</v>
      </c>
      <c r="Z269" s="82"/>
      <c r="AA269" s="85">
        <f t="shared" si="84"/>
        <v>0.88807534758869455</v>
      </c>
      <c r="AB269" s="85">
        <f t="shared" si="84"/>
        <v>-5.5917826137733655E-2</v>
      </c>
      <c r="AC269" s="85">
        <f t="shared" si="84"/>
        <v>1.076153779333211</v>
      </c>
      <c r="AD269" s="85">
        <f t="shared" si="84"/>
        <v>0.24496775676591592</v>
      </c>
      <c r="AF269" s="86">
        <f t="shared" si="88"/>
        <v>3.9268836771797413</v>
      </c>
      <c r="AG269" s="86">
        <f t="shared" si="89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5"/>
        <v>1</v>
      </c>
      <c r="J270" s="88">
        <f t="shared" si="86"/>
        <v>1</v>
      </c>
      <c r="L270" s="84">
        <f t="shared" si="77"/>
        <v>2.723190918377312E-3</v>
      </c>
      <c r="M270" s="84">
        <f t="shared" si="78"/>
        <v>0</v>
      </c>
      <c r="N270" s="84"/>
      <c r="O270" s="84">
        <f t="shared" si="79"/>
        <v>0</v>
      </c>
      <c r="P270" s="60"/>
      <c r="Q270" s="84">
        <f t="shared" si="80"/>
        <v>1.2512304391934124E-2</v>
      </c>
      <c r="R270" s="84">
        <f t="shared" si="81"/>
        <v>0</v>
      </c>
      <c r="S270" s="84">
        <f t="shared" si="82"/>
        <v>-1.4952763595864015E-2</v>
      </c>
      <c r="T270" s="84">
        <f t="shared" si="83"/>
        <v>0</v>
      </c>
      <c r="V270" s="85">
        <f t="shared" si="87"/>
        <v>0.8345355646599677</v>
      </c>
      <c r="W270" s="85">
        <f t="shared" si="87"/>
        <v>0.13740678511808144</v>
      </c>
      <c r="X270" s="85">
        <f t="shared" si="87"/>
        <v>0</v>
      </c>
      <c r="Y270" s="85">
        <f t="shared" si="87"/>
        <v>0.80438546076998063</v>
      </c>
      <c r="Z270" s="82"/>
      <c r="AA270" s="85">
        <f t="shared" si="84"/>
        <v>0.90058765198062862</v>
      </c>
      <c r="AB270" s="85">
        <f t="shared" si="84"/>
        <v>-5.5917826137733655E-2</v>
      </c>
      <c r="AC270" s="85">
        <f t="shared" si="84"/>
        <v>1.061201015737347</v>
      </c>
      <c r="AD270" s="85">
        <f t="shared" si="84"/>
        <v>0.24496775676591592</v>
      </c>
      <c r="AF270" s="86">
        <f t="shared" si="88"/>
        <v>3.9271664088941889</v>
      </c>
      <c r="AG270" s="86">
        <f t="shared" si="89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5"/>
        <v>-1</v>
      </c>
      <c r="J271" s="88">
        <f t="shared" si="86"/>
        <v>-1</v>
      </c>
      <c r="L271" s="84">
        <f t="shared" si="77"/>
        <v>0</v>
      </c>
      <c r="M271" s="84">
        <f t="shared" si="78"/>
        <v>6.9474075330781503E-3</v>
      </c>
      <c r="N271" s="84"/>
      <c r="O271" s="84">
        <f t="shared" si="79"/>
        <v>2.3045732831310929E-2</v>
      </c>
      <c r="P271" s="60"/>
      <c r="Q271" s="84">
        <f t="shared" si="80"/>
        <v>0</v>
      </c>
      <c r="R271" s="84">
        <f t="shared" si="81"/>
        <v>-2.0119043559437007E-2</v>
      </c>
      <c r="S271" s="84">
        <f t="shared" si="82"/>
        <v>0</v>
      </c>
      <c r="T271" s="84">
        <f t="shared" si="83"/>
        <v>1.37970494602731E-2</v>
      </c>
      <c r="V271" s="85">
        <f t="shared" si="87"/>
        <v>0.8345355646599677</v>
      </c>
      <c r="W271" s="85">
        <f t="shared" si="87"/>
        <v>0.14435419265115959</v>
      </c>
      <c r="X271" s="85">
        <f t="shared" si="87"/>
        <v>0</v>
      </c>
      <c r="Y271" s="85">
        <f t="shared" si="87"/>
        <v>0.82743119360129158</v>
      </c>
      <c r="Z271" s="82"/>
      <c r="AA271" s="85">
        <f t="shared" si="84"/>
        <v>0.90058765198062862</v>
      </c>
      <c r="AB271" s="85">
        <f t="shared" si="84"/>
        <v>-7.6036869697170661E-2</v>
      </c>
      <c r="AC271" s="85">
        <f t="shared" si="84"/>
        <v>1.061201015737347</v>
      </c>
      <c r="AD271" s="85">
        <f t="shared" si="84"/>
        <v>0.25876480622618903</v>
      </c>
      <c r="AF271" s="86">
        <f t="shared" si="88"/>
        <v>3.9508375551594139</v>
      </c>
      <c r="AG271" s="86">
        <f t="shared" si="89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5"/>
        <v>1</v>
      </c>
      <c r="J272" s="88">
        <f t="shared" si="86"/>
        <v>1</v>
      </c>
      <c r="L272" s="84">
        <f t="shared" si="77"/>
        <v>5.4432595171319481E-3</v>
      </c>
      <c r="M272" s="84">
        <f t="shared" si="78"/>
        <v>0</v>
      </c>
      <c r="N272" s="84"/>
      <c r="O272" s="84">
        <f t="shared" si="79"/>
        <v>0</v>
      </c>
      <c r="P272" s="60"/>
      <c r="Q272" s="84">
        <f t="shared" si="80"/>
        <v>-6.0141403170915958E-2</v>
      </c>
      <c r="R272" s="84">
        <f t="shared" si="81"/>
        <v>0</v>
      </c>
      <c r="S272" s="84">
        <f t="shared" si="82"/>
        <v>-1.4863421378237351E-2</v>
      </c>
      <c r="T272" s="84">
        <f t="shared" si="83"/>
        <v>0</v>
      </c>
      <c r="V272" s="85">
        <f t="shared" si="87"/>
        <v>0.83997882417709968</v>
      </c>
      <c r="W272" s="85">
        <f t="shared" si="87"/>
        <v>0.14435419265115959</v>
      </c>
      <c r="X272" s="85">
        <f t="shared" si="87"/>
        <v>0</v>
      </c>
      <c r="Y272" s="85">
        <f t="shared" si="87"/>
        <v>0.82743119360129158</v>
      </c>
      <c r="Z272" s="82"/>
      <c r="AA272" s="85">
        <f t="shared" si="84"/>
        <v>0.84044624880971264</v>
      </c>
      <c r="AB272" s="85">
        <f t="shared" si="84"/>
        <v>-7.6036869697170661E-2</v>
      </c>
      <c r="AC272" s="85">
        <f t="shared" si="84"/>
        <v>1.0463375943591098</v>
      </c>
      <c r="AD272" s="85">
        <f t="shared" si="84"/>
        <v>0.25876480622618903</v>
      </c>
      <c r="AF272" s="86">
        <f t="shared" si="88"/>
        <v>3.8812759901273926</v>
      </c>
      <c r="AG272" s="86">
        <f t="shared" si="89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5"/>
        <v>1</v>
      </c>
      <c r="J273" s="88">
        <f t="shared" si="86"/>
        <v>-1</v>
      </c>
      <c r="L273" s="84">
        <f t="shared" si="77"/>
        <v>7.1541371203220332E-3</v>
      </c>
      <c r="M273" s="84">
        <f t="shared" si="78"/>
        <v>0</v>
      </c>
      <c r="N273" s="84"/>
      <c r="O273" s="84">
        <f t="shared" si="79"/>
        <v>0</v>
      </c>
      <c r="P273" s="60"/>
      <c r="Q273" s="84">
        <f t="shared" si="80"/>
        <v>0</v>
      </c>
      <c r="R273" s="84">
        <f t="shared" si="81"/>
        <v>3.1117013644920338E-2</v>
      </c>
      <c r="S273" s="84">
        <f t="shared" si="82"/>
        <v>0</v>
      </c>
      <c r="T273" s="84">
        <f t="shared" si="83"/>
        <v>3.8879968116322536E-2</v>
      </c>
      <c r="V273" s="85">
        <f t="shared" si="87"/>
        <v>0.84713296129742166</v>
      </c>
      <c r="W273" s="85">
        <f t="shared" si="87"/>
        <v>0.14435419265115959</v>
      </c>
      <c r="X273" s="85">
        <f t="shared" si="87"/>
        <v>0</v>
      </c>
      <c r="Y273" s="85">
        <f t="shared" si="87"/>
        <v>0.82743119360129158</v>
      </c>
      <c r="Z273" s="82"/>
      <c r="AA273" s="85">
        <f t="shared" si="84"/>
        <v>0.84044624880971264</v>
      </c>
      <c r="AB273" s="85">
        <f t="shared" si="84"/>
        <v>-4.4919856052250323E-2</v>
      </c>
      <c r="AC273" s="85">
        <f t="shared" si="84"/>
        <v>1.0463375943591098</v>
      </c>
      <c r="AD273" s="85">
        <f t="shared" si="84"/>
        <v>0.29764477434251158</v>
      </c>
      <c r="AF273" s="86">
        <f t="shared" si="88"/>
        <v>3.9584271090089573</v>
      </c>
      <c r="AG273" s="86">
        <f t="shared" si="89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5"/>
        <v>-1</v>
      </c>
      <c r="J274" s="88">
        <f t="shared" si="86"/>
        <v>-1</v>
      </c>
      <c r="L274" s="84">
        <f t="shared" si="77"/>
        <v>0</v>
      </c>
      <c r="M274" s="84">
        <f t="shared" si="78"/>
        <v>2.601957976440664E-2</v>
      </c>
      <c r="N274" s="84"/>
      <c r="O274" s="84">
        <f t="shared" si="79"/>
        <v>2.3824947236706136E-3</v>
      </c>
      <c r="P274" s="60"/>
      <c r="Q274" s="84">
        <f t="shared" si="80"/>
        <v>0</v>
      </c>
      <c r="R274" s="84">
        <f t="shared" si="81"/>
        <v>1.0442140020132771E-2</v>
      </c>
      <c r="S274" s="84">
        <f t="shared" si="82"/>
        <v>0</v>
      </c>
      <c r="T274" s="84">
        <f t="shared" si="83"/>
        <v>-3.0675082917408353E-2</v>
      </c>
      <c r="V274" s="85">
        <f t="shared" si="87"/>
        <v>0.84713296129742166</v>
      </c>
      <c r="W274" s="85">
        <f t="shared" si="87"/>
        <v>0.17037377241556623</v>
      </c>
      <c r="X274" s="85">
        <f t="shared" si="87"/>
        <v>0</v>
      </c>
      <c r="Y274" s="85">
        <f t="shared" si="87"/>
        <v>0.82981368832496216</v>
      </c>
      <c r="Z274" s="82"/>
      <c r="AA274" s="85">
        <f t="shared" si="84"/>
        <v>0.84044624880971264</v>
      </c>
      <c r="AB274" s="85">
        <f t="shared" si="84"/>
        <v>-3.447771603211755E-2</v>
      </c>
      <c r="AC274" s="85">
        <f t="shared" si="84"/>
        <v>1.0463375943591098</v>
      </c>
      <c r="AD274" s="85">
        <f t="shared" si="84"/>
        <v>0.26696969142510324</v>
      </c>
      <c r="AF274" s="86">
        <f t="shared" si="88"/>
        <v>3.9665962405997588</v>
      </c>
      <c r="AG274" s="86">
        <f t="shared" si="89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5"/>
        <v>-1</v>
      </c>
      <c r="J275" s="88">
        <f t="shared" si="86"/>
        <v>1</v>
      </c>
      <c r="L275" s="84">
        <f t="shared" si="77"/>
        <v>0</v>
      </c>
      <c r="M275" s="84">
        <f t="shared" si="78"/>
        <v>-1.4846949421476317E-2</v>
      </c>
      <c r="N275" s="84"/>
      <c r="O275" s="84">
        <f t="shared" si="79"/>
        <v>3.9395219458884141E-2</v>
      </c>
      <c r="P275" s="60"/>
      <c r="Q275" s="84">
        <f t="shared" si="80"/>
        <v>4.6338520008788547E-2</v>
      </c>
      <c r="R275" s="84">
        <f t="shared" si="81"/>
        <v>0</v>
      </c>
      <c r="S275" s="84">
        <f t="shared" si="82"/>
        <v>8.818994088863677E-3</v>
      </c>
      <c r="T275" s="84">
        <f t="shared" si="83"/>
        <v>0</v>
      </c>
      <c r="V275" s="85">
        <f t="shared" si="87"/>
        <v>0.84713296129742166</v>
      </c>
      <c r="W275" s="85">
        <f t="shared" si="87"/>
        <v>0.1555268229940899</v>
      </c>
      <c r="X275" s="85">
        <f t="shared" si="87"/>
        <v>0</v>
      </c>
      <c r="Y275" s="85">
        <f t="shared" si="87"/>
        <v>0.8692089077838463</v>
      </c>
      <c r="Z275" s="82"/>
      <c r="AA275" s="85">
        <f t="shared" si="84"/>
        <v>0.88678476881850121</v>
      </c>
      <c r="AB275" s="85">
        <f t="shared" si="84"/>
        <v>-3.447771603211755E-2</v>
      </c>
      <c r="AC275" s="85">
        <f t="shared" si="84"/>
        <v>1.0551565884479734</v>
      </c>
      <c r="AD275" s="85">
        <f t="shared" si="84"/>
        <v>0.26696969142510324</v>
      </c>
      <c r="AF275" s="86">
        <f t="shared" si="88"/>
        <v>4.0463020247348185</v>
      </c>
      <c r="AG275" s="86">
        <f t="shared" si="89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5"/>
        <v>-1</v>
      </c>
      <c r="J276" s="88">
        <f t="shared" si="86"/>
        <v>1</v>
      </c>
      <c r="L276" s="84">
        <f t="shared" si="77"/>
        <v>0</v>
      </c>
      <c r="M276" s="84">
        <f t="shared" si="78"/>
        <v>8.6135309785591897E-3</v>
      </c>
      <c r="N276" s="84"/>
      <c r="O276" s="84">
        <f t="shared" si="79"/>
        <v>-1.115924717554876E-2</v>
      </c>
      <c r="P276" s="60"/>
      <c r="Q276" s="84">
        <f t="shared" si="80"/>
        <v>8.6917097530328155E-3</v>
      </c>
      <c r="R276" s="84">
        <f t="shared" si="81"/>
        <v>0</v>
      </c>
      <c r="S276" s="84">
        <f t="shared" si="82"/>
        <v>-7.9242570584242746E-3</v>
      </c>
      <c r="T276" s="84">
        <f t="shared" si="83"/>
        <v>0</v>
      </c>
      <c r="V276" s="85">
        <f t="shared" si="87"/>
        <v>0.84713296129742166</v>
      </c>
      <c r="W276" s="85">
        <f t="shared" si="87"/>
        <v>0.16414035397264909</v>
      </c>
      <c r="X276" s="85">
        <f t="shared" si="87"/>
        <v>0</v>
      </c>
      <c r="Y276" s="85">
        <f t="shared" si="87"/>
        <v>0.85804966060829757</v>
      </c>
      <c r="Z276" s="82"/>
      <c r="AA276" s="85">
        <f t="shared" si="84"/>
        <v>0.89547647857153401</v>
      </c>
      <c r="AB276" s="85">
        <f t="shared" si="84"/>
        <v>-3.447771603211755E-2</v>
      </c>
      <c r="AC276" s="85">
        <f t="shared" si="84"/>
        <v>1.0472323313895491</v>
      </c>
      <c r="AD276" s="85">
        <f t="shared" si="84"/>
        <v>0.26696969142510324</v>
      </c>
      <c r="AF276" s="86">
        <f t="shared" si="88"/>
        <v>4.0445237612324378</v>
      </c>
      <c r="AG276" s="86">
        <f t="shared" si="89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5"/>
        <v>-1</v>
      </c>
      <c r="J277" s="88">
        <f t="shared" si="86"/>
        <v>1</v>
      </c>
      <c r="L277" s="84">
        <f t="shared" si="77"/>
        <v>0</v>
      </c>
      <c r="M277" s="84">
        <f t="shared" si="78"/>
        <v>1.0167113227328512E-2</v>
      </c>
      <c r="N277" s="84"/>
      <c r="O277" s="84">
        <f t="shared" si="79"/>
        <v>6.1722234289853725E-3</v>
      </c>
      <c r="P277" s="60"/>
      <c r="Q277" s="84">
        <f t="shared" si="80"/>
        <v>5.8013851190404702E-3</v>
      </c>
      <c r="R277" s="84">
        <f t="shared" si="81"/>
        <v>0</v>
      </c>
      <c r="S277" s="84">
        <f t="shared" si="82"/>
        <v>1.499805088929935E-2</v>
      </c>
      <c r="T277" s="84">
        <f t="shared" si="83"/>
        <v>0</v>
      </c>
      <c r="V277" s="85">
        <f t="shared" si="87"/>
        <v>0.84713296129742166</v>
      </c>
      <c r="W277" s="85">
        <f t="shared" si="87"/>
        <v>0.17430746719997761</v>
      </c>
      <c r="X277" s="85">
        <f t="shared" si="87"/>
        <v>0</v>
      </c>
      <c r="Y277" s="85">
        <f t="shared" si="87"/>
        <v>0.86422188403728295</v>
      </c>
      <c r="Z277" s="82"/>
      <c r="AA277" s="85">
        <f t="shared" si="84"/>
        <v>0.9012778636905745</v>
      </c>
      <c r="AB277" s="85">
        <f t="shared" si="84"/>
        <v>-3.447771603211755E-2</v>
      </c>
      <c r="AC277" s="85">
        <f t="shared" si="84"/>
        <v>1.0622303822788484</v>
      </c>
      <c r="AD277" s="85">
        <f t="shared" si="84"/>
        <v>0.26696969142510324</v>
      </c>
      <c r="AF277" s="86">
        <f t="shared" si="88"/>
        <v>4.0816625338970915</v>
      </c>
      <c r="AG277" s="86">
        <f t="shared" si="89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5"/>
        <v>1</v>
      </c>
      <c r="J278" s="88">
        <f t="shared" si="86"/>
        <v>1</v>
      </c>
      <c r="L278" s="84">
        <f t="shared" si="77"/>
        <v>-5.0865333317791379E-3</v>
      </c>
      <c r="M278" s="84">
        <f t="shared" si="78"/>
        <v>0</v>
      </c>
      <c r="N278" s="84"/>
      <c r="O278" s="84">
        <f t="shared" si="79"/>
        <v>0</v>
      </c>
      <c r="P278" s="60"/>
      <c r="Q278" s="84">
        <f t="shared" si="80"/>
        <v>-1.7461244313232028E-3</v>
      </c>
      <c r="R278" s="84">
        <f t="shared" si="81"/>
        <v>0</v>
      </c>
      <c r="S278" s="84">
        <f t="shared" si="82"/>
        <v>-2.0621095775060161E-2</v>
      </c>
      <c r="T278" s="84">
        <f t="shared" si="83"/>
        <v>0</v>
      </c>
      <c r="V278" s="85">
        <f t="shared" si="87"/>
        <v>0.84204642796564255</v>
      </c>
      <c r="W278" s="85">
        <f t="shared" si="87"/>
        <v>0.17430746719997761</v>
      </c>
      <c r="X278" s="85">
        <f t="shared" si="87"/>
        <v>0</v>
      </c>
      <c r="Y278" s="85">
        <f t="shared" si="87"/>
        <v>0.86422188403728295</v>
      </c>
      <c r="Z278" s="82"/>
      <c r="AA278" s="85">
        <f t="shared" si="84"/>
        <v>0.89953173925925134</v>
      </c>
      <c r="AB278" s="85">
        <f t="shared" si="84"/>
        <v>-3.447771603211755E-2</v>
      </c>
      <c r="AC278" s="85">
        <f t="shared" si="84"/>
        <v>1.0416092865037883</v>
      </c>
      <c r="AD278" s="85">
        <f t="shared" si="84"/>
        <v>0.26696969142510324</v>
      </c>
      <c r="AF278" s="86">
        <f t="shared" si="88"/>
        <v>4.0542087803589286</v>
      </c>
      <c r="AG278" s="86">
        <f t="shared" si="89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5"/>
        <v>1</v>
      </c>
      <c r="J279" s="88">
        <f t="shared" si="86"/>
        <v>-1</v>
      </c>
      <c r="L279" s="84">
        <f t="shared" si="77"/>
        <v>-8.1718970707223143E-3</v>
      </c>
      <c r="M279" s="84">
        <f t="shared" si="78"/>
        <v>0</v>
      </c>
      <c r="N279" s="84"/>
      <c r="O279" s="84">
        <f t="shared" si="79"/>
        <v>0</v>
      </c>
      <c r="P279" s="60"/>
      <c r="Q279" s="84">
        <f t="shared" si="80"/>
        <v>0</v>
      </c>
      <c r="R279" s="84">
        <f t="shared" si="81"/>
        <v>3.1213501580951396E-2</v>
      </c>
      <c r="S279" s="84">
        <f t="shared" si="82"/>
        <v>0</v>
      </c>
      <c r="T279" s="84">
        <f t="shared" si="83"/>
        <v>-2.2278008159225978E-2</v>
      </c>
      <c r="V279" s="85">
        <f t="shared" si="87"/>
        <v>0.83387453089492025</v>
      </c>
      <c r="W279" s="85">
        <f t="shared" si="87"/>
        <v>0.17430746719997761</v>
      </c>
      <c r="X279" s="85">
        <f t="shared" si="87"/>
        <v>0</v>
      </c>
      <c r="Y279" s="85">
        <f t="shared" si="87"/>
        <v>0.86422188403728295</v>
      </c>
      <c r="Z279" s="82"/>
      <c r="AA279" s="85">
        <f t="shared" si="84"/>
        <v>0.89953173925925134</v>
      </c>
      <c r="AB279" s="85">
        <f t="shared" si="84"/>
        <v>-3.2642144511661544E-3</v>
      </c>
      <c r="AC279" s="85">
        <f t="shared" si="84"/>
        <v>1.0416092865037883</v>
      </c>
      <c r="AD279" s="85">
        <f t="shared" si="84"/>
        <v>0.24469168326587726</v>
      </c>
      <c r="AF279" s="86">
        <f t="shared" si="88"/>
        <v>4.0549723767099319</v>
      </c>
      <c r="AG279" s="86">
        <f t="shared" si="89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5"/>
        <v>1</v>
      </c>
      <c r="J280" s="88">
        <f t="shared" si="86"/>
        <v>-1</v>
      </c>
      <c r="L280" s="84">
        <f t="shared" si="77"/>
        <v>5.0464070106939728E-2</v>
      </c>
      <c r="M280" s="84">
        <f t="shared" si="78"/>
        <v>0</v>
      </c>
      <c r="N280" s="84"/>
      <c r="O280" s="84">
        <f t="shared" si="79"/>
        <v>0</v>
      </c>
      <c r="P280" s="60"/>
      <c r="Q280" s="84">
        <f t="shared" si="80"/>
        <v>0</v>
      </c>
      <c r="R280" s="84">
        <f t="shared" si="81"/>
        <v>0.10351692435420581</v>
      </c>
      <c r="S280" s="84">
        <f t="shared" si="82"/>
        <v>0</v>
      </c>
      <c r="T280" s="84">
        <f t="shared" si="83"/>
        <v>-7.2364724208488149E-3</v>
      </c>
      <c r="V280" s="85">
        <f t="shared" si="87"/>
        <v>0.88433860100186001</v>
      </c>
      <c r="W280" s="85">
        <f t="shared" si="87"/>
        <v>0.17430746719997761</v>
      </c>
      <c r="X280" s="85">
        <f t="shared" si="87"/>
        <v>0</v>
      </c>
      <c r="Y280" s="85">
        <f t="shared" si="87"/>
        <v>0.86422188403728295</v>
      </c>
      <c r="Z280" s="82"/>
      <c r="AA280" s="85">
        <f t="shared" si="84"/>
        <v>0.89953173925925134</v>
      </c>
      <c r="AB280" s="85">
        <f t="shared" si="84"/>
        <v>0.10025270990303967</v>
      </c>
      <c r="AC280" s="85">
        <f t="shared" si="84"/>
        <v>1.0416092865037883</v>
      </c>
      <c r="AD280" s="85">
        <f t="shared" si="84"/>
        <v>0.23745521084502844</v>
      </c>
      <c r="AF280" s="86">
        <f t="shared" si="88"/>
        <v>4.2017168987502282</v>
      </c>
      <c r="AG280" s="86">
        <f t="shared" si="89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5"/>
        <v>-1</v>
      </c>
      <c r="J281" s="88">
        <f t="shared" si="86"/>
        <v>-1</v>
      </c>
      <c r="L281" s="84">
        <f t="shared" si="77"/>
        <v>0</v>
      </c>
      <c r="M281" s="84">
        <f t="shared" si="78"/>
        <v>-1.1141170220970385E-2</v>
      </c>
      <c r="N281" s="84"/>
      <c r="O281" s="84">
        <f t="shared" si="79"/>
        <v>2.713825197772381E-2</v>
      </c>
      <c r="P281" s="60"/>
      <c r="Q281" s="84">
        <f t="shared" si="80"/>
        <v>0</v>
      </c>
      <c r="R281" s="84">
        <f t="shared" si="81"/>
        <v>-1.1849305622369077E-2</v>
      </c>
      <c r="S281" s="84">
        <f t="shared" si="82"/>
        <v>0</v>
      </c>
      <c r="T281" s="84">
        <f t="shared" si="83"/>
        <v>-1.4030753308767668E-2</v>
      </c>
      <c r="V281" s="85">
        <f t="shared" si="87"/>
        <v>0.88433860100186001</v>
      </c>
      <c r="W281" s="85">
        <f t="shared" si="87"/>
        <v>0.16316629697900722</v>
      </c>
      <c r="X281" s="85">
        <f t="shared" si="87"/>
        <v>0</v>
      </c>
      <c r="Y281" s="85">
        <f t="shared" si="87"/>
        <v>0.89136013601500674</v>
      </c>
      <c r="Z281" s="82"/>
      <c r="AA281" s="85">
        <f t="shared" ref="AA281:AD284" si="90">Q281+AA280</f>
        <v>0.89953173925925134</v>
      </c>
      <c r="AB281" s="85">
        <f t="shared" si="90"/>
        <v>8.8403404280670589E-2</v>
      </c>
      <c r="AC281" s="85">
        <f t="shared" si="90"/>
        <v>1.0416092865037883</v>
      </c>
      <c r="AD281" s="85">
        <f t="shared" si="90"/>
        <v>0.22342445753626078</v>
      </c>
      <c r="AF281" s="86">
        <f t="shared" si="88"/>
        <v>4.1918339215758449</v>
      </c>
      <c r="AG281" s="86">
        <f t="shared" si="89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5"/>
        <v>-1</v>
      </c>
      <c r="J282" s="88">
        <f t="shared" si="86"/>
        <v>1</v>
      </c>
      <c r="L282" s="84">
        <f t="shared" si="77"/>
        <v>0</v>
      </c>
      <c r="M282" s="84">
        <f t="shared" si="78"/>
        <v>-2.9066005384365462E-2</v>
      </c>
      <c r="N282" s="84"/>
      <c r="O282" s="84">
        <f t="shared" si="79"/>
        <v>1.6912792689625568E-2</v>
      </c>
      <c r="P282" s="60"/>
      <c r="Q282" s="84">
        <f t="shared" si="80"/>
        <v>1.6407174187849045E-2</v>
      </c>
      <c r="R282" s="84">
        <f t="shared" si="81"/>
        <v>0</v>
      </c>
      <c r="S282" s="84">
        <f t="shared" si="82"/>
        <v>7.1216753098330733E-3</v>
      </c>
      <c r="T282" s="84">
        <f t="shared" si="83"/>
        <v>0</v>
      </c>
      <c r="V282" s="85">
        <f t="shared" ref="V282:Y284" si="91">L282+V281</f>
        <v>0.88433860100186001</v>
      </c>
      <c r="W282" s="85">
        <f t="shared" si="91"/>
        <v>0.13410029159464176</v>
      </c>
      <c r="X282" s="85">
        <f t="shared" si="91"/>
        <v>0</v>
      </c>
      <c r="Y282" s="85">
        <f t="shared" si="91"/>
        <v>0.90827292870463228</v>
      </c>
      <c r="Z282" s="82"/>
      <c r="AA282" s="85">
        <f t="shared" si="90"/>
        <v>0.91593891344710043</v>
      </c>
      <c r="AB282" s="85">
        <f t="shared" si="90"/>
        <v>8.8403404280670589E-2</v>
      </c>
      <c r="AC282" s="85">
        <f t="shared" si="90"/>
        <v>1.0487309618136214</v>
      </c>
      <c r="AD282" s="85">
        <f t="shared" si="90"/>
        <v>0.22342445753626078</v>
      </c>
      <c r="AF282" s="86">
        <f t="shared" si="88"/>
        <v>4.203209558378787</v>
      </c>
      <c r="AG282" s="86">
        <f t="shared" si="89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5"/>
        <v>-1</v>
      </c>
      <c r="J283" s="88">
        <f t="shared" si="86"/>
        <v>1</v>
      </c>
      <c r="L283" s="84">
        <f t="shared" si="77"/>
        <v>0</v>
      </c>
      <c r="M283" s="84">
        <f t="shared" si="78"/>
        <v>-5.1073623354443189E-3</v>
      </c>
      <c r="N283" s="84"/>
      <c r="O283" s="84">
        <f t="shared" si="79"/>
        <v>4.6125415532246722E-3</v>
      </c>
      <c r="P283" s="60"/>
      <c r="Q283" s="84">
        <f t="shared" si="80"/>
        <v>4.0220880825346979E-3</v>
      </c>
      <c r="R283" s="84">
        <f t="shared" si="81"/>
        <v>0</v>
      </c>
      <c r="S283" s="84">
        <f t="shared" si="82"/>
        <v>2.1753909381793265E-2</v>
      </c>
      <c r="T283" s="84">
        <f t="shared" si="83"/>
        <v>0</v>
      </c>
      <c r="V283" s="85">
        <f t="shared" si="91"/>
        <v>0.88433860100186001</v>
      </c>
      <c r="W283" s="85">
        <f t="shared" si="91"/>
        <v>0.12899292925919745</v>
      </c>
      <c r="X283" s="85">
        <f t="shared" si="91"/>
        <v>0</v>
      </c>
      <c r="Y283" s="85">
        <f t="shared" si="91"/>
        <v>0.91288547025785693</v>
      </c>
      <c r="Z283" s="82"/>
      <c r="AA283" s="85">
        <f t="shared" si="90"/>
        <v>0.91996100152963511</v>
      </c>
      <c r="AB283" s="85">
        <f t="shared" si="90"/>
        <v>8.8403404280670589E-2</v>
      </c>
      <c r="AC283" s="85">
        <f t="shared" si="90"/>
        <v>1.0704848711954147</v>
      </c>
      <c r="AD283" s="85">
        <f t="shared" si="90"/>
        <v>0.22342445753626078</v>
      </c>
      <c r="AF283" s="86">
        <f t="shared" si="88"/>
        <v>4.2284907350608956</v>
      </c>
      <c r="AG283" s="86">
        <f t="shared" si="89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5"/>
        <v>-1</v>
      </c>
      <c r="J284" s="88">
        <f t="shared" si="86"/>
        <v>1</v>
      </c>
      <c r="L284" s="84">
        <f t="shared" si="77"/>
        <v>0</v>
      </c>
      <c r="M284" s="84">
        <f t="shared" si="78"/>
        <v>0</v>
      </c>
      <c r="N284" s="84"/>
      <c r="O284" s="84">
        <f t="shared" si="79"/>
        <v>0</v>
      </c>
      <c r="P284" s="60"/>
      <c r="Q284" s="84">
        <f t="shared" si="80"/>
        <v>2.6889009812874562E-4</v>
      </c>
      <c r="R284" s="84">
        <f t="shared" si="81"/>
        <v>0</v>
      </c>
      <c r="S284" s="84">
        <f t="shared" si="82"/>
        <v>-1.2406993948444583E-2</v>
      </c>
      <c r="T284" s="84">
        <f t="shared" si="83"/>
        <v>0</v>
      </c>
      <c r="V284" s="85">
        <f t="shared" si="91"/>
        <v>0.88433860100186001</v>
      </c>
      <c r="W284" s="85">
        <f t="shared" si="91"/>
        <v>0.12899292925919745</v>
      </c>
      <c r="X284" s="85">
        <f t="shared" si="91"/>
        <v>0</v>
      </c>
      <c r="Y284" s="85">
        <f t="shared" si="91"/>
        <v>0.91288547025785693</v>
      </c>
      <c r="Z284" s="82"/>
      <c r="AA284" s="85">
        <f t="shared" si="90"/>
        <v>0.92022989162776381</v>
      </c>
      <c r="AB284" s="85">
        <f t="shared" si="90"/>
        <v>8.8403404280670589E-2</v>
      </c>
      <c r="AC284" s="85">
        <f t="shared" si="90"/>
        <v>1.0580778772469701</v>
      </c>
      <c r="AD284" s="85">
        <f t="shared" si="90"/>
        <v>0.22342445753626078</v>
      </c>
      <c r="AF284" s="86">
        <f t="shared" si="88"/>
        <v>4.2163526312105795</v>
      </c>
      <c r="AG284" s="86">
        <f t="shared" si="89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92">SUM(N8:N285)</f>
        <v>0</v>
      </c>
      <c r="O286" s="59">
        <f t="shared" si="92"/>
        <v>0.91288547025785693</v>
      </c>
      <c r="Q286" s="59">
        <f t="shared" si="92"/>
        <v>0.92022989162776381</v>
      </c>
      <c r="R286" s="59">
        <f t="shared" si="92"/>
        <v>8.8403404280670589E-2</v>
      </c>
      <c r="S286" s="59">
        <f t="shared" si="92"/>
        <v>1.0580778772469701</v>
      </c>
      <c r="T286" s="59">
        <f t="shared" si="92"/>
        <v>0.22342445753626078</v>
      </c>
    </row>
    <row r="287" spans="1:35" x14ac:dyDescent="0.25">
      <c r="A287" s="58"/>
    </row>
    <row r="288" spans="1:35" x14ac:dyDescent="0.25">
      <c r="A288" s="58"/>
      <c r="H288" s="93" t="s">
        <v>84</v>
      </c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93"/>
      <c r="U288" s="93"/>
      <c r="V288" s="93">
        <v>4</v>
      </c>
      <c r="W288" s="93"/>
      <c r="X288" s="93"/>
      <c r="Y288" s="93">
        <v>3</v>
      </c>
      <c r="Z288" s="93"/>
      <c r="AA288" s="93">
        <v>2</v>
      </c>
      <c r="AB288" s="93"/>
      <c r="AC288" s="93">
        <v>1</v>
      </c>
    </row>
    <row r="289" spans="1:29" x14ac:dyDescent="0.25">
      <c r="A289" s="58"/>
      <c r="H289" s="93" t="s">
        <v>86</v>
      </c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 t="s">
        <v>87</v>
      </c>
      <c r="Y289" s="24"/>
      <c r="Z289" s="24"/>
      <c r="AA289" s="24"/>
      <c r="AB289" s="24"/>
      <c r="AC289" s="24"/>
    </row>
    <row r="290" spans="1:29" x14ac:dyDescent="0.25">
      <c r="A290" s="58"/>
      <c r="H290" s="93" t="s">
        <v>85</v>
      </c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 t="s">
        <v>95</v>
      </c>
      <c r="Y290" s="24"/>
      <c r="Z290" s="24"/>
      <c r="AA290" s="24"/>
      <c r="AB290" s="24"/>
      <c r="AC290" s="24"/>
    </row>
    <row r="291" spans="1:29" x14ac:dyDescent="0.25">
      <c r="A291" s="58"/>
      <c r="H291" s="93" t="s">
        <v>88</v>
      </c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 t="s">
        <v>90</v>
      </c>
      <c r="Y291" s="24"/>
      <c r="Z291" s="24"/>
      <c r="AA291" s="24"/>
      <c r="AB291" s="24"/>
      <c r="AC291" s="24"/>
    </row>
    <row r="292" spans="1:29" s="100" customFormat="1" x14ac:dyDescent="0.25">
      <c r="A292" s="99"/>
      <c r="H292" s="101" t="s">
        <v>91</v>
      </c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 t="s">
        <v>96</v>
      </c>
      <c r="Y292" s="102"/>
      <c r="Z292" s="102"/>
      <c r="AA292" s="102"/>
      <c r="AB292" s="102"/>
      <c r="AC292" s="102"/>
    </row>
    <row r="293" spans="1:29" x14ac:dyDescent="0.25">
      <c r="A293" s="58"/>
      <c r="H293" s="93" t="s">
        <v>93</v>
      </c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94" t="s">
        <v>97</v>
      </c>
      <c r="Y293" s="24"/>
      <c r="Z293" s="24"/>
      <c r="AA293" s="24"/>
      <c r="AB293" s="24"/>
      <c r="AC293" s="24"/>
    </row>
    <row r="294" spans="1:29" x14ac:dyDescent="0.25">
      <c r="A294" s="58"/>
      <c r="H294" s="93" t="s">
        <v>94</v>
      </c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94" t="s">
        <v>98</v>
      </c>
      <c r="Y294" s="24"/>
      <c r="Z294" s="24"/>
      <c r="AA294" s="24"/>
      <c r="AB294" s="24"/>
      <c r="AC294" s="24"/>
    </row>
    <row r="295" spans="1:29" x14ac:dyDescent="0.25">
      <c r="A295" s="58"/>
      <c r="H295" s="93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</row>
    <row r="296" spans="1:29" x14ac:dyDescent="0.25">
      <c r="A296" s="58"/>
      <c r="H296" s="93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</row>
    <row r="297" spans="1:29" x14ac:dyDescent="0.25">
      <c r="A297" s="58"/>
      <c r="H297" s="93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</row>
    <row r="298" spans="1:29" x14ac:dyDescent="0.25">
      <c r="A298" s="58"/>
      <c r="H298" s="93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</row>
    <row r="299" spans="1:29" x14ac:dyDescent="0.25">
      <c r="A299" s="58"/>
    </row>
    <row r="300" spans="1:29" x14ac:dyDescent="0.25">
      <c r="A300" s="58"/>
    </row>
    <row r="301" spans="1:29" x14ac:dyDescent="0.25">
      <c r="A301" s="58"/>
    </row>
    <row r="302" spans="1:29" x14ac:dyDescent="0.25">
      <c r="A302" s="58"/>
    </row>
    <row r="303" spans="1:29" x14ac:dyDescent="0.25">
      <c r="A303" s="5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C5" sqref="C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1.RawData</vt:lpstr>
      <vt:lpstr>Backtest</vt:lpstr>
      <vt:lpstr>bt_full</vt:lpstr>
      <vt:lpstr>bt_full_no_EoM_short_TLT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2025-11-04T07:39:06Z</dcterms:modified>
</cp:coreProperties>
</file>