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9200" yWindow="0" windowWidth="192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7" i="1"/>
  <c r="D45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F42" i="1"/>
  <c r="F7" i="1"/>
  <c r="F43" i="1"/>
  <c r="F45" i="1"/>
  <c r="G1" i="1"/>
  <c r="G7" i="1"/>
  <c r="G2" i="1"/>
  <c r="H7" i="1"/>
  <c r="J7" i="1"/>
  <c r="K7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6" i="1"/>
  <c r="H36" i="1"/>
  <c r="J36" i="1"/>
  <c r="K36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G4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H45" i="1"/>
</calcChain>
</file>

<file path=xl/sharedStrings.xml><?xml version="1.0" encoding="utf-8"?>
<sst xmlns="http://schemas.openxmlformats.org/spreadsheetml/2006/main" count="10" uniqueCount="10">
  <si>
    <t>Diff down</t>
  </si>
  <si>
    <t>eraProportion</t>
  </si>
  <si>
    <t>eraWidth</t>
  </si>
  <si>
    <t>rightBoundary</t>
  </si>
  <si>
    <t>eraDuration</t>
  </si>
  <si>
    <t>fullDuration</t>
  </si>
  <si>
    <t>fullWidth</t>
  </si>
  <si>
    <t>not a var in js</t>
  </si>
  <si>
    <t>i</t>
  </si>
  <si>
    <t>eraWidth (js)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</si>
</sst>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G20" sqref="G20"/>
    </sheetView>
  </sheetViews>
  <sheetFormatPr baseColWidth="10" defaultRowHeight="15" x14ac:dyDescent="0"/>
  <cols>
    <col min="2" max="2" width="3.1640625" bestFit="1" customWidth="1"/>
    <col min="3" max="4" width="4.83203125" bestFit="1" customWidth="1"/>
    <col min="5" max="5" width="13.5" bestFit="1" customWidth="1"/>
    <col min="6" max="6" width="11" bestFit="1" customWidth="1"/>
    <col min="7" max="7" width="12.6640625" style="1" bestFit="1" customWidth="1"/>
    <col min="8" max="8" width="10.83203125" style="1" bestFit="1" customWidth="1"/>
    <col min="9" max="9" width="13" bestFit="1" customWidth="1"/>
  </cols>
  <sheetData>
    <row r="1" spans="1:14">
      <c r="E1" t="s">
        <v>5</v>
      </c>
      <c r="G1" s="1">
        <f>F45</f>
        <v>900</v>
      </c>
    </row>
    <row r="2" spans="1:14">
      <c r="E2" t="s">
        <v>6</v>
      </c>
      <c r="G2" s="1">
        <f>1860</f>
        <v>1860</v>
      </c>
    </row>
    <row r="4" spans="1:14">
      <c r="G4" s="1" t="s">
        <v>7</v>
      </c>
    </row>
    <row r="6" spans="1:14">
      <c r="A6" t="s">
        <v>8</v>
      </c>
      <c r="E6" t="s">
        <v>0</v>
      </c>
      <c r="F6" t="s">
        <v>4</v>
      </c>
      <c r="G6" s="1" t="s">
        <v>1</v>
      </c>
      <c r="H6" s="1" t="s">
        <v>2</v>
      </c>
      <c r="I6" t="s">
        <v>3</v>
      </c>
      <c r="J6" t="s">
        <v>9</v>
      </c>
    </row>
    <row r="7" spans="1:14">
      <c r="A7">
        <f>0</f>
        <v>0</v>
      </c>
      <c r="B7">
        <f>1</f>
        <v>1</v>
      </c>
      <c r="C7">
        <v>-250</v>
      </c>
      <c r="D7">
        <v>600</v>
      </c>
      <c r="E7">
        <f>D7-D8</f>
        <v>40</v>
      </c>
      <c r="F7">
        <f>ABS(E7)</f>
        <v>40</v>
      </c>
      <c r="G7" s="1">
        <f>F7/$G$1</f>
        <v>4.4444444444444446E-2</v>
      </c>
      <c r="H7" s="1">
        <f>G7*$G$2</f>
        <v>82.666666666666671</v>
      </c>
      <c r="I7" s="1">
        <f>H7</f>
        <v>82.666666666666671</v>
      </c>
      <c r="J7">
        <f>FLOOR(H7,1)</f>
        <v>82</v>
      </c>
      <c r="K7">
        <f>J7</f>
        <v>82</v>
      </c>
      <c r="N7">
        <v>600</v>
      </c>
    </row>
    <row r="8" spans="1:14">
      <c r="A8">
        <f>A7+1</f>
        <v>1</v>
      </c>
      <c r="B8">
        <f>B7+1</f>
        <v>2</v>
      </c>
      <c r="C8">
        <v>-200</v>
      </c>
      <c r="D8">
        <v>560</v>
      </c>
      <c r="E8">
        <f>D8-D9</f>
        <v>20</v>
      </c>
      <c r="F8">
        <f t="shared" ref="F8:F43" si="0">ABS(E8)</f>
        <v>20</v>
      </c>
      <c r="G8" s="1">
        <f t="shared" ref="G8:G45" si="1">F8/$G$1</f>
        <v>2.2222222222222223E-2</v>
      </c>
      <c r="H8" s="1">
        <f t="shared" ref="H8:H43" si="2">G8*$G$2</f>
        <v>41.333333333333336</v>
      </c>
      <c r="I8" s="1">
        <f>I7+H8</f>
        <v>124</v>
      </c>
      <c r="J8">
        <f t="shared" ref="J8:J43" si="3">FLOOR(H8,1)</f>
        <v>41</v>
      </c>
      <c r="K8">
        <f>K7+J8</f>
        <v>123</v>
      </c>
      <c r="N8">
        <v>560</v>
      </c>
    </row>
    <row r="9" spans="1:14">
      <c r="A9">
        <f t="shared" ref="A9:A43" si="4">A8+1</f>
        <v>2</v>
      </c>
      <c r="B9">
        <f t="shared" ref="B9:B43" si="5">B8+1</f>
        <v>3</v>
      </c>
      <c r="C9">
        <v>-150</v>
      </c>
      <c r="D9">
        <v>540</v>
      </c>
      <c r="E9">
        <f>D9-D10</f>
        <v>40</v>
      </c>
      <c r="F9">
        <f t="shared" si="0"/>
        <v>40</v>
      </c>
      <c r="G9" s="1">
        <f t="shared" si="1"/>
        <v>4.4444444444444446E-2</v>
      </c>
      <c r="H9" s="1">
        <f t="shared" si="2"/>
        <v>82.666666666666671</v>
      </c>
      <c r="I9" s="1">
        <f t="shared" ref="I9:I43" si="6">I8+H9</f>
        <v>206.66666666666669</v>
      </c>
      <c r="J9">
        <f t="shared" si="3"/>
        <v>82</v>
      </c>
      <c r="K9">
        <f t="shared" ref="K9:K43" si="7">K8+J9</f>
        <v>205</v>
      </c>
      <c r="N9">
        <v>540</v>
      </c>
    </row>
    <row r="10" spans="1:14">
      <c r="A10">
        <f t="shared" si="4"/>
        <v>3</v>
      </c>
      <c r="B10">
        <f t="shared" si="5"/>
        <v>4</v>
      </c>
      <c r="C10">
        <v>-100</v>
      </c>
      <c r="D10">
        <v>500</v>
      </c>
      <c r="E10">
        <f>D10-D11</f>
        <v>30</v>
      </c>
      <c r="F10">
        <f t="shared" si="0"/>
        <v>30</v>
      </c>
      <c r="G10" s="1">
        <f t="shared" si="1"/>
        <v>3.3333333333333333E-2</v>
      </c>
      <c r="H10" s="1">
        <f t="shared" si="2"/>
        <v>62</v>
      </c>
      <c r="I10" s="1">
        <f t="shared" si="6"/>
        <v>268.66666666666669</v>
      </c>
      <c r="J10">
        <f t="shared" si="3"/>
        <v>62</v>
      </c>
      <c r="K10">
        <f t="shared" si="7"/>
        <v>267</v>
      </c>
      <c r="N10">
        <v>500</v>
      </c>
    </row>
    <row r="11" spans="1:14">
      <c r="A11">
        <f t="shared" si="4"/>
        <v>4</v>
      </c>
      <c r="B11">
        <f t="shared" si="5"/>
        <v>5</v>
      </c>
      <c r="C11">
        <v>-50</v>
      </c>
      <c r="D11">
        <v>470</v>
      </c>
      <c r="E11">
        <f>D11-D12</f>
        <v>20</v>
      </c>
      <c r="F11">
        <f t="shared" si="0"/>
        <v>20</v>
      </c>
      <c r="G11" s="1">
        <f t="shared" si="1"/>
        <v>2.2222222222222223E-2</v>
      </c>
      <c r="H11" s="1">
        <f t="shared" si="2"/>
        <v>41.333333333333336</v>
      </c>
      <c r="I11" s="1">
        <f t="shared" si="6"/>
        <v>310</v>
      </c>
      <c r="J11">
        <f t="shared" si="3"/>
        <v>41</v>
      </c>
      <c r="K11">
        <f t="shared" si="7"/>
        <v>308</v>
      </c>
      <c r="N11">
        <v>470</v>
      </c>
    </row>
    <row r="12" spans="1:14">
      <c r="A12">
        <f t="shared" si="4"/>
        <v>5</v>
      </c>
      <c r="B12">
        <f t="shared" si="5"/>
        <v>6</v>
      </c>
      <c r="C12">
        <v>-3</v>
      </c>
      <c r="D12">
        <v>450</v>
      </c>
      <c r="E12">
        <f>D12-D13</f>
        <v>10</v>
      </c>
      <c r="F12">
        <f t="shared" si="0"/>
        <v>10</v>
      </c>
      <c r="G12" s="1">
        <f t="shared" si="1"/>
        <v>1.1111111111111112E-2</v>
      </c>
      <c r="H12" s="1">
        <f t="shared" si="2"/>
        <v>20.666666666666668</v>
      </c>
      <c r="I12" s="1">
        <f t="shared" si="6"/>
        <v>330.66666666666669</v>
      </c>
      <c r="J12">
        <f t="shared" si="3"/>
        <v>20</v>
      </c>
      <c r="K12">
        <f t="shared" si="7"/>
        <v>328</v>
      </c>
      <c r="N12">
        <v>450</v>
      </c>
    </row>
    <row r="13" spans="1:14">
      <c r="A13">
        <f t="shared" si="4"/>
        <v>6</v>
      </c>
      <c r="B13">
        <f t="shared" si="5"/>
        <v>7</v>
      </c>
      <c r="C13">
        <v>0</v>
      </c>
      <c r="D13">
        <v>440</v>
      </c>
      <c r="E13">
        <f>D13-D14</f>
        <v>10</v>
      </c>
      <c r="F13">
        <f t="shared" si="0"/>
        <v>10</v>
      </c>
      <c r="G13" s="1">
        <f t="shared" si="1"/>
        <v>1.1111111111111112E-2</v>
      </c>
      <c r="H13" s="1">
        <f t="shared" si="2"/>
        <v>20.666666666666668</v>
      </c>
      <c r="I13" s="1">
        <f t="shared" si="6"/>
        <v>351.33333333333337</v>
      </c>
      <c r="J13">
        <f t="shared" si="3"/>
        <v>20</v>
      </c>
      <c r="K13">
        <f t="shared" si="7"/>
        <v>348</v>
      </c>
      <c r="N13">
        <v>440</v>
      </c>
    </row>
    <row r="14" spans="1:14">
      <c r="A14">
        <f t="shared" si="4"/>
        <v>7</v>
      </c>
      <c r="B14">
        <f t="shared" si="5"/>
        <v>8</v>
      </c>
      <c r="C14">
        <v>5</v>
      </c>
      <c r="D14">
        <v>430</v>
      </c>
      <c r="E14">
        <f>D14-D15</f>
        <v>10</v>
      </c>
      <c r="F14">
        <f t="shared" si="0"/>
        <v>10</v>
      </c>
      <c r="G14" s="1">
        <f t="shared" si="1"/>
        <v>1.1111111111111112E-2</v>
      </c>
      <c r="H14" s="1">
        <f t="shared" si="2"/>
        <v>20.666666666666668</v>
      </c>
      <c r="I14" s="1">
        <f t="shared" si="6"/>
        <v>372.00000000000006</v>
      </c>
      <c r="J14">
        <f t="shared" si="3"/>
        <v>20</v>
      </c>
      <c r="K14">
        <f t="shared" si="7"/>
        <v>368</v>
      </c>
      <c r="N14">
        <v>430</v>
      </c>
    </row>
    <row r="15" spans="1:14">
      <c r="A15">
        <f t="shared" si="4"/>
        <v>8</v>
      </c>
      <c r="B15">
        <f t="shared" si="5"/>
        <v>9</v>
      </c>
      <c r="C15">
        <v>12</v>
      </c>
      <c r="D15">
        <v>420</v>
      </c>
      <c r="E15">
        <f>D15-D16</f>
        <v>20</v>
      </c>
      <c r="F15">
        <f t="shared" si="0"/>
        <v>20</v>
      </c>
      <c r="G15" s="1">
        <f t="shared" si="1"/>
        <v>2.2222222222222223E-2</v>
      </c>
      <c r="H15" s="1">
        <f t="shared" si="2"/>
        <v>41.333333333333336</v>
      </c>
      <c r="I15" s="1">
        <f t="shared" si="6"/>
        <v>413.33333333333337</v>
      </c>
      <c r="J15">
        <f t="shared" si="3"/>
        <v>41</v>
      </c>
      <c r="K15">
        <f t="shared" si="7"/>
        <v>409</v>
      </c>
      <c r="N15">
        <v>420</v>
      </c>
    </row>
    <row r="16" spans="1:14">
      <c r="A16">
        <f t="shared" si="4"/>
        <v>9</v>
      </c>
      <c r="B16">
        <f t="shared" si="5"/>
        <v>10</v>
      </c>
      <c r="C16">
        <v>20</v>
      </c>
      <c r="D16">
        <v>400</v>
      </c>
      <c r="E16">
        <f>D16-D17</f>
        <v>30</v>
      </c>
      <c r="F16">
        <f t="shared" si="0"/>
        <v>30</v>
      </c>
      <c r="G16" s="1">
        <f t="shared" si="1"/>
        <v>3.3333333333333333E-2</v>
      </c>
      <c r="H16" s="1">
        <f t="shared" si="2"/>
        <v>62</v>
      </c>
      <c r="I16" s="1">
        <f t="shared" si="6"/>
        <v>475.33333333333337</v>
      </c>
      <c r="J16">
        <f t="shared" si="3"/>
        <v>62</v>
      </c>
      <c r="K16">
        <f t="shared" si="7"/>
        <v>471</v>
      </c>
      <c r="N16">
        <v>400</v>
      </c>
    </row>
    <row r="17" spans="1:14">
      <c r="A17">
        <f t="shared" si="4"/>
        <v>10</v>
      </c>
      <c r="B17">
        <f t="shared" si="5"/>
        <v>11</v>
      </c>
      <c r="C17">
        <v>35</v>
      </c>
      <c r="D17">
        <v>370</v>
      </c>
      <c r="E17">
        <f>D17-D18</f>
        <v>30</v>
      </c>
      <c r="F17">
        <f t="shared" si="0"/>
        <v>30</v>
      </c>
      <c r="G17" s="1">
        <f t="shared" si="1"/>
        <v>3.3333333333333333E-2</v>
      </c>
      <c r="H17" s="1">
        <f t="shared" si="2"/>
        <v>62</v>
      </c>
      <c r="I17" s="1">
        <f t="shared" si="6"/>
        <v>537.33333333333337</v>
      </c>
      <c r="J17">
        <f t="shared" si="3"/>
        <v>62</v>
      </c>
      <c r="K17">
        <f t="shared" si="7"/>
        <v>533</v>
      </c>
      <c r="N17">
        <v>370</v>
      </c>
    </row>
    <row r="18" spans="1:14">
      <c r="A18">
        <f t="shared" si="4"/>
        <v>11</v>
      </c>
      <c r="B18">
        <f t="shared" si="5"/>
        <v>12</v>
      </c>
      <c r="C18">
        <v>50</v>
      </c>
      <c r="D18">
        <v>340</v>
      </c>
      <c r="E18">
        <f>D18-D19</f>
        <v>40</v>
      </c>
      <c r="F18">
        <f t="shared" si="0"/>
        <v>40</v>
      </c>
      <c r="G18" s="1">
        <f t="shared" si="1"/>
        <v>4.4444444444444446E-2</v>
      </c>
      <c r="H18" s="1">
        <f t="shared" si="2"/>
        <v>82.666666666666671</v>
      </c>
      <c r="I18" s="1">
        <f t="shared" si="6"/>
        <v>620</v>
      </c>
      <c r="J18">
        <f t="shared" si="3"/>
        <v>82</v>
      </c>
      <c r="K18">
        <f t="shared" si="7"/>
        <v>615</v>
      </c>
      <c r="N18">
        <v>340</v>
      </c>
    </row>
    <row r="19" spans="1:14">
      <c r="A19">
        <f t="shared" si="4"/>
        <v>12</v>
      </c>
      <c r="B19">
        <f t="shared" si="5"/>
        <v>13</v>
      </c>
      <c r="C19">
        <v>65</v>
      </c>
      <c r="D19">
        <v>300</v>
      </c>
      <c r="E19">
        <f>D19-D20</f>
        <v>20</v>
      </c>
      <c r="F19">
        <f t="shared" si="0"/>
        <v>20</v>
      </c>
      <c r="G19" s="1">
        <f t="shared" si="1"/>
        <v>2.2222222222222223E-2</v>
      </c>
      <c r="H19" s="1">
        <f t="shared" si="2"/>
        <v>41.333333333333336</v>
      </c>
      <c r="I19" s="1">
        <f t="shared" si="6"/>
        <v>661.33333333333337</v>
      </c>
      <c r="J19">
        <f t="shared" si="3"/>
        <v>41</v>
      </c>
      <c r="K19">
        <f t="shared" si="7"/>
        <v>656</v>
      </c>
      <c r="N19">
        <v>300</v>
      </c>
    </row>
    <row r="20" spans="1:14">
      <c r="A20">
        <f t="shared" si="4"/>
        <v>13</v>
      </c>
      <c r="B20">
        <f t="shared" si="5"/>
        <v>14</v>
      </c>
      <c r="C20">
        <v>75</v>
      </c>
      <c r="D20">
        <v>280</v>
      </c>
      <c r="E20">
        <f>D20-D21</f>
        <v>20</v>
      </c>
      <c r="F20">
        <f t="shared" si="0"/>
        <v>20</v>
      </c>
      <c r="G20" s="1">
        <f t="shared" si="1"/>
        <v>2.2222222222222223E-2</v>
      </c>
      <c r="H20" s="1">
        <f t="shared" si="2"/>
        <v>41.333333333333336</v>
      </c>
      <c r="I20" s="1">
        <f t="shared" si="6"/>
        <v>702.66666666666674</v>
      </c>
      <c r="J20">
        <f t="shared" si="3"/>
        <v>41</v>
      </c>
      <c r="K20">
        <f t="shared" si="7"/>
        <v>697</v>
      </c>
      <c r="N20">
        <v>280</v>
      </c>
    </row>
    <row r="21" spans="1:14">
      <c r="A21">
        <f t="shared" si="4"/>
        <v>14</v>
      </c>
      <c r="B21">
        <f t="shared" si="5"/>
        <v>15</v>
      </c>
      <c r="C21">
        <v>90</v>
      </c>
      <c r="D21">
        <v>260</v>
      </c>
      <c r="E21">
        <f>D21-D22</f>
        <v>20</v>
      </c>
      <c r="F21">
        <f t="shared" si="0"/>
        <v>20</v>
      </c>
      <c r="G21" s="1">
        <f t="shared" si="1"/>
        <v>2.2222222222222223E-2</v>
      </c>
      <c r="H21" s="1">
        <f t="shared" si="2"/>
        <v>41.333333333333336</v>
      </c>
      <c r="I21" s="1">
        <f t="shared" si="6"/>
        <v>744.00000000000011</v>
      </c>
      <c r="J21">
        <f t="shared" si="3"/>
        <v>41</v>
      </c>
      <c r="K21">
        <f t="shared" si="7"/>
        <v>738</v>
      </c>
      <c r="N21">
        <v>260</v>
      </c>
    </row>
    <row r="22" spans="1:14">
      <c r="A22">
        <f t="shared" si="4"/>
        <v>15</v>
      </c>
      <c r="B22">
        <f t="shared" si="5"/>
        <v>16</v>
      </c>
      <c r="C22">
        <v>105</v>
      </c>
      <c r="D22">
        <v>240</v>
      </c>
      <c r="E22">
        <f>D22-D23</f>
        <v>20</v>
      </c>
      <c r="F22">
        <f t="shared" si="0"/>
        <v>20</v>
      </c>
      <c r="G22" s="1">
        <f t="shared" si="1"/>
        <v>2.2222222222222223E-2</v>
      </c>
      <c r="H22" s="1">
        <f t="shared" si="2"/>
        <v>41.333333333333336</v>
      </c>
      <c r="I22" s="1">
        <f t="shared" si="6"/>
        <v>785.33333333333348</v>
      </c>
      <c r="J22">
        <f t="shared" si="3"/>
        <v>41</v>
      </c>
      <c r="K22">
        <f t="shared" si="7"/>
        <v>779</v>
      </c>
      <c r="N22">
        <v>240</v>
      </c>
    </row>
    <row r="23" spans="1:14">
      <c r="A23">
        <f t="shared" si="4"/>
        <v>16</v>
      </c>
      <c r="B23">
        <f t="shared" si="5"/>
        <v>17</v>
      </c>
      <c r="C23">
        <v>120</v>
      </c>
      <c r="D23">
        <v>220</v>
      </c>
      <c r="E23">
        <f>D23-D24</f>
        <v>20</v>
      </c>
      <c r="F23">
        <f t="shared" si="0"/>
        <v>20</v>
      </c>
      <c r="G23" s="1">
        <f t="shared" si="1"/>
        <v>2.2222222222222223E-2</v>
      </c>
      <c r="H23" s="1">
        <f t="shared" si="2"/>
        <v>41.333333333333336</v>
      </c>
      <c r="I23" s="1">
        <f t="shared" si="6"/>
        <v>826.66666666666686</v>
      </c>
      <c r="J23">
        <f t="shared" si="3"/>
        <v>41</v>
      </c>
      <c r="K23">
        <f t="shared" si="7"/>
        <v>820</v>
      </c>
      <c r="N23">
        <v>220</v>
      </c>
    </row>
    <row r="24" spans="1:14">
      <c r="A24">
        <f t="shared" si="4"/>
        <v>17</v>
      </c>
      <c r="B24">
        <f t="shared" si="5"/>
        <v>18</v>
      </c>
      <c r="C24">
        <v>150</v>
      </c>
      <c r="D24">
        <v>200</v>
      </c>
      <c r="E24">
        <f>D24-D25</f>
        <v>30</v>
      </c>
      <c r="F24">
        <f t="shared" si="0"/>
        <v>30</v>
      </c>
      <c r="G24" s="1">
        <f t="shared" si="1"/>
        <v>3.3333333333333333E-2</v>
      </c>
      <c r="H24" s="1">
        <f t="shared" si="2"/>
        <v>62</v>
      </c>
      <c r="I24" s="1">
        <f t="shared" si="6"/>
        <v>888.66666666666686</v>
      </c>
      <c r="J24">
        <f t="shared" si="3"/>
        <v>62</v>
      </c>
      <c r="K24">
        <f t="shared" si="7"/>
        <v>882</v>
      </c>
      <c r="N24">
        <v>200</v>
      </c>
    </row>
    <row r="25" spans="1:14">
      <c r="A25">
        <f t="shared" si="4"/>
        <v>18</v>
      </c>
      <c r="B25">
        <f t="shared" si="5"/>
        <v>19</v>
      </c>
      <c r="C25">
        <v>170</v>
      </c>
      <c r="D25">
        <v>170</v>
      </c>
      <c r="E25">
        <f>D25-D26</f>
        <v>20</v>
      </c>
      <c r="F25">
        <f t="shared" si="0"/>
        <v>20</v>
      </c>
      <c r="G25" s="1">
        <f t="shared" si="1"/>
        <v>2.2222222222222223E-2</v>
      </c>
      <c r="H25" s="1">
        <f t="shared" si="2"/>
        <v>41.333333333333336</v>
      </c>
      <c r="I25" s="1">
        <f t="shared" si="6"/>
        <v>930.00000000000023</v>
      </c>
      <c r="J25">
        <f t="shared" si="3"/>
        <v>41</v>
      </c>
      <c r="K25">
        <f t="shared" si="7"/>
        <v>923</v>
      </c>
      <c r="N25">
        <v>170</v>
      </c>
    </row>
    <row r="26" spans="1:14">
      <c r="A26">
        <f t="shared" si="4"/>
        <v>19</v>
      </c>
      <c r="B26">
        <f t="shared" si="5"/>
        <v>20</v>
      </c>
      <c r="C26">
        <v>200</v>
      </c>
      <c r="D26">
        <v>150</v>
      </c>
      <c r="E26">
        <f>D26-D27</f>
        <v>30</v>
      </c>
      <c r="F26">
        <f t="shared" si="0"/>
        <v>30</v>
      </c>
      <c r="G26" s="1">
        <f t="shared" si="1"/>
        <v>3.3333333333333333E-2</v>
      </c>
      <c r="H26" s="1">
        <f t="shared" si="2"/>
        <v>62</v>
      </c>
      <c r="I26" s="1">
        <f t="shared" si="6"/>
        <v>992.00000000000023</v>
      </c>
      <c r="J26">
        <f t="shared" si="3"/>
        <v>62</v>
      </c>
      <c r="K26">
        <f t="shared" si="7"/>
        <v>985</v>
      </c>
      <c r="N26">
        <v>150</v>
      </c>
    </row>
    <row r="27" spans="1:14">
      <c r="A27">
        <f t="shared" si="4"/>
        <v>20</v>
      </c>
      <c r="B27">
        <f t="shared" si="5"/>
        <v>21</v>
      </c>
      <c r="C27">
        <v>220</v>
      </c>
      <c r="D27">
        <v>120</v>
      </c>
      <c r="E27">
        <f>D27-D28</f>
        <v>15</v>
      </c>
      <c r="F27">
        <f t="shared" si="0"/>
        <v>15</v>
      </c>
      <c r="G27" s="1">
        <f t="shared" si="1"/>
        <v>1.6666666666666666E-2</v>
      </c>
      <c r="H27" s="1">
        <f t="shared" si="2"/>
        <v>31</v>
      </c>
      <c r="I27" s="1">
        <f t="shared" si="6"/>
        <v>1023.0000000000002</v>
      </c>
      <c r="J27">
        <f t="shared" si="3"/>
        <v>31</v>
      </c>
      <c r="K27">
        <f t="shared" si="7"/>
        <v>1016</v>
      </c>
      <c r="N27">
        <v>120</v>
      </c>
    </row>
    <row r="28" spans="1:14">
      <c r="A28">
        <f t="shared" si="4"/>
        <v>21</v>
      </c>
      <c r="B28">
        <f t="shared" si="5"/>
        <v>22</v>
      </c>
      <c r="C28">
        <v>240</v>
      </c>
      <c r="D28">
        <v>105</v>
      </c>
      <c r="E28">
        <f>D28-D29</f>
        <v>15</v>
      </c>
      <c r="F28">
        <f t="shared" si="0"/>
        <v>15</v>
      </c>
      <c r="G28" s="1">
        <f t="shared" si="1"/>
        <v>1.6666666666666666E-2</v>
      </c>
      <c r="H28" s="1">
        <f t="shared" si="2"/>
        <v>31</v>
      </c>
      <c r="I28" s="1">
        <f t="shared" si="6"/>
        <v>1054.0000000000002</v>
      </c>
      <c r="J28">
        <f t="shared" si="3"/>
        <v>31</v>
      </c>
      <c r="K28">
        <f t="shared" si="7"/>
        <v>1047</v>
      </c>
      <c r="N28">
        <v>105</v>
      </c>
    </row>
    <row r="29" spans="1:14">
      <c r="A29">
        <f t="shared" si="4"/>
        <v>22</v>
      </c>
      <c r="B29">
        <f t="shared" si="5"/>
        <v>23</v>
      </c>
      <c r="C29">
        <v>260</v>
      </c>
      <c r="D29">
        <v>90</v>
      </c>
      <c r="E29">
        <f>D29-D30</f>
        <v>15</v>
      </c>
      <c r="F29">
        <f t="shared" si="0"/>
        <v>15</v>
      </c>
      <c r="G29" s="1">
        <f t="shared" si="1"/>
        <v>1.6666666666666666E-2</v>
      </c>
      <c r="H29" s="1">
        <f t="shared" si="2"/>
        <v>31</v>
      </c>
      <c r="I29" s="1">
        <f t="shared" si="6"/>
        <v>1085.0000000000002</v>
      </c>
      <c r="J29">
        <f t="shared" si="3"/>
        <v>31</v>
      </c>
      <c r="K29">
        <f t="shared" si="7"/>
        <v>1078</v>
      </c>
      <c r="N29">
        <v>90</v>
      </c>
    </row>
    <row r="30" spans="1:14">
      <c r="A30">
        <f t="shared" si="4"/>
        <v>23</v>
      </c>
      <c r="B30">
        <f t="shared" si="5"/>
        <v>24</v>
      </c>
      <c r="C30">
        <v>280</v>
      </c>
      <c r="D30">
        <v>75</v>
      </c>
      <c r="E30">
        <f>D30-D31</f>
        <v>10</v>
      </c>
      <c r="F30">
        <f t="shared" si="0"/>
        <v>10</v>
      </c>
      <c r="G30" s="1">
        <f t="shared" si="1"/>
        <v>1.1111111111111112E-2</v>
      </c>
      <c r="H30" s="1">
        <f t="shared" si="2"/>
        <v>20.666666666666668</v>
      </c>
      <c r="I30" s="1">
        <f t="shared" si="6"/>
        <v>1105.666666666667</v>
      </c>
      <c r="J30">
        <f t="shared" si="3"/>
        <v>20</v>
      </c>
      <c r="K30">
        <f t="shared" si="7"/>
        <v>1098</v>
      </c>
      <c r="N30">
        <v>75</v>
      </c>
    </row>
    <row r="31" spans="1:14">
      <c r="A31">
        <f t="shared" si="4"/>
        <v>24</v>
      </c>
      <c r="B31">
        <f t="shared" si="5"/>
        <v>25</v>
      </c>
      <c r="C31">
        <v>300</v>
      </c>
      <c r="D31">
        <v>65</v>
      </c>
      <c r="E31">
        <f>D31-D32</f>
        <v>15</v>
      </c>
      <c r="F31">
        <f t="shared" si="0"/>
        <v>15</v>
      </c>
      <c r="G31" s="1">
        <f t="shared" si="1"/>
        <v>1.6666666666666666E-2</v>
      </c>
      <c r="H31" s="1">
        <f t="shared" si="2"/>
        <v>31</v>
      </c>
      <c r="I31" s="1">
        <f t="shared" si="6"/>
        <v>1136.666666666667</v>
      </c>
      <c r="J31">
        <f t="shared" si="3"/>
        <v>31</v>
      </c>
      <c r="K31">
        <f t="shared" si="7"/>
        <v>1129</v>
      </c>
      <c r="N31">
        <v>65</v>
      </c>
    </row>
    <row r="32" spans="1:14">
      <c r="A32">
        <f t="shared" si="4"/>
        <v>25</v>
      </c>
      <c r="B32">
        <f t="shared" si="5"/>
        <v>26</v>
      </c>
      <c r="C32">
        <v>340</v>
      </c>
      <c r="D32">
        <v>50</v>
      </c>
      <c r="E32">
        <f>D32-D33</f>
        <v>15</v>
      </c>
      <c r="F32">
        <f t="shared" si="0"/>
        <v>15</v>
      </c>
      <c r="G32" s="1">
        <f t="shared" si="1"/>
        <v>1.6666666666666666E-2</v>
      </c>
      <c r="H32" s="1">
        <f t="shared" si="2"/>
        <v>31</v>
      </c>
      <c r="I32" s="1">
        <f t="shared" si="6"/>
        <v>1167.666666666667</v>
      </c>
      <c r="J32">
        <f t="shared" si="3"/>
        <v>31</v>
      </c>
      <c r="K32">
        <f t="shared" si="7"/>
        <v>1160</v>
      </c>
      <c r="N32">
        <v>50</v>
      </c>
    </row>
    <row r="33" spans="1:14">
      <c r="A33">
        <f t="shared" si="4"/>
        <v>26</v>
      </c>
      <c r="B33">
        <f t="shared" si="5"/>
        <v>27</v>
      </c>
      <c r="C33">
        <v>370</v>
      </c>
      <c r="D33">
        <v>35</v>
      </c>
      <c r="E33">
        <f>D33-D34</f>
        <v>15</v>
      </c>
      <c r="F33">
        <f t="shared" si="0"/>
        <v>15</v>
      </c>
      <c r="G33" s="1">
        <f t="shared" si="1"/>
        <v>1.6666666666666666E-2</v>
      </c>
      <c r="H33" s="1">
        <f t="shared" si="2"/>
        <v>31</v>
      </c>
      <c r="I33" s="1">
        <f t="shared" si="6"/>
        <v>1198.666666666667</v>
      </c>
      <c r="J33">
        <f t="shared" si="3"/>
        <v>31</v>
      </c>
      <c r="K33">
        <f t="shared" si="7"/>
        <v>1191</v>
      </c>
      <c r="N33">
        <v>35</v>
      </c>
    </row>
    <row r="34" spans="1:14">
      <c r="A34">
        <f t="shared" si="4"/>
        <v>27</v>
      </c>
      <c r="B34">
        <f t="shared" si="5"/>
        <v>28</v>
      </c>
      <c r="C34">
        <v>400</v>
      </c>
      <c r="D34">
        <v>20</v>
      </c>
      <c r="E34">
        <f>D34-D35</f>
        <v>8</v>
      </c>
      <c r="F34">
        <f t="shared" si="0"/>
        <v>8</v>
      </c>
      <c r="G34" s="1">
        <f t="shared" si="1"/>
        <v>8.8888888888888889E-3</v>
      </c>
      <c r="H34" s="1">
        <f t="shared" si="2"/>
        <v>16.533333333333335</v>
      </c>
      <c r="I34" s="1">
        <f t="shared" si="6"/>
        <v>1215.2000000000003</v>
      </c>
      <c r="J34">
        <f t="shared" si="3"/>
        <v>16</v>
      </c>
      <c r="K34">
        <f t="shared" si="7"/>
        <v>1207</v>
      </c>
      <c r="N34">
        <v>20</v>
      </c>
    </row>
    <row r="35" spans="1:14">
      <c r="A35">
        <f t="shared" si="4"/>
        <v>28</v>
      </c>
      <c r="B35">
        <f t="shared" si="5"/>
        <v>29</v>
      </c>
      <c r="C35">
        <v>420</v>
      </c>
      <c r="D35">
        <v>12</v>
      </c>
      <c r="E35">
        <f>D35-D36</f>
        <v>7</v>
      </c>
      <c r="F35">
        <f t="shared" si="0"/>
        <v>7</v>
      </c>
      <c r="G35" s="1">
        <f t="shared" si="1"/>
        <v>7.7777777777777776E-3</v>
      </c>
      <c r="H35" s="1">
        <f t="shared" si="2"/>
        <v>14.466666666666667</v>
      </c>
      <c r="I35" s="1">
        <f t="shared" si="6"/>
        <v>1229.666666666667</v>
      </c>
      <c r="J35">
        <f t="shared" si="3"/>
        <v>14</v>
      </c>
      <c r="K35">
        <f t="shared" si="7"/>
        <v>1221</v>
      </c>
      <c r="N35">
        <v>12</v>
      </c>
    </row>
    <row r="36" spans="1:14">
      <c r="A36">
        <f t="shared" si="4"/>
        <v>29</v>
      </c>
      <c r="B36">
        <f t="shared" si="5"/>
        <v>30</v>
      </c>
      <c r="C36">
        <v>430</v>
      </c>
      <c r="D36">
        <v>5</v>
      </c>
      <c r="E36">
        <f>D36-D37</f>
        <v>5</v>
      </c>
      <c r="F36">
        <f t="shared" si="0"/>
        <v>5</v>
      </c>
      <c r="G36" s="1">
        <f t="shared" si="1"/>
        <v>5.5555555555555558E-3</v>
      </c>
      <c r="H36" s="1">
        <f t="shared" si="2"/>
        <v>10.333333333333334</v>
      </c>
      <c r="I36" s="1">
        <f t="shared" si="6"/>
        <v>1240.0000000000002</v>
      </c>
      <c r="J36">
        <f t="shared" si="3"/>
        <v>10</v>
      </c>
      <c r="K36">
        <f t="shared" si="7"/>
        <v>1231</v>
      </c>
      <c r="N36">
        <v>5</v>
      </c>
    </row>
    <row r="37" spans="1:14">
      <c r="A37">
        <f t="shared" si="4"/>
        <v>30</v>
      </c>
      <c r="B37">
        <f t="shared" si="5"/>
        <v>31</v>
      </c>
      <c r="C37">
        <v>440</v>
      </c>
      <c r="D37">
        <v>0</v>
      </c>
      <c r="E37">
        <f>D37-D38</f>
        <v>3</v>
      </c>
      <c r="F37">
        <f t="shared" si="0"/>
        <v>3</v>
      </c>
      <c r="G37" s="1">
        <f t="shared" si="1"/>
        <v>3.3333333333333335E-3</v>
      </c>
      <c r="H37" s="1">
        <f t="shared" si="2"/>
        <v>6.2</v>
      </c>
      <c r="I37" s="1">
        <f t="shared" si="6"/>
        <v>1246.2000000000003</v>
      </c>
      <c r="J37">
        <f t="shared" si="3"/>
        <v>6</v>
      </c>
      <c r="K37">
        <f t="shared" si="7"/>
        <v>1237</v>
      </c>
      <c r="N37">
        <v>0</v>
      </c>
    </row>
    <row r="38" spans="1:14">
      <c r="A38">
        <f t="shared" si="4"/>
        <v>31</v>
      </c>
      <c r="B38">
        <f t="shared" si="5"/>
        <v>32</v>
      </c>
      <c r="C38">
        <v>450</v>
      </c>
      <c r="D38">
        <v>-3</v>
      </c>
      <c r="E38">
        <f>D38-D39</f>
        <v>47</v>
      </c>
      <c r="F38">
        <f t="shared" si="0"/>
        <v>47</v>
      </c>
      <c r="G38" s="1">
        <f t="shared" si="1"/>
        <v>5.2222222222222225E-2</v>
      </c>
      <c r="H38" s="1">
        <f t="shared" si="2"/>
        <v>97.13333333333334</v>
      </c>
      <c r="I38" s="1">
        <f t="shared" si="6"/>
        <v>1343.3333333333337</v>
      </c>
      <c r="J38">
        <f t="shared" si="3"/>
        <v>97</v>
      </c>
      <c r="K38">
        <f t="shared" si="7"/>
        <v>1334</v>
      </c>
      <c r="N38">
        <v>-3</v>
      </c>
    </row>
    <row r="39" spans="1:14">
      <c r="A39">
        <f t="shared" si="4"/>
        <v>32</v>
      </c>
      <c r="B39">
        <f t="shared" si="5"/>
        <v>33</v>
      </c>
      <c r="C39">
        <v>470</v>
      </c>
      <c r="D39">
        <v>-50</v>
      </c>
      <c r="E39">
        <f>D39-D40</f>
        <v>50</v>
      </c>
      <c r="F39">
        <f t="shared" si="0"/>
        <v>50</v>
      </c>
      <c r="G39" s="1">
        <f t="shared" si="1"/>
        <v>5.5555555555555552E-2</v>
      </c>
      <c r="H39" s="1">
        <f t="shared" si="2"/>
        <v>103.33333333333333</v>
      </c>
      <c r="I39" s="1">
        <f t="shared" si="6"/>
        <v>1446.666666666667</v>
      </c>
      <c r="J39">
        <f t="shared" si="3"/>
        <v>103</v>
      </c>
      <c r="K39">
        <f t="shared" si="7"/>
        <v>1437</v>
      </c>
      <c r="N39">
        <v>-50</v>
      </c>
    </row>
    <row r="40" spans="1:14">
      <c r="A40">
        <f t="shared" si="4"/>
        <v>33</v>
      </c>
      <c r="B40">
        <f t="shared" si="5"/>
        <v>34</v>
      </c>
      <c r="C40">
        <v>500</v>
      </c>
      <c r="D40">
        <v>-100</v>
      </c>
      <c r="E40">
        <f>D40-D41</f>
        <v>50</v>
      </c>
      <c r="F40">
        <f t="shared" si="0"/>
        <v>50</v>
      </c>
      <c r="G40" s="1">
        <f t="shared" si="1"/>
        <v>5.5555555555555552E-2</v>
      </c>
      <c r="H40" s="1">
        <f t="shared" si="2"/>
        <v>103.33333333333333</v>
      </c>
      <c r="I40" s="1">
        <f t="shared" si="6"/>
        <v>1550.0000000000002</v>
      </c>
      <c r="J40">
        <f t="shared" si="3"/>
        <v>103</v>
      </c>
      <c r="K40">
        <f t="shared" si="7"/>
        <v>1540</v>
      </c>
      <c r="N40">
        <v>-100</v>
      </c>
    </row>
    <row r="41" spans="1:14">
      <c r="A41">
        <f t="shared" si="4"/>
        <v>34</v>
      </c>
      <c r="B41">
        <f t="shared" si="5"/>
        <v>35</v>
      </c>
      <c r="C41">
        <v>540</v>
      </c>
      <c r="D41">
        <v>-150</v>
      </c>
      <c r="E41">
        <f>D41-D42</f>
        <v>50</v>
      </c>
      <c r="F41">
        <f t="shared" si="0"/>
        <v>50</v>
      </c>
      <c r="G41" s="1">
        <f t="shared" si="1"/>
        <v>5.5555555555555552E-2</v>
      </c>
      <c r="H41" s="1">
        <f t="shared" si="2"/>
        <v>103.33333333333333</v>
      </c>
      <c r="I41" s="1">
        <f t="shared" si="6"/>
        <v>1653.3333333333335</v>
      </c>
      <c r="J41">
        <f t="shared" si="3"/>
        <v>103</v>
      </c>
      <c r="K41">
        <f t="shared" si="7"/>
        <v>1643</v>
      </c>
      <c r="N41">
        <v>-150</v>
      </c>
    </row>
    <row r="42" spans="1:14">
      <c r="A42">
        <f t="shared" si="4"/>
        <v>35</v>
      </c>
      <c r="B42">
        <f t="shared" si="5"/>
        <v>36</v>
      </c>
      <c r="C42">
        <v>560</v>
      </c>
      <c r="D42">
        <v>-200</v>
      </c>
      <c r="E42">
        <f>D42-D43</f>
        <v>50</v>
      </c>
      <c r="F42">
        <f t="shared" si="0"/>
        <v>50</v>
      </c>
      <c r="G42" s="1">
        <f t="shared" si="1"/>
        <v>5.5555555555555552E-2</v>
      </c>
      <c r="H42" s="1">
        <f t="shared" si="2"/>
        <v>103.33333333333333</v>
      </c>
      <c r="I42" s="1">
        <f t="shared" si="6"/>
        <v>1756.6666666666667</v>
      </c>
      <c r="J42">
        <f t="shared" si="3"/>
        <v>103</v>
      </c>
      <c r="K42">
        <f t="shared" si="7"/>
        <v>1746</v>
      </c>
      <c r="N42">
        <v>-200</v>
      </c>
    </row>
    <row r="43" spans="1:14">
      <c r="A43">
        <f t="shared" si="4"/>
        <v>36</v>
      </c>
      <c r="B43">
        <f t="shared" si="5"/>
        <v>37</v>
      </c>
      <c r="C43">
        <v>600</v>
      </c>
      <c r="D43">
        <v>-250</v>
      </c>
      <c r="E43">
        <v>50</v>
      </c>
      <c r="F43">
        <f t="shared" si="0"/>
        <v>50</v>
      </c>
      <c r="G43" s="1">
        <f t="shared" si="1"/>
        <v>5.5555555555555552E-2</v>
      </c>
      <c r="H43" s="1">
        <f t="shared" si="2"/>
        <v>103.33333333333333</v>
      </c>
      <c r="I43" s="1">
        <f t="shared" si="6"/>
        <v>1860</v>
      </c>
      <c r="J43">
        <f t="shared" si="3"/>
        <v>103</v>
      </c>
      <c r="K43">
        <f t="shared" si="7"/>
        <v>1849</v>
      </c>
      <c r="N43">
        <v>-250</v>
      </c>
    </row>
    <row r="44" spans="1:14">
      <c r="I44" s="1"/>
    </row>
    <row r="45" spans="1:14">
      <c r="D45">
        <f>ABS(D7)+ABS(D43)</f>
        <v>850</v>
      </c>
      <c r="F45">
        <f>SUM(F7:F43)</f>
        <v>900</v>
      </c>
      <c r="G45" s="1">
        <f t="shared" si="1"/>
        <v>1</v>
      </c>
      <c r="H45" s="1">
        <f>SUM(H7:H43)</f>
        <v>1860</v>
      </c>
    </row>
  </sheetData>
  <sortState ref="N7:N43">
    <sortCondition descending="1" ref="N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Science Museum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kennedy</dc:creator>
  <cp:lastModifiedBy>bryan kennedy</cp:lastModifiedBy>
  <dcterms:created xsi:type="dcterms:W3CDTF">2014-01-05T23:18:22Z</dcterms:created>
  <dcterms:modified xsi:type="dcterms:W3CDTF">2014-01-07T17:25:07Z</dcterms:modified>
</cp:coreProperties>
</file>