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ei\Box\PythonProjects\13f Scraper\"/>
    </mc:Choice>
  </mc:AlternateContent>
  <xr:revisionPtr revIDLastSave="0" documentId="13_ncr:1_{35F557AD-6C96-48E7-B79D-59748A98347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CIQHiddenCacheSheet" sheetId="3" state="veryHidden" r:id="rId1"/>
    <sheet name="13f Data" sheetId="1" r:id="rId2"/>
    <sheet name="CIK List" sheetId="2" r:id="rId3"/>
  </sheets>
  <definedNames>
    <definedName name="_xlnm._FilterDatabase" localSheetId="1" hidden="1">'13f Data'!$A$1:$L$1</definedName>
    <definedName name="CIQWBGuid" hidden="1">"f3e7deaa-5784-4ee9-88a1-d8e86386bb8f"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"01/01/0001 00:00:00"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K49" i="1"/>
  <c r="K65" i="1"/>
  <c r="K55" i="1"/>
  <c r="K51" i="1"/>
  <c r="K53" i="1"/>
  <c r="K57" i="1"/>
  <c r="K61" i="1"/>
  <c r="K54" i="1"/>
  <c r="K47" i="1"/>
  <c r="K58" i="1"/>
  <c r="K62" i="1"/>
  <c r="K48" i="1"/>
  <c r="K60" i="1"/>
  <c r="K56" i="1"/>
  <c r="K52" i="1"/>
  <c r="K64" i="1"/>
  <c r="K50" i="1"/>
  <c r="K59" i="1"/>
  <c r="K67" i="1"/>
  <c r="K46" i="1"/>
  <c r="K63" i="1"/>
  <c r="K12" i="1"/>
  <c r="K13" i="1"/>
  <c r="K23" i="1"/>
  <c r="K27" i="1"/>
  <c r="K6" i="1"/>
  <c r="K42" i="1"/>
  <c r="K28" i="1"/>
  <c r="K22" i="1"/>
  <c r="K30" i="1"/>
  <c r="K16" i="1"/>
  <c r="K44" i="1"/>
  <c r="K7" i="1"/>
  <c r="K39" i="1"/>
  <c r="K37" i="1"/>
  <c r="K20" i="1"/>
  <c r="K26" i="1"/>
  <c r="K14" i="1"/>
  <c r="K11" i="1"/>
  <c r="K15" i="1"/>
  <c r="K40" i="1"/>
  <c r="K19" i="1"/>
  <c r="K29" i="1"/>
  <c r="K9" i="1"/>
  <c r="K41" i="1"/>
  <c r="K21" i="1"/>
  <c r="K43" i="1"/>
  <c r="K36" i="1"/>
  <c r="K18" i="1"/>
  <c r="K10" i="1"/>
  <c r="K32" i="1"/>
  <c r="K24" i="1"/>
  <c r="K35" i="1"/>
  <c r="K33" i="1"/>
  <c r="K25" i="1"/>
  <c r="K34" i="1"/>
  <c r="K8" i="1"/>
  <c r="K45" i="1"/>
  <c r="K31" i="1"/>
  <c r="K4" i="1"/>
  <c r="K5" i="1"/>
  <c r="K17" i="1"/>
  <c r="K38" i="1"/>
  <c r="K2" i="1"/>
  <c r="K3" i="1"/>
  <c r="K66" i="1"/>
  <c r="L12" i="1" l="1"/>
  <c r="L3" i="1"/>
  <c r="L5" i="1"/>
  <c r="L8" i="1"/>
  <c r="L35" i="1"/>
  <c r="L18" i="1"/>
  <c r="L41" i="1"/>
  <c r="L40" i="1"/>
  <c r="L26" i="1"/>
  <c r="L7" i="1"/>
  <c r="L22" i="1"/>
  <c r="L27" i="1"/>
  <c r="L2" i="1"/>
  <c r="L4" i="1"/>
  <c r="L34" i="1"/>
  <c r="L24" i="1"/>
  <c r="L36" i="1"/>
  <c r="L9" i="1"/>
  <c r="L15" i="1"/>
  <c r="L20" i="1"/>
  <c r="L44" i="1"/>
  <c r="L28" i="1"/>
  <c r="L23" i="1"/>
  <c r="L38" i="1"/>
  <c r="L31" i="1"/>
  <c r="L25" i="1"/>
  <c r="L32" i="1"/>
  <c r="L43" i="1"/>
  <c r="L29" i="1"/>
  <c r="L11" i="1"/>
  <c r="L37" i="1"/>
  <c r="L16" i="1"/>
  <c r="L42" i="1"/>
  <c r="L13" i="1"/>
  <c r="L17" i="1"/>
  <c r="L45" i="1"/>
  <c r="L33" i="1"/>
  <c r="L10" i="1"/>
  <c r="L21" i="1"/>
  <c r="L19" i="1"/>
  <c r="L14" i="1"/>
  <c r="L39" i="1"/>
  <c r="L30" i="1"/>
  <c r="L6" i="1"/>
  <c r="L66" i="1"/>
  <c r="L68" i="1"/>
  <c r="L67" i="1"/>
  <c r="L52" i="1"/>
  <c r="L62" i="1"/>
  <c r="L61" i="1"/>
  <c r="L55" i="1"/>
  <c r="L59" i="1"/>
  <c r="L56" i="1"/>
  <c r="L58" i="1"/>
  <c r="L57" i="1"/>
  <c r="L65" i="1"/>
  <c r="L63" i="1"/>
  <c r="L50" i="1"/>
  <c r="L60" i="1"/>
  <c r="L47" i="1"/>
  <c r="L53" i="1"/>
  <c r="L49" i="1"/>
  <c r="L46" i="1"/>
  <c r="L64" i="1"/>
  <c r="L48" i="1"/>
  <c r="L54" i="1"/>
  <c r="L51" i="1"/>
</calcChain>
</file>

<file path=xl/sharedStrings.xml><?xml version="1.0" encoding="utf-8"?>
<sst xmlns="http://schemas.openxmlformats.org/spreadsheetml/2006/main" count="556" uniqueCount="286">
  <si>
    <t>Manager</t>
  </si>
  <si>
    <t>CIK</t>
  </si>
  <si>
    <t>Date</t>
  </si>
  <si>
    <t>CUSIP</t>
  </si>
  <si>
    <t>Security Name</t>
  </si>
  <si>
    <t>Shares</t>
  </si>
  <si>
    <t>Shares Type</t>
  </si>
  <si>
    <t>ARENA PHARMACEUTICALS INC</t>
  </si>
  <si>
    <t>SH</t>
  </si>
  <si>
    <t>BILIBILI INC</t>
  </si>
  <si>
    <t>CREDIT ACCEP CORP MICH</t>
  </si>
  <si>
    <t>EMERALD EXPOSITIONS EVENTS I</t>
  </si>
  <si>
    <t>29103B100</t>
  </si>
  <si>
    <t>EXPEDIA GROUP INC</t>
  </si>
  <si>
    <t>30212P303</t>
  </si>
  <si>
    <t>FACEBOOK INC</t>
  </si>
  <si>
    <t>30303M102</t>
  </si>
  <si>
    <t>HILTON WORLDWIDE HLDGS INC</t>
  </si>
  <si>
    <t>43300A203</t>
  </si>
  <si>
    <t>JELD-WEN HLDG INC</t>
  </si>
  <si>
    <t>47580P103</t>
  </si>
  <si>
    <t>LIBERTY BROADBAND CORP</t>
  </si>
  <si>
    <t>LKQ CORP</t>
  </si>
  <si>
    <t>LOWES COS INC</t>
  </si>
  <si>
    <t>MASONITE INTL CORP NEW</t>
  </si>
  <si>
    <t>MOHAWK INDS INC</t>
  </si>
  <si>
    <t>NATIONAL INSTRS CORP</t>
  </si>
  <si>
    <t>NEXSTAR MEDIA GROUP INC</t>
  </si>
  <si>
    <t>65336K103</t>
  </si>
  <si>
    <t>RESTAURANT BRANDS INTL INC</t>
  </si>
  <si>
    <t>76131D103</t>
  </si>
  <si>
    <t>ROKU INC</t>
  </si>
  <si>
    <t>77543R102</t>
  </si>
  <si>
    <t>SPIRIT AEROSYSTEMS HLDGS INC</t>
  </si>
  <si>
    <t>SPS COMM INC</t>
  </si>
  <si>
    <t>78463M107</t>
  </si>
  <si>
    <t>THERAVANCE BIOPHARMA INC</t>
  </si>
  <si>
    <t>G8807B106</t>
  </si>
  <si>
    <t>TWENTY FIRST CENTY FOX INC</t>
  </si>
  <si>
    <t>90130A101</t>
  </si>
  <si>
    <t>VERISIGN INC</t>
  </si>
  <si>
    <t>040047607</t>
  </si>
  <si>
    <t>090040106</t>
  </si>
  <si>
    <t>225310101</t>
  </si>
  <si>
    <t>530307107</t>
  </si>
  <si>
    <t>530307305</t>
  </si>
  <si>
    <t>501889208</t>
  </si>
  <si>
    <t>548661107</t>
  </si>
  <si>
    <t>575385109</t>
  </si>
  <si>
    <t>608190104</t>
  </si>
  <si>
    <t>636518102</t>
  </si>
  <si>
    <t>848574109</t>
  </si>
  <si>
    <t>92343E102</t>
  </si>
  <si>
    <t>1418</t>
  </si>
  <si>
    <t>35900</t>
  </si>
  <si>
    <t>935</t>
  </si>
  <si>
    <t>85000</t>
  </si>
  <si>
    <t>304494</t>
  </si>
  <si>
    <t>921563</t>
  </si>
  <si>
    <t>1566</t>
  </si>
  <si>
    <t>80366</t>
  </si>
  <si>
    <t>215874</t>
  </si>
  <si>
    <t>1955201</t>
  </si>
  <si>
    <t>303743</t>
  </si>
  <si>
    <t>1900887</t>
  </si>
  <si>
    <t>267734</t>
  </si>
  <si>
    <t>3399369</t>
  </si>
  <si>
    <t>163088</t>
  </si>
  <si>
    <t>5326194</t>
  </si>
  <si>
    <t>32863</t>
  </si>
  <si>
    <t>387539</t>
  </si>
  <si>
    <t>267169</t>
  </si>
  <si>
    <t>3117860</t>
  </si>
  <si>
    <t>395978</t>
  </si>
  <si>
    <t>10434209</t>
  </si>
  <si>
    <t>110952</t>
  </si>
  <si>
    <t>1264409</t>
  </si>
  <si>
    <t>21691</t>
  </si>
  <si>
    <t>353559</t>
  </si>
  <si>
    <t>313510</t>
  </si>
  <si>
    <t>1350055</t>
  </si>
  <si>
    <t>53674</t>
  </si>
  <si>
    <t>1061384</t>
  </si>
  <si>
    <t>210937</t>
  </si>
  <si>
    <t>3171979</t>
  </si>
  <si>
    <t>286661</t>
  </si>
  <si>
    <t>5036214</t>
  </si>
  <si>
    <t>2177</t>
  </si>
  <si>
    <t>70000</t>
  </si>
  <si>
    <t>303756</t>
  </si>
  <si>
    <t>3629100</t>
  </si>
  <si>
    <t>81869</t>
  </si>
  <si>
    <t>1277808</t>
  </si>
  <si>
    <t>1020</t>
  </si>
  <si>
    <t>42082</t>
  </si>
  <si>
    <t>623227</t>
  </si>
  <si>
    <t>16986290</t>
  </si>
  <si>
    <t>9248</t>
  </si>
  <si>
    <t>78000</t>
  </si>
  <si>
    <t>1353316</t>
  </si>
  <si>
    <t>Hound Partners, LLC</t>
  </si>
  <si>
    <t>Hound</t>
  </si>
  <si>
    <t>Columbus Hill</t>
  </si>
  <si>
    <t>AETNA INC NEW</t>
  </si>
  <si>
    <t>Columbus Hill Capital Management, L.P.</t>
  </si>
  <si>
    <t>1384982</t>
  </si>
  <si>
    <t>00817Y108</t>
  </si>
  <si>
    <t>43328</t>
  </si>
  <si>
    <t>256381</t>
  </si>
  <si>
    <t>ALIBABA GROUP HLDG LTD</t>
  </si>
  <si>
    <t>01609W102</t>
  </si>
  <si>
    <t>42064</t>
  </si>
  <si>
    <t>229184</t>
  </si>
  <si>
    <t>ALLERGAN PLC</t>
  </si>
  <si>
    <t>G0177J108</t>
  </si>
  <si>
    <t>24462</t>
  </si>
  <si>
    <t>145354</t>
  </si>
  <si>
    <t>ALLY FINL INC</t>
  </si>
  <si>
    <t>02005N100</t>
  </si>
  <si>
    <t>18842</t>
  </si>
  <si>
    <t>694000</t>
  </si>
  <si>
    <t>ALPHABET INC</t>
  </si>
  <si>
    <t>02079K305</t>
  </si>
  <si>
    <t>56564</t>
  </si>
  <si>
    <t>54538</t>
  </si>
  <si>
    <t>ALTABA INC</t>
  </si>
  <si>
    <t>021346101</t>
  </si>
  <si>
    <t>896</t>
  </si>
  <si>
    <t>12101</t>
  </si>
  <si>
    <t>APPLE INC</t>
  </si>
  <si>
    <t>037833100</t>
  </si>
  <si>
    <t>18364</t>
  </si>
  <si>
    <t>109454</t>
  </si>
  <si>
    <t>AUTODESK INC</t>
  </si>
  <si>
    <t>052769106</t>
  </si>
  <si>
    <t>25548</t>
  </si>
  <si>
    <t>203442</t>
  </si>
  <si>
    <t>BANK AMER CORP</t>
  </si>
  <si>
    <t>060505104</t>
  </si>
  <si>
    <t>17466</t>
  </si>
  <si>
    <t>582400</t>
  </si>
  <si>
    <t>BRISTOL MYERS SQUIBB CO</t>
  </si>
  <si>
    <t>110122108</t>
  </si>
  <si>
    <t>36763</t>
  </si>
  <si>
    <t>581232</t>
  </si>
  <si>
    <t>CAPITAL ONE FINL CORP</t>
  </si>
  <si>
    <t>14040H105</t>
  </si>
  <si>
    <t>671</t>
  </si>
  <si>
    <t>7000</t>
  </si>
  <si>
    <t>CF INDS HLDGS INC</t>
  </si>
  <si>
    <t>125269100</t>
  </si>
  <si>
    <t>53794</t>
  </si>
  <si>
    <t>1425766</t>
  </si>
  <si>
    <t>CHENIERE ENERGY INC</t>
  </si>
  <si>
    <t>16411R208</t>
  </si>
  <si>
    <t>2475</t>
  </si>
  <si>
    <t>46300</t>
  </si>
  <si>
    <t>CHENIERE ENERGY PARTNERS LP</t>
  </si>
  <si>
    <t>16411Q101</t>
  </si>
  <si>
    <t>7222</t>
  </si>
  <si>
    <t>248168</t>
  </si>
  <si>
    <t>CIGNA CORPORATION</t>
  </si>
  <si>
    <t>125509109</t>
  </si>
  <si>
    <t>28618</t>
  </si>
  <si>
    <t>170610</t>
  </si>
  <si>
    <t>CITIGROUP INC</t>
  </si>
  <si>
    <t>172967424</t>
  </si>
  <si>
    <t>19322</t>
  </si>
  <si>
    <t>286256</t>
  </si>
  <si>
    <t>COMCAST CORP NEW</t>
  </si>
  <si>
    <t>20030N101</t>
  </si>
  <si>
    <t>38689</t>
  </si>
  <si>
    <t>1132245</t>
  </si>
  <si>
    <t>DISCOVER FINL SVCS</t>
  </si>
  <si>
    <t>254709108</t>
  </si>
  <si>
    <t>44900</t>
  </si>
  <si>
    <t>624220</t>
  </si>
  <si>
    <t>DOWDUPONT INC</t>
  </si>
  <si>
    <t>26078J100</t>
  </si>
  <si>
    <t>38637</t>
  </si>
  <si>
    <t>606449</t>
  </si>
  <si>
    <t>EDISON INTL</t>
  </si>
  <si>
    <t>281020107</t>
  </si>
  <si>
    <t>1782</t>
  </si>
  <si>
    <t>28000</t>
  </si>
  <si>
    <t>EMPRESA DIST Y COMERCIAL NOR</t>
  </si>
  <si>
    <t>29244A102</t>
  </si>
  <si>
    <t>29279</t>
  </si>
  <si>
    <t>508935</t>
  </si>
  <si>
    <t>EQUIFAX INC</t>
  </si>
  <si>
    <t>294429105</t>
  </si>
  <si>
    <t>18193</t>
  </si>
  <si>
    <t>154424</t>
  </si>
  <si>
    <t>50275</t>
  </si>
  <si>
    <t>314629</t>
  </si>
  <si>
    <t>HCA HEALTHCARE INC</t>
  </si>
  <si>
    <t>40412C101</t>
  </si>
  <si>
    <t>970</t>
  </si>
  <si>
    <t>10000</t>
  </si>
  <si>
    <t>HUMANA INC</t>
  </si>
  <si>
    <t>444859102</t>
  </si>
  <si>
    <t>25716</t>
  </si>
  <si>
    <t>95659</t>
  </si>
  <si>
    <t>IQIYI</t>
  </si>
  <si>
    <t>46267X108</t>
  </si>
  <si>
    <t>778</t>
  </si>
  <si>
    <t>50000</t>
  </si>
  <si>
    <t>JD COM INC</t>
  </si>
  <si>
    <t>47215P106</t>
  </si>
  <si>
    <t>8890</t>
  </si>
  <si>
    <t>219565</t>
  </si>
  <si>
    <t>MASTERCARD INCORPORATED</t>
  </si>
  <si>
    <t>57636Q104</t>
  </si>
  <si>
    <t>30718</t>
  </si>
  <si>
    <t>175373</t>
  </si>
  <si>
    <t>MICROSOFT CORP</t>
  </si>
  <si>
    <t>594918104</t>
  </si>
  <si>
    <t>47626</t>
  </si>
  <si>
    <t>521814</t>
  </si>
  <si>
    <t>MONSANTO CO NEW</t>
  </si>
  <si>
    <t>61166W101</t>
  </si>
  <si>
    <t>14929</t>
  </si>
  <si>
    <t>127935</t>
  </si>
  <si>
    <t>PAMPA ENERGIA S A</t>
  </si>
  <si>
    <t>697660207</t>
  </si>
  <si>
    <t>23522</t>
  </si>
  <si>
    <t>394670</t>
  </si>
  <si>
    <t>69331C108</t>
  </si>
  <si>
    <t>8983</t>
  </si>
  <si>
    <t>204483</t>
  </si>
  <si>
    <t>PPG INDS INC</t>
  </si>
  <si>
    <t>693506107</t>
  </si>
  <si>
    <t>12558</t>
  </si>
  <si>
    <t>112526</t>
  </si>
  <si>
    <t>SALESFORCE COM INC</t>
  </si>
  <si>
    <t>79466L302</t>
  </si>
  <si>
    <t>21535</t>
  </si>
  <si>
    <t>185165</t>
  </si>
  <si>
    <t>SEA LTD</t>
  </si>
  <si>
    <t>81141R100</t>
  </si>
  <si>
    <t>10575</t>
  </si>
  <si>
    <t>938322</t>
  </si>
  <si>
    <t>SERVICENOW INC</t>
  </si>
  <si>
    <t>81762P102</t>
  </si>
  <si>
    <t>53595</t>
  </si>
  <si>
    <t>323935</t>
  </si>
  <si>
    <t>SYNCHRONY FINL</t>
  </si>
  <si>
    <t>87165B103</t>
  </si>
  <si>
    <t>637</t>
  </si>
  <si>
    <t>18999</t>
  </si>
  <si>
    <t>TELECOM ARGENTINA S A</t>
  </si>
  <si>
    <t>879273209</t>
  </si>
  <si>
    <t>16286</t>
  </si>
  <si>
    <t>519815</t>
  </si>
  <si>
    <t>TIME WARNER INC</t>
  </si>
  <si>
    <t>887317303</t>
  </si>
  <si>
    <t>105168</t>
  </si>
  <si>
    <t>1111948</t>
  </si>
  <si>
    <t>T MOBILE US INC</t>
  </si>
  <si>
    <t>872590104</t>
  </si>
  <si>
    <t>67971</t>
  </si>
  <si>
    <t>1113548</t>
  </si>
  <si>
    <t>VISA INC</t>
  </si>
  <si>
    <t>92826C839</t>
  </si>
  <si>
    <t>34779</t>
  </si>
  <si>
    <t>290745</t>
  </si>
  <si>
    <t>WILLIAMS PARTNERS L P NEW</t>
  </si>
  <si>
    <t>96949L105</t>
  </si>
  <si>
    <t>6692</t>
  </si>
  <si>
    <t>194367</t>
  </si>
  <si>
    <t>POWERSHARES QQQ TRUST</t>
  </si>
  <si>
    <t>73935A104</t>
  </si>
  <si>
    <t>593282</t>
  </si>
  <si>
    <t>3705000</t>
  </si>
  <si>
    <t>78462F103</t>
  </si>
  <si>
    <t>586825</t>
  </si>
  <si>
    <t>2230000</t>
  </si>
  <si>
    <t>PG&amp;E CORP</t>
  </si>
  <si>
    <t>SPDR S&amp;P 500 ETF TR</t>
  </si>
  <si>
    <t>2018 Q1</t>
  </si>
  <si>
    <t>% of Equity</t>
  </si>
  <si>
    <t>Mkt Value (x$1000)</t>
  </si>
  <si>
    <t>Put/Call?</t>
  </si>
  <si>
    <t>Put</t>
  </si>
  <si>
    <t>Mkt Value ($mm)</t>
  </si>
  <si>
    <t>AwABTAVMT0NBTAFI/////wFQAgAAACVDSVEuNzM5MzVBMTA0LklRX0NMT1NFUFJJQ0UuMS8zMS8yMDE4BQAAAAAAAAAIAAAAFChJbnZhbGlkIElkZW50aWZpZXIpFO0na2r11Qjo6MFvavXVCBtDSVEuNzM5MzVBMTA0LklRX0NMT1NFUFJJQ0UFAAAAAAAAAAgAAAAUKEludmFsaWQgSWRlbnRpZmllcimze04tavXVCCI5US1q9dUI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</si>
</sst>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49" fontId="1" fillId="0" borderId="0" xfId="0" applyNumberFormat="1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cgi-bin/browse-edgar?action=getcompany&amp;CIK=0001384982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defaultRowHeight="14.4" x14ac:dyDescent="0.3"/>
  <sheetData>
    <row r="1" spans="1:2" x14ac:dyDescent="0.3">
      <c r="A1">
        <v>2</v>
      </c>
      <c r="B1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3.88671875" style="2" bestFit="1" customWidth="1"/>
    <col min="2" max="3" width="8.21875" style="2" bestFit="1" customWidth="1"/>
    <col min="4" max="4" width="29.33203125" style="2" bestFit="1" customWidth="1"/>
    <col min="5" max="5" width="12" style="2" bestFit="1" customWidth="1"/>
    <col min="6" max="6" width="8.88671875" style="2"/>
    <col min="7" max="8" width="7.5546875" style="2" customWidth="1"/>
    <col min="9" max="9" width="12.21875" style="2" customWidth="1"/>
    <col min="10" max="10" width="2" style="4" customWidth="1"/>
    <col min="11" max="11" width="11.21875" style="5" customWidth="1"/>
    <col min="12" max="12" width="8.6640625" style="5" customWidth="1"/>
  </cols>
  <sheetData>
    <row r="1" spans="1:12" ht="28.8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8" t="s">
        <v>6</v>
      </c>
      <c r="H1" s="8" t="s">
        <v>282</v>
      </c>
      <c r="I1" s="8" t="s">
        <v>281</v>
      </c>
      <c r="K1" s="8" t="s">
        <v>284</v>
      </c>
      <c r="L1" s="8" t="s">
        <v>280</v>
      </c>
    </row>
    <row r="2" spans="1:12" x14ac:dyDescent="0.3">
      <c r="A2" s="2" t="s">
        <v>104</v>
      </c>
      <c r="B2" s="2" t="s">
        <v>105</v>
      </c>
      <c r="C2" s="2" t="s">
        <v>279</v>
      </c>
      <c r="D2" s="2" t="s">
        <v>270</v>
      </c>
      <c r="E2" s="2" t="s">
        <v>271</v>
      </c>
      <c r="F2" s="2" t="s">
        <v>273</v>
      </c>
      <c r="G2" s="2" t="s">
        <v>8</v>
      </c>
      <c r="H2" s="2" t="s">
        <v>283</v>
      </c>
      <c r="I2" s="2" t="s">
        <v>272</v>
      </c>
      <c r="K2" s="7">
        <f t="shared" ref="K2:K33" si="0">VALUE(I2)/1000</f>
        <v>593.28200000000004</v>
      </c>
      <c r="L2" s="6">
        <f t="shared" ref="L2:L33" si="1">K2/SUMIFS($K:$K,$B:$B,B2)</f>
        <v>0.259053728753391</v>
      </c>
    </row>
    <row r="3" spans="1:12" x14ac:dyDescent="0.3">
      <c r="A3" s="2" t="s">
        <v>104</v>
      </c>
      <c r="B3" s="2" t="s">
        <v>105</v>
      </c>
      <c r="C3" s="2" t="s">
        <v>279</v>
      </c>
      <c r="D3" s="2" t="s">
        <v>278</v>
      </c>
      <c r="E3" s="2" t="s">
        <v>274</v>
      </c>
      <c r="F3" s="2" t="s">
        <v>276</v>
      </c>
      <c r="G3" s="2" t="s">
        <v>8</v>
      </c>
      <c r="H3" s="2" t="s">
        <v>283</v>
      </c>
      <c r="I3" s="2" t="s">
        <v>275</v>
      </c>
      <c r="K3" s="7">
        <f t="shared" si="0"/>
        <v>586.82500000000005</v>
      </c>
      <c r="L3" s="6">
        <f t="shared" si="1"/>
        <v>0.25623431079268999</v>
      </c>
    </row>
    <row r="4" spans="1:12" x14ac:dyDescent="0.3">
      <c r="A4" s="2" t="s">
        <v>104</v>
      </c>
      <c r="B4" s="2" t="s">
        <v>105</v>
      </c>
      <c r="C4" s="2" t="s">
        <v>279</v>
      </c>
      <c r="D4" s="2" t="s">
        <v>254</v>
      </c>
      <c r="E4" s="2" t="s">
        <v>255</v>
      </c>
      <c r="F4" s="2" t="s">
        <v>257</v>
      </c>
      <c r="G4" s="2" t="s">
        <v>8</v>
      </c>
      <c r="I4" s="2" t="s">
        <v>256</v>
      </c>
      <c r="K4" s="7">
        <f t="shared" si="0"/>
        <v>105.16800000000001</v>
      </c>
      <c r="L4" s="6">
        <f t="shared" si="1"/>
        <v>4.5921100834909245E-2</v>
      </c>
    </row>
    <row r="5" spans="1:12" x14ac:dyDescent="0.3">
      <c r="A5" s="2" t="s">
        <v>104</v>
      </c>
      <c r="B5" s="2" t="s">
        <v>105</v>
      </c>
      <c r="C5" s="2" t="s">
        <v>279</v>
      </c>
      <c r="D5" s="2" t="s">
        <v>258</v>
      </c>
      <c r="E5" s="2" t="s">
        <v>259</v>
      </c>
      <c r="F5" s="2" t="s">
        <v>261</v>
      </c>
      <c r="G5" s="2" t="s">
        <v>8</v>
      </c>
      <c r="I5" s="2" t="s">
        <v>260</v>
      </c>
      <c r="K5" s="7">
        <f t="shared" si="0"/>
        <v>67.971000000000004</v>
      </c>
      <c r="L5" s="6">
        <f t="shared" si="1"/>
        <v>2.9679209881804506E-2</v>
      </c>
    </row>
    <row r="6" spans="1:12" x14ac:dyDescent="0.3">
      <c r="A6" s="2" t="s">
        <v>104</v>
      </c>
      <c r="B6" s="2" t="s">
        <v>105</v>
      </c>
      <c r="C6" s="2" t="s">
        <v>279</v>
      </c>
      <c r="D6" s="2" t="s">
        <v>121</v>
      </c>
      <c r="E6" s="2" t="s">
        <v>122</v>
      </c>
      <c r="F6" s="2" t="s">
        <v>124</v>
      </c>
      <c r="G6" s="2" t="s">
        <v>8</v>
      </c>
      <c r="I6" s="2" t="s">
        <v>123</v>
      </c>
      <c r="K6" s="7">
        <f t="shared" si="0"/>
        <v>56.564</v>
      </c>
      <c r="L6" s="6">
        <f t="shared" si="1"/>
        <v>2.4698398254467201E-2</v>
      </c>
    </row>
    <row r="7" spans="1:12" x14ac:dyDescent="0.3">
      <c r="A7" s="2" t="s">
        <v>104</v>
      </c>
      <c r="B7" s="2" t="s">
        <v>105</v>
      </c>
      <c r="C7" s="2" t="s">
        <v>279</v>
      </c>
      <c r="D7" s="2" t="s">
        <v>149</v>
      </c>
      <c r="E7" s="2" t="s">
        <v>150</v>
      </c>
      <c r="F7" s="2" t="s">
        <v>152</v>
      </c>
      <c r="G7" s="2" t="s">
        <v>8</v>
      </c>
      <c r="I7" s="2" t="s">
        <v>151</v>
      </c>
      <c r="K7" s="7">
        <f t="shared" si="0"/>
        <v>53.793999999999997</v>
      </c>
      <c r="L7" s="6">
        <f t="shared" si="1"/>
        <v>2.3488891091521257E-2</v>
      </c>
    </row>
    <row r="8" spans="1:12" x14ac:dyDescent="0.3">
      <c r="A8" s="2" t="s">
        <v>104</v>
      </c>
      <c r="B8" s="2" t="s">
        <v>105</v>
      </c>
      <c r="C8" s="2" t="s">
        <v>279</v>
      </c>
      <c r="D8" s="2" t="s">
        <v>242</v>
      </c>
      <c r="E8" s="2" t="s">
        <v>243</v>
      </c>
      <c r="F8" s="2" t="s">
        <v>245</v>
      </c>
      <c r="G8" s="2" t="s">
        <v>8</v>
      </c>
      <c r="I8" s="2" t="s">
        <v>244</v>
      </c>
      <c r="K8" s="7">
        <f t="shared" si="0"/>
        <v>53.594999999999999</v>
      </c>
      <c r="L8" s="6">
        <f t="shared" si="1"/>
        <v>2.3401998699670631E-2</v>
      </c>
    </row>
    <row r="9" spans="1:12" x14ac:dyDescent="0.3">
      <c r="A9" s="2" t="s">
        <v>104</v>
      </c>
      <c r="B9" s="2" t="s">
        <v>105</v>
      </c>
      <c r="C9" s="2" t="s">
        <v>279</v>
      </c>
      <c r="D9" s="2" t="s">
        <v>15</v>
      </c>
      <c r="E9" s="2" t="s">
        <v>16</v>
      </c>
      <c r="F9" s="2" t="s">
        <v>194</v>
      </c>
      <c r="G9" s="2" t="s">
        <v>8</v>
      </c>
      <c r="I9" s="2" t="s">
        <v>193</v>
      </c>
      <c r="K9" s="7">
        <f t="shared" si="0"/>
        <v>50.274999999999999</v>
      </c>
      <c r="L9" s="6">
        <f t="shared" si="1"/>
        <v>2.1952336684876218E-2</v>
      </c>
    </row>
    <row r="10" spans="1:12" x14ac:dyDescent="0.3">
      <c r="A10" s="2" t="s">
        <v>104</v>
      </c>
      <c r="B10" s="2" t="s">
        <v>105</v>
      </c>
      <c r="C10" s="2" t="s">
        <v>279</v>
      </c>
      <c r="D10" s="2" t="s">
        <v>215</v>
      </c>
      <c r="E10" s="2" t="s">
        <v>216</v>
      </c>
      <c r="F10" s="2" t="s">
        <v>218</v>
      </c>
      <c r="G10" s="2" t="s">
        <v>8</v>
      </c>
      <c r="I10" s="2" t="s">
        <v>217</v>
      </c>
      <c r="K10" s="7">
        <f t="shared" si="0"/>
        <v>47.625999999999998</v>
      </c>
      <c r="L10" s="6">
        <f t="shared" si="1"/>
        <v>2.0795663589336943E-2</v>
      </c>
    </row>
    <row r="11" spans="1:12" x14ac:dyDescent="0.3">
      <c r="A11" s="2" t="s">
        <v>104</v>
      </c>
      <c r="B11" s="2" t="s">
        <v>105</v>
      </c>
      <c r="C11" s="2" t="s">
        <v>279</v>
      </c>
      <c r="D11" s="2" t="s">
        <v>173</v>
      </c>
      <c r="E11" s="2" t="s">
        <v>174</v>
      </c>
      <c r="F11" s="2" t="s">
        <v>176</v>
      </c>
      <c r="G11" s="2" t="s">
        <v>8</v>
      </c>
      <c r="I11" s="2" t="s">
        <v>175</v>
      </c>
      <c r="K11" s="7">
        <f t="shared" si="0"/>
        <v>44.9</v>
      </c>
      <c r="L11" s="6">
        <f t="shared" si="1"/>
        <v>1.9605368814538879E-2</v>
      </c>
    </row>
    <row r="12" spans="1:12" x14ac:dyDescent="0.3">
      <c r="A12" s="2" t="s">
        <v>104</v>
      </c>
      <c r="B12" s="2" t="s">
        <v>105</v>
      </c>
      <c r="C12" s="2" t="s">
        <v>279</v>
      </c>
      <c r="D12" s="2" t="s">
        <v>103</v>
      </c>
      <c r="E12" s="2" t="s">
        <v>106</v>
      </c>
      <c r="F12" s="2" t="s">
        <v>108</v>
      </c>
      <c r="G12" s="2" t="s">
        <v>8</v>
      </c>
      <c r="I12" s="2" t="s">
        <v>107</v>
      </c>
      <c r="K12" s="7">
        <f t="shared" si="0"/>
        <v>43.328000000000003</v>
      </c>
      <c r="L12" s="6">
        <f t="shared" si="1"/>
        <v>1.8918962583437431E-2</v>
      </c>
    </row>
    <row r="13" spans="1:12" x14ac:dyDescent="0.3">
      <c r="A13" s="2" t="s">
        <v>104</v>
      </c>
      <c r="B13" s="2" t="s">
        <v>105</v>
      </c>
      <c r="C13" s="2" t="s">
        <v>279</v>
      </c>
      <c r="D13" s="2" t="s">
        <v>109</v>
      </c>
      <c r="E13" s="2" t="s">
        <v>110</v>
      </c>
      <c r="F13" s="2" t="s">
        <v>112</v>
      </c>
      <c r="G13" s="2" t="s">
        <v>8</v>
      </c>
      <c r="I13" s="2" t="s">
        <v>111</v>
      </c>
      <c r="K13" s="7">
        <f t="shared" si="0"/>
        <v>42.064</v>
      </c>
      <c r="L13" s="6">
        <f t="shared" si="1"/>
        <v>1.8367043069371123E-2</v>
      </c>
    </row>
    <row r="14" spans="1:12" x14ac:dyDescent="0.3">
      <c r="A14" s="2" t="s">
        <v>104</v>
      </c>
      <c r="B14" s="2" t="s">
        <v>105</v>
      </c>
      <c r="C14" s="2" t="s">
        <v>279</v>
      </c>
      <c r="D14" s="2" t="s">
        <v>169</v>
      </c>
      <c r="E14" s="2" t="s">
        <v>170</v>
      </c>
      <c r="F14" s="2" t="s">
        <v>172</v>
      </c>
      <c r="G14" s="2" t="s">
        <v>8</v>
      </c>
      <c r="I14" s="2" t="s">
        <v>171</v>
      </c>
      <c r="K14" s="7">
        <f t="shared" si="0"/>
        <v>38.689</v>
      </c>
      <c r="L14" s="6">
        <f t="shared" si="1"/>
        <v>1.6893365569391864E-2</v>
      </c>
    </row>
    <row r="15" spans="1:12" x14ac:dyDescent="0.3">
      <c r="A15" s="2" t="s">
        <v>104</v>
      </c>
      <c r="B15" s="2" t="s">
        <v>105</v>
      </c>
      <c r="C15" s="2" t="s">
        <v>279</v>
      </c>
      <c r="D15" s="2" t="s">
        <v>177</v>
      </c>
      <c r="E15" s="2" t="s">
        <v>178</v>
      </c>
      <c r="F15" s="2" t="s">
        <v>180</v>
      </c>
      <c r="G15" s="2" t="s">
        <v>8</v>
      </c>
      <c r="I15" s="2" t="s">
        <v>179</v>
      </c>
      <c r="K15" s="7">
        <f t="shared" si="0"/>
        <v>38.637</v>
      </c>
      <c r="L15" s="6">
        <f t="shared" si="1"/>
        <v>1.6870660019762555E-2</v>
      </c>
    </row>
    <row r="16" spans="1:12" x14ac:dyDescent="0.3">
      <c r="A16" s="2" t="s">
        <v>104</v>
      </c>
      <c r="B16" s="2" t="s">
        <v>105</v>
      </c>
      <c r="C16" s="2" t="s">
        <v>279</v>
      </c>
      <c r="D16" s="2" t="s">
        <v>141</v>
      </c>
      <c r="E16" s="2" t="s">
        <v>142</v>
      </c>
      <c r="F16" s="2" t="s">
        <v>144</v>
      </c>
      <c r="G16" s="2" t="s">
        <v>8</v>
      </c>
      <c r="I16" s="2" t="s">
        <v>143</v>
      </c>
      <c r="K16" s="7">
        <f t="shared" si="0"/>
        <v>36.762999999999998</v>
      </c>
      <c r="L16" s="6">
        <f t="shared" si="1"/>
        <v>1.6052386942737033E-2</v>
      </c>
    </row>
    <row r="17" spans="1:12" x14ac:dyDescent="0.3">
      <c r="A17" s="2" t="s">
        <v>104</v>
      </c>
      <c r="B17" s="2" t="s">
        <v>105</v>
      </c>
      <c r="C17" s="2" t="s">
        <v>279</v>
      </c>
      <c r="D17" s="2" t="s">
        <v>262</v>
      </c>
      <c r="E17" s="2" t="s">
        <v>263</v>
      </c>
      <c r="F17" s="2" t="s">
        <v>265</v>
      </c>
      <c r="G17" s="2" t="s">
        <v>8</v>
      </c>
      <c r="I17" s="2" t="s">
        <v>264</v>
      </c>
      <c r="K17" s="7">
        <f t="shared" si="0"/>
        <v>34.779000000000003</v>
      </c>
      <c r="L17" s="6">
        <f t="shared" si="1"/>
        <v>1.5186082895341822E-2</v>
      </c>
    </row>
    <row r="18" spans="1:12" x14ac:dyDescent="0.3">
      <c r="A18" s="2" t="s">
        <v>104</v>
      </c>
      <c r="B18" s="2" t="s">
        <v>105</v>
      </c>
      <c r="C18" s="2" t="s">
        <v>279</v>
      </c>
      <c r="D18" s="2" t="s">
        <v>211</v>
      </c>
      <c r="E18" s="2" t="s">
        <v>212</v>
      </c>
      <c r="F18" s="2" t="s">
        <v>214</v>
      </c>
      <c r="G18" s="2" t="s">
        <v>8</v>
      </c>
      <c r="I18" s="2" t="s">
        <v>213</v>
      </c>
      <c r="K18" s="7">
        <f t="shared" si="0"/>
        <v>30.718</v>
      </c>
      <c r="L18" s="6">
        <f t="shared" si="1"/>
        <v>1.341286679832974E-2</v>
      </c>
    </row>
    <row r="19" spans="1:12" x14ac:dyDescent="0.3">
      <c r="A19" s="2" t="s">
        <v>104</v>
      </c>
      <c r="B19" s="2" t="s">
        <v>105</v>
      </c>
      <c r="C19" s="2" t="s">
        <v>279</v>
      </c>
      <c r="D19" s="2" t="s">
        <v>185</v>
      </c>
      <c r="E19" s="2" t="s">
        <v>186</v>
      </c>
      <c r="F19" s="2" t="s">
        <v>188</v>
      </c>
      <c r="G19" s="2" t="s">
        <v>8</v>
      </c>
      <c r="I19" s="2" t="s">
        <v>187</v>
      </c>
      <c r="K19" s="7">
        <f t="shared" si="0"/>
        <v>29.279</v>
      </c>
      <c r="L19" s="6">
        <f t="shared" si="1"/>
        <v>1.2784534376857103E-2</v>
      </c>
    </row>
    <row r="20" spans="1:12" x14ac:dyDescent="0.3">
      <c r="A20" s="2" t="s">
        <v>104</v>
      </c>
      <c r="B20" s="2" t="s">
        <v>105</v>
      </c>
      <c r="C20" s="2" t="s">
        <v>279</v>
      </c>
      <c r="D20" s="2" t="s">
        <v>161</v>
      </c>
      <c r="E20" s="2" t="s">
        <v>162</v>
      </c>
      <c r="F20" s="2" t="s">
        <v>164</v>
      </c>
      <c r="G20" s="2" t="s">
        <v>8</v>
      </c>
      <c r="I20" s="2" t="s">
        <v>163</v>
      </c>
      <c r="K20" s="7">
        <f t="shared" si="0"/>
        <v>28.617999999999999</v>
      </c>
      <c r="L20" s="6">
        <f t="shared" si="1"/>
        <v>1.2495911909453757E-2</v>
      </c>
    </row>
    <row r="21" spans="1:12" x14ac:dyDescent="0.3">
      <c r="A21" s="2" t="s">
        <v>104</v>
      </c>
      <c r="B21" s="2" t="s">
        <v>105</v>
      </c>
      <c r="C21" s="2" t="s">
        <v>279</v>
      </c>
      <c r="D21" s="2" t="s">
        <v>199</v>
      </c>
      <c r="E21" s="2" t="s">
        <v>200</v>
      </c>
      <c r="F21" s="2" t="s">
        <v>202</v>
      </c>
      <c r="G21" s="2" t="s">
        <v>8</v>
      </c>
      <c r="I21" s="2" t="s">
        <v>201</v>
      </c>
      <c r="K21" s="7">
        <f t="shared" si="0"/>
        <v>25.716000000000001</v>
      </c>
      <c r="L21" s="6">
        <f t="shared" si="1"/>
        <v>1.1228767582064184E-2</v>
      </c>
    </row>
    <row r="22" spans="1:12" x14ac:dyDescent="0.3">
      <c r="A22" s="2" t="s">
        <v>104</v>
      </c>
      <c r="B22" s="2" t="s">
        <v>105</v>
      </c>
      <c r="C22" s="2" t="s">
        <v>279</v>
      </c>
      <c r="D22" s="2" t="s">
        <v>133</v>
      </c>
      <c r="E22" s="2" t="s">
        <v>134</v>
      </c>
      <c r="F22" s="2" t="s">
        <v>136</v>
      </c>
      <c r="G22" s="2" t="s">
        <v>8</v>
      </c>
      <c r="I22" s="2" t="s">
        <v>135</v>
      </c>
      <c r="K22" s="7">
        <f t="shared" si="0"/>
        <v>25.547999999999998</v>
      </c>
      <c r="L22" s="6">
        <f t="shared" si="1"/>
        <v>1.1155411190954104E-2</v>
      </c>
    </row>
    <row r="23" spans="1:12" x14ac:dyDescent="0.3">
      <c r="A23" s="2" t="s">
        <v>104</v>
      </c>
      <c r="B23" s="2" t="s">
        <v>105</v>
      </c>
      <c r="C23" s="2" t="s">
        <v>279</v>
      </c>
      <c r="D23" s="2" t="s">
        <v>113</v>
      </c>
      <c r="E23" s="2" t="s">
        <v>114</v>
      </c>
      <c r="F23" s="2" t="s">
        <v>116</v>
      </c>
      <c r="G23" s="2" t="s">
        <v>8</v>
      </c>
      <c r="I23" s="2" t="s">
        <v>115</v>
      </c>
      <c r="K23" s="7">
        <f t="shared" si="0"/>
        <v>24.462</v>
      </c>
      <c r="L23" s="6">
        <f t="shared" si="1"/>
        <v>1.0681214519849668E-2</v>
      </c>
    </row>
    <row r="24" spans="1:12" x14ac:dyDescent="0.3">
      <c r="A24" s="2" t="s">
        <v>104</v>
      </c>
      <c r="B24" s="2" t="s">
        <v>105</v>
      </c>
      <c r="C24" s="2" t="s">
        <v>279</v>
      </c>
      <c r="D24" s="2" t="s">
        <v>223</v>
      </c>
      <c r="E24" s="2" t="s">
        <v>224</v>
      </c>
      <c r="F24" s="2" t="s">
        <v>226</v>
      </c>
      <c r="G24" s="2" t="s">
        <v>8</v>
      </c>
      <c r="I24" s="2" t="s">
        <v>225</v>
      </c>
      <c r="K24" s="7">
        <f t="shared" si="0"/>
        <v>23.521999999999998</v>
      </c>
      <c r="L24" s="6">
        <f t="shared" si="1"/>
        <v>1.027076804578137E-2</v>
      </c>
    </row>
    <row r="25" spans="1:12" x14ac:dyDescent="0.3">
      <c r="A25" s="2" t="s">
        <v>104</v>
      </c>
      <c r="B25" s="2" t="s">
        <v>105</v>
      </c>
      <c r="C25" s="2" t="s">
        <v>279</v>
      </c>
      <c r="D25" s="2" t="s">
        <v>234</v>
      </c>
      <c r="E25" s="2" t="s">
        <v>235</v>
      </c>
      <c r="F25" s="2" t="s">
        <v>237</v>
      </c>
      <c r="G25" s="2" t="s">
        <v>8</v>
      </c>
      <c r="I25" s="2" t="s">
        <v>236</v>
      </c>
      <c r="K25" s="7">
        <f t="shared" si="0"/>
        <v>21.535</v>
      </c>
      <c r="L25" s="6">
        <f t="shared" si="1"/>
        <v>9.4031540628306196E-3</v>
      </c>
    </row>
    <row r="26" spans="1:12" x14ac:dyDescent="0.3">
      <c r="A26" s="2" t="s">
        <v>104</v>
      </c>
      <c r="B26" s="2" t="s">
        <v>105</v>
      </c>
      <c r="C26" s="2" t="s">
        <v>279</v>
      </c>
      <c r="D26" s="2" t="s">
        <v>165</v>
      </c>
      <c r="E26" s="2" t="s">
        <v>166</v>
      </c>
      <c r="F26" s="2" t="s">
        <v>168</v>
      </c>
      <c r="G26" s="2" t="s">
        <v>8</v>
      </c>
      <c r="I26" s="2" t="s">
        <v>167</v>
      </c>
      <c r="K26" s="7">
        <f t="shared" si="0"/>
        <v>19.321999999999999</v>
      </c>
      <c r="L26" s="6">
        <f t="shared" si="1"/>
        <v>8.4368582680294044E-3</v>
      </c>
    </row>
    <row r="27" spans="1:12" x14ac:dyDescent="0.3">
      <c r="A27" s="2" t="s">
        <v>104</v>
      </c>
      <c r="B27" s="2" t="s">
        <v>105</v>
      </c>
      <c r="C27" s="2" t="s">
        <v>279</v>
      </c>
      <c r="D27" s="2" t="s">
        <v>117</v>
      </c>
      <c r="E27" s="2" t="s">
        <v>118</v>
      </c>
      <c r="F27" s="2" t="s">
        <v>120</v>
      </c>
      <c r="G27" s="2" t="s">
        <v>8</v>
      </c>
      <c r="I27" s="2" t="s">
        <v>119</v>
      </c>
      <c r="K27" s="7">
        <f t="shared" si="0"/>
        <v>18.841999999999999</v>
      </c>
      <c r="L27" s="6">
        <f t="shared" si="1"/>
        <v>8.2272685791434652E-3</v>
      </c>
    </row>
    <row r="28" spans="1:12" x14ac:dyDescent="0.3">
      <c r="A28" s="2" t="s">
        <v>104</v>
      </c>
      <c r="B28" s="2" t="s">
        <v>105</v>
      </c>
      <c r="C28" s="2" t="s">
        <v>279</v>
      </c>
      <c r="D28" s="2" t="s">
        <v>129</v>
      </c>
      <c r="E28" s="2" t="s">
        <v>130</v>
      </c>
      <c r="F28" s="2" t="s">
        <v>132</v>
      </c>
      <c r="G28" s="2" t="s">
        <v>8</v>
      </c>
      <c r="I28" s="2" t="s">
        <v>131</v>
      </c>
      <c r="K28" s="7">
        <f t="shared" si="0"/>
        <v>18.364000000000001</v>
      </c>
      <c r="L28" s="6">
        <f t="shared" si="1"/>
        <v>8.0185521806278841E-3</v>
      </c>
    </row>
    <row r="29" spans="1:12" x14ac:dyDescent="0.3">
      <c r="A29" s="2" t="s">
        <v>104</v>
      </c>
      <c r="B29" s="2" t="s">
        <v>105</v>
      </c>
      <c r="C29" s="2" t="s">
        <v>279</v>
      </c>
      <c r="D29" s="2" t="s">
        <v>189</v>
      </c>
      <c r="E29" s="2" t="s">
        <v>190</v>
      </c>
      <c r="F29" s="2" t="s">
        <v>192</v>
      </c>
      <c r="G29" s="2" t="s">
        <v>8</v>
      </c>
      <c r="I29" s="2" t="s">
        <v>191</v>
      </c>
      <c r="K29" s="7">
        <f t="shared" si="0"/>
        <v>18.193000000000001</v>
      </c>
      <c r="L29" s="6">
        <f t="shared" si="1"/>
        <v>7.9438858539622684E-3</v>
      </c>
    </row>
    <row r="30" spans="1:12" x14ac:dyDescent="0.3">
      <c r="A30" s="2" t="s">
        <v>104</v>
      </c>
      <c r="B30" s="2" t="s">
        <v>105</v>
      </c>
      <c r="C30" s="2" t="s">
        <v>279</v>
      </c>
      <c r="D30" s="2" t="s">
        <v>137</v>
      </c>
      <c r="E30" s="2" t="s">
        <v>138</v>
      </c>
      <c r="F30" s="2" t="s">
        <v>140</v>
      </c>
      <c r="G30" s="2" t="s">
        <v>8</v>
      </c>
      <c r="I30" s="2" t="s">
        <v>139</v>
      </c>
      <c r="K30" s="7">
        <f t="shared" si="0"/>
        <v>17.466000000000001</v>
      </c>
      <c r="L30" s="6">
        <f t="shared" si="1"/>
        <v>7.6264448043371069E-3</v>
      </c>
    </row>
    <row r="31" spans="1:12" x14ac:dyDescent="0.3">
      <c r="A31" s="2" t="s">
        <v>104</v>
      </c>
      <c r="B31" s="2" t="s">
        <v>105</v>
      </c>
      <c r="C31" s="2" t="s">
        <v>279</v>
      </c>
      <c r="D31" s="2" t="s">
        <v>250</v>
      </c>
      <c r="E31" s="2" t="s">
        <v>251</v>
      </c>
      <c r="F31" s="2" t="s">
        <v>253</v>
      </c>
      <c r="G31" s="2" t="s">
        <v>8</v>
      </c>
      <c r="I31" s="2" t="s">
        <v>252</v>
      </c>
      <c r="K31" s="7">
        <f t="shared" si="0"/>
        <v>16.286000000000001</v>
      </c>
      <c r="L31" s="6">
        <f t="shared" si="1"/>
        <v>7.1112034858258405E-3</v>
      </c>
    </row>
    <row r="32" spans="1:12" x14ac:dyDescent="0.3">
      <c r="A32" s="2" t="s">
        <v>104</v>
      </c>
      <c r="B32" s="2" t="s">
        <v>105</v>
      </c>
      <c r="C32" s="2" t="s">
        <v>279</v>
      </c>
      <c r="D32" s="2" t="s">
        <v>219</v>
      </c>
      <c r="E32" s="2" t="s">
        <v>220</v>
      </c>
      <c r="F32" s="2" t="s">
        <v>222</v>
      </c>
      <c r="G32" s="2" t="s">
        <v>8</v>
      </c>
      <c r="I32" s="2" t="s">
        <v>221</v>
      </c>
      <c r="K32" s="7">
        <f t="shared" si="0"/>
        <v>14.929</v>
      </c>
      <c r="L32" s="6">
        <f t="shared" si="1"/>
        <v>6.518675969537883E-3</v>
      </c>
    </row>
    <row r="33" spans="1:12" x14ac:dyDescent="0.3">
      <c r="A33" s="2" t="s">
        <v>104</v>
      </c>
      <c r="B33" s="2" t="s">
        <v>105</v>
      </c>
      <c r="C33" s="2" t="s">
        <v>279</v>
      </c>
      <c r="D33" s="2" t="s">
        <v>230</v>
      </c>
      <c r="E33" s="2" t="s">
        <v>231</v>
      </c>
      <c r="F33" s="2" t="s">
        <v>233</v>
      </c>
      <c r="G33" s="2" t="s">
        <v>8</v>
      </c>
      <c r="I33" s="2" t="s">
        <v>232</v>
      </c>
      <c r="K33" s="7">
        <f t="shared" si="0"/>
        <v>12.558</v>
      </c>
      <c r="L33" s="6">
        <f t="shared" si="1"/>
        <v>5.4833902354783802E-3</v>
      </c>
    </row>
    <row r="34" spans="1:12" x14ac:dyDescent="0.3">
      <c r="A34" s="2" t="s">
        <v>104</v>
      </c>
      <c r="B34" s="2" t="s">
        <v>105</v>
      </c>
      <c r="C34" s="2" t="s">
        <v>279</v>
      </c>
      <c r="D34" s="2" t="s">
        <v>238</v>
      </c>
      <c r="E34" s="2" t="s">
        <v>239</v>
      </c>
      <c r="F34" s="2" t="s">
        <v>241</v>
      </c>
      <c r="G34" s="2" t="s">
        <v>8</v>
      </c>
      <c r="I34" s="2" t="s">
        <v>240</v>
      </c>
      <c r="K34" s="7">
        <f t="shared" ref="K34:K68" si="2">VALUE(I34)/1000</f>
        <v>10.574999999999999</v>
      </c>
      <c r="L34" s="6">
        <f t="shared" ref="L34:L65" si="3">K34/SUMIFS($K:$K,$B:$B,B34)</f>
        <v>4.6175228332683439E-3</v>
      </c>
    </row>
    <row r="35" spans="1:12" x14ac:dyDescent="0.3">
      <c r="A35" s="2" t="s">
        <v>104</v>
      </c>
      <c r="B35" s="2" t="s">
        <v>105</v>
      </c>
      <c r="C35" s="2" t="s">
        <v>279</v>
      </c>
      <c r="D35" s="2" t="s">
        <v>277</v>
      </c>
      <c r="E35" s="2" t="s">
        <v>227</v>
      </c>
      <c r="F35" s="2" t="s">
        <v>229</v>
      </c>
      <c r="G35" s="2" t="s">
        <v>8</v>
      </c>
      <c r="I35" s="2" t="s">
        <v>228</v>
      </c>
      <c r="K35" s="7">
        <f t="shared" si="2"/>
        <v>8.9830000000000005</v>
      </c>
      <c r="L35" s="6">
        <f t="shared" si="3"/>
        <v>3.9223836984633139E-3</v>
      </c>
    </row>
    <row r="36" spans="1:12" x14ac:dyDescent="0.3">
      <c r="A36" s="2" t="s">
        <v>104</v>
      </c>
      <c r="B36" s="2" t="s">
        <v>105</v>
      </c>
      <c r="C36" s="2" t="s">
        <v>279</v>
      </c>
      <c r="D36" s="2" t="s">
        <v>207</v>
      </c>
      <c r="E36" s="2" t="s">
        <v>208</v>
      </c>
      <c r="F36" s="2" t="s">
        <v>210</v>
      </c>
      <c r="G36" s="2" t="s">
        <v>8</v>
      </c>
      <c r="I36" s="2" t="s">
        <v>209</v>
      </c>
      <c r="K36" s="7">
        <f t="shared" si="2"/>
        <v>8.89</v>
      </c>
      <c r="L36" s="6">
        <f t="shared" si="3"/>
        <v>3.8817756962416629E-3</v>
      </c>
    </row>
    <row r="37" spans="1:12" x14ac:dyDescent="0.3">
      <c r="A37" s="2" t="s">
        <v>104</v>
      </c>
      <c r="B37" s="2" t="s">
        <v>105</v>
      </c>
      <c r="C37" s="2" t="s">
        <v>279</v>
      </c>
      <c r="D37" s="2" t="s">
        <v>157</v>
      </c>
      <c r="E37" s="2" t="s">
        <v>158</v>
      </c>
      <c r="F37" s="2" t="s">
        <v>160</v>
      </c>
      <c r="G37" s="2" t="s">
        <v>8</v>
      </c>
      <c r="I37" s="2" t="s">
        <v>159</v>
      </c>
      <c r="K37" s="7">
        <f t="shared" si="2"/>
        <v>7.2220000000000004</v>
      </c>
      <c r="L37" s="6">
        <f t="shared" si="3"/>
        <v>3.1534515273630246E-3</v>
      </c>
    </row>
    <row r="38" spans="1:12" x14ac:dyDescent="0.3">
      <c r="A38" s="2" t="s">
        <v>104</v>
      </c>
      <c r="B38" s="2" t="s">
        <v>105</v>
      </c>
      <c r="C38" s="2" t="s">
        <v>279</v>
      </c>
      <c r="D38" s="2" t="s">
        <v>266</v>
      </c>
      <c r="E38" s="2" t="s">
        <v>267</v>
      </c>
      <c r="F38" s="2" t="s">
        <v>269</v>
      </c>
      <c r="G38" s="2" t="s">
        <v>8</v>
      </c>
      <c r="I38" s="2" t="s">
        <v>268</v>
      </c>
      <c r="K38" s="7">
        <f t="shared" si="2"/>
        <v>6.6920000000000002</v>
      </c>
      <c r="L38" s="6">
        <f t="shared" si="3"/>
        <v>2.9220295792181336E-3</v>
      </c>
    </row>
    <row r="39" spans="1:12" x14ac:dyDescent="0.3">
      <c r="A39" s="2" t="s">
        <v>104</v>
      </c>
      <c r="B39" s="2" t="s">
        <v>105</v>
      </c>
      <c r="C39" s="2" t="s">
        <v>279</v>
      </c>
      <c r="D39" s="2" t="s">
        <v>153</v>
      </c>
      <c r="E39" s="2" t="s">
        <v>154</v>
      </c>
      <c r="F39" s="2" t="s">
        <v>156</v>
      </c>
      <c r="G39" s="2" t="s">
        <v>8</v>
      </c>
      <c r="I39" s="2" t="s">
        <v>155</v>
      </c>
      <c r="K39" s="7">
        <f t="shared" si="2"/>
        <v>2.4750000000000001</v>
      </c>
      <c r="L39" s="6">
        <f t="shared" si="3"/>
        <v>1.0806968333181232E-3</v>
      </c>
    </row>
    <row r="40" spans="1:12" x14ac:dyDescent="0.3">
      <c r="A40" s="2" t="s">
        <v>104</v>
      </c>
      <c r="B40" s="2" t="s">
        <v>105</v>
      </c>
      <c r="C40" s="2" t="s">
        <v>279</v>
      </c>
      <c r="D40" s="2" t="s">
        <v>181</v>
      </c>
      <c r="E40" s="2" t="s">
        <v>182</v>
      </c>
      <c r="F40" s="2" t="s">
        <v>184</v>
      </c>
      <c r="G40" s="2" t="s">
        <v>8</v>
      </c>
      <c r="I40" s="2" t="s">
        <v>183</v>
      </c>
      <c r="K40" s="7">
        <f t="shared" si="2"/>
        <v>1.782</v>
      </c>
      <c r="L40" s="6">
        <f t="shared" si="3"/>
        <v>7.7810171998904864E-4</v>
      </c>
    </row>
    <row r="41" spans="1:12" x14ac:dyDescent="0.3">
      <c r="A41" s="2" t="s">
        <v>104</v>
      </c>
      <c r="B41" s="2" t="s">
        <v>105</v>
      </c>
      <c r="C41" s="2" t="s">
        <v>279</v>
      </c>
      <c r="D41" s="2" t="s">
        <v>195</v>
      </c>
      <c r="E41" s="2" t="s">
        <v>196</v>
      </c>
      <c r="F41" s="2" t="s">
        <v>198</v>
      </c>
      <c r="G41" s="2" t="s">
        <v>8</v>
      </c>
      <c r="I41" s="2" t="s">
        <v>197</v>
      </c>
      <c r="K41" s="7">
        <f t="shared" si="2"/>
        <v>0.97</v>
      </c>
      <c r="L41" s="6">
        <f t="shared" si="3"/>
        <v>4.2354582962366848E-4</v>
      </c>
    </row>
    <row r="42" spans="1:12" x14ac:dyDescent="0.3">
      <c r="A42" s="2" t="s">
        <v>104</v>
      </c>
      <c r="B42" s="2" t="s">
        <v>105</v>
      </c>
      <c r="C42" s="2" t="s">
        <v>279</v>
      </c>
      <c r="D42" s="2" t="s">
        <v>125</v>
      </c>
      <c r="E42" s="2" t="s">
        <v>126</v>
      </c>
      <c r="F42" s="2" t="s">
        <v>128</v>
      </c>
      <c r="G42" s="2" t="s">
        <v>8</v>
      </c>
      <c r="I42" s="2" t="s">
        <v>127</v>
      </c>
      <c r="K42" s="7">
        <f t="shared" si="2"/>
        <v>0.89600000000000002</v>
      </c>
      <c r="L42" s="6">
        <f t="shared" si="3"/>
        <v>3.9123408592041956E-4</v>
      </c>
    </row>
    <row r="43" spans="1:12" x14ac:dyDescent="0.3">
      <c r="A43" s="2" t="s">
        <v>104</v>
      </c>
      <c r="B43" s="2" t="s">
        <v>105</v>
      </c>
      <c r="C43" s="2" t="s">
        <v>279</v>
      </c>
      <c r="D43" s="2" t="s">
        <v>203</v>
      </c>
      <c r="E43" s="2" t="s">
        <v>204</v>
      </c>
      <c r="F43" s="2" t="s">
        <v>206</v>
      </c>
      <c r="G43" s="2" t="s">
        <v>8</v>
      </c>
      <c r="I43" s="2" t="s">
        <v>205</v>
      </c>
      <c r="K43" s="7">
        <f t="shared" si="2"/>
        <v>0.77800000000000002</v>
      </c>
      <c r="L43" s="6">
        <f t="shared" si="3"/>
        <v>3.3970995406929286E-4</v>
      </c>
    </row>
    <row r="44" spans="1:12" x14ac:dyDescent="0.3">
      <c r="A44" s="2" t="s">
        <v>104</v>
      </c>
      <c r="B44" s="2" t="s">
        <v>105</v>
      </c>
      <c r="C44" s="2" t="s">
        <v>279</v>
      </c>
      <c r="D44" s="2" t="s">
        <v>145</v>
      </c>
      <c r="E44" s="2" t="s">
        <v>146</v>
      </c>
      <c r="F44" s="2" t="s">
        <v>148</v>
      </c>
      <c r="G44" s="2" t="s">
        <v>8</v>
      </c>
      <c r="I44" s="2" t="s">
        <v>147</v>
      </c>
      <c r="K44" s="7">
        <f t="shared" si="2"/>
        <v>0.67100000000000004</v>
      </c>
      <c r="L44" s="6">
        <f t="shared" si="3"/>
        <v>2.9298891925513566E-4</v>
      </c>
    </row>
    <row r="45" spans="1:12" x14ac:dyDescent="0.3">
      <c r="A45" s="2" t="s">
        <v>104</v>
      </c>
      <c r="B45" s="2" t="s">
        <v>105</v>
      </c>
      <c r="C45" s="2" t="s">
        <v>279</v>
      </c>
      <c r="D45" s="2" t="s">
        <v>246</v>
      </c>
      <c r="E45" s="2" t="s">
        <v>247</v>
      </c>
      <c r="F45" s="2" t="s">
        <v>249</v>
      </c>
      <c r="G45" s="2" t="s">
        <v>8</v>
      </c>
      <c r="I45" s="2" t="s">
        <v>248</v>
      </c>
      <c r="K45" s="7">
        <f t="shared" si="2"/>
        <v>0.63700000000000001</v>
      </c>
      <c r="L45" s="6">
        <f t="shared" si="3"/>
        <v>2.7814298295904824E-4</v>
      </c>
    </row>
    <row r="46" spans="1:12" x14ac:dyDescent="0.3">
      <c r="A46" s="2" t="s">
        <v>100</v>
      </c>
      <c r="B46" s="2" t="s">
        <v>99</v>
      </c>
      <c r="C46" s="2" t="s">
        <v>279</v>
      </c>
      <c r="D46" s="2" t="s">
        <v>38</v>
      </c>
      <c r="E46" s="2" t="s">
        <v>39</v>
      </c>
      <c r="F46" s="2" t="s">
        <v>96</v>
      </c>
      <c r="G46" s="2" t="s">
        <v>8</v>
      </c>
      <c r="I46" s="2" t="s">
        <v>95</v>
      </c>
      <c r="K46" s="7">
        <f t="shared" si="2"/>
        <v>623.22699999999998</v>
      </c>
      <c r="L46" s="6">
        <f t="shared" si="3"/>
        <v>0.15684253812175611</v>
      </c>
    </row>
    <row r="47" spans="1:12" x14ac:dyDescent="0.3">
      <c r="A47" s="2" t="s">
        <v>100</v>
      </c>
      <c r="B47" s="2" t="s">
        <v>99</v>
      </c>
      <c r="C47" s="2" t="s">
        <v>279</v>
      </c>
      <c r="D47" s="2" t="s">
        <v>22</v>
      </c>
      <c r="E47" s="2" t="s">
        <v>46</v>
      </c>
      <c r="F47" s="2" t="s">
        <v>74</v>
      </c>
      <c r="G47" s="2" t="s">
        <v>8</v>
      </c>
      <c r="I47" s="2" t="s">
        <v>73</v>
      </c>
      <c r="K47" s="7">
        <f t="shared" si="2"/>
        <v>395.97800000000001</v>
      </c>
      <c r="L47" s="6">
        <f t="shared" si="3"/>
        <v>9.9652605808761077E-2</v>
      </c>
    </row>
    <row r="48" spans="1:12" x14ac:dyDescent="0.3">
      <c r="A48" s="2" t="s">
        <v>100</v>
      </c>
      <c r="B48" s="2" t="s">
        <v>99</v>
      </c>
      <c r="C48" s="2" t="s">
        <v>279</v>
      </c>
      <c r="D48" s="2" t="s">
        <v>25</v>
      </c>
      <c r="E48" s="2" t="s">
        <v>49</v>
      </c>
      <c r="F48" s="2" t="s">
        <v>80</v>
      </c>
      <c r="G48" s="2" t="s">
        <v>8</v>
      </c>
      <c r="I48" s="2" t="s">
        <v>79</v>
      </c>
      <c r="K48" s="7">
        <f t="shared" si="2"/>
        <v>313.51</v>
      </c>
      <c r="L48" s="6">
        <f t="shared" si="3"/>
        <v>7.8898545997769284E-2</v>
      </c>
    </row>
    <row r="49" spans="1:12" x14ac:dyDescent="0.3">
      <c r="A49" s="2" t="s">
        <v>100</v>
      </c>
      <c r="B49" s="2" t="s">
        <v>99</v>
      </c>
      <c r="C49" s="2" t="s">
        <v>279</v>
      </c>
      <c r="D49" s="2" t="s">
        <v>10</v>
      </c>
      <c r="E49" s="2" t="s">
        <v>43</v>
      </c>
      <c r="F49" s="2" t="s">
        <v>58</v>
      </c>
      <c r="G49" s="2" t="s">
        <v>8</v>
      </c>
      <c r="I49" s="2" t="s">
        <v>57</v>
      </c>
      <c r="K49" s="7">
        <f t="shared" si="2"/>
        <v>304.49400000000003</v>
      </c>
      <c r="L49" s="6">
        <f t="shared" si="3"/>
        <v>7.6629561624971324E-2</v>
      </c>
    </row>
    <row r="50" spans="1:12" x14ac:dyDescent="0.3">
      <c r="A50" s="2" t="s">
        <v>100</v>
      </c>
      <c r="B50" s="2" t="s">
        <v>99</v>
      </c>
      <c r="C50" s="2" t="s">
        <v>279</v>
      </c>
      <c r="D50" s="2" t="s">
        <v>33</v>
      </c>
      <c r="E50" s="2" t="s">
        <v>51</v>
      </c>
      <c r="F50" s="2" t="s">
        <v>90</v>
      </c>
      <c r="G50" s="2" t="s">
        <v>8</v>
      </c>
      <c r="I50" s="2" t="s">
        <v>89</v>
      </c>
      <c r="K50" s="7">
        <f t="shared" si="2"/>
        <v>303.75599999999997</v>
      </c>
      <c r="L50" s="6">
        <f t="shared" si="3"/>
        <v>7.6443835086913992E-2</v>
      </c>
    </row>
    <row r="51" spans="1:12" x14ac:dyDescent="0.3">
      <c r="A51" s="2" t="s">
        <v>100</v>
      </c>
      <c r="B51" s="2" t="s">
        <v>99</v>
      </c>
      <c r="C51" s="2" t="s">
        <v>279</v>
      </c>
      <c r="D51" s="2" t="s">
        <v>15</v>
      </c>
      <c r="E51" s="2" t="s">
        <v>16</v>
      </c>
      <c r="F51" s="2" t="s">
        <v>64</v>
      </c>
      <c r="G51" s="2" t="s">
        <v>8</v>
      </c>
      <c r="I51" s="2" t="s">
        <v>63</v>
      </c>
      <c r="K51" s="7">
        <f t="shared" si="2"/>
        <v>303.74299999999999</v>
      </c>
      <c r="L51" s="6">
        <f t="shared" si="3"/>
        <v>7.6440563481230059E-2</v>
      </c>
    </row>
    <row r="52" spans="1:12" x14ac:dyDescent="0.3">
      <c r="A52" s="2" t="s">
        <v>100</v>
      </c>
      <c r="B52" s="2" t="s">
        <v>99</v>
      </c>
      <c r="C52" s="2" t="s">
        <v>279</v>
      </c>
      <c r="D52" s="2" t="s">
        <v>29</v>
      </c>
      <c r="E52" s="2" t="s">
        <v>30</v>
      </c>
      <c r="F52" s="2" t="s">
        <v>86</v>
      </c>
      <c r="G52" s="2" t="s">
        <v>8</v>
      </c>
      <c r="I52" s="2" t="s">
        <v>85</v>
      </c>
      <c r="K52" s="7">
        <f t="shared" si="2"/>
        <v>286.661</v>
      </c>
      <c r="L52" s="6">
        <f t="shared" si="3"/>
        <v>7.2141673612537205E-2</v>
      </c>
    </row>
    <row r="53" spans="1:12" x14ac:dyDescent="0.3">
      <c r="A53" s="2" t="s">
        <v>100</v>
      </c>
      <c r="B53" s="2" t="s">
        <v>99</v>
      </c>
      <c r="C53" s="2" t="s">
        <v>279</v>
      </c>
      <c r="D53" s="2" t="s">
        <v>17</v>
      </c>
      <c r="E53" s="2" t="s">
        <v>18</v>
      </c>
      <c r="F53" s="2" t="s">
        <v>66</v>
      </c>
      <c r="G53" s="2" t="s">
        <v>8</v>
      </c>
      <c r="I53" s="2" t="s">
        <v>65</v>
      </c>
      <c r="K53" s="7">
        <f t="shared" si="2"/>
        <v>267.73399999999998</v>
      </c>
      <c r="L53" s="6">
        <f t="shared" si="3"/>
        <v>6.7378467398701028E-2</v>
      </c>
    </row>
    <row r="54" spans="1:12" x14ac:dyDescent="0.3">
      <c r="A54" s="2" t="s">
        <v>100</v>
      </c>
      <c r="B54" s="2" t="s">
        <v>99</v>
      </c>
      <c r="C54" s="2" t="s">
        <v>279</v>
      </c>
      <c r="D54" s="2" t="s">
        <v>21</v>
      </c>
      <c r="E54" s="2" t="s">
        <v>45</v>
      </c>
      <c r="F54" s="2" t="s">
        <v>72</v>
      </c>
      <c r="G54" s="2" t="s">
        <v>8</v>
      </c>
      <c r="I54" s="2" t="s">
        <v>71</v>
      </c>
      <c r="K54" s="7">
        <f t="shared" si="2"/>
        <v>267.16899999999998</v>
      </c>
      <c r="L54" s="6">
        <f t="shared" si="3"/>
        <v>6.723627838243762E-2</v>
      </c>
    </row>
    <row r="55" spans="1:12" x14ac:dyDescent="0.3">
      <c r="A55" s="2" t="s">
        <v>100</v>
      </c>
      <c r="B55" s="2" t="s">
        <v>99</v>
      </c>
      <c r="C55" s="2" t="s">
        <v>279</v>
      </c>
      <c r="D55" s="2" t="s">
        <v>13</v>
      </c>
      <c r="E55" s="2" t="s">
        <v>14</v>
      </c>
      <c r="F55" s="2" t="s">
        <v>62</v>
      </c>
      <c r="G55" s="2" t="s">
        <v>8</v>
      </c>
      <c r="I55" s="2" t="s">
        <v>61</v>
      </c>
      <c r="K55" s="7">
        <f t="shared" si="2"/>
        <v>215.874</v>
      </c>
      <c r="L55" s="6">
        <f t="shared" si="3"/>
        <v>5.4327277339550395E-2</v>
      </c>
    </row>
    <row r="56" spans="1:12" x14ac:dyDescent="0.3">
      <c r="A56" s="2" t="s">
        <v>100</v>
      </c>
      <c r="B56" s="2" t="s">
        <v>99</v>
      </c>
      <c r="C56" s="2" t="s">
        <v>279</v>
      </c>
      <c r="D56" s="2" t="s">
        <v>27</v>
      </c>
      <c r="E56" s="2" t="s">
        <v>28</v>
      </c>
      <c r="F56" s="2" t="s">
        <v>84</v>
      </c>
      <c r="G56" s="2" t="s">
        <v>8</v>
      </c>
      <c r="I56" s="2" t="s">
        <v>83</v>
      </c>
      <c r="K56" s="7">
        <f t="shared" si="2"/>
        <v>210.93700000000001</v>
      </c>
      <c r="L56" s="6">
        <f t="shared" si="3"/>
        <v>5.3084822165581511E-2</v>
      </c>
    </row>
    <row r="57" spans="1:12" x14ac:dyDescent="0.3">
      <c r="A57" s="2" t="s">
        <v>100</v>
      </c>
      <c r="B57" s="2" t="s">
        <v>99</v>
      </c>
      <c r="C57" s="2" t="s">
        <v>279</v>
      </c>
      <c r="D57" s="2" t="s">
        <v>19</v>
      </c>
      <c r="E57" s="2" t="s">
        <v>20</v>
      </c>
      <c r="F57" s="2" t="s">
        <v>68</v>
      </c>
      <c r="G57" s="2" t="s">
        <v>8</v>
      </c>
      <c r="I57" s="2" t="s">
        <v>67</v>
      </c>
      <c r="K57" s="7">
        <f t="shared" si="2"/>
        <v>163.08799999999999</v>
      </c>
      <c r="L57" s="6">
        <f t="shared" si="3"/>
        <v>4.1043048290913195E-2</v>
      </c>
    </row>
    <row r="58" spans="1:12" x14ac:dyDescent="0.3">
      <c r="A58" s="2" t="s">
        <v>100</v>
      </c>
      <c r="B58" s="2" t="s">
        <v>99</v>
      </c>
      <c r="C58" s="2" t="s">
        <v>279</v>
      </c>
      <c r="D58" s="2" t="s">
        <v>23</v>
      </c>
      <c r="E58" s="2" t="s">
        <v>47</v>
      </c>
      <c r="F58" s="2" t="s">
        <v>76</v>
      </c>
      <c r="G58" s="2" t="s">
        <v>8</v>
      </c>
      <c r="I58" s="2" t="s">
        <v>75</v>
      </c>
      <c r="K58" s="7">
        <f t="shared" si="2"/>
        <v>110.952</v>
      </c>
      <c r="L58" s="6">
        <f t="shared" si="3"/>
        <v>2.7922399526472831E-2</v>
      </c>
    </row>
    <row r="59" spans="1:12" x14ac:dyDescent="0.3">
      <c r="A59" s="2" t="s">
        <v>100</v>
      </c>
      <c r="B59" s="2" t="s">
        <v>99</v>
      </c>
      <c r="C59" s="2" t="s">
        <v>279</v>
      </c>
      <c r="D59" s="2" t="s">
        <v>34</v>
      </c>
      <c r="E59" s="2" t="s">
        <v>35</v>
      </c>
      <c r="F59" s="2" t="s">
        <v>92</v>
      </c>
      <c r="G59" s="2" t="s">
        <v>8</v>
      </c>
      <c r="I59" s="2" t="s">
        <v>91</v>
      </c>
      <c r="K59" s="7">
        <f t="shared" si="2"/>
        <v>81.869</v>
      </c>
      <c r="L59" s="6">
        <f t="shared" si="3"/>
        <v>2.0603314287555016E-2</v>
      </c>
    </row>
    <row r="60" spans="1:12" x14ac:dyDescent="0.3">
      <c r="A60" s="2" t="s">
        <v>100</v>
      </c>
      <c r="B60" s="2" t="s">
        <v>99</v>
      </c>
      <c r="C60" s="2" t="s">
        <v>279</v>
      </c>
      <c r="D60" s="2" t="s">
        <v>26</v>
      </c>
      <c r="E60" s="2" t="s">
        <v>50</v>
      </c>
      <c r="F60" s="2" t="s">
        <v>82</v>
      </c>
      <c r="G60" s="2" t="s">
        <v>8</v>
      </c>
      <c r="I60" s="2" t="s">
        <v>81</v>
      </c>
      <c r="K60" s="7">
        <f t="shared" si="2"/>
        <v>53.673999999999999</v>
      </c>
      <c r="L60" s="6">
        <f t="shared" si="3"/>
        <v>1.3507704883047649E-2</v>
      </c>
    </row>
    <row r="61" spans="1:12" x14ac:dyDescent="0.3">
      <c r="A61" s="2" t="s">
        <v>100</v>
      </c>
      <c r="B61" s="2" t="s">
        <v>99</v>
      </c>
      <c r="C61" s="2" t="s">
        <v>279</v>
      </c>
      <c r="D61" s="2" t="s">
        <v>21</v>
      </c>
      <c r="E61" s="2" t="s">
        <v>44</v>
      </c>
      <c r="F61" s="2" t="s">
        <v>70</v>
      </c>
      <c r="G61" s="2" t="s">
        <v>8</v>
      </c>
      <c r="I61" s="2" t="s">
        <v>69</v>
      </c>
      <c r="K61" s="7">
        <f t="shared" si="2"/>
        <v>32.863</v>
      </c>
      <c r="L61" s="6">
        <f t="shared" si="3"/>
        <v>8.2703675070163376E-3</v>
      </c>
    </row>
    <row r="62" spans="1:12" x14ac:dyDescent="0.3">
      <c r="A62" s="2" t="s">
        <v>100</v>
      </c>
      <c r="B62" s="2" t="s">
        <v>99</v>
      </c>
      <c r="C62" s="2" t="s">
        <v>279</v>
      </c>
      <c r="D62" s="2" t="s">
        <v>24</v>
      </c>
      <c r="E62" s="2" t="s">
        <v>48</v>
      </c>
      <c r="F62" s="2" t="s">
        <v>78</v>
      </c>
      <c r="G62" s="2" t="s">
        <v>8</v>
      </c>
      <c r="I62" s="2" t="s">
        <v>77</v>
      </c>
      <c r="K62" s="7">
        <f t="shared" si="2"/>
        <v>21.690999999999999</v>
      </c>
      <c r="L62" s="6">
        <f t="shared" si="3"/>
        <v>5.4587999146362585E-3</v>
      </c>
    </row>
    <row r="63" spans="1:12" x14ac:dyDescent="0.3">
      <c r="A63" s="2" t="s">
        <v>100</v>
      </c>
      <c r="B63" s="2" t="s">
        <v>99</v>
      </c>
      <c r="C63" s="2" t="s">
        <v>279</v>
      </c>
      <c r="D63" s="2" t="s">
        <v>40</v>
      </c>
      <c r="E63" s="2" t="s">
        <v>52</v>
      </c>
      <c r="F63" s="2" t="s">
        <v>98</v>
      </c>
      <c r="G63" s="2" t="s">
        <v>8</v>
      </c>
      <c r="I63" s="2" t="s">
        <v>97</v>
      </c>
      <c r="K63" s="7">
        <f t="shared" si="2"/>
        <v>9.2479999999999993</v>
      </c>
      <c r="L63" s="6">
        <f t="shared" si="3"/>
        <v>2.3273699511574437E-3</v>
      </c>
    </row>
    <row r="64" spans="1:12" x14ac:dyDescent="0.3">
      <c r="A64" s="2" t="s">
        <v>100</v>
      </c>
      <c r="B64" s="2" t="s">
        <v>99</v>
      </c>
      <c r="C64" s="2" t="s">
        <v>279</v>
      </c>
      <c r="D64" s="2" t="s">
        <v>31</v>
      </c>
      <c r="E64" s="2" t="s">
        <v>32</v>
      </c>
      <c r="F64" s="2" t="s">
        <v>88</v>
      </c>
      <c r="G64" s="2" t="s">
        <v>8</v>
      </c>
      <c r="H64" s="2" t="s">
        <v>283</v>
      </c>
      <c r="I64" s="2" t="s">
        <v>87</v>
      </c>
      <c r="K64" s="7">
        <f t="shared" si="2"/>
        <v>2.177</v>
      </c>
      <c r="L64" s="6">
        <f t="shared" si="3"/>
        <v>5.4786812107155661E-4</v>
      </c>
    </row>
    <row r="65" spans="1:12" x14ac:dyDescent="0.3">
      <c r="A65" s="2" t="s">
        <v>100</v>
      </c>
      <c r="B65" s="2" t="s">
        <v>99</v>
      </c>
      <c r="C65" s="2" t="s">
        <v>279</v>
      </c>
      <c r="D65" s="2" t="s">
        <v>11</v>
      </c>
      <c r="E65" s="2" t="s">
        <v>12</v>
      </c>
      <c r="F65" s="2" t="s">
        <v>60</v>
      </c>
      <c r="G65" s="2" t="s">
        <v>8</v>
      </c>
      <c r="I65" s="2" t="s">
        <v>59</v>
      </c>
      <c r="K65" s="7">
        <f t="shared" si="2"/>
        <v>1.5660000000000001</v>
      </c>
      <c r="L65" s="6">
        <f t="shared" si="3"/>
        <v>3.9410265392653089E-4</v>
      </c>
    </row>
    <row r="66" spans="1:12" x14ac:dyDescent="0.3">
      <c r="A66" s="2" t="s">
        <v>100</v>
      </c>
      <c r="B66" s="2" t="s">
        <v>99</v>
      </c>
      <c r="C66" s="2" t="s">
        <v>279</v>
      </c>
      <c r="D66" s="2" t="s">
        <v>7</v>
      </c>
      <c r="E66" s="2" t="s">
        <v>41</v>
      </c>
      <c r="F66" s="2" t="s">
        <v>54</v>
      </c>
      <c r="G66" s="2" t="s">
        <v>8</v>
      </c>
      <c r="I66" s="2" t="s">
        <v>53</v>
      </c>
      <c r="K66" s="7">
        <f t="shared" si="2"/>
        <v>1.4179999999999999</v>
      </c>
      <c r="L66" s="6">
        <f t="shared" ref="L66:L68" si="4">K66/SUMIFS($K:$K,$B:$B,B66)</f>
        <v>3.5685668152478974E-4</v>
      </c>
    </row>
    <row r="67" spans="1:12" x14ac:dyDescent="0.3">
      <c r="A67" s="2" t="s">
        <v>100</v>
      </c>
      <c r="B67" s="2" t="s">
        <v>99</v>
      </c>
      <c r="C67" s="2" t="s">
        <v>279</v>
      </c>
      <c r="D67" s="2" t="s">
        <v>36</v>
      </c>
      <c r="E67" s="2" t="s">
        <v>37</v>
      </c>
      <c r="F67" s="2" t="s">
        <v>94</v>
      </c>
      <c r="G67" s="2" t="s">
        <v>8</v>
      </c>
      <c r="I67" s="2" t="s">
        <v>93</v>
      </c>
      <c r="K67" s="7">
        <f t="shared" si="2"/>
        <v>1.02</v>
      </c>
      <c r="L67" s="6">
        <f t="shared" si="4"/>
        <v>2.5669521520118872E-4</v>
      </c>
    </row>
    <row r="68" spans="1:12" x14ac:dyDescent="0.3">
      <c r="A68" s="2" t="s">
        <v>100</v>
      </c>
      <c r="B68" s="2" t="s">
        <v>99</v>
      </c>
      <c r="C68" s="2" t="s">
        <v>279</v>
      </c>
      <c r="D68" s="2" t="s">
        <v>9</v>
      </c>
      <c r="E68" s="2" t="s">
        <v>42</v>
      </c>
      <c r="F68" s="2" t="s">
        <v>56</v>
      </c>
      <c r="G68" s="2" t="s">
        <v>8</v>
      </c>
      <c r="I68" s="2" t="s">
        <v>55</v>
      </c>
      <c r="K68" s="7">
        <f t="shared" si="2"/>
        <v>0.93500000000000005</v>
      </c>
      <c r="L68" s="6">
        <f t="shared" si="4"/>
        <v>2.3530394726775631E-4</v>
      </c>
    </row>
    <row r="69" spans="1:12" x14ac:dyDescent="0.3">
      <c r="K69" s="7"/>
      <c r="L69" s="6"/>
    </row>
    <row r="70" spans="1:12" x14ac:dyDescent="0.3">
      <c r="K70" s="7"/>
      <c r="L70" s="6"/>
    </row>
    <row r="71" spans="1:12" x14ac:dyDescent="0.3">
      <c r="K71" s="7"/>
      <c r="L71" s="6"/>
    </row>
    <row r="72" spans="1:12" x14ac:dyDescent="0.3">
      <c r="K72" s="7"/>
      <c r="L72" s="6"/>
    </row>
    <row r="73" spans="1:12" x14ac:dyDescent="0.3">
      <c r="K73" s="7"/>
      <c r="L73" s="6"/>
    </row>
    <row r="74" spans="1:12" x14ac:dyDescent="0.3">
      <c r="K74" s="7"/>
      <c r="L74" s="6"/>
    </row>
    <row r="75" spans="1:12" x14ac:dyDescent="0.3">
      <c r="K75" s="7"/>
      <c r="L75" s="6"/>
    </row>
    <row r="76" spans="1:12" x14ac:dyDescent="0.3">
      <c r="K76" s="7"/>
      <c r="L76" s="6"/>
    </row>
    <row r="77" spans="1:12" x14ac:dyDescent="0.3">
      <c r="K77" s="7"/>
      <c r="L77" s="6"/>
    </row>
    <row r="78" spans="1:12" x14ac:dyDescent="0.3">
      <c r="K78" s="7"/>
      <c r="L78" s="6"/>
    </row>
    <row r="79" spans="1:12" x14ac:dyDescent="0.3">
      <c r="K79" s="7"/>
      <c r="L79" s="6"/>
    </row>
    <row r="80" spans="1:12" x14ac:dyDescent="0.3">
      <c r="K80" s="7"/>
      <c r="L80" s="6"/>
    </row>
    <row r="81" spans="11:12" x14ac:dyDescent="0.3">
      <c r="K81" s="7"/>
      <c r="L81" s="6"/>
    </row>
    <row r="82" spans="11:12" x14ac:dyDescent="0.3">
      <c r="K82" s="7"/>
      <c r="L82" s="6"/>
    </row>
    <row r="83" spans="11:12" x14ac:dyDescent="0.3">
      <c r="K83" s="7"/>
      <c r="L83" s="6"/>
    </row>
    <row r="84" spans="11:12" x14ac:dyDescent="0.3">
      <c r="K84" s="7"/>
      <c r="L84" s="6"/>
    </row>
    <row r="85" spans="11:12" x14ac:dyDescent="0.3">
      <c r="K85" s="7"/>
      <c r="L85" s="6"/>
    </row>
    <row r="86" spans="11:12" x14ac:dyDescent="0.3">
      <c r="K86" s="7"/>
      <c r="L86" s="6"/>
    </row>
    <row r="87" spans="11:12" x14ac:dyDescent="0.3">
      <c r="K87" s="7"/>
      <c r="L87" s="6"/>
    </row>
    <row r="88" spans="11:12" x14ac:dyDescent="0.3">
      <c r="K88" s="7"/>
      <c r="L88" s="6"/>
    </row>
    <row r="89" spans="11:12" x14ac:dyDescent="0.3">
      <c r="K89" s="7"/>
      <c r="L89" s="6"/>
    </row>
    <row r="90" spans="11:12" x14ac:dyDescent="0.3">
      <c r="K90" s="7"/>
      <c r="L90" s="6"/>
    </row>
    <row r="91" spans="11:12" x14ac:dyDescent="0.3">
      <c r="K91" s="7"/>
      <c r="L91" s="6"/>
    </row>
    <row r="92" spans="11:12" x14ac:dyDescent="0.3">
      <c r="K92" s="7"/>
      <c r="L92" s="6"/>
    </row>
    <row r="93" spans="11:12" x14ac:dyDescent="0.3">
      <c r="K93" s="7"/>
      <c r="L93" s="6"/>
    </row>
    <row r="94" spans="11:12" x14ac:dyDescent="0.3">
      <c r="K94" s="7"/>
      <c r="L94" s="6"/>
    </row>
    <row r="95" spans="11:12" x14ac:dyDescent="0.3">
      <c r="K95" s="7"/>
      <c r="L95" s="6"/>
    </row>
    <row r="96" spans="11:12" x14ac:dyDescent="0.3">
      <c r="K96" s="7"/>
      <c r="L96" s="6"/>
    </row>
    <row r="97" spans="11:12" x14ac:dyDescent="0.3">
      <c r="K97" s="7"/>
      <c r="L97" s="6"/>
    </row>
    <row r="98" spans="11:12" x14ac:dyDescent="0.3">
      <c r="K98" s="7"/>
      <c r="L98" s="6"/>
    </row>
    <row r="99" spans="11:12" x14ac:dyDescent="0.3">
      <c r="K99" s="7"/>
      <c r="L99" s="6"/>
    </row>
    <row r="100" spans="11:12" x14ac:dyDescent="0.3">
      <c r="K100" s="7"/>
      <c r="L100" s="6"/>
    </row>
    <row r="101" spans="11:12" x14ac:dyDescent="0.3">
      <c r="K101" s="7"/>
      <c r="L101" s="6"/>
    </row>
    <row r="102" spans="11:12" x14ac:dyDescent="0.3">
      <c r="K102" s="7"/>
      <c r="L102" s="6"/>
    </row>
    <row r="103" spans="11:12" x14ac:dyDescent="0.3">
      <c r="K103" s="7"/>
      <c r="L103" s="6"/>
    </row>
    <row r="104" spans="11:12" x14ac:dyDescent="0.3">
      <c r="K104" s="7"/>
      <c r="L104" s="6"/>
    </row>
    <row r="105" spans="11:12" x14ac:dyDescent="0.3">
      <c r="K105" s="7"/>
      <c r="L105" s="6"/>
    </row>
    <row r="106" spans="11:12" x14ac:dyDescent="0.3">
      <c r="K106" s="7"/>
      <c r="L106" s="6"/>
    </row>
    <row r="107" spans="11:12" x14ac:dyDescent="0.3">
      <c r="K107" s="7"/>
      <c r="L107" s="6"/>
    </row>
    <row r="108" spans="11:12" x14ac:dyDescent="0.3">
      <c r="K108" s="7"/>
      <c r="L108" s="6"/>
    </row>
    <row r="109" spans="11:12" x14ac:dyDescent="0.3">
      <c r="K109" s="7"/>
      <c r="L109" s="6"/>
    </row>
    <row r="110" spans="11:12" x14ac:dyDescent="0.3">
      <c r="K110" s="7"/>
      <c r="L110" s="6"/>
    </row>
    <row r="111" spans="11:12" x14ac:dyDescent="0.3">
      <c r="K111" s="7"/>
      <c r="L111" s="6"/>
    </row>
    <row r="112" spans="11:12" x14ac:dyDescent="0.3">
      <c r="K112" s="7"/>
      <c r="L112" s="6"/>
    </row>
    <row r="113" spans="11:12" x14ac:dyDescent="0.3">
      <c r="K113" s="7"/>
      <c r="L113" s="6"/>
    </row>
    <row r="114" spans="11:12" x14ac:dyDescent="0.3">
      <c r="K114" s="7"/>
      <c r="L114" s="6"/>
    </row>
    <row r="115" spans="11:12" x14ac:dyDescent="0.3">
      <c r="K115" s="7"/>
      <c r="L115" s="6"/>
    </row>
    <row r="116" spans="11:12" x14ac:dyDescent="0.3">
      <c r="K116" s="7"/>
      <c r="L116" s="6"/>
    </row>
    <row r="117" spans="11:12" x14ac:dyDescent="0.3">
      <c r="K117" s="7"/>
      <c r="L117" s="6"/>
    </row>
    <row r="118" spans="11:12" x14ac:dyDescent="0.3">
      <c r="K118" s="7"/>
      <c r="L118" s="6"/>
    </row>
    <row r="119" spans="11:12" x14ac:dyDescent="0.3">
      <c r="K119" s="7"/>
      <c r="L119" s="6"/>
    </row>
    <row r="120" spans="11:12" x14ac:dyDescent="0.3">
      <c r="K120" s="7"/>
      <c r="L120" s="6"/>
    </row>
    <row r="121" spans="11:12" x14ac:dyDescent="0.3">
      <c r="K121" s="7"/>
      <c r="L121" s="6"/>
    </row>
    <row r="122" spans="11:12" x14ac:dyDescent="0.3">
      <c r="K122" s="7"/>
      <c r="L122" s="6"/>
    </row>
    <row r="123" spans="11:12" x14ac:dyDescent="0.3">
      <c r="K123" s="7"/>
      <c r="L123" s="6"/>
    </row>
    <row r="124" spans="11:12" x14ac:dyDescent="0.3">
      <c r="K124" s="7"/>
      <c r="L124" s="6"/>
    </row>
    <row r="125" spans="11:12" x14ac:dyDescent="0.3">
      <c r="K125" s="7"/>
      <c r="L125" s="6"/>
    </row>
    <row r="126" spans="11:12" x14ac:dyDescent="0.3">
      <c r="K126" s="7"/>
      <c r="L126" s="6"/>
    </row>
    <row r="127" spans="11:12" x14ac:dyDescent="0.3">
      <c r="K127" s="7"/>
      <c r="L127" s="6"/>
    </row>
    <row r="128" spans="11:12" x14ac:dyDescent="0.3">
      <c r="K128" s="7"/>
      <c r="L128" s="6"/>
    </row>
    <row r="129" spans="11:12" x14ac:dyDescent="0.3">
      <c r="K129" s="7"/>
      <c r="L129" s="6"/>
    </row>
    <row r="130" spans="11:12" x14ac:dyDescent="0.3">
      <c r="K130" s="7"/>
      <c r="L130" s="6"/>
    </row>
    <row r="131" spans="11:12" x14ac:dyDescent="0.3">
      <c r="K131" s="7"/>
      <c r="L131" s="6"/>
    </row>
    <row r="132" spans="11:12" x14ac:dyDescent="0.3">
      <c r="K132" s="7"/>
      <c r="L132" s="6"/>
    </row>
    <row r="133" spans="11:12" x14ac:dyDescent="0.3">
      <c r="K133" s="7"/>
      <c r="L133" s="6"/>
    </row>
    <row r="134" spans="11:12" x14ac:dyDescent="0.3">
      <c r="K134" s="7"/>
      <c r="L134" s="6"/>
    </row>
    <row r="135" spans="11:12" x14ac:dyDescent="0.3">
      <c r="K135" s="7"/>
      <c r="L135" s="6"/>
    </row>
    <row r="136" spans="11:12" x14ac:dyDescent="0.3">
      <c r="K136" s="7"/>
      <c r="L136" s="6"/>
    </row>
    <row r="137" spans="11:12" x14ac:dyDescent="0.3">
      <c r="K137" s="7"/>
      <c r="L137" s="6"/>
    </row>
    <row r="138" spans="11:12" x14ac:dyDescent="0.3">
      <c r="K138" s="7"/>
      <c r="L138" s="6"/>
    </row>
    <row r="139" spans="11:12" x14ac:dyDescent="0.3">
      <c r="K139" s="7"/>
      <c r="L139" s="6"/>
    </row>
    <row r="140" spans="11:12" x14ac:dyDescent="0.3">
      <c r="K140" s="7"/>
      <c r="L140" s="6"/>
    </row>
    <row r="141" spans="11:12" x14ac:dyDescent="0.3">
      <c r="K141" s="7"/>
      <c r="L141" s="6"/>
    </row>
    <row r="142" spans="11:12" x14ac:dyDescent="0.3">
      <c r="K142" s="7"/>
      <c r="L142" s="6"/>
    </row>
    <row r="143" spans="11:12" x14ac:dyDescent="0.3">
      <c r="K143" s="7"/>
      <c r="L143" s="6"/>
    </row>
    <row r="144" spans="11:12" x14ac:dyDescent="0.3">
      <c r="K144" s="7"/>
      <c r="L144" s="6"/>
    </row>
    <row r="145" spans="11:12" x14ac:dyDescent="0.3">
      <c r="K145" s="7"/>
      <c r="L145" s="6"/>
    </row>
    <row r="146" spans="11:12" x14ac:dyDescent="0.3">
      <c r="K146" s="7"/>
      <c r="L146" s="6"/>
    </row>
    <row r="147" spans="11:12" x14ac:dyDescent="0.3">
      <c r="K147" s="7"/>
      <c r="L147" s="6"/>
    </row>
    <row r="148" spans="11:12" x14ac:dyDescent="0.3">
      <c r="K148" s="7"/>
      <c r="L148" s="6"/>
    </row>
    <row r="149" spans="11:12" x14ac:dyDescent="0.3">
      <c r="K149" s="7"/>
      <c r="L149" s="6"/>
    </row>
    <row r="150" spans="11:12" x14ac:dyDescent="0.3">
      <c r="K150" s="7"/>
      <c r="L150" s="6"/>
    </row>
    <row r="151" spans="11:12" x14ac:dyDescent="0.3">
      <c r="K151" s="7"/>
      <c r="L151" s="6"/>
    </row>
    <row r="152" spans="11:12" x14ac:dyDescent="0.3">
      <c r="K152" s="7"/>
      <c r="L152" s="6"/>
    </row>
    <row r="153" spans="11:12" x14ac:dyDescent="0.3">
      <c r="K153" s="7"/>
      <c r="L153" s="6"/>
    </row>
    <row r="154" spans="11:12" x14ac:dyDescent="0.3">
      <c r="K154" s="7"/>
      <c r="L154" s="6"/>
    </row>
    <row r="155" spans="11:12" x14ac:dyDescent="0.3">
      <c r="K155" s="7"/>
      <c r="L155" s="6"/>
    </row>
    <row r="156" spans="11:12" x14ac:dyDescent="0.3">
      <c r="K156" s="7"/>
      <c r="L156" s="6"/>
    </row>
    <row r="157" spans="11:12" x14ac:dyDescent="0.3">
      <c r="K157" s="7"/>
      <c r="L157" s="6"/>
    </row>
    <row r="158" spans="11:12" x14ac:dyDescent="0.3">
      <c r="K158" s="7"/>
      <c r="L158" s="6"/>
    </row>
    <row r="159" spans="11:12" x14ac:dyDescent="0.3">
      <c r="K159" s="7"/>
      <c r="L159" s="6"/>
    </row>
    <row r="160" spans="11:12" x14ac:dyDescent="0.3">
      <c r="K160" s="7"/>
      <c r="L160" s="6"/>
    </row>
    <row r="161" spans="11:12" x14ac:dyDescent="0.3">
      <c r="K161" s="7"/>
      <c r="L161" s="6"/>
    </row>
    <row r="162" spans="11:12" x14ac:dyDescent="0.3">
      <c r="K162" s="7"/>
      <c r="L162" s="6"/>
    </row>
    <row r="163" spans="11:12" x14ac:dyDescent="0.3">
      <c r="K163" s="7"/>
      <c r="L163" s="6"/>
    </row>
    <row r="164" spans="11:12" x14ac:dyDescent="0.3">
      <c r="K164" s="7"/>
      <c r="L164" s="6"/>
    </row>
    <row r="165" spans="11:12" x14ac:dyDescent="0.3">
      <c r="K165" s="7"/>
      <c r="L165" s="6"/>
    </row>
    <row r="166" spans="11:12" x14ac:dyDescent="0.3">
      <c r="K166" s="7"/>
      <c r="L166" s="6"/>
    </row>
    <row r="167" spans="11:12" x14ac:dyDescent="0.3">
      <c r="K167" s="7"/>
      <c r="L167" s="6"/>
    </row>
    <row r="168" spans="11:12" x14ac:dyDescent="0.3">
      <c r="K168" s="7"/>
      <c r="L168" s="6"/>
    </row>
    <row r="169" spans="11:12" x14ac:dyDescent="0.3">
      <c r="K169" s="7"/>
      <c r="L169" s="6"/>
    </row>
    <row r="170" spans="11:12" x14ac:dyDescent="0.3">
      <c r="K170" s="7"/>
      <c r="L170" s="6"/>
    </row>
    <row r="171" spans="11:12" x14ac:dyDescent="0.3">
      <c r="K171" s="7"/>
      <c r="L171" s="6"/>
    </row>
    <row r="172" spans="11:12" x14ac:dyDescent="0.3">
      <c r="K172" s="7"/>
      <c r="L172" s="6"/>
    </row>
    <row r="173" spans="11:12" x14ac:dyDescent="0.3">
      <c r="K173" s="7"/>
      <c r="L173" s="6"/>
    </row>
    <row r="174" spans="11:12" x14ac:dyDescent="0.3">
      <c r="K174" s="7"/>
      <c r="L174" s="6"/>
    </row>
    <row r="175" spans="11:12" x14ac:dyDescent="0.3">
      <c r="K175" s="7"/>
      <c r="L175" s="6"/>
    </row>
    <row r="176" spans="11:12" x14ac:dyDescent="0.3">
      <c r="K176" s="7"/>
      <c r="L176" s="6"/>
    </row>
    <row r="177" spans="11:12" x14ac:dyDescent="0.3">
      <c r="K177" s="7"/>
      <c r="L177" s="6"/>
    </row>
    <row r="178" spans="11:12" x14ac:dyDescent="0.3">
      <c r="K178" s="7"/>
      <c r="L178" s="6"/>
    </row>
    <row r="179" spans="11:12" x14ac:dyDescent="0.3">
      <c r="K179" s="7"/>
      <c r="L179" s="6"/>
    </row>
    <row r="180" spans="11:12" x14ac:dyDescent="0.3">
      <c r="K180" s="7"/>
      <c r="L180" s="6"/>
    </row>
    <row r="181" spans="11:12" x14ac:dyDescent="0.3">
      <c r="K181" s="7"/>
      <c r="L181" s="6"/>
    </row>
    <row r="182" spans="11:12" x14ac:dyDescent="0.3">
      <c r="K182" s="7"/>
      <c r="L182" s="6"/>
    </row>
    <row r="183" spans="11:12" x14ac:dyDescent="0.3">
      <c r="K183" s="7"/>
      <c r="L183" s="6"/>
    </row>
    <row r="184" spans="11:12" x14ac:dyDescent="0.3">
      <c r="K184" s="7"/>
      <c r="L184" s="6"/>
    </row>
    <row r="185" spans="11:12" x14ac:dyDescent="0.3">
      <c r="K185" s="7"/>
      <c r="L185" s="6"/>
    </row>
    <row r="186" spans="11:12" x14ac:dyDescent="0.3">
      <c r="K186" s="7"/>
      <c r="L186" s="6"/>
    </row>
    <row r="187" spans="11:12" x14ac:dyDescent="0.3">
      <c r="K187" s="7"/>
      <c r="L187" s="6"/>
    </row>
    <row r="188" spans="11:12" x14ac:dyDescent="0.3">
      <c r="K188" s="7"/>
      <c r="L188" s="6"/>
    </row>
    <row r="189" spans="11:12" x14ac:dyDescent="0.3">
      <c r="K189" s="7"/>
      <c r="L189" s="6"/>
    </row>
    <row r="190" spans="11:12" x14ac:dyDescent="0.3">
      <c r="K190" s="7"/>
      <c r="L190" s="6"/>
    </row>
    <row r="191" spans="11:12" x14ac:dyDescent="0.3">
      <c r="K191" s="7"/>
      <c r="L191" s="6"/>
    </row>
    <row r="192" spans="11:12" x14ac:dyDescent="0.3">
      <c r="K192" s="7"/>
      <c r="L192" s="6"/>
    </row>
    <row r="193" spans="11:12" x14ac:dyDescent="0.3">
      <c r="K193" s="7"/>
      <c r="L193" s="6"/>
    </row>
    <row r="194" spans="11:12" x14ac:dyDescent="0.3">
      <c r="K194" s="7"/>
      <c r="L194" s="6"/>
    </row>
    <row r="195" spans="11:12" x14ac:dyDescent="0.3">
      <c r="K195" s="7"/>
      <c r="L195" s="6"/>
    </row>
    <row r="196" spans="11:12" x14ac:dyDescent="0.3">
      <c r="K196" s="7"/>
      <c r="L196" s="6"/>
    </row>
    <row r="197" spans="11:12" x14ac:dyDescent="0.3">
      <c r="K197" s="7"/>
      <c r="L197" s="6"/>
    </row>
    <row r="198" spans="11:12" x14ac:dyDescent="0.3">
      <c r="K198" s="7"/>
      <c r="L198" s="6"/>
    </row>
    <row r="199" spans="11:12" x14ac:dyDescent="0.3">
      <c r="K199" s="7"/>
      <c r="L199" s="6"/>
    </row>
    <row r="200" spans="11:12" x14ac:dyDescent="0.3">
      <c r="K200" s="7"/>
      <c r="L200" s="6"/>
    </row>
    <row r="201" spans="11:12" x14ac:dyDescent="0.3">
      <c r="K201" s="7"/>
      <c r="L201" s="6"/>
    </row>
    <row r="202" spans="11:12" x14ac:dyDescent="0.3">
      <c r="K202" s="7"/>
      <c r="L202" s="6"/>
    </row>
    <row r="203" spans="11:12" x14ac:dyDescent="0.3">
      <c r="K203" s="7"/>
      <c r="L203" s="6"/>
    </row>
    <row r="204" spans="11:12" x14ac:dyDescent="0.3">
      <c r="K204" s="7"/>
      <c r="L204" s="6"/>
    </row>
    <row r="205" spans="11:12" x14ac:dyDescent="0.3">
      <c r="K205" s="7"/>
      <c r="L205" s="6"/>
    </row>
    <row r="206" spans="11:12" x14ac:dyDescent="0.3">
      <c r="K206" s="7"/>
      <c r="L206" s="6"/>
    </row>
    <row r="207" spans="11:12" x14ac:dyDescent="0.3">
      <c r="K207" s="7"/>
      <c r="L207" s="6"/>
    </row>
    <row r="208" spans="11:12" x14ac:dyDescent="0.3">
      <c r="K208" s="7"/>
      <c r="L208" s="6"/>
    </row>
    <row r="209" spans="11:12" x14ac:dyDescent="0.3">
      <c r="K209" s="7"/>
      <c r="L209" s="6"/>
    </row>
    <row r="210" spans="11:12" x14ac:dyDescent="0.3">
      <c r="K210" s="7"/>
      <c r="L210" s="6"/>
    </row>
    <row r="211" spans="11:12" x14ac:dyDescent="0.3">
      <c r="K211" s="7"/>
      <c r="L211" s="6"/>
    </row>
    <row r="212" spans="11:12" x14ac:dyDescent="0.3">
      <c r="K212" s="7"/>
      <c r="L212" s="6"/>
    </row>
    <row r="213" spans="11:12" x14ac:dyDescent="0.3">
      <c r="K213" s="7"/>
      <c r="L213" s="6"/>
    </row>
    <row r="214" spans="11:12" x14ac:dyDescent="0.3">
      <c r="K214" s="7"/>
      <c r="L214" s="6"/>
    </row>
    <row r="215" spans="11:12" x14ac:dyDescent="0.3">
      <c r="K215" s="7"/>
      <c r="L215" s="6"/>
    </row>
    <row r="216" spans="11:12" x14ac:dyDescent="0.3">
      <c r="K216" s="7"/>
      <c r="L216" s="6"/>
    </row>
    <row r="217" spans="11:12" x14ac:dyDescent="0.3">
      <c r="K217" s="7"/>
      <c r="L217" s="6"/>
    </row>
    <row r="218" spans="11:12" x14ac:dyDescent="0.3">
      <c r="K218" s="7"/>
      <c r="L218" s="6"/>
    </row>
    <row r="219" spans="11:12" x14ac:dyDescent="0.3">
      <c r="K219" s="7"/>
      <c r="L219" s="6"/>
    </row>
    <row r="220" spans="11:12" x14ac:dyDescent="0.3">
      <c r="K220" s="7"/>
      <c r="L220" s="6"/>
    </row>
    <row r="221" spans="11:12" x14ac:dyDescent="0.3">
      <c r="K221" s="7"/>
      <c r="L221" s="6"/>
    </row>
    <row r="222" spans="11:12" x14ac:dyDescent="0.3">
      <c r="K222" s="7"/>
      <c r="L222" s="6"/>
    </row>
    <row r="223" spans="11:12" x14ac:dyDescent="0.3">
      <c r="K223" s="7"/>
      <c r="L223" s="6"/>
    </row>
    <row r="224" spans="11:12" x14ac:dyDescent="0.3">
      <c r="K224" s="7"/>
      <c r="L224" s="6"/>
    </row>
    <row r="225" spans="11:12" x14ac:dyDescent="0.3">
      <c r="K225" s="7"/>
      <c r="L225" s="6"/>
    </row>
    <row r="226" spans="11:12" x14ac:dyDescent="0.3">
      <c r="K226" s="7"/>
      <c r="L226" s="6"/>
    </row>
    <row r="227" spans="11:12" x14ac:dyDescent="0.3">
      <c r="K227" s="7"/>
      <c r="L227" s="6"/>
    </row>
    <row r="228" spans="11:12" x14ac:dyDescent="0.3">
      <c r="K228" s="7"/>
      <c r="L228" s="6"/>
    </row>
    <row r="229" spans="11:12" x14ac:dyDescent="0.3">
      <c r="K229" s="7"/>
      <c r="L229" s="6"/>
    </row>
    <row r="230" spans="11:12" x14ac:dyDescent="0.3">
      <c r="K230" s="7"/>
      <c r="L230" s="6"/>
    </row>
    <row r="231" spans="11:12" x14ac:dyDescent="0.3">
      <c r="K231" s="7"/>
      <c r="L231" s="6"/>
    </row>
    <row r="232" spans="11:12" x14ac:dyDescent="0.3">
      <c r="K232" s="7"/>
      <c r="L232" s="6"/>
    </row>
    <row r="233" spans="11:12" x14ac:dyDescent="0.3">
      <c r="K233" s="7"/>
      <c r="L233" s="6"/>
    </row>
    <row r="234" spans="11:12" x14ac:dyDescent="0.3">
      <c r="K234" s="7"/>
      <c r="L234" s="6"/>
    </row>
    <row r="235" spans="11:12" x14ac:dyDescent="0.3">
      <c r="K235" s="7"/>
      <c r="L235" s="6"/>
    </row>
    <row r="236" spans="11:12" x14ac:dyDescent="0.3">
      <c r="K236" s="7"/>
      <c r="L236" s="6"/>
    </row>
    <row r="237" spans="11:12" x14ac:dyDescent="0.3">
      <c r="K237" s="7"/>
      <c r="L237" s="6"/>
    </row>
    <row r="238" spans="11:12" x14ac:dyDescent="0.3">
      <c r="K238" s="7"/>
      <c r="L238" s="6"/>
    </row>
    <row r="239" spans="11:12" x14ac:dyDescent="0.3">
      <c r="K239" s="7"/>
      <c r="L239" s="6"/>
    </row>
    <row r="240" spans="11:12" x14ac:dyDescent="0.3">
      <c r="K240" s="7"/>
      <c r="L240" s="6"/>
    </row>
    <row r="241" spans="11:12" x14ac:dyDescent="0.3">
      <c r="K241" s="7"/>
      <c r="L241" s="6"/>
    </row>
    <row r="242" spans="11:12" x14ac:dyDescent="0.3">
      <c r="K242" s="7"/>
      <c r="L242" s="6"/>
    </row>
    <row r="243" spans="11:12" x14ac:dyDescent="0.3">
      <c r="K243" s="7"/>
      <c r="L243" s="6"/>
    </row>
    <row r="244" spans="11:12" x14ac:dyDescent="0.3">
      <c r="K244" s="7"/>
      <c r="L244" s="6"/>
    </row>
    <row r="245" spans="11:12" x14ac:dyDescent="0.3">
      <c r="K245" s="7"/>
      <c r="L245" s="6"/>
    </row>
    <row r="246" spans="11:12" x14ac:dyDescent="0.3">
      <c r="K246" s="7"/>
      <c r="L246" s="6"/>
    </row>
    <row r="247" spans="11:12" x14ac:dyDescent="0.3">
      <c r="K247" s="7"/>
      <c r="L247" s="6"/>
    </row>
    <row r="248" spans="11:12" x14ac:dyDescent="0.3">
      <c r="K248" s="7"/>
      <c r="L248" s="6"/>
    </row>
    <row r="249" spans="11:12" x14ac:dyDescent="0.3">
      <c r="K249" s="7"/>
      <c r="L249" s="6"/>
    </row>
    <row r="250" spans="11:12" x14ac:dyDescent="0.3">
      <c r="K250" s="7"/>
      <c r="L250" s="6"/>
    </row>
    <row r="251" spans="11:12" x14ac:dyDescent="0.3">
      <c r="K251" s="7"/>
      <c r="L251" s="6"/>
    </row>
    <row r="252" spans="11:12" x14ac:dyDescent="0.3">
      <c r="K252" s="7"/>
      <c r="L252" s="6"/>
    </row>
    <row r="253" spans="11:12" x14ac:dyDescent="0.3">
      <c r="K253" s="7"/>
      <c r="L253" s="6"/>
    </row>
    <row r="254" spans="11:12" x14ac:dyDescent="0.3">
      <c r="K254" s="7"/>
      <c r="L254" s="6"/>
    </row>
    <row r="255" spans="11:12" x14ac:dyDescent="0.3">
      <c r="K255" s="7"/>
      <c r="L255" s="6"/>
    </row>
    <row r="256" spans="11:12" x14ac:dyDescent="0.3">
      <c r="K256" s="7"/>
      <c r="L256" s="6"/>
    </row>
    <row r="257" spans="11:12" x14ac:dyDescent="0.3">
      <c r="K257" s="7"/>
      <c r="L257" s="6"/>
    </row>
    <row r="258" spans="11:12" x14ac:dyDescent="0.3">
      <c r="K258" s="7"/>
      <c r="L258" s="6"/>
    </row>
    <row r="259" spans="11:12" x14ac:dyDescent="0.3">
      <c r="K259" s="7"/>
      <c r="L259" s="6"/>
    </row>
    <row r="260" spans="11:12" x14ac:dyDescent="0.3">
      <c r="K260" s="7"/>
      <c r="L260" s="6"/>
    </row>
    <row r="261" spans="11:12" x14ac:dyDescent="0.3">
      <c r="K261" s="7"/>
      <c r="L261" s="6"/>
    </row>
    <row r="262" spans="11:12" x14ac:dyDescent="0.3">
      <c r="K262" s="7"/>
      <c r="L262" s="6"/>
    </row>
    <row r="263" spans="11:12" x14ac:dyDescent="0.3">
      <c r="K263" s="7"/>
      <c r="L263" s="6"/>
    </row>
    <row r="264" spans="11:12" x14ac:dyDescent="0.3">
      <c r="K264" s="7"/>
      <c r="L264" s="6"/>
    </row>
    <row r="265" spans="11:12" x14ac:dyDescent="0.3">
      <c r="K265" s="7"/>
      <c r="L265" s="6"/>
    </row>
    <row r="266" spans="11:12" x14ac:dyDescent="0.3">
      <c r="K266" s="7"/>
      <c r="L266" s="6"/>
    </row>
    <row r="267" spans="11:12" x14ac:dyDescent="0.3">
      <c r="K267" s="7"/>
      <c r="L267" s="6"/>
    </row>
    <row r="268" spans="11:12" x14ac:dyDescent="0.3">
      <c r="K268" s="7"/>
      <c r="L268" s="6"/>
    </row>
    <row r="269" spans="11:12" x14ac:dyDescent="0.3">
      <c r="K269" s="7"/>
      <c r="L269" s="6"/>
    </row>
    <row r="270" spans="11:12" x14ac:dyDescent="0.3">
      <c r="K270" s="7"/>
      <c r="L270" s="6"/>
    </row>
    <row r="271" spans="11:12" x14ac:dyDescent="0.3">
      <c r="K271" s="7"/>
      <c r="L271" s="6"/>
    </row>
    <row r="272" spans="11:12" x14ac:dyDescent="0.3">
      <c r="K272" s="7"/>
      <c r="L272" s="6"/>
    </row>
    <row r="273" spans="11:12" x14ac:dyDescent="0.3">
      <c r="K273" s="7"/>
      <c r="L273" s="6"/>
    </row>
    <row r="274" spans="11:12" x14ac:dyDescent="0.3">
      <c r="K274" s="7"/>
      <c r="L274" s="6"/>
    </row>
    <row r="275" spans="11:12" x14ac:dyDescent="0.3">
      <c r="K275" s="7"/>
      <c r="L275" s="6"/>
    </row>
    <row r="276" spans="11:12" x14ac:dyDescent="0.3">
      <c r="K276" s="7"/>
      <c r="L276" s="6"/>
    </row>
    <row r="277" spans="11:12" x14ac:dyDescent="0.3">
      <c r="K277" s="7"/>
      <c r="L277" s="6"/>
    </row>
    <row r="278" spans="11:12" x14ac:dyDescent="0.3">
      <c r="K278" s="7"/>
      <c r="L278" s="6"/>
    </row>
    <row r="279" spans="11:12" x14ac:dyDescent="0.3">
      <c r="K279" s="7"/>
      <c r="L279" s="6"/>
    </row>
    <row r="280" spans="11:12" x14ac:dyDescent="0.3">
      <c r="K280" s="7"/>
      <c r="L280" s="6"/>
    </row>
    <row r="281" spans="11:12" x14ac:dyDescent="0.3">
      <c r="K281" s="7"/>
      <c r="L281" s="6"/>
    </row>
    <row r="282" spans="11:12" x14ac:dyDescent="0.3">
      <c r="K282" s="7"/>
      <c r="L282" s="6"/>
    </row>
    <row r="283" spans="11:12" x14ac:dyDescent="0.3">
      <c r="K283" s="7"/>
      <c r="L283" s="6"/>
    </row>
    <row r="284" spans="11:12" x14ac:dyDescent="0.3">
      <c r="K284" s="7"/>
      <c r="L284" s="6"/>
    </row>
    <row r="285" spans="11:12" x14ac:dyDescent="0.3">
      <c r="K285" s="7"/>
      <c r="L285" s="6"/>
    </row>
    <row r="286" spans="11:12" x14ac:dyDescent="0.3">
      <c r="K286" s="7"/>
      <c r="L286" s="6"/>
    </row>
    <row r="287" spans="11:12" x14ac:dyDescent="0.3">
      <c r="K287" s="7"/>
      <c r="L287" s="6"/>
    </row>
    <row r="288" spans="11:12" x14ac:dyDescent="0.3">
      <c r="K288" s="7"/>
      <c r="L288" s="6"/>
    </row>
    <row r="289" spans="11:12" x14ac:dyDescent="0.3">
      <c r="K289" s="7"/>
      <c r="L289" s="6"/>
    </row>
    <row r="290" spans="11:12" x14ac:dyDescent="0.3">
      <c r="K290" s="7"/>
      <c r="L290" s="6"/>
    </row>
    <row r="291" spans="11:12" x14ac:dyDescent="0.3">
      <c r="K291" s="7"/>
      <c r="L291" s="6"/>
    </row>
    <row r="292" spans="11:12" x14ac:dyDescent="0.3">
      <c r="K292" s="7"/>
      <c r="L292" s="6"/>
    </row>
    <row r="293" spans="11:12" x14ac:dyDescent="0.3">
      <c r="K293" s="7"/>
      <c r="L293" s="6"/>
    </row>
    <row r="294" spans="11:12" x14ac:dyDescent="0.3">
      <c r="K294" s="7"/>
      <c r="L294" s="6"/>
    </row>
    <row r="295" spans="11:12" x14ac:dyDescent="0.3">
      <c r="K295" s="7"/>
      <c r="L295" s="6"/>
    </row>
    <row r="296" spans="11:12" x14ac:dyDescent="0.3">
      <c r="K296" s="7"/>
      <c r="L296" s="6"/>
    </row>
    <row r="297" spans="11:12" x14ac:dyDescent="0.3">
      <c r="K297" s="7"/>
      <c r="L297" s="6"/>
    </row>
    <row r="298" spans="11:12" x14ac:dyDescent="0.3">
      <c r="K298" s="7"/>
      <c r="L298" s="6"/>
    </row>
    <row r="299" spans="11:12" x14ac:dyDescent="0.3">
      <c r="K299" s="7"/>
      <c r="L299" s="6"/>
    </row>
    <row r="300" spans="11:12" x14ac:dyDescent="0.3">
      <c r="K300" s="7"/>
      <c r="L300" s="6"/>
    </row>
    <row r="301" spans="11:12" x14ac:dyDescent="0.3">
      <c r="K301" s="7"/>
      <c r="L301" s="6"/>
    </row>
    <row r="302" spans="11:12" x14ac:dyDescent="0.3">
      <c r="K302" s="7"/>
      <c r="L302" s="6"/>
    </row>
    <row r="303" spans="11:12" x14ac:dyDescent="0.3">
      <c r="K303" s="7"/>
      <c r="L303" s="6"/>
    </row>
    <row r="304" spans="11:12" x14ac:dyDescent="0.3">
      <c r="K304" s="7"/>
      <c r="L304" s="6"/>
    </row>
    <row r="305" spans="11:12" x14ac:dyDescent="0.3">
      <c r="K305" s="7"/>
      <c r="L305" s="6"/>
    </row>
    <row r="306" spans="11:12" x14ac:dyDescent="0.3">
      <c r="K306" s="7"/>
      <c r="L306" s="6"/>
    </row>
    <row r="307" spans="11:12" x14ac:dyDescent="0.3">
      <c r="K307" s="7"/>
      <c r="L307" s="6"/>
    </row>
    <row r="308" spans="11:12" x14ac:dyDescent="0.3">
      <c r="K308" s="7"/>
      <c r="L308" s="6"/>
    </row>
    <row r="309" spans="11:12" x14ac:dyDescent="0.3">
      <c r="K309" s="7"/>
      <c r="L309" s="6"/>
    </row>
    <row r="310" spans="11:12" x14ac:dyDescent="0.3">
      <c r="K310" s="7"/>
      <c r="L310" s="6"/>
    </row>
    <row r="311" spans="11:12" x14ac:dyDescent="0.3">
      <c r="K311" s="7"/>
      <c r="L311" s="6"/>
    </row>
    <row r="312" spans="11:12" x14ac:dyDescent="0.3">
      <c r="K312" s="7"/>
      <c r="L312" s="6"/>
    </row>
    <row r="313" spans="11:12" x14ac:dyDescent="0.3">
      <c r="K313" s="7"/>
      <c r="L313" s="6"/>
    </row>
    <row r="314" spans="11:12" x14ac:dyDescent="0.3">
      <c r="K314" s="7"/>
      <c r="L314" s="6"/>
    </row>
    <row r="315" spans="11:12" x14ac:dyDescent="0.3">
      <c r="K315" s="7"/>
      <c r="L315" s="6"/>
    </row>
    <row r="316" spans="11:12" x14ac:dyDescent="0.3">
      <c r="K316" s="7"/>
      <c r="L316" s="6"/>
    </row>
    <row r="317" spans="11:12" x14ac:dyDescent="0.3">
      <c r="K317" s="7"/>
      <c r="L317" s="6"/>
    </row>
    <row r="318" spans="11:12" x14ac:dyDescent="0.3">
      <c r="K318" s="7"/>
      <c r="L318" s="6"/>
    </row>
    <row r="319" spans="11:12" x14ac:dyDescent="0.3">
      <c r="K319" s="7"/>
      <c r="L319" s="6"/>
    </row>
    <row r="320" spans="11:12" x14ac:dyDescent="0.3">
      <c r="K320" s="7"/>
      <c r="L320" s="6"/>
    </row>
    <row r="321" spans="11:12" x14ac:dyDescent="0.3">
      <c r="K321" s="7"/>
      <c r="L321" s="6"/>
    </row>
    <row r="322" spans="11:12" x14ac:dyDescent="0.3">
      <c r="K322" s="7"/>
      <c r="L322" s="6"/>
    </row>
    <row r="323" spans="11:12" x14ac:dyDescent="0.3">
      <c r="K323" s="7"/>
      <c r="L323" s="6"/>
    </row>
    <row r="324" spans="11:12" x14ac:dyDescent="0.3">
      <c r="K324" s="7"/>
      <c r="L324" s="6"/>
    </row>
    <row r="325" spans="11:12" x14ac:dyDescent="0.3">
      <c r="K325" s="7"/>
      <c r="L325" s="6"/>
    </row>
    <row r="326" spans="11:12" x14ac:dyDescent="0.3">
      <c r="K326" s="7"/>
      <c r="L326" s="6"/>
    </row>
    <row r="327" spans="11:12" x14ac:dyDescent="0.3">
      <c r="K327" s="7"/>
      <c r="L327" s="6"/>
    </row>
    <row r="328" spans="11:12" x14ac:dyDescent="0.3">
      <c r="K328" s="7"/>
      <c r="L328" s="6"/>
    </row>
    <row r="329" spans="11:12" x14ac:dyDescent="0.3">
      <c r="K329" s="7"/>
      <c r="L329" s="6"/>
    </row>
    <row r="330" spans="11:12" x14ac:dyDescent="0.3">
      <c r="K330" s="7"/>
      <c r="L330" s="6"/>
    </row>
    <row r="331" spans="11:12" x14ac:dyDescent="0.3">
      <c r="K331" s="7"/>
      <c r="L331" s="6"/>
    </row>
    <row r="332" spans="11:12" x14ac:dyDescent="0.3">
      <c r="K332" s="7"/>
      <c r="L332" s="6"/>
    </row>
    <row r="333" spans="11:12" x14ac:dyDescent="0.3">
      <c r="K333" s="7"/>
      <c r="L333" s="6"/>
    </row>
    <row r="334" spans="11:12" x14ac:dyDescent="0.3">
      <c r="K334" s="7"/>
      <c r="L334" s="6"/>
    </row>
    <row r="335" spans="11:12" x14ac:dyDescent="0.3">
      <c r="K335" s="7"/>
      <c r="L335" s="6"/>
    </row>
    <row r="336" spans="11:12" x14ac:dyDescent="0.3">
      <c r="K336" s="7"/>
      <c r="L336" s="6"/>
    </row>
    <row r="337" spans="11:12" x14ac:dyDescent="0.3">
      <c r="K337" s="7"/>
      <c r="L337" s="6"/>
    </row>
    <row r="338" spans="11:12" x14ac:dyDescent="0.3">
      <c r="K338" s="7"/>
      <c r="L338" s="6"/>
    </row>
    <row r="339" spans="11:12" x14ac:dyDescent="0.3">
      <c r="K339" s="7"/>
      <c r="L339" s="6"/>
    </row>
    <row r="340" spans="11:12" x14ac:dyDescent="0.3">
      <c r="K340" s="7"/>
      <c r="L340" s="6"/>
    </row>
    <row r="341" spans="11:12" x14ac:dyDescent="0.3">
      <c r="K341" s="7"/>
      <c r="L341" s="6"/>
    </row>
    <row r="342" spans="11:12" x14ac:dyDescent="0.3">
      <c r="K342" s="7"/>
      <c r="L342" s="6"/>
    </row>
    <row r="343" spans="11:12" x14ac:dyDescent="0.3">
      <c r="K343" s="7"/>
      <c r="L343" s="6"/>
    </row>
    <row r="344" spans="11:12" x14ac:dyDescent="0.3">
      <c r="K344" s="7"/>
      <c r="L344" s="6"/>
    </row>
    <row r="345" spans="11:12" x14ac:dyDescent="0.3">
      <c r="K345" s="7"/>
      <c r="L345" s="6"/>
    </row>
    <row r="346" spans="11:12" x14ac:dyDescent="0.3">
      <c r="K346" s="7"/>
      <c r="L346" s="6"/>
    </row>
    <row r="347" spans="11:12" x14ac:dyDescent="0.3">
      <c r="K347" s="7"/>
      <c r="L347" s="6"/>
    </row>
    <row r="348" spans="11:12" x14ac:dyDescent="0.3">
      <c r="K348" s="7"/>
      <c r="L348" s="6"/>
    </row>
    <row r="349" spans="11:12" x14ac:dyDescent="0.3">
      <c r="K349" s="7"/>
      <c r="L349" s="6"/>
    </row>
    <row r="350" spans="11:12" x14ac:dyDescent="0.3">
      <c r="K350" s="7"/>
      <c r="L350" s="6"/>
    </row>
    <row r="351" spans="11:12" x14ac:dyDescent="0.3">
      <c r="K351" s="7"/>
      <c r="L351" s="6"/>
    </row>
    <row r="352" spans="11:12" x14ac:dyDescent="0.3">
      <c r="K352" s="7"/>
      <c r="L352" s="6"/>
    </row>
    <row r="353" spans="11:12" x14ac:dyDescent="0.3">
      <c r="K353" s="7"/>
      <c r="L353" s="6"/>
    </row>
    <row r="354" spans="11:12" x14ac:dyDescent="0.3">
      <c r="K354" s="7"/>
      <c r="L354" s="6"/>
    </row>
    <row r="355" spans="11:12" x14ac:dyDescent="0.3">
      <c r="K355" s="7"/>
      <c r="L355" s="6"/>
    </row>
    <row r="356" spans="11:12" x14ac:dyDescent="0.3">
      <c r="K356" s="7"/>
      <c r="L356" s="6"/>
    </row>
    <row r="357" spans="11:12" x14ac:dyDescent="0.3">
      <c r="K357" s="7"/>
      <c r="L357" s="6"/>
    </row>
    <row r="358" spans="11:12" x14ac:dyDescent="0.3">
      <c r="K358" s="7"/>
      <c r="L358" s="6"/>
    </row>
    <row r="359" spans="11:12" x14ac:dyDescent="0.3">
      <c r="K359" s="7"/>
      <c r="L359" s="6"/>
    </row>
    <row r="360" spans="11:12" x14ac:dyDescent="0.3">
      <c r="K360" s="7"/>
      <c r="L360" s="6"/>
    </row>
    <row r="361" spans="11:12" x14ac:dyDescent="0.3">
      <c r="K361" s="7"/>
      <c r="L361" s="6"/>
    </row>
    <row r="362" spans="11:12" x14ac:dyDescent="0.3">
      <c r="K362" s="7"/>
      <c r="L362" s="6"/>
    </row>
    <row r="363" spans="11:12" x14ac:dyDescent="0.3">
      <c r="K363" s="7"/>
      <c r="L363" s="6"/>
    </row>
    <row r="364" spans="11:12" x14ac:dyDescent="0.3">
      <c r="K364" s="7"/>
      <c r="L364" s="6"/>
    </row>
    <row r="365" spans="11:12" x14ac:dyDescent="0.3">
      <c r="K365" s="7"/>
      <c r="L365" s="6"/>
    </row>
    <row r="366" spans="11:12" x14ac:dyDescent="0.3">
      <c r="K366" s="7"/>
      <c r="L366" s="6"/>
    </row>
    <row r="367" spans="11:12" x14ac:dyDescent="0.3">
      <c r="K367" s="7"/>
      <c r="L367" s="6"/>
    </row>
    <row r="368" spans="11:12" x14ac:dyDescent="0.3">
      <c r="K368" s="7"/>
      <c r="L368" s="6"/>
    </row>
    <row r="369" spans="11:12" x14ac:dyDescent="0.3">
      <c r="K369" s="7"/>
      <c r="L369" s="6"/>
    </row>
    <row r="370" spans="11:12" x14ac:dyDescent="0.3">
      <c r="K370" s="7"/>
      <c r="L370" s="6"/>
    </row>
    <row r="371" spans="11:12" x14ac:dyDescent="0.3">
      <c r="K371" s="7"/>
      <c r="L371" s="6"/>
    </row>
    <row r="372" spans="11:12" x14ac:dyDescent="0.3">
      <c r="K372" s="7"/>
      <c r="L372" s="6"/>
    </row>
    <row r="373" spans="11:12" x14ac:dyDescent="0.3">
      <c r="K373" s="7"/>
      <c r="L373" s="6"/>
    </row>
    <row r="374" spans="11:12" x14ac:dyDescent="0.3">
      <c r="K374" s="7"/>
      <c r="L374" s="6"/>
    </row>
    <row r="375" spans="11:12" x14ac:dyDescent="0.3">
      <c r="K375" s="7"/>
      <c r="L375" s="6"/>
    </row>
    <row r="376" spans="11:12" x14ac:dyDescent="0.3">
      <c r="K376" s="7"/>
      <c r="L376" s="6"/>
    </row>
    <row r="377" spans="11:12" x14ac:dyDescent="0.3">
      <c r="K377" s="7"/>
      <c r="L377" s="6"/>
    </row>
    <row r="378" spans="11:12" x14ac:dyDescent="0.3">
      <c r="K378" s="7"/>
      <c r="L378" s="6"/>
    </row>
    <row r="379" spans="11:12" x14ac:dyDescent="0.3">
      <c r="K379" s="7"/>
      <c r="L379" s="6"/>
    </row>
    <row r="380" spans="11:12" x14ac:dyDescent="0.3">
      <c r="K380" s="7"/>
      <c r="L380" s="6"/>
    </row>
    <row r="381" spans="11:12" x14ac:dyDescent="0.3">
      <c r="K381" s="7"/>
      <c r="L381" s="6"/>
    </row>
    <row r="382" spans="11:12" x14ac:dyDescent="0.3">
      <c r="K382" s="7"/>
      <c r="L382" s="6"/>
    </row>
    <row r="383" spans="11:12" x14ac:dyDescent="0.3">
      <c r="K383" s="7"/>
      <c r="L383" s="6"/>
    </row>
    <row r="384" spans="11:12" x14ac:dyDescent="0.3">
      <c r="K384" s="7"/>
      <c r="L384" s="6"/>
    </row>
  </sheetData>
  <autoFilter ref="A1:L1" xr:uid="{00000000-0009-0000-0000-000001000000}"/>
  <sortState xmlns:xlrd2="http://schemas.microsoft.com/office/spreadsheetml/2017/richdata2" ref="A2:L68">
    <sortCondition ref="A2:A68"/>
    <sortCondition descending="1" ref="L2:L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cols>
    <col min="1" max="1" width="1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101</v>
      </c>
      <c r="B2" s="2" t="s">
        <v>99</v>
      </c>
    </row>
    <row r="3" spans="1:2" x14ac:dyDescent="0.3">
      <c r="A3" t="s">
        <v>102</v>
      </c>
      <c r="B3" s="2">
        <v>1384982</v>
      </c>
    </row>
  </sheetData>
  <hyperlinks>
    <hyperlink ref="B3" r:id="rId1" display="https://www.sec.gov/cgi-bin/browse-edgar?action=getcompany&amp;CIK=0001384982&amp;owner=exclude&amp;count=40&amp;hidefilings=0" xr:uid="{00000000-0004-0000-02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13f Data</vt:lpstr>
      <vt:lpstr>CIK 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Seifert</dc:creator>
  <cp:lastModifiedBy>Daniel Seifert</cp:lastModifiedBy>
  <dcterms:created xsi:type="dcterms:W3CDTF">2018-07-29T15:31:00Z</dcterms:created>
  <dcterms:modified xsi:type="dcterms:W3CDTF">2022-03-23T19:37:30Z</dcterms:modified>
</cp:coreProperties>
</file>