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Sheet1!$C$1:$J$30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8" l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</calcChain>
</file>

<file path=xl/comments1.xml><?xml version="1.0" encoding="utf-8"?>
<comments xmlns="http://schemas.openxmlformats.org/spreadsheetml/2006/main">
  <authors>
    <author>cliffk</author>
  </authors>
  <commentList>
    <comment ref="F8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22</t>
        </r>
      </text>
    </comment>
    <comment ref="F31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31</t>
        </r>
      </text>
    </comment>
  </commentList>
</comments>
</file>

<file path=xl/sharedStrings.xml><?xml version="1.0" encoding="utf-8"?>
<sst xmlns="http://schemas.openxmlformats.org/spreadsheetml/2006/main" count="101" uniqueCount="74">
  <si>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</si>
  <si>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</si>
  <si>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</si>
  <si>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</si>
  <si>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</si>
  <si>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</si>
  <si>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Medical management of acute heart failure</t>
  </si>
  <si>
    <t>Health Center*</t>
  </si>
  <si>
    <t>Pneumococcus vaccination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</si>
  <si>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</si>
  <si>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</si>
  <si>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</si>
  <si>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</si>
  <si>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</si>
  <si>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</si>
  <si>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</si>
  <si>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</si>
  <si>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</si>
  <si>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</si>
  <si>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</si>
  <si>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</si>
  <si>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</si>
  <si>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</si>
  <si>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</si>
  <si>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</si>
  <si>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</si>
  <si>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</si>
  <si>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</si>
  <si>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</si>
  <si>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</si>
  <si>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</si>
  <si>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</si>
  <si>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</si>
  <si>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</si>
  <si>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Spending</t>
  </si>
  <si>
    <t>ICER</t>
  </si>
  <si>
    <t>Unit cost</t>
  </si>
  <si>
    <t>FRP</t>
  </si>
  <si>
    <t>Equity</t>
  </si>
  <si>
    <t>Platform</t>
  </si>
  <si>
    <t>Short name</t>
  </si>
  <si>
    <t>No.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</si>
  <si>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</si>
  <si>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</si>
  <si>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</si>
  <si>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</si>
  <si>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</si>
  <si>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</si>
  <si>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</si>
  <si>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</si>
  <si>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</si>
  <si>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</si>
  <si>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</si>
  <si>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Malaria: 0.4</t>
  </si>
  <si>
    <t>Pneumococcal meningitis: 0.4</t>
  </si>
  <si>
    <t>Pneumococcal meningitis: 0.7</t>
  </si>
  <si>
    <t>Epilepsy: 0.4</t>
  </si>
  <si>
    <t>Iron-deficiency anemia: 0.8; Other nutritional deficiencies: 0.5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</si>
  <si>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</si>
  <si>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</si>
  <si>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</si>
  <si>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</si>
  <si>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</si>
  <si>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</si>
  <si>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</si>
  <si>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</si>
  <si>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</si>
  <si>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</si>
  <si>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</si>
  <si>
    <t>Ischemic heart disease: 0.05; Hemorrhagic stroke: 0.05; Ischemic stroke: 0.05</t>
  </si>
  <si>
    <t>HIV/AIDS: 0.2; Sexually transmitted diseases excluding HIV: 0.1; Acute hepatitis A: 0.1; Acute hepatitis E: 0.1</t>
  </si>
  <si>
    <t>Sexually transmitted diseases excluding HIV: 0.7; Urinary diseases and male infertility: 0.7</t>
  </si>
  <si>
    <t>Diarrheal diseases: 0.5</t>
  </si>
  <si>
    <t>DALYs averted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</si>
</sst>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  <font>
      <b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4" fontId="6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8" fillId="0" borderId="0" xfId="445" applyNumberFormat="1" applyFont="1" applyFill="1" applyAlignment="1">
      <alignment horizontal="right" wrapText="1"/>
    </xf>
    <xf numFmtId="164" fontId="7" fillId="0" borderId="0" xfId="445" quotePrefix="1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9" fillId="2" borderId="1" xfId="0" applyFont="1" applyFill="1" applyBorder="1" applyAlignment="1">
      <alignment wrapText="1"/>
    </xf>
    <xf numFmtId="164" fontId="9" fillId="2" borderId="1" xfId="445" applyNumberFormat="1" applyFont="1" applyFill="1" applyBorder="1" applyAlignment="1">
      <alignment wrapText="1"/>
    </xf>
    <xf numFmtId="43" fontId="9" fillId="2" borderId="1" xfId="445" applyFont="1" applyFill="1" applyBorder="1" applyAlignment="1">
      <alignment wrapText="1"/>
    </xf>
    <xf numFmtId="0" fontId="12" fillId="2" borderId="0" xfId="462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1" fontId="0" fillId="0" borderId="0" xfId="462" applyNumberFormat="1" applyFont="1" applyFill="1" applyAlignment="1">
      <alignment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26"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25"/>
      <tableStyleElement type="firstRowStripe" dxfId="24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1" totalsRowShown="0" headerRowDxfId="23" dataDxfId="14">
  <autoFilter ref="A1:K31"/>
  <sortState ref="A2:K31">
    <sortCondition ref="C1:C31"/>
  </sortState>
  <tableColumns count="11">
    <tableColumn id="1" name="No." dataDxfId="22" totalsRowDxfId="13"/>
    <tableColumn id="27" name="Active" dataDxfId="21" totalsRowDxfId="12"/>
    <tableColumn id="3" name="Short name" dataDxfId="0" totalsRowDxfId="1"/>
    <tableColumn id="4" name="Platform" dataDxfId="20" totalsRowDxfId="11"/>
    <tableColumn id="5" name="Causes of burden (max coverage)" dataDxfId="19" totalsRowDxfId="10"/>
    <tableColumn id="11" name="ICER" dataDxfId="18" totalsRowDxfId="9" dataCellStyle="Comma"/>
    <tableColumn id="12" name="Unit cost" dataDxfId="17" totalsRowDxfId="8" dataCellStyle="Comma"/>
    <tableColumn id="13" name="Spending" dataDxfId="16" totalsRowDxfId="7" dataCellStyle="Comma"/>
    <tableColumn id="14" name="FRP" dataDxfId="15" totalsRowDxfId="6"/>
    <tableColumn id="15" name="Equity" dataDxfId="3" totalsRowDxfId="5"/>
    <tableColumn id="7" name="DALYs averted" dataDxfId="2" totalsRowDxfId="4">
      <calculatedColumnFormula>Table1[[#This Row],[Spending]]/Table1[[#This Row],[ICER]]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pane ySplit="1" topLeftCell="A16" activePane="bottomLeft" state="frozen"/>
      <selection pane="bottomLeft" activeCell="E35" sqref="E35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32.5" style="2" customWidth="1"/>
    <col min="4" max="4" width="19.5" style="7" customWidth="1"/>
    <col min="5" max="5" width="73.75" style="7" customWidth="1"/>
    <col min="6" max="6" width="8.625" style="9" customWidth="1"/>
    <col min="7" max="7" width="11.5" style="5" customWidth="1"/>
    <col min="8" max="8" width="12.5" style="2" customWidth="1"/>
    <col min="9" max="9" width="7.125" style="2" customWidth="1"/>
    <col min="10" max="10" width="9.625" style="2" customWidth="1"/>
    <col min="11" max="11" width="16.375" style="19" customWidth="1"/>
    <col min="12" max="16384" width="8.875" style="2"/>
  </cols>
  <sheetData>
    <row r="1" spans="1:11" ht="32.1" customHeight="1" thickBot="1" x14ac:dyDescent="0.3">
      <c r="A1" s="14" t="s">
        <v>41</v>
      </c>
      <c r="B1" s="14" t="s">
        <v>42</v>
      </c>
      <c r="C1" s="15" t="s">
        <v>40</v>
      </c>
      <c r="D1" s="15" t="s">
        <v>39</v>
      </c>
      <c r="E1" s="15" t="s">
        <v>43</v>
      </c>
      <c r="F1" s="16" t="s">
        <v>35</v>
      </c>
      <c r="G1" s="17" t="s">
        <v>36</v>
      </c>
      <c r="H1" s="15" t="s">
        <v>34</v>
      </c>
      <c r="I1" s="15" t="s">
        <v>37</v>
      </c>
      <c r="J1" s="15" t="s">
        <v>38</v>
      </c>
      <c r="K1" s="18" t="s">
        <v>73</v>
      </c>
    </row>
    <row r="2" spans="1:11" ht="30" x14ac:dyDescent="0.25">
      <c r="A2" s="2">
        <v>1</v>
      </c>
      <c r="B2" s="2">
        <v>1</v>
      </c>
      <c r="C2" s="2" t="s">
        <v>29</v>
      </c>
      <c r="D2" s="2" t="s">
        <v>0</v>
      </c>
      <c r="E2" s="7" t="s">
        <v>61</v>
      </c>
      <c r="F2" s="6">
        <v>576</v>
      </c>
      <c r="G2" s="9">
        <v>1.6278196387318138</v>
      </c>
      <c r="H2" s="5">
        <v>2087282.1552937152</v>
      </c>
      <c r="I2" s="1">
        <v>3</v>
      </c>
      <c r="J2" s="1">
        <v>2</v>
      </c>
      <c r="K2" s="20">
        <f>Table1[[#This Row],[Spending]]/Table1[[#This Row],[ICER]]</f>
        <v>3623.7537418293668</v>
      </c>
    </row>
    <row r="3" spans="1:11" s="13" customFormat="1" x14ac:dyDescent="0.25">
      <c r="A3" s="2">
        <v>2</v>
      </c>
      <c r="B3" s="2">
        <v>1</v>
      </c>
      <c r="C3" s="2" t="s">
        <v>3</v>
      </c>
      <c r="D3" s="2" t="s">
        <v>1</v>
      </c>
      <c r="E3" s="7" t="s">
        <v>46</v>
      </c>
      <c r="F3" s="2">
        <v>11</v>
      </c>
      <c r="G3" s="9">
        <v>1.2581054540850005</v>
      </c>
      <c r="H3" s="5">
        <v>547.48769225846445</v>
      </c>
      <c r="I3" s="2">
        <v>6</v>
      </c>
      <c r="J3" s="2">
        <v>1</v>
      </c>
      <c r="K3" s="20">
        <f>Table1[[#This Row],[Spending]]/Table1[[#This Row],[ICER]]</f>
        <v>49.771608387133135</v>
      </c>
    </row>
    <row r="4" spans="1:11" ht="30" x14ac:dyDescent="0.25">
      <c r="A4" s="2">
        <v>3</v>
      </c>
      <c r="B4" s="2">
        <v>1</v>
      </c>
      <c r="C4" s="7" t="s">
        <v>28</v>
      </c>
      <c r="D4" s="2" t="s">
        <v>7</v>
      </c>
      <c r="E4" s="7" t="s">
        <v>67</v>
      </c>
      <c r="F4" s="6">
        <v>5488</v>
      </c>
      <c r="G4" s="9">
        <v>19.359239841281244</v>
      </c>
      <c r="H4" s="12">
        <v>190292.44749432051</v>
      </c>
      <c r="I4" s="2">
        <v>3</v>
      </c>
      <c r="J4" s="2">
        <v>3</v>
      </c>
      <c r="K4" s="20">
        <f>Table1[[#This Row],[Spending]]/Table1[[#This Row],[ICER]]</f>
        <v>34.674279791239158</v>
      </c>
    </row>
    <row r="5" spans="1:11" x14ac:dyDescent="0.25">
      <c r="A5" s="2">
        <v>4</v>
      </c>
      <c r="B5" s="2">
        <v>1</v>
      </c>
      <c r="C5" s="7" t="s">
        <v>10</v>
      </c>
      <c r="D5" s="2" t="s">
        <v>0</v>
      </c>
      <c r="E5" s="7" t="s">
        <v>47</v>
      </c>
      <c r="F5" s="6">
        <v>13</v>
      </c>
      <c r="G5" s="9">
        <v>1.7790273640275014</v>
      </c>
      <c r="H5" s="5">
        <v>16991.35747001816</v>
      </c>
      <c r="I5" s="2">
        <v>1</v>
      </c>
      <c r="J5" s="2">
        <v>1</v>
      </c>
      <c r="K5" s="20">
        <f>Table1[[#This Row],[Spending]]/Table1[[#This Row],[ICER]]</f>
        <v>1307.0274976937046</v>
      </c>
    </row>
    <row r="6" spans="1:11" ht="30" x14ac:dyDescent="0.25">
      <c r="A6" s="2">
        <v>5</v>
      </c>
      <c r="B6" s="13">
        <v>1</v>
      </c>
      <c r="C6" s="7" t="s">
        <v>24</v>
      </c>
      <c r="D6" s="2" t="s">
        <v>4</v>
      </c>
      <c r="E6" s="7" t="s">
        <v>50</v>
      </c>
      <c r="F6" s="6">
        <v>20</v>
      </c>
      <c r="G6" s="9">
        <v>1.2581054540850005</v>
      </c>
      <c r="H6" s="5">
        <v>165691.53429320332</v>
      </c>
      <c r="I6" s="2">
        <v>3</v>
      </c>
      <c r="J6" s="2">
        <v>1</v>
      </c>
      <c r="K6" s="20">
        <f>Table1[[#This Row],[Spending]]/Table1[[#This Row],[ICER]]</f>
        <v>8284.5767146601665</v>
      </c>
    </row>
    <row r="7" spans="1:11" x14ac:dyDescent="0.25">
      <c r="A7" s="2">
        <v>6</v>
      </c>
      <c r="B7" s="13">
        <v>1</v>
      </c>
      <c r="C7" s="7" t="s">
        <v>15</v>
      </c>
      <c r="D7" s="2" t="s">
        <v>0</v>
      </c>
      <c r="E7" s="7" t="s">
        <v>53</v>
      </c>
      <c r="F7" s="6">
        <v>31</v>
      </c>
      <c r="G7" s="9">
        <v>1.344397990175465</v>
      </c>
      <c r="H7" s="5">
        <v>8235.4710468978228</v>
      </c>
      <c r="I7" s="2">
        <v>3</v>
      </c>
      <c r="J7" s="2">
        <v>1</v>
      </c>
      <c r="K7" s="20">
        <f>Table1[[#This Row],[Spending]]/Table1[[#This Row],[ICER]]</f>
        <v>265.66035635154265</v>
      </c>
    </row>
    <row r="8" spans="1:11" x14ac:dyDescent="0.25">
      <c r="A8" s="2">
        <v>7</v>
      </c>
      <c r="B8" s="2">
        <v>1</v>
      </c>
      <c r="C8" s="7" t="s">
        <v>2</v>
      </c>
      <c r="D8" s="2" t="s">
        <v>4</v>
      </c>
      <c r="E8" s="7" t="s">
        <v>51</v>
      </c>
      <c r="F8" s="6">
        <v>52</v>
      </c>
      <c r="G8" s="9">
        <v>1.6708715227994324</v>
      </c>
      <c r="H8" s="5">
        <v>3963955.5316596483</v>
      </c>
      <c r="I8" s="2">
        <v>3</v>
      </c>
      <c r="J8" s="2">
        <v>1</v>
      </c>
      <c r="K8" s="20">
        <f>Table1[[#This Row],[Spending]]/Table1[[#This Row],[ICER]]</f>
        <v>76229.914070377854</v>
      </c>
    </row>
    <row r="9" spans="1:11" x14ac:dyDescent="0.25">
      <c r="A9" s="2">
        <v>8</v>
      </c>
      <c r="B9" s="2">
        <v>1</v>
      </c>
      <c r="C9" s="7" t="s">
        <v>31</v>
      </c>
      <c r="D9" s="2" t="s">
        <v>1</v>
      </c>
      <c r="E9" s="7" t="s">
        <v>44</v>
      </c>
      <c r="F9" s="6">
        <v>7</v>
      </c>
      <c r="G9" s="9">
        <v>0.78435308805910964</v>
      </c>
      <c r="H9" s="5">
        <v>2249.183019582937</v>
      </c>
      <c r="I9" s="2">
        <v>5</v>
      </c>
      <c r="J9" s="2">
        <v>3</v>
      </c>
      <c r="K9" s="20">
        <f>Table1[[#This Row],[Spending]]/Table1[[#This Row],[ICER]]</f>
        <v>321.31185994041959</v>
      </c>
    </row>
    <row r="10" spans="1:11" x14ac:dyDescent="0.25">
      <c r="A10" s="2">
        <v>9</v>
      </c>
      <c r="B10" s="2">
        <v>1</v>
      </c>
      <c r="C10" s="2" t="s">
        <v>14</v>
      </c>
      <c r="D10" s="2" t="s">
        <v>0</v>
      </c>
      <c r="E10" s="7" t="s">
        <v>72</v>
      </c>
      <c r="F10" s="2">
        <v>95</v>
      </c>
      <c r="G10" s="9">
        <v>216.54621737662529</v>
      </c>
      <c r="H10" s="5">
        <v>16215973.791515743</v>
      </c>
      <c r="I10" s="2">
        <v>3</v>
      </c>
      <c r="J10" s="2">
        <v>1</v>
      </c>
      <c r="K10" s="20">
        <f>Table1[[#This Row],[Spending]]/Table1[[#This Row],[ICER]]</f>
        <v>170694.46096332363</v>
      </c>
    </row>
    <row r="11" spans="1:11" x14ac:dyDescent="0.25">
      <c r="A11" s="2">
        <v>10</v>
      </c>
      <c r="B11" s="2">
        <v>1</v>
      </c>
      <c r="C11" s="7" t="s">
        <v>30</v>
      </c>
      <c r="D11" s="2" t="s">
        <v>4</v>
      </c>
      <c r="E11" s="7" t="s">
        <v>56</v>
      </c>
      <c r="F11" s="6">
        <v>115</v>
      </c>
      <c r="G11" s="9">
        <v>21.299447386134773</v>
      </c>
      <c r="H11" s="5">
        <v>325775.66857809632</v>
      </c>
      <c r="I11" s="2">
        <v>4</v>
      </c>
      <c r="J11" s="2">
        <v>3</v>
      </c>
      <c r="K11" s="20">
        <f>Table1[[#This Row],[Spending]]/Table1[[#This Row],[ICER]]</f>
        <v>2832.8319006790985</v>
      </c>
    </row>
    <row r="12" spans="1:11" x14ac:dyDescent="0.25">
      <c r="A12" s="2">
        <v>11</v>
      </c>
      <c r="B12" s="2">
        <v>1</v>
      </c>
      <c r="C12" s="2" t="s">
        <v>9</v>
      </c>
      <c r="D12" s="2" t="s">
        <v>0</v>
      </c>
      <c r="E12" s="7" t="s">
        <v>65</v>
      </c>
      <c r="F12" s="2">
        <v>1186</v>
      </c>
      <c r="G12" s="9">
        <v>0.248529494536535</v>
      </c>
      <c r="H12" s="5">
        <v>357.06339814683844</v>
      </c>
      <c r="I12" s="2">
        <v>2</v>
      </c>
      <c r="J12" s="2">
        <v>1</v>
      </c>
      <c r="K12" s="20">
        <f>Table1[[#This Row],[Spending]]/Table1[[#This Row],[ICER]]</f>
        <v>0.30106525982026849</v>
      </c>
    </row>
    <row r="13" spans="1:11" x14ac:dyDescent="0.25">
      <c r="A13" s="2">
        <v>12</v>
      </c>
      <c r="B13" s="2">
        <v>1</v>
      </c>
      <c r="C13" s="2" t="s">
        <v>33</v>
      </c>
      <c r="D13" s="2" t="s">
        <v>7</v>
      </c>
      <c r="E13" s="7" t="s">
        <v>69</v>
      </c>
      <c r="F13" s="6">
        <v>380</v>
      </c>
      <c r="G13" s="9">
        <v>1.2581054540850005</v>
      </c>
      <c r="H13" s="5">
        <v>87661.259262234264</v>
      </c>
      <c r="I13" s="2">
        <v>2</v>
      </c>
      <c r="J13" s="2">
        <v>1</v>
      </c>
      <c r="K13" s="20">
        <f>Table1[[#This Row],[Spending]]/Table1[[#This Row],[ICER]]</f>
        <v>230.68752437430069</v>
      </c>
    </row>
    <row r="14" spans="1:11" ht="30" x14ac:dyDescent="0.25">
      <c r="A14" s="2">
        <v>13</v>
      </c>
      <c r="B14" s="13">
        <v>1</v>
      </c>
      <c r="C14" s="7" t="s">
        <v>18</v>
      </c>
      <c r="D14" s="2" t="s">
        <v>0</v>
      </c>
      <c r="E14" s="7" t="s">
        <v>57</v>
      </c>
      <c r="F14" s="6">
        <v>285</v>
      </c>
      <c r="G14" s="9">
        <v>3.5904528499278299</v>
      </c>
      <c r="H14" s="5">
        <v>12089034.749908645</v>
      </c>
      <c r="I14" s="2">
        <v>2</v>
      </c>
      <c r="J14" s="2">
        <v>1</v>
      </c>
      <c r="K14" s="20">
        <f>Table1[[#This Row],[Spending]]/Table1[[#This Row],[ICER]]</f>
        <v>42417.665789153136</v>
      </c>
    </row>
    <row r="15" spans="1:11" x14ac:dyDescent="0.25">
      <c r="A15" s="2">
        <v>14</v>
      </c>
      <c r="B15" s="2">
        <v>1</v>
      </c>
      <c r="C15" s="7" t="s">
        <v>21</v>
      </c>
      <c r="D15" s="2" t="s">
        <v>1</v>
      </c>
      <c r="E15" s="8" t="s">
        <v>64</v>
      </c>
      <c r="F15" s="6">
        <v>2040</v>
      </c>
      <c r="G15" s="9">
        <v>12.313176410983239</v>
      </c>
      <c r="H15" s="5">
        <v>28689.751829313835</v>
      </c>
      <c r="I15" s="2">
        <v>6</v>
      </c>
      <c r="J15" s="2">
        <v>1</v>
      </c>
      <c r="K15" s="20">
        <f>Table1[[#This Row],[Spending]]/Table1[[#This Row],[ICER]]</f>
        <v>14.063603837898938</v>
      </c>
    </row>
    <row r="16" spans="1:11" x14ac:dyDescent="0.25">
      <c r="A16" s="2">
        <v>15</v>
      </c>
      <c r="B16" s="2">
        <v>1</v>
      </c>
      <c r="C16" s="7" t="s">
        <v>17</v>
      </c>
      <c r="D16" s="2" t="s">
        <v>0</v>
      </c>
      <c r="E16" s="7" t="s">
        <v>49</v>
      </c>
      <c r="F16" s="6">
        <v>14</v>
      </c>
      <c r="G16" s="9">
        <v>48.128585671910834</v>
      </c>
      <c r="H16" s="4">
        <v>19671.661741774085</v>
      </c>
      <c r="I16" s="1">
        <v>4</v>
      </c>
      <c r="J16" s="1">
        <v>3</v>
      </c>
      <c r="K16" s="20">
        <f>Table1[[#This Row],[Spending]]/Table1[[#This Row],[ICER]]</f>
        <v>1405.118695841006</v>
      </c>
    </row>
    <row r="17" spans="1:11" ht="30" x14ac:dyDescent="0.25">
      <c r="A17" s="2">
        <v>16</v>
      </c>
      <c r="B17" s="13">
        <v>1</v>
      </c>
      <c r="C17" s="7" t="s">
        <v>27</v>
      </c>
      <c r="D17" s="2" t="s">
        <v>4</v>
      </c>
      <c r="E17" s="7" t="s">
        <v>71</v>
      </c>
      <c r="F17" s="11">
        <v>63</v>
      </c>
      <c r="G17" s="9">
        <v>7.4900031183195228</v>
      </c>
      <c r="H17" s="5">
        <v>17032516.326998692</v>
      </c>
      <c r="I17" s="2">
        <v>3</v>
      </c>
      <c r="J17" s="2">
        <v>1</v>
      </c>
      <c r="K17" s="20">
        <f>Table1[[#This Row],[Spending]]/Table1[[#This Row],[ICER]]</f>
        <v>270357.40201585228</v>
      </c>
    </row>
    <row r="18" spans="1:11" ht="30" x14ac:dyDescent="0.25">
      <c r="A18" s="2">
        <v>17</v>
      </c>
      <c r="B18" s="13">
        <v>1</v>
      </c>
      <c r="C18" s="2" t="s">
        <v>6</v>
      </c>
      <c r="D18" s="2" t="s">
        <v>1</v>
      </c>
      <c r="E18" s="7" t="s">
        <v>48</v>
      </c>
      <c r="F18" s="2">
        <v>13</v>
      </c>
      <c r="G18" s="9">
        <v>1.2581054540850005</v>
      </c>
      <c r="H18" s="5">
        <v>36317.200212839991</v>
      </c>
      <c r="I18" s="2">
        <v>5</v>
      </c>
      <c r="J18" s="2">
        <v>3</v>
      </c>
      <c r="K18" s="20">
        <f>Table1[[#This Row],[Spending]]/Table1[[#This Row],[ICER]]</f>
        <v>2793.6307856030762</v>
      </c>
    </row>
    <row r="19" spans="1:11" ht="30" x14ac:dyDescent="0.25">
      <c r="A19" s="2">
        <v>18</v>
      </c>
      <c r="B19" s="13">
        <v>1</v>
      </c>
      <c r="C19" s="7" t="s">
        <v>12</v>
      </c>
      <c r="D19" s="2" t="s">
        <v>4</v>
      </c>
      <c r="E19" s="7" t="s">
        <v>66</v>
      </c>
      <c r="F19" s="6">
        <v>4393</v>
      </c>
      <c r="G19" s="9">
        <v>0.78435308805910964</v>
      </c>
      <c r="H19" s="5">
        <v>31255.550710902706</v>
      </c>
      <c r="I19" s="2">
        <v>4</v>
      </c>
      <c r="J19" s="2">
        <v>1</v>
      </c>
      <c r="K19" s="20">
        <f>Table1[[#This Row],[Spending]]/Table1[[#This Row],[ICER]]</f>
        <v>7.1148533373327352</v>
      </c>
    </row>
    <row r="20" spans="1:11" x14ac:dyDescent="0.25">
      <c r="A20" s="2">
        <v>19</v>
      </c>
      <c r="B20" s="2">
        <v>1</v>
      </c>
      <c r="C20" s="2" t="s">
        <v>32</v>
      </c>
      <c r="D20" s="2" t="s">
        <v>1</v>
      </c>
      <c r="E20" s="7" t="s">
        <v>59</v>
      </c>
      <c r="F20" s="2">
        <v>440.3</v>
      </c>
      <c r="G20" s="9">
        <v>1.1496900605005875</v>
      </c>
      <c r="H20" s="5">
        <v>864625.4042493247</v>
      </c>
      <c r="I20" s="2">
        <v>5</v>
      </c>
      <c r="J20" s="2">
        <v>2</v>
      </c>
      <c r="K20" s="20">
        <f>Table1[[#This Row],[Spending]]/Table1[[#This Row],[ICER]]</f>
        <v>1963.7188377227451</v>
      </c>
    </row>
    <row r="21" spans="1:11" ht="30" x14ac:dyDescent="0.25">
      <c r="A21" s="2">
        <v>20</v>
      </c>
      <c r="B21" s="13">
        <v>1</v>
      </c>
      <c r="C21" s="10" t="s">
        <v>5</v>
      </c>
      <c r="D21" s="3" t="s">
        <v>4</v>
      </c>
      <c r="E21" s="10" t="s">
        <v>45</v>
      </c>
      <c r="F21" s="11">
        <v>250</v>
      </c>
      <c r="G21" s="9">
        <v>254.60902660160465</v>
      </c>
      <c r="H21" s="5">
        <v>3533205.6138780504</v>
      </c>
      <c r="I21" s="3">
        <v>5</v>
      </c>
      <c r="J21" s="3">
        <v>1</v>
      </c>
      <c r="K21" s="20">
        <f>Table1[[#This Row],[Spending]]/Table1[[#This Row],[ICER]]</f>
        <v>14132.822455512201</v>
      </c>
    </row>
    <row r="22" spans="1:11" x14ac:dyDescent="0.25">
      <c r="A22" s="2">
        <v>21</v>
      </c>
      <c r="B22" s="13">
        <v>1</v>
      </c>
      <c r="C22" s="2" t="s">
        <v>8</v>
      </c>
      <c r="D22" s="2" t="s">
        <v>0</v>
      </c>
      <c r="E22" s="7" t="s">
        <v>55</v>
      </c>
      <c r="F22" s="2">
        <v>103</v>
      </c>
      <c r="G22" s="9">
        <v>1.2581054540850005</v>
      </c>
      <c r="H22" s="4">
        <v>17964.950282769361</v>
      </c>
      <c r="I22" s="2">
        <v>2</v>
      </c>
      <c r="J22" s="2">
        <v>2</v>
      </c>
      <c r="K22" s="20">
        <f>Table1[[#This Row],[Spending]]/Table1[[#This Row],[ICER]]</f>
        <v>174.41699303659576</v>
      </c>
    </row>
    <row r="23" spans="1:11" ht="30" x14ac:dyDescent="0.25">
      <c r="A23" s="2">
        <v>22</v>
      </c>
      <c r="B23" s="13">
        <v>1</v>
      </c>
      <c r="C23" s="7" t="s">
        <v>16</v>
      </c>
      <c r="D23" s="2" t="s">
        <v>0</v>
      </c>
      <c r="E23" s="7" t="s">
        <v>47</v>
      </c>
      <c r="F23" s="6">
        <v>13</v>
      </c>
      <c r="G23" s="9">
        <v>2.0230000000000001E-2</v>
      </c>
      <c r="H23" s="5">
        <v>193.21521892743283</v>
      </c>
      <c r="I23" s="2">
        <v>2</v>
      </c>
      <c r="J23" s="2">
        <v>1</v>
      </c>
      <c r="K23" s="20">
        <f>Table1[[#This Row],[Spending]]/Table1[[#This Row],[ICER]]</f>
        <v>14.862709148264063</v>
      </c>
    </row>
    <row r="24" spans="1:11" ht="30" x14ac:dyDescent="0.25">
      <c r="A24" s="2">
        <v>23</v>
      </c>
      <c r="B24" s="13">
        <v>1</v>
      </c>
      <c r="C24" s="7" t="s">
        <v>20</v>
      </c>
      <c r="D24" s="2" t="s">
        <v>4</v>
      </c>
      <c r="E24" s="7" t="s">
        <v>68</v>
      </c>
      <c r="F24" s="6">
        <v>11484</v>
      </c>
      <c r="G24" s="9">
        <v>21.299447386134773</v>
      </c>
      <c r="H24" s="5">
        <v>9111068.3478771001</v>
      </c>
      <c r="I24" s="2">
        <v>2</v>
      </c>
      <c r="J24" s="2">
        <v>1</v>
      </c>
      <c r="K24" s="20">
        <f>Table1[[#This Row],[Spending]]/Table1[[#This Row],[ICER]]</f>
        <v>793.37063286982755</v>
      </c>
    </row>
    <row r="25" spans="1:11" x14ac:dyDescent="0.25">
      <c r="A25" s="2">
        <v>24</v>
      </c>
      <c r="B25" s="13">
        <v>1</v>
      </c>
      <c r="C25" s="2" t="s">
        <v>23</v>
      </c>
      <c r="D25" s="2" t="s">
        <v>4</v>
      </c>
      <c r="E25" s="7" t="s">
        <v>60</v>
      </c>
      <c r="F25" s="6">
        <v>566</v>
      </c>
      <c r="G25" s="9">
        <v>1.2581054540850005</v>
      </c>
      <c r="H25" s="5">
        <v>284844.82375269063</v>
      </c>
      <c r="I25" s="2">
        <v>3</v>
      </c>
      <c r="J25" s="2">
        <v>2</v>
      </c>
      <c r="K25" s="20">
        <f>Table1[[#This Row],[Spending]]/Table1[[#This Row],[ICER]]</f>
        <v>503.25940592348167</v>
      </c>
    </row>
    <row r="26" spans="1:11" ht="30" x14ac:dyDescent="0.25">
      <c r="A26" s="2">
        <v>25</v>
      </c>
      <c r="B26" s="13">
        <v>1</v>
      </c>
      <c r="C26" s="2" t="s">
        <v>22</v>
      </c>
      <c r="D26" s="2" t="s">
        <v>4</v>
      </c>
      <c r="E26" s="7" t="s">
        <v>58</v>
      </c>
      <c r="F26" s="2">
        <v>437</v>
      </c>
      <c r="G26" s="9">
        <v>21.299447386134773</v>
      </c>
      <c r="H26" s="5">
        <v>10246902.750900846</v>
      </c>
      <c r="I26" s="2">
        <v>3</v>
      </c>
      <c r="J26" s="2">
        <v>1</v>
      </c>
      <c r="K26" s="20">
        <f>Table1[[#This Row],[Spending]]/Table1[[#This Row],[ICER]]</f>
        <v>23448.290047828024</v>
      </c>
    </row>
    <row r="27" spans="1:11" x14ac:dyDescent="0.25">
      <c r="A27" s="2">
        <v>26</v>
      </c>
      <c r="B27" s="13">
        <v>1</v>
      </c>
      <c r="C27" s="7" t="s">
        <v>13</v>
      </c>
      <c r="D27" s="2" t="s">
        <v>1</v>
      </c>
      <c r="E27" s="8" t="s">
        <v>62</v>
      </c>
      <c r="F27" s="6">
        <v>624</v>
      </c>
      <c r="G27" s="9">
        <v>0.92177949382319446</v>
      </c>
      <c r="H27" s="5">
        <v>168.48926117059352</v>
      </c>
      <c r="I27" s="2">
        <v>5</v>
      </c>
      <c r="J27" s="2">
        <v>1</v>
      </c>
      <c r="K27" s="20">
        <f>Table1[[#This Row],[Spending]]/Table1[[#This Row],[ICER]]</f>
        <v>0.27001484161954092</v>
      </c>
    </row>
    <row r="28" spans="1:11" ht="30" x14ac:dyDescent="0.25">
      <c r="A28" s="2">
        <v>27</v>
      </c>
      <c r="B28" s="2">
        <v>1</v>
      </c>
      <c r="C28" s="7" t="s">
        <v>26</v>
      </c>
      <c r="D28" s="2" t="s">
        <v>4</v>
      </c>
      <c r="E28" s="7" t="s">
        <v>70</v>
      </c>
      <c r="F28" s="6">
        <v>28</v>
      </c>
      <c r="G28" s="9">
        <v>4.819458994482523</v>
      </c>
      <c r="H28" s="5">
        <v>1623532.4666199405</v>
      </c>
      <c r="I28" s="2">
        <v>3</v>
      </c>
      <c r="J28" s="2">
        <v>1</v>
      </c>
      <c r="K28" s="20">
        <f>Table1[[#This Row],[Spending]]/Table1[[#This Row],[ICER]]</f>
        <v>57983.302379283588</v>
      </c>
    </row>
    <row r="29" spans="1:11" x14ac:dyDescent="0.25">
      <c r="A29" s="2">
        <v>28</v>
      </c>
      <c r="B29" s="13">
        <v>1</v>
      </c>
      <c r="C29" s="7" t="s">
        <v>19</v>
      </c>
      <c r="D29" s="2" t="s">
        <v>0</v>
      </c>
      <c r="E29" s="7" t="s">
        <v>63</v>
      </c>
      <c r="F29" s="6">
        <v>1830</v>
      </c>
      <c r="G29" s="9">
        <v>0.26010121047192036</v>
      </c>
      <c r="H29" s="5">
        <v>39.434643534151753</v>
      </c>
      <c r="I29" s="2">
        <v>1</v>
      </c>
      <c r="J29" s="2">
        <v>3</v>
      </c>
      <c r="K29" s="20">
        <f>Table1[[#This Row],[Spending]]/Table1[[#This Row],[ICER]]</f>
        <v>2.1548985537787842E-2</v>
      </c>
    </row>
    <row r="30" spans="1:11" ht="30" x14ac:dyDescent="0.25">
      <c r="A30" s="2">
        <v>29</v>
      </c>
      <c r="B30" s="13">
        <v>1</v>
      </c>
      <c r="C30" s="2" t="s">
        <v>25</v>
      </c>
      <c r="D30" s="2" t="s">
        <v>1</v>
      </c>
      <c r="E30" s="7" t="s">
        <v>52</v>
      </c>
      <c r="F30" s="2">
        <v>23</v>
      </c>
      <c r="G30" s="9">
        <v>1.1496900605005875</v>
      </c>
      <c r="H30" s="5">
        <v>61220.64852115501</v>
      </c>
      <c r="I30" s="2">
        <v>4</v>
      </c>
      <c r="J30" s="2">
        <v>1</v>
      </c>
      <c r="K30" s="20">
        <f>Table1[[#This Row],[Spending]]/Table1[[#This Row],[ICER]]</f>
        <v>2661.7673270067394</v>
      </c>
    </row>
    <row r="31" spans="1:11" x14ac:dyDescent="0.25">
      <c r="A31" s="2">
        <v>30</v>
      </c>
      <c r="B31" s="2">
        <v>1</v>
      </c>
      <c r="C31" s="7" t="s">
        <v>11</v>
      </c>
      <c r="D31" s="2" t="s">
        <v>4</v>
      </c>
      <c r="E31" s="7" t="s">
        <v>54</v>
      </c>
      <c r="F31" s="11">
        <v>45</v>
      </c>
      <c r="G31" s="9">
        <v>19.359239841281244</v>
      </c>
      <c r="H31" s="5">
        <v>116615.41965520391</v>
      </c>
      <c r="I31" s="2">
        <v>3</v>
      </c>
      <c r="J31" s="2">
        <v>1</v>
      </c>
      <c r="K31" s="20">
        <f>Table1[[#This Row],[Spending]]/Table1[[#This Row],[ICER]]</f>
        <v>2591.4537701156423</v>
      </c>
    </row>
    <row r="33" spans="11:11" x14ac:dyDescent="0.25">
      <c r="K33" s="2"/>
    </row>
  </sheetData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2018-10-02T11:01:41Z</dcterms:modified>
</cp:coreProperties>
</file>