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994E6910-D915-4F09-8B8B-ADD7ED6315F0}" xr6:coauthVersionLast="47" xr6:coauthVersionMax="47" xr10:uidLastSave="{00000000-0000-0000-0000-000000000000}"/>
  <bookViews>
    <workbookView xWindow="-120" yWindow="-120" windowWidth="29040" windowHeight="15840" xr2:uid="{FC6ED4CC-13E0-4DB2-AC14-6CB80CA68BC0}"/>
  </bookViews>
  <sheets>
    <sheet name="Лист1" sheetId="1" r:id="rId1"/>
  </sheets>
  <definedNames>
    <definedName name="solver_adj" localSheetId="0" hidden="1">Лист1!$C$5:$F$5,Лист1!$C$7:$F$7,Лист1!$C$9:$F$9,Лист1!$C$11:$F$11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Лист1!$C$11:$F$11</definedName>
    <definedName name="solver_lhs10" localSheetId="0" hidden="1">Лист1!$I$5</definedName>
    <definedName name="solver_lhs11" localSheetId="0" hidden="1">Лист1!$I$6</definedName>
    <definedName name="solver_lhs12" localSheetId="0" hidden="1">Лист1!$I$7</definedName>
    <definedName name="solver_lhs13" localSheetId="0" hidden="1">Лист1!$L$4</definedName>
    <definedName name="solver_lhs14" localSheetId="0" hidden="1">Лист1!$L$5</definedName>
    <definedName name="solver_lhs15" localSheetId="0" hidden="1">Лист1!$L$6</definedName>
    <definedName name="solver_lhs16" localSheetId="0" hidden="1">Лист1!$L$7</definedName>
    <definedName name="solver_lhs17" localSheetId="0" hidden="1">Лист1!$L$7</definedName>
    <definedName name="solver_lhs18" localSheetId="0" hidden="1">Лист1!$L$7</definedName>
    <definedName name="solver_lhs19" localSheetId="0" hidden="1">Лист1!$L$7</definedName>
    <definedName name="solver_lhs2" localSheetId="0" hidden="1">Лист1!$C$11:$F$11</definedName>
    <definedName name="solver_lhs20" localSheetId="0" hidden="1">Лист1!$L$7</definedName>
    <definedName name="solver_lhs21" localSheetId="0" hidden="1">Лист1!$L$7</definedName>
    <definedName name="solver_lhs22" localSheetId="0" hidden="1">Лист1!$L$7</definedName>
    <definedName name="solver_lhs23" localSheetId="0" hidden="1">Лист1!$L$7</definedName>
    <definedName name="solver_lhs3" localSheetId="0" hidden="1">Лист1!$C$5:$F$5</definedName>
    <definedName name="solver_lhs4" localSheetId="0" hidden="1">Лист1!$C$5:$F$5</definedName>
    <definedName name="solver_lhs5" localSheetId="0" hidden="1">Лист1!$C$7:$F$7</definedName>
    <definedName name="solver_lhs6" localSheetId="0" hidden="1">Лист1!$C$7:$F$7</definedName>
    <definedName name="solver_lhs7" localSheetId="0" hidden="1">Лист1!$C$9:$F$9</definedName>
    <definedName name="solver_lhs8" localSheetId="0" hidden="1">Лист1!$C$9:$F$9</definedName>
    <definedName name="solver_lhs9" localSheetId="0" hidden="1">Лист1!$I$4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Лист1!$J$10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3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el9" localSheetId="0" hidden="1">2</definedName>
    <definedName name="solver_rhs1" localSheetId="0" hidden="1">"целое"</definedName>
    <definedName name="solver_rhs10" localSheetId="0" hidden="1">1500</definedName>
    <definedName name="solver_rhs11" localSheetId="0" hidden="1">2250</definedName>
    <definedName name="solver_rhs12" localSheetId="0" hidden="1">2000</definedName>
    <definedName name="solver_rhs13" localSheetId="0" hidden="1">1100</definedName>
    <definedName name="solver_rhs14" localSheetId="0" hidden="1">2800</definedName>
    <definedName name="solver_rhs15" localSheetId="0" hidden="1">2200</definedName>
    <definedName name="solver_rhs16" localSheetId="0" hidden="1">900</definedName>
    <definedName name="solver_rhs17" localSheetId="0" hidden="1">400</definedName>
    <definedName name="solver_rhs18" localSheetId="0" hidden="1">400</definedName>
    <definedName name="solver_rhs19" localSheetId="0" hidden="1">400</definedName>
    <definedName name="solver_rhs2" localSheetId="0" hidden="1">0</definedName>
    <definedName name="solver_rhs20" localSheetId="0" hidden="1">400</definedName>
    <definedName name="solver_rhs21" localSheetId="0" hidden="1">400</definedName>
    <definedName name="solver_rhs22" localSheetId="0" hidden="1">400</definedName>
    <definedName name="solver_rhs23" localSheetId="0" hidden="1">400</definedName>
    <definedName name="solver_rhs3" localSheetId="0" hidden="1">"целое"</definedName>
    <definedName name="solver_rhs4" localSheetId="0" hidden="1">0</definedName>
    <definedName name="solver_rhs5" localSheetId="0" hidden="1">"целое"</definedName>
    <definedName name="solver_rhs6" localSheetId="0" hidden="1">0</definedName>
    <definedName name="solver_rhs7" localSheetId="0" hidden="1">"целое"</definedName>
    <definedName name="solver_rhs8" localSheetId="0" hidden="1">0</definedName>
    <definedName name="solver_rhs9" localSheetId="0" hidden="1">1250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J10" i="1"/>
  <c r="L7" i="1"/>
  <c r="L6" i="1"/>
  <c r="L5" i="1"/>
  <c r="I7" i="1"/>
  <c r="I6" i="1"/>
  <c r="I5" i="1"/>
</calcChain>
</file>

<file path=xl/sharedStrings.xml><?xml version="1.0" encoding="utf-8"?>
<sst xmlns="http://schemas.openxmlformats.org/spreadsheetml/2006/main" count="16" uniqueCount="16">
  <si>
    <t>Исходная таблица транспортной модели</t>
  </si>
  <si>
    <t>Потребители</t>
  </si>
  <si>
    <t>Поставщики</t>
  </si>
  <si>
    <t>Транспортная модель</t>
  </si>
  <si>
    <t>Мощности:</t>
  </si>
  <si>
    <t>Спросы:</t>
  </si>
  <si>
    <t xml:space="preserve">M1= </t>
  </si>
  <si>
    <t xml:space="preserve">M2= </t>
  </si>
  <si>
    <t xml:space="preserve">М3= </t>
  </si>
  <si>
    <t xml:space="preserve">М4= </t>
  </si>
  <si>
    <t>C1=</t>
  </si>
  <si>
    <t>C2=</t>
  </si>
  <si>
    <t>C3=</t>
  </si>
  <si>
    <t>C4=</t>
  </si>
  <si>
    <t>Целевая функция:</t>
  </si>
  <si>
    <t>Стоимость поставок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</si>
</sst>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9F86-E163-4565-8C3F-962F180A484C}">
  <dimension ref="A1:L12"/>
  <sheetViews>
    <sheetView tabSelected="1" workbookViewId="0">
      <selection activeCell="L10" sqref="L10"/>
    </sheetView>
  </sheetViews>
  <sheetFormatPr defaultRowHeight="15" x14ac:dyDescent="0.25"/>
  <cols>
    <col min="1" max="1" width="13.42578125" customWidth="1"/>
    <col min="9" max="9" width="13.140625" customWidth="1"/>
    <col min="10" max="10" width="17.7109375" customWidth="1"/>
  </cols>
  <sheetData>
    <row r="1" spans="1:12" ht="17.25" x14ac:dyDescent="0.3">
      <c r="A1" s="1" t="s">
        <v>0</v>
      </c>
      <c r="H1" s="1" t="s">
        <v>3</v>
      </c>
    </row>
    <row r="2" spans="1:12" ht="17.25" x14ac:dyDescent="0.3">
      <c r="A2" s="1"/>
      <c r="D2" t="s">
        <v>1</v>
      </c>
      <c r="H2" s="1"/>
      <c r="K2" s="1"/>
    </row>
    <row r="3" spans="1:12" ht="17.25" x14ac:dyDescent="0.3">
      <c r="C3">
        <v>1</v>
      </c>
      <c r="D3">
        <v>2</v>
      </c>
      <c r="E3">
        <v>3</v>
      </c>
      <c r="F3">
        <v>4</v>
      </c>
      <c r="H3" s="1" t="s">
        <v>4</v>
      </c>
      <c r="K3" s="1" t="s">
        <v>5</v>
      </c>
    </row>
    <row r="4" spans="1:12" ht="17.25" x14ac:dyDescent="0.3">
      <c r="A4" t="s">
        <v>2</v>
      </c>
      <c r="C4">
        <v>180</v>
      </c>
      <c r="D4">
        <v>270</v>
      </c>
      <c r="E4">
        <v>250</v>
      </c>
      <c r="F4">
        <v>400</v>
      </c>
      <c r="H4" s="1" t="s">
        <v>6</v>
      </c>
      <c r="I4">
        <f>SUM(C5:F5)</f>
        <v>1250</v>
      </c>
      <c r="K4" s="1" t="s">
        <v>10</v>
      </c>
      <c r="L4">
        <f>C5+C7+C9+C11</f>
        <v>1100</v>
      </c>
    </row>
    <row r="5" spans="1:12" ht="17.25" x14ac:dyDescent="0.3">
      <c r="A5">
        <v>1</v>
      </c>
      <c r="B5">
        <v>250</v>
      </c>
      <c r="C5">
        <v>0</v>
      </c>
      <c r="D5">
        <v>742</v>
      </c>
      <c r="E5">
        <v>507</v>
      </c>
      <c r="F5">
        <v>1</v>
      </c>
      <c r="H5" s="1" t="s">
        <v>7</v>
      </c>
      <c r="I5">
        <f>SUM(C7:F7)</f>
        <v>1500</v>
      </c>
      <c r="K5" s="1" t="s">
        <v>11</v>
      </c>
      <c r="L5">
        <f>D5+D7+D9+D11</f>
        <v>2800</v>
      </c>
    </row>
    <row r="6" spans="1:12" ht="17.25" x14ac:dyDescent="0.3">
      <c r="C6">
        <v>300</v>
      </c>
      <c r="D6">
        <v>280</v>
      </c>
      <c r="E6">
        <v>250</v>
      </c>
      <c r="F6">
        <v>250</v>
      </c>
      <c r="H6" s="1" t="s">
        <v>8</v>
      </c>
      <c r="I6">
        <f>SUM(C9:F9)</f>
        <v>2250</v>
      </c>
      <c r="K6" s="1" t="s">
        <v>12</v>
      </c>
      <c r="L6">
        <f>E5+E7+E9+E11</f>
        <v>2200</v>
      </c>
    </row>
    <row r="7" spans="1:12" ht="17.25" x14ac:dyDescent="0.3">
      <c r="A7">
        <v>2</v>
      </c>
      <c r="B7">
        <v>320</v>
      </c>
      <c r="C7">
        <v>210</v>
      </c>
      <c r="D7">
        <v>852</v>
      </c>
      <c r="E7">
        <v>368</v>
      </c>
      <c r="F7">
        <v>70</v>
      </c>
      <c r="H7" s="1" t="s">
        <v>9</v>
      </c>
      <c r="I7">
        <f>SUM(C11:F11)</f>
        <v>2000</v>
      </c>
      <c r="K7" s="1" t="s">
        <v>13</v>
      </c>
      <c r="L7">
        <f>F5+F7+F9+F11</f>
        <v>900</v>
      </c>
    </row>
    <row r="8" spans="1:12" x14ac:dyDescent="0.25">
      <c r="C8">
        <v>240</v>
      </c>
      <c r="D8">
        <v>280</v>
      </c>
      <c r="E8">
        <v>200</v>
      </c>
      <c r="F8">
        <v>200</v>
      </c>
    </row>
    <row r="9" spans="1:12" ht="17.25" x14ac:dyDescent="0.3">
      <c r="A9">
        <v>3</v>
      </c>
      <c r="B9">
        <v>180</v>
      </c>
      <c r="C9">
        <v>495</v>
      </c>
      <c r="D9">
        <v>590</v>
      </c>
      <c r="E9">
        <v>770</v>
      </c>
      <c r="F9">
        <v>395</v>
      </c>
      <c r="H9" s="1" t="s">
        <v>14</v>
      </c>
    </row>
    <row r="10" spans="1:12" ht="17.25" x14ac:dyDescent="0.3">
      <c r="C10">
        <v>190</v>
      </c>
      <c r="D10">
        <v>150</v>
      </c>
      <c r="E10">
        <v>160</v>
      </c>
      <c r="F10">
        <v>180</v>
      </c>
      <c r="H10" s="1" t="s">
        <v>15</v>
      </c>
      <c r="J10">
        <f>SUMPRODUCT(C5:F5,C6:F6)+SUMPRODUCT(C7:F7,C8:F8)+SUMPRODUCT(C9:F9,C10:F10)+SUMPRODUCT(C11:F11,C12:F12)</f>
        <v>1600750</v>
      </c>
    </row>
    <row r="11" spans="1:12" x14ac:dyDescent="0.25">
      <c r="A11">
        <v>4</v>
      </c>
      <c r="B11">
        <v>350</v>
      </c>
      <c r="C11">
        <v>395</v>
      </c>
      <c r="D11">
        <v>616</v>
      </c>
      <c r="E11">
        <v>555</v>
      </c>
      <c r="F11">
        <v>434</v>
      </c>
    </row>
    <row r="12" spans="1:12" x14ac:dyDescent="0.25">
      <c r="C12">
        <v>230</v>
      </c>
      <c r="D12">
        <v>230</v>
      </c>
      <c r="E12">
        <v>270</v>
      </c>
      <c r="F12"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429197-8</dc:creator>
  <cp:lastModifiedBy>429197-8</cp:lastModifiedBy>
  <dcterms:created xsi:type="dcterms:W3CDTF">2024-10-01T10:17:12Z</dcterms:created>
  <dcterms:modified xsi:type="dcterms:W3CDTF">2024-10-01T11:45:15Z</dcterms:modified>
</cp:coreProperties>
</file>