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lay\Desktop\Final Thesis\"/>
    </mc:Choice>
  </mc:AlternateContent>
  <bookViews>
    <workbookView xWindow="0" yWindow="0" windowWidth="4068" windowHeight="9768"/>
  </bookViews>
  <sheets>
    <sheet name="computerAccuracyFile" sheetId="1" r:id="rId1"/>
  </sheets>
  <calcPr calcId="162913"/>
</workbook>
</file>

<file path=xl/calcChain.xml><?xml version="1.0" encoding="utf-8"?>
<calcChain xmlns="http://schemas.openxmlformats.org/spreadsheetml/2006/main">
  <c r="AE94" i="1" l="1"/>
  <c r="AD94" i="1"/>
  <c r="AC94" i="1"/>
  <c r="AB94" i="1"/>
  <c r="Z94" i="1"/>
  <c r="Y94" i="1"/>
  <c r="X94" i="1"/>
  <c r="W94" i="1"/>
  <c r="U94" i="1"/>
  <c r="T94" i="1"/>
  <c r="S94" i="1"/>
  <c r="R94" i="1"/>
  <c r="P94" i="1"/>
  <c r="O94" i="1"/>
  <c r="N94" i="1"/>
  <c r="M94" i="1"/>
  <c r="M93" i="1"/>
  <c r="N93" i="1"/>
  <c r="O93" i="1"/>
  <c r="P93" i="1"/>
  <c r="R93" i="1"/>
  <c r="S93" i="1"/>
  <c r="T93" i="1"/>
  <c r="U93" i="1"/>
  <c r="W93" i="1"/>
  <c r="X93" i="1"/>
  <c r="Y93" i="1"/>
  <c r="Z93" i="1"/>
  <c r="AB93" i="1"/>
  <c r="AC93" i="1"/>
  <c r="AD93" i="1"/>
  <c r="AE93" i="1"/>
  <c r="M3" i="1"/>
  <c r="N3" i="1"/>
  <c r="O3" i="1"/>
  <c r="P3" i="1"/>
  <c r="R3" i="1"/>
  <c r="S3" i="1"/>
  <c r="T3" i="1"/>
  <c r="U3" i="1"/>
  <c r="W3" i="1"/>
  <c r="X3" i="1"/>
  <c r="Y3" i="1"/>
  <c r="Z3" i="1"/>
  <c r="AB3" i="1"/>
  <c r="AC3" i="1"/>
  <c r="AD3" i="1"/>
  <c r="AE3" i="1"/>
  <c r="M4" i="1"/>
  <c r="N4" i="1"/>
  <c r="O4" i="1"/>
  <c r="P4" i="1"/>
  <c r="R4" i="1"/>
  <c r="S4" i="1"/>
  <c r="T4" i="1"/>
  <c r="U4" i="1"/>
  <c r="W4" i="1"/>
  <c r="X4" i="1"/>
  <c r="Y4" i="1"/>
  <c r="Z4" i="1"/>
  <c r="AB4" i="1"/>
  <c r="AC4" i="1"/>
  <c r="AD4" i="1"/>
  <c r="AE4" i="1"/>
  <c r="M5" i="1"/>
  <c r="N5" i="1"/>
  <c r="O5" i="1"/>
  <c r="P5" i="1"/>
  <c r="R5" i="1"/>
  <c r="S5" i="1"/>
  <c r="T5" i="1"/>
  <c r="U5" i="1"/>
  <c r="W5" i="1"/>
  <c r="X5" i="1"/>
  <c r="Y5" i="1"/>
  <c r="Z5" i="1"/>
  <c r="AB5" i="1"/>
  <c r="AC5" i="1"/>
  <c r="AD5" i="1"/>
  <c r="AE5" i="1"/>
  <c r="M6" i="1"/>
  <c r="N6" i="1"/>
  <c r="O6" i="1"/>
  <c r="P6" i="1"/>
  <c r="R6" i="1"/>
  <c r="S6" i="1"/>
  <c r="T6" i="1"/>
  <c r="U6" i="1"/>
  <c r="W6" i="1"/>
  <c r="X6" i="1"/>
  <c r="Y6" i="1"/>
  <c r="Z6" i="1"/>
  <c r="AB6" i="1"/>
  <c r="AC6" i="1"/>
  <c r="AD6" i="1"/>
  <c r="AE6" i="1"/>
  <c r="M7" i="1"/>
  <c r="N7" i="1"/>
  <c r="O7" i="1"/>
  <c r="P7" i="1"/>
  <c r="R7" i="1"/>
  <c r="S7" i="1"/>
  <c r="T7" i="1"/>
  <c r="U7" i="1"/>
  <c r="W7" i="1"/>
  <c r="X7" i="1"/>
  <c r="Y7" i="1"/>
  <c r="Z7" i="1"/>
  <c r="AB7" i="1"/>
  <c r="AC7" i="1"/>
  <c r="AD7" i="1"/>
  <c r="AE7" i="1"/>
  <c r="M8" i="1"/>
  <c r="N8" i="1"/>
  <c r="O8" i="1"/>
  <c r="P8" i="1"/>
  <c r="R8" i="1"/>
  <c r="S8" i="1"/>
  <c r="T8" i="1"/>
  <c r="U8" i="1"/>
  <c r="W8" i="1"/>
  <c r="X8" i="1"/>
  <c r="Y8" i="1"/>
  <c r="Z8" i="1"/>
  <c r="AB8" i="1"/>
  <c r="AC8" i="1"/>
  <c r="AD8" i="1"/>
  <c r="AE8" i="1"/>
  <c r="M9" i="1"/>
  <c r="N9" i="1"/>
  <c r="O9" i="1"/>
  <c r="P9" i="1"/>
  <c r="R9" i="1"/>
  <c r="S9" i="1"/>
  <c r="T9" i="1"/>
  <c r="U9" i="1"/>
  <c r="W9" i="1"/>
  <c r="X9" i="1"/>
  <c r="Y9" i="1"/>
  <c r="Z9" i="1"/>
  <c r="AB9" i="1"/>
  <c r="AC9" i="1"/>
  <c r="AD9" i="1"/>
  <c r="AE9" i="1"/>
  <c r="M10" i="1"/>
  <c r="N10" i="1"/>
  <c r="O10" i="1"/>
  <c r="P10" i="1"/>
  <c r="R10" i="1"/>
  <c r="S10" i="1"/>
  <c r="T10" i="1"/>
  <c r="U10" i="1"/>
  <c r="W10" i="1"/>
  <c r="X10" i="1"/>
  <c r="Y10" i="1"/>
  <c r="Z10" i="1"/>
  <c r="AB10" i="1"/>
  <c r="AC10" i="1"/>
  <c r="AD10" i="1"/>
  <c r="AE10" i="1"/>
  <c r="M11" i="1"/>
  <c r="N11" i="1"/>
  <c r="O11" i="1"/>
  <c r="P11" i="1"/>
  <c r="R11" i="1"/>
  <c r="S11" i="1"/>
  <c r="T11" i="1"/>
  <c r="U11" i="1"/>
  <c r="W11" i="1"/>
  <c r="X11" i="1"/>
  <c r="Y11" i="1"/>
  <c r="Z11" i="1"/>
  <c r="AB11" i="1"/>
  <c r="AC11" i="1"/>
  <c r="AD11" i="1"/>
  <c r="AE11" i="1"/>
  <c r="M12" i="1"/>
  <c r="N12" i="1"/>
  <c r="O12" i="1"/>
  <c r="P12" i="1"/>
  <c r="R12" i="1"/>
  <c r="S12" i="1"/>
  <c r="T12" i="1"/>
  <c r="U12" i="1"/>
  <c r="W12" i="1"/>
  <c r="X12" i="1"/>
  <c r="Y12" i="1"/>
  <c r="Z12" i="1"/>
  <c r="AB12" i="1"/>
  <c r="AC12" i="1"/>
  <c r="AD12" i="1"/>
  <c r="AE12" i="1"/>
  <c r="M13" i="1"/>
  <c r="N13" i="1"/>
  <c r="O13" i="1"/>
  <c r="P13" i="1"/>
  <c r="R13" i="1"/>
  <c r="S13" i="1"/>
  <c r="T13" i="1"/>
  <c r="U13" i="1"/>
  <c r="W13" i="1"/>
  <c r="X13" i="1"/>
  <c r="Y13" i="1"/>
  <c r="Z13" i="1"/>
  <c r="AB13" i="1"/>
  <c r="AC13" i="1"/>
  <c r="AD13" i="1"/>
  <c r="AE13" i="1"/>
  <c r="M14" i="1"/>
  <c r="N14" i="1"/>
  <c r="O14" i="1"/>
  <c r="P14" i="1"/>
  <c r="R14" i="1"/>
  <c r="S14" i="1"/>
  <c r="T14" i="1"/>
  <c r="U14" i="1"/>
  <c r="W14" i="1"/>
  <c r="X14" i="1"/>
  <c r="Y14" i="1"/>
  <c r="Z14" i="1"/>
  <c r="AB14" i="1"/>
  <c r="AC14" i="1"/>
  <c r="AD14" i="1"/>
  <c r="AE14" i="1"/>
  <c r="M15" i="1"/>
  <c r="N15" i="1"/>
  <c r="O15" i="1"/>
  <c r="P15" i="1"/>
  <c r="R15" i="1"/>
  <c r="S15" i="1"/>
  <c r="T15" i="1"/>
  <c r="U15" i="1"/>
  <c r="W15" i="1"/>
  <c r="X15" i="1"/>
  <c r="Y15" i="1"/>
  <c r="Z15" i="1"/>
  <c r="AB15" i="1"/>
  <c r="AC15" i="1"/>
  <c r="AD15" i="1"/>
  <c r="AE15" i="1"/>
  <c r="M16" i="1"/>
  <c r="N16" i="1"/>
  <c r="O16" i="1"/>
  <c r="P16" i="1"/>
  <c r="R16" i="1"/>
  <c r="S16" i="1"/>
  <c r="T16" i="1"/>
  <c r="U16" i="1"/>
  <c r="W16" i="1"/>
  <c r="X16" i="1"/>
  <c r="Y16" i="1"/>
  <c r="Z16" i="1"/>
  <c r="AB16" i="1"/>
  <c r="AC16" i="1"/>
  <c r="AD16" i="1"/>
  <c r="AE16" i="1"/>
  <c r="M17" i="1"/>
  <c r="N17" i="1"/>
  <c r="O17" i="1"/>
  <c r="P17" i="1"/>
  <c r="R17" i="1"/>
  <c r="S17" i="1"/>
  <c r="T17" i="1"/>
  <c r="U17" i="1"/>
  <c r="W17" i="1"/>
  <c r="X17" i="1"/>
  <c r="Y17" i="1"/>
  <c r="Z17" i="1"/>
  <c r="AB17" i="1"/>
  <c r="AC17" i="1"/>
  <c r="AD17" i="1"/>
  <c r="AE17" i="1"/>
  <c r="M18" i="1"/>
  <c r="N18" i="1"/>
  <c r="O18" i="1"/>
  <c r="P18" i="1"/>
  <c r="R18" i="1"/>
  <c r="S18" i="1"/>
  <c r="T18" i="1"/>
  <c r="U18" i="1"/>
  <c r="W18" i="1"/>
  <c r="X18" i="1"/>
  <c r="Y18" i="1"/>
  <c r="Z18" i="1"/>
  <c r="AB18" i="1"/>
  <c r="AC18" i="1"/>
  <c r="AD18" i="1"/>
  <c r="AE18" i="1"/>
  <c r="M19" i="1"/>
  <c r="N19" i="1"/>
  <c r="O19" i="1"/>
  <c r="P19" i="1"/>
  <c r="R19" i="1"/>
  <c r="S19" i="1"/>
  <c r="T19" i="1"/>
  <c r="U19" i="1"/>
  <c r="W19" i="1"/>
  <c r="X19" i="1"/>
  <c r="Y19" i="1"/>
  <c r="Z19" i="1"/>
  <c r="AB19" i="1"/>
  <c r="AC19" i="1"/>
  <c r="AD19" i="1"/>
  <c r="AE19" i="1"/>
  <c r="M20" i="1"/>
  <c r="N20" i="1"/>
  <c r="O20" i="1"/>
  <c r="P20" i="1"/>
  <c r="R20" i="1"/>
  <c r="S20" i="1"/>
  <c r="T20" i="1"/>
  <c r="U20" i="1"/>
  <c r="W20" i="1"/>
  <c r="X20" i="1"/>
  <c r="Y20" i="1"/>
  <c r="Z20" i="1"/>
  <c r="AB20" i="1"/>
  <c r="AC20" i="1"/>
  <c r="AD20" i="1"/>
  <c r="AE20" i="1"/>
  <c r="M21" i="1"/>
  <c r="N21" i="1"/>
  <c r="O21" i="1"/>
  <c r="P21" i="1"/>
  <c r="R21" i="1"/>
  <c r="S21" i="1"/>
  <c r="T21" i="1"/>
  <c r="U21" i="1"/>
  <c r="W21" i="1"/>
  <c r="X21" i="1"/>
  <c r="Y21" i="1"/>
  <c r="Z21" i="1"/>
  <c r="AB21" i="1"/>
  <c r="AC21" i="1"/>
  <c r="AD21" i="1"/>
  <c r="AE21" i="1"/>
  <c r="M22" i="1"/>
  <c r="N22" i="1"/>
  <c r="O22" i="1"/>
  <c r="P22" i="1"/>
  <c r="R22" i="1"/>
  <c r="S22" i="1"/>
  <c r="T22" i="1"/>
  <c r="U22" i="1"/>
  <c r="W22" i="1"/>
  <c r="X22" i="1"/>
  <c r="Y22" i="1"/>
  <c r="Z22" i="1"/>
  <c r="AB22" i="1"/>
  <c r="AC22" i="1"/>
  <c r="AD22" i="1"/>
  <c r="AE22" i="1"/>
  <c r="M23" i="1"/>
  <c r="N23" i="1"/>
  <c r="O23" i="1"/>
  <c r="P23" i="1"/>
  <c r="R23" i="1"/>
  <c r="S23" i="1"/>
  <c r="T23" i="1"/>
  <c r="U23" i="1"/>
  <c r="W23" i="1"/>
  <c r="X23" i="1"/>
  <c r="Y23" i="1"/>
  <c r="Z23" i="1"/>
  <c r="AB23" i="1"/>
  <c r="AC23" i="1"/>
  <c r="AD23" i="1"/>
  <c r="AE23" i="1"/>
  <c r="M24" i="1"/>
  <c r="N24" i="1"/>
  <c r="O24" i="1"/>
  <c r="P24" i="1"/>
  <c r="R24" i="1"/>
  <c r="S24" i="1"/>
  <c r="T24" i="1"/>
  <c r="U24" i="1"/>
  <c r="W24" i="1"/>
  <c r="X24" i="1"/>
  <c r="Y24" i="1"/>
  <c r="Z24" i="1"/>
  <c r="AB24" i="1"/>
  <c r="AC24" i="1"/>
  <c r="AD24" i="1"/>
  <c r="AE24" i="1"/>
  <c r="M25" i="1"/>
  <c r="N25" i="1"/>
  <c r="O25" i="1"/>
  <c r="P25" i="1"/>
  <c r="R25" i="1"/>
  <c r="S25" i="1"/>
  <c r="T25" i="1"/>
  <c r="U25" i="1"/>
  <c r="W25" i="1"/>
  <c r="X25" i="1"/>
  <c r="Y25" i="1"/>
  <c r="Z25" i="1"/>
  <c r="AB25" i="1"/>
  <c r="AC25" i="1"/>
  <c r="AD25" i="1"/>
  <c r="AE25" i="1"/>
  <c r="M26" i="1"/>
  <c r="N26" i="1"/>
  <c r="O26" i="1"/>
  <c r="P26" i="1"/>
  <c r="R26" i="1"/>
  <c r="S26" i="1"/>
  <c r="T26" i="1"/>
  <c r="U26" i="1"/>
  <c r="W26" i="1"/>
  <c r="X26" i="1"/>
  <c r="Y26" i="1"/>
  <c r="Z26" i="1"/>
  <c r="AB26" i="1"/>
  <c r="AC26" i="1"/>
  <c r="AD26" i="1"/>
  <c r="AE26" i="1"/>
  <c r="M27" i="1"/>
  <c r="N27" i="1"/>
  <c r="O27" i="1"/>
  <c r="P27" i="1"/>
  <c r="R27" i="1"/>
  <c r="S27" i="1"/>
  <c r="T27" i="1"/>
  <c r="U27" i="1"/>
  <c r="W27" i="1"/>
  <c r="X27" i="1"/>
  <c r="Y27" i="1"/>
  <c r="Z27" i="1"/>
  <c r="AB27" i="1"/>
  <c r="AC27" i="1"/>
  <c r="AD27" i="1"/>
  <c r="AE27" i="1"/>
  <c r="M28" i="1"/>
  <c r="N28" i="1"/>
  <c r="O28" i="1"/>
  <c r="P28" i="1"/>
  <c r="R28" i="1"/>
  <c r="S28" i="1"/>
  <c r="T28" i="1"/>
  <c r="U28" i="1"/>
  <c r="W28" i="1"/>
  <c r="X28" i="1"/>
  <c r="Y28" i="1"/>
  <c r="Z28" i="1"/>
  <c r="AB28" i="1"/>
  <c r="AC28" i="1"/>
  <c r="AD28" i="1"/>
  <c r="AE28" i="1"/>
  <c r="M29" i="1"/>
  <c r="N29" i="1"/>
  <c r="O29" i="1"/>
  <c r="P29" i="1"/>
  <c r="R29" i="1"/>
  <c r="S29" i="1"/>
  <c r="T29" i="1"/>
  <c r="U29" i="1"/>
  <c r="W29" i="1"/>
  <c r="X29" i="1"/>
  <c r="Y29" i="1"/>
  <c r="Z29" i="1"/>
  <c r="AB29" i="1"/>
  <c r="AC29" i="1"/>
  <c r="AD29" i="1"/>
  <c r="AE29" i="1"/>
  <c r="M30" i="1"/>
  <c r="N30" i="1"/>
  <c r="O30" i="1"/>
  <c r="P30" i="1"/>
  <c r="R30" i="1"/>
  <c r="S30" i="1"/>
  <c r="T30" i="1"/>
  <c r="U30" i="1"/>
  <c r="W30" i="1"/>
  <c r="X30" i="1"/>
  <c r="Y30" i="1"/>
  <c r="Z30" i="1"/>
  <c r="AB30" i="1"/>
  <c r="AC30" i="1"/>
  <c r="AD30" i="1"/>
  <c r="AE30" i="1"/>
  <c r="M31" i="1"/>
  <c r="N31" i="1"/>
  <c r="O31" i="1"/>
  <c r="P31" i="1"/>
  <c r="R31" i="1"/>
  <c r="S31" i="1"/>
  <c r="T31" i="1"/>
  <c r="U31" i="1"/>
  <c r="W31" i="1"/>
  <c r="X31" i="1"/>
  <c r="Y31" i="1"/>
  <c r="Z31" i="1"/>
  <c r="AB31" i="1"/>
  <c r="AC31" i="1"/>
  <c r="AD31" i="1"/>
  <c r="AE31" i="1"/>
  <c r="M32" i="1"/>
  <c r="N32" i="1"/>
  <c r="O32" i="1"/>
  <c r="P32" i="1"/>
  <c r="R32" i="1"/>
  <c r="S32" i="1"/>
  <c r="T32" i="1"/>
  <c r="U32" i="1"/>
  <c r="W32" i="1"/>
  <c r="X32" i="1"/>
  <c r="Y32" i="1"/>
  <c r="Z32" i="1"/>
  <c r="AB32" i="1"/>
  <c r="AC32" i="1"/>
  <c r="AD32" i="1"/>
  <c r="AE32" i="1"/>
  <c r="M33" i="1"/>
  <c r="N33" i="1"/>
  <c r="O33" i="1"/>
  <c r="P33" i="1"/>
  <c r="R33" i="1"/>
  <c r="S33" i="1"/>
  <c r="T33" i="1"/>
  <c r="U33" i="1"/>
  <c r="W33" i="1"/>
  <c r="X33" i="1"/>
  <c r="Y33" i="1"/>
  <c r="Z33" i="1"/>
  <c r="AB33" i="1"/>
  <c r="AC33" i="1"/>
  <c r="AD33" i="1"/>
  <c r="AE33" i="1"/>
  <c r="M34" i="1"/>
  <c r="N34" i="1"/>
  <c r="O34" i="1"/>
  <c r="P34" i="1"/>
  <c r="R34" i="1"/>
  <c r="S34" i="1"/>
  <c r="T34" i="1"/>
  <c r="U34" i="1"/>
  <c r="W34" i="1"/>
  <c r="X34" i="1"/>
  <c r="Y34" i="1"/>
  <c r="Z34" i="1"/>
  <c r="AB34" i="1"/>
  <c r="AC34" i="1"/>
  <c r="AD34" i="1"/>
  <c r="AE34" i="1"/>
  <c r="M35" i="1"/>
  <c r="N35" i="1"/>
  <c r="O35" i="1"/>
  <c r="P35" i="1"/>
  <c r="R35" i="1"/>
  <c r="S35" i="1"/>
  <c r="T35" i="1"/>
  <c r="U35" i="1"/>
  <c r="W35" i="1"/>
  <c r="X35" i="1"/>
  <c r="Y35" i="1"/>
  <c r="Z35" i="1"/>
  <c r="AB35" i="1"/>
  <c r="AC35" i="1"/>
  <c r="AD35" i="1"/>
  <c r="AE35" i="1"/>
  <c r="M36" i="1"/>
  <c r="N36" i="1"/>
  <c r="O36" i="1"/>
  <c r="P36" i="1"/>
  <c r="R36" i="1"/>
  <c r="S36" i="1"/>
  <c r="T36" i="1"/>
  <c r="U36" i="1"/>
  <c r="W36" i="1"/>
  <c r="X36" i="1"/>
  <c r="Y36" i="1"/>
  <c r="Z36" i="1"/>
  <c r="AB36" i="1"/>
  <c r="AC36" i="1"/>
  <c r="AD36" i="1"/>
  <c r="AE36" i="1"/>
  <c r="M37" i="1"/>
  <c r="N37" i="1"/>
  <c r="O37" i="1"/>
  <c r="P37" i="1"/>
  <c r="R37" i="1"/>
  <c r="S37" i="1"/>
  <c r="T37" i="1"/>
  <c r="U37" i="1"/>
  <c r="W37" i="1"/>
  <c r="X37" i="1"/>
  <c r="Y37" i="1"/>
  <c r="Z37" i="1"/>
  <c r="AB37" i="1"/>
  <c r="AC37" i="1"/>
  <c r="AD37" i="1"/>
  <c r="AE37" i="1"/>
  <c r="M38" i="1"/>
  <c r="N38" i="1"/>
  <c r="O38" i="1"/>
  <c r="P38" i="1"/>
  <c r="R38" i="1"/>
  <c r="S38" i="1"/>
  <c r="T38" i="1"/>
  <c r="U38" i="1"/>
  <c r="W38" i="1"/>
  <c r="X38" i="1"/>
  <c r="Y38" i="1"/>
  <c r="Z38" i="1"/>
  <c r="AB38" i="1"/>
  <c r="AC38" i="1"/>
  <c r="AD38" i="1"/>
  <c r="AE38" i="1"/>
  <c r="M39" i="1"/>
  <c r="N39" i="1"/>
  <c r="O39" i="1"/>
  <c r="P39" i="1"/>
  <c r="R39" i="1"/>
  <c r="S39" i="1"/>
  <c r="T39" i="1"/>
  <c r="U39" i="1"/>
  <c r="W39" i="1"/>
  <c r="X39" i="1"/>
  <c r="Y39" i="1"/>
  <c r="Z39" i="1"/>
  <c r="AB39" i="1"/>
  <c r="AC39" i="1"/>
  <c r="AD39" i="1"/>
  <c r="AE39" i="1"/>
  <c r="M40" i="1"/>
  <c r="N40" i="1"/>
  <c r="O40" i="1"/>
  <c r="P40" i="1"/>
  <c r="R40" i="1"/>
  <c r="S40" i="1"/>
  <c r="T40" i="1"/>
  <c r="U40" i="1"/>
  <c r="W40" i="1"/>
  <c r="X40" i="1"/>
  <c r="Y40" i="1"/>
  <c r="Z40" i="1"/>
  <c r="AB40" i="1"/>
  <c r="AC40" i="1"/>
  <c r="AD40" i="1"/>
  <c r="AE40" i="1"/>
  <c r="M41" i="1"/>
  <c r="N41" i="1"/>
  <c r="O41" i="1"/>
  <c r="P41" i="1"/>
  <c r="R41" i="1"/>
  <c r="S41" i="1"/>
  <c r="T41" i="1"/>
  <c r="U41" i="1"/>
  <c r="W41" i="1"/>
  <c r="X41" i="1"/>
  <c r="Y41" i="1"/>
  <c r="Z41" i="1"/>
  <c r="AB41" i="1"/>
  <c r="AC41" i="1"/>
  <c r="AD41" i="1"/>
  <c r="AE41" i="1"/>
  <c r="M42" i="1"/>
  <c r="N42" i="1"/>
  <c r="O42" i="1"/>
  <c r="P42" i="1"/>
  <c r="R42" i="1"/>
  <c r="S42" i="1"/>
  <c r="T42" i="1"/>
  <c r="U42" i="1"/>
  <c r="W42" i="1"/>
  <c r="X42" i="1"/>
  <c r="Y42" i="1"/>
  <c r="Z42" i="1"/>
  <c r="AB42" i="1"/>
  <c r="AC42" i="1"/>
  <c r="AD42" i="1"/>
  <c r="AE42" i="1"/>
  <c r="M43" i="1"/>
  <c r="N43" i="1"/>
  <c r="O43" i="1"/>
  <c r="P43" i="1"/>
  <c r="R43" i="1"/>
  <c r="S43" i="1"/>
  <c r="T43" i="1"/>
  <c r="U43" i="1"/>
  <c r="W43" i="1"/>
  <c r="X43" i="1"/>
  <c r="Y43" i="1"/>
  <c r="Z43" i="1"/>
  <c r="AB43" i="1"/>
  <c r="AC43" i="1"/>
  <c r="AD43" i="1"/>
  <c r="AE43" i="1"/>
  <c r="M44" i="1"/>
  <c r="N44" i="1"/>
  <c r="O44" i="1"/>
  <c r="P44" i="1"/>
  <c r="R44" i="1"/>
  <c r="S44" i="1"/>
  <c r="T44" i="1"/>
  <c r="U44" i="1"/>
  <c r="W44" i="1"/>
  <c r="X44" i="1"/>
  <c r="Y44" i="1"/>
  <c r="Z44" i="1"/>
  <c r="AB44" i="1"/>
  <c r="AC44" i="1"/>
  <c r="AD44" i="1"/>
  <c r="AE44" i="1"/>
  <c r="M45" i="1"/>
  <c r="N45" i="1"/>
  <c r="O45" i="1"/>
  <c r="P45" i="1"/>
  <c r="R45" i="1"/>
  <c r="S45" i="1"/>
  <c r="T45" i="1"/>
  <c r="U45" i="1"/>
  <c r="W45" i="1"/>
  <c r="X45" i="1"/>
  <c r="Y45" i="1"/>
  <c r="Z45" i="1"/>
  <c r="AB45" i="1"/>
  <c r="AC45" i="1"/>
  <c r="AD45" i="1"/>
  <c r="AE45" i="1"/>
  <c r="M46" i="1"/>
  <c r="N46" i="1"/>
  <c r="O46" i="1"/>
  <c r="P46" i="1"/>
  <c r="R46" i="1"/>
  <c r="S46" i="1"/>
  <c r="T46" i="1"/>
  <c r="U46" i="1"/>
  <c r="W46" i="1"/>
  <c r="X46" i="1"/>
  <c r="Y46" i="1"/>
  <c r="Z46" i="1"/>
  <c r="AB46" i="1"/>
  <c r="AC46" i="1"/>
  <c r="AD46" i="1"/>
  <c r="AE46" i="1"/>
  <c r="M47" i="1"/>
  <c r="N47" i="1"/>
  <c r="O47" i="1"/>
  <c r="P47" i="1"/>
  <c r="R47" i="1"/>
  <c r="S47" i="1"/>
  <c r="T47" i="1"/>
  <c r="U47" i="1"/>
  <c r="W47" i="1"/>
  <c r="X47" i="1"/>
  <c r="Y47" i="1"/>
  <c r="Z47" i="1"/>
  <c r="AB47" i="1"/>
  <c r="AC47" i="1"/>
  <c r="AD47" i="1"/>
  <c r="AE47" i="1"/>
  <c r="M48" i="1"/>
  <c r="N48" i="1"/>
  <c r="O48" i="1"/>
  <c r="P48" i="1"/>
  <c r="R48" i="1"/>
  <c r="S48" i="1"/>
  <c r="T48" i="1"/>
  <c r="U48" i="1"/>
  <c r="W48" i="1"/>
  <c r="X48" i="1"/>
  <c r="Y48" i="1"/>
  <c r="Z48" i="1"/>
  <c r="AB48" i="1"/>
  <c r="AC48" i="1"/>
  <c r="AD48" i="1"/>
  <c r="AE48" i="1"/>
  <c r="M49" i="1"/>
  <c r="N49" i="1"/>
  <c r="O49" i="1"/>
  <c r="P49" i="1"/>
  <c r="R49" i="1"/>
  <c r="S49" i="1"/>
  <c r="T49" i="1"/>
  <c r="U49" i="1"/>
  <c r="W49" i="1"/>
  <c r="X49" i="1"/>
  <c r="Y49" i="1"/>
  <c r="Z49" i="1"/>
  <c r="AB49" i="1"/>
  <c r="AC49" i="1"/>
  <c r="AD49" i="1"/>
  <c r="AE49" i="1"/>
  <c r="M50" i="1"/>
  <c r="N50" i="1"/>
  <c r="O50" i="1"/>
  <c r="P50" i="1"/>
  <c r="R50" i="1"/>
  <c r="S50" i="1"/>
  <c r="T50" i="1"/>
  <c r="U50" i="1"/>
  <c r="W50" i="1"/>
  <c r="X50" i="1"/>
  <c r="Y50" i="1"/>
  <c r="Z50" i="1"/>
  <c r="AB50" i="1"/>
  <c r="AC50" i="1"/>
  <c r="AD50" i="1"/>
  <c r="AE50" i="1"/>
  <c r="M51" i="1"/>
  <c r="N51" i="1"/>
  <c r="O51" i="1"/>
  <c r="P51" i="1"/>
  <c r="R51" i="1"/>
  <c r="S51" i="1"/>
  <c r="T51" i="1"/>
  <c r="U51" i="1"/>
  <c r="W51" i="1"/>
  <c r="X51" i="1"/>
  <c r="Y51" i="1"/>
  <c r="Z51" i="1"/>
  <c r="AB51" i="1"/>
  <c r="AC51" i="1"/>
  <c r="AD51" i="1"/>
  <c r="AE51" i="1"/>
  <c r="M52" i="1"/>
  <c r="N52" i="1"/>
  <c r="O52" i="1"/>
  <c r="P52" i="1"/>
  <c r="R52" i="1"/>
  <c r="S52" i="1"/>
  <c r="T52" i="1"/>
  <c r="U52" i="1"/>
  <c r="W52" i="1"/>
  <c r="X52" i="1"/>
  <c r="Y52" i="1"/>
  <c r="Z52" i="1"/>
  <c r="AB52" i="1"/>
  <c r="AC52" i="1"/>
  <c r="AD52" i="1"/>
  <c r="AE52" i="1"/>
  <c r="M53" i="1"/>
  <c r="N53" i="1"/>
  <c r="O53" i="1"/>
  <c r="P53" i="1"/>
  <c r="R53" i="1"/>
  <c r="S53" i="1"/>
  <c r="T53" i="1"/>
  <c r="U53" i="1"/>
  <c r="W53" i="1"/>
  <c r="X53" i="1"/>
  <c r="Y53" i="1"/>
  <c r="Z53" i="1"/>
  <c r="AB53" i="1"/>
  <c r="AC53" i="1"/>
  <c r="AD53" i="1"/>
  <c r="AE53" i="1"/>
  <c r="M54" i="1"/>
  <c r="N54" i="1"/>
  <c r="O54" i="1"/>
  <c r="P54" i="1"/>
  <c r="R54" i="1"/>
  <c r="S54" i="1"/>
  <c r="T54" i="1"/>
  <c r="U54" i="1"/>
  <c r="W54" i="1"/>
  <c r="X54" i="1"/>
  <c r="Y54" i="1"/>
  <c r="Z54" i="1"/>
  <c r="AB54" i="1"/>
  <c r="AC54" i="1"/>
  <c r="AD54" i="1"/>
  <c r="AE54" i="1"/>
  <c r="M55" i="1"/>
  <c r="N55" i="1"/>
  <c r="O55" i="1"/>
  <c r="P55" i="1"/>
  <c r="R55" i="1"/>
  <c r="S55" i="1"/>
  <c r="T55" i="1"/>
  <c r="U55" i="1"/>
  <c r="W55" i="1"/>
  <c r="X55" i="1"/>
  <c r="Y55" i="1"/>
  <c r="Z55" i="1"/>
  <c r="AB55" i="1"/>
  <c r="AC55" i="1"/>
  <c r="AD55" i="1"/>
  <c r="AE55" i="1"/>
  <c r="M56" i="1"/>
  <c r="N56" i="1"/>
  <c r="O56" i="1"/>
  <c r="P56" i="1"/>
  <c r="R56" i="1"/>
  <c r="S56" i="1"/>
  <c r="T56" i="1"/>
  <c r="U56" i="1"/>
  <c r="W56" i="1"/>
  <c r="X56" i="1"/>
  <c r="Y56" i="1"/>
  <c r="Z56" i="1"/>
  <c r="AB56" i="1"/>
  <c r="AC56" i="1"/>
  <c r="AD56" i="1"/>
  <c r="AE56" i="1"/>
  <c r="M57" i="1"/>
  <c r="N57" i="1"/>
  <c r="O57" i="1"/>
  <c r="P57" i="1"/>
  <c r="R57" i="1"/>
  <c r="S57" i="1"/>
  <c r="T57" i="1"/>
  <c r="U57" i="1"/>
  <c r="W57" i="1"/>
  <c r="X57" i="1"/>
  <c r="Y57" i="1"/>
  <c r="Z57" i="1"/>
  <c r="AB57" i="1"/>
  <c r="AC57" i="1"/>
  <c r="AD57" i="1"/>
  <c r="AE57" i="1"/>
  <c r="M58" i="1"/>
  <c r="N58" i="1"/>
  <c r="O58" i="1"/>
  <c r="P58" i="1"/>
  <c r="R58" i="1"/>
  <c r="S58" i="1"/>
  <c r="T58" i="1"/>
  <c r="U58" i="1"/>
  <c r="W58" i="1"/>
  <c r="X58" i="1"/>
  <c r="Y58" i="1"/>
  <c r="Z58" i="1"/>
  <c r="AB58" i="1"/>
  <c r="AC58" i="1"/>
  <c r="AD58" i="1"/>
  <c r="AE58" i="1"/>
  <c r="M59" i="1"/>
  <c r="N59" i="1"/>
  <c r="O59" i="1"/>
  <c r="P59" i="1"/>
  <c r="R59" i="1"/>
  <c r="S59" i="1"/>
  <c r="T59" i="1"/>
  <c r="U59" i="1"/>
  <c r="W59" i="1"/>
  <c r="X59" i="1"/>
  <c r="Y59" i="1"/>
  <c r="Z59" i="1"/>
  <c r="AB59" i="1"/>
  <c r="AC59" i="1"/>
  <c r="AD59" i="1"/>
  <c r="AE59" i="1"/>
  <c r="M60" i="1"/>
  <c r="N60" i="1"/>
  <c r="O60" i="1"/>
  <c r="P60" i="1"/>
  <c r="R60" i="1"/>
  <c r="S60" i="1"/>
  <c r="T60" i="1"/>
  <c r="U60" i="1"/>
  <c r="W60" i="1"/>
  <c r="X60" i="1"/>
  <c r="Y60" i="1"/>
  <c r="Z60" i="1"/>
  <c r="AB60" i="1"/>
  <c r="AC60" i="1"/>
  <c r="AD60" i="1"/>
  <c r="AE60" i="1"/>
  <c r="M61" i="1"/>
  <c r="N61" i="1"/>
  <c r="O61" i="1"/>
  <c r="P61" i="1"/>
  <c r="R61" i="1"/>
  <c r="S61" i="1"/>
  <c r="T61" i="1"/>
  <c r="U61" i="1"/>
  <c r="W61" i="1"/>
  <c r="X61" i="1"/>
  <c r="Y61" i="1"/>
  <c r="Z61" i="1"/>
  <c r="AB61" i="1"/>
  <c r="AC61" i="1"/>
  <c r="AD61" i="1"/>
  <c r="AE61" i="1"/>
  <c r="M62" i="1"/>
  <c r="N62" i="1"/>
  <c r="O62" i="1"/>
  <c r="P62" i="1"/>
  <c r="R62" i="1"/>
  <c r="S62" i="1"/>
  <c r="T62" i="1"/>
  <c r="U62" i="1"/>
  <c r="W62" i="1"/>
  <c r="X62" i="1"/>
  <c r="Y62" i="1"/>
  <c r="Z62" i="1"/>
  <c r="AB62" i="1"/>
  <c r="AC62" i="1"/>
  <c r="AD62" i="1"/>
  <c r="AE62" i="1"/>
  <c r="M63" i="1"/>
  <c r="N63" i="1"/>
  <c r="O63" i="1"/>
  <c r="P63" i="1"/>
  <c r="R63" i="1"/>
  <c r="S63" i="1"/>
  <c r="T63" i="1"/>
  <c r="U63" i="1"/>
  <c r="W63" i="1"/>
  <c r="X63" i="1"/>
  <c r="Y63" i="1"/>
  <c r="Z63" i="1"/>
  <c r="AB63" i="1"/>
  <c r="AC63" i="1"/>
  <c r="AD63" i="1"/>
  <c r="AE63" i="1"/>
  <c r="M64" i="1"/>
  <c r="N64" i="1"/>
  <c r="O64" i="1"/>
  <c r="P64" i="1"/>
  <c r="R64" i="1"/>
  <c r="S64" i="1"/>
  <c r="T64" i="1"/>
  <c r="U64" i="1"/>
  <c r="W64" i="1"/>
  <c r="X64" i="1"/>
  <c r="Y64" i="1"/>
  <c r="Z64" i="1"/>
  <c r="AB64" i="1"/>
  <c r="AC64" i="1"/>
  <c r="AD64" i="1"/>
  <c r="AE64" i="1"/>
  <c r="M65" i="1"/>
  <c r="N65" i="1"/>
  <c r="O65" i="1"/>
  <c r="P65" i="1"/>
  <c r="R65" i="1"/>
  <c r="S65" i="1"/>
  <c r="T65" i="1"/>
  <c r="U65" i="1"/>
  <c r="W65" i="1"/>
  <c r="X65" i="1"/>
  <c r="Y65" i="1"/>
  <c r="Z65" i="1"/>
  <c r="AB65" i="1"/>
  <c r="AC65" i="1"/>
  <c r="AD65" i="1"/>
  <c r="AE65" i="1"/>
  <c r="M66" i="1"/>
  <c r="N66" i="1"/>
  <c r="O66" i="1"/>
  <c r="P66" i="1"/>
  <c r="R66" i="1"/>
  <c r="S66" i="1"/>
  <c r="T66" i="1"/>
  <c r="U66" i="1"/>
  <c r="W66" i="1"/>
  <c r="X66" i="1"/>
  <c r="Y66" i="1"/>
  <c r="Z66" i="1"/>
  <c r="AB66" i="1"/>
  <c r="AC66" i="1"/>
  <c r="AD66" i="1"/>
  <c r="AE66" i="1"/>
  <c r="M67" i="1"/>
  <c r="N67" i="1"/>
  <c r="O67" i="1"/>
  <c r="P67" i="1"/>
  <c r="R67" i="1"/>
  <c r="S67" i="1"/>
  <c r="T67" i="1"/>
  <c r="U67" i="1"/>
  <c r="W67" i="1"/>
  <c r="X67" i="1"/>
  <c r="Y67" i="1"/>
  <c r="Z67" i="1"/>
  <c r="AB67" i="1"/>
  <c r="AC67" i="1"/>
  <c r="AD67" i="1"/>
  <c r="AE67" i="1"/>
  <c r="M68" i="1"/>
  <c r="N68" i="1"/>
  <c r="O68" i="1"/>
  <c r="P68" i="1"/>
  <c r="R68" i="1"/>
  <c r="S68" i="1"/>
  <c r="T68" i="1"/>
  <c r="U68" i="1"/>
  <c r="W68" i="1"/>
  <c r="X68" i="1"/>
  <c r="Y68" i="1"/>
  <c r="Z68" i="1"/>
  <c r="AB68" i="1"/>
  <c r="AC68" i="1"/>
  <c r="AD68" i="1"/>
  <c r="AE68" i="1"/>
  <c r="M69" i="1"/>
  <c r="N69" i="1"/>
  <c r="O69" i="1"/>
  <c r="P69" i="1"/>
  <c r="R69" i="1"/>
  <c r="S69" i="1"/>
  <c r="T69" i="1"/>
  <c r="U69" i="1"/>
  <c r="W69" i="1"/>
  <c r="X69" i="1"/>
  <c r="Y69" i="1"/>
  <c r="Z69" i="1"/>
  <c r="AB69" i="1"/>
  <c r="AC69" i="1"/>
  <c r="AD69" i="1"/>
  <c r="AE69" i="1"/>
  <c r="M70" i="1"/>
  <c r="N70" i="1"/>
  <c r="O70" i="1"/>
  <c r="P70" i="1"/>
  <c r="R70" i="1"/>
  <c r="S70" i="1"/>
  <c r="T70" i="1"/>
  <c r="U70" i="1"/>
  <c r="W70" i="1"/>
  <c r="X70" i="1"/>
  <c r="Y70" i="1"/>
  <c r="Z70" i="1"/>
  <c r="AB70" i="1"/>
  <c r="AC70" i="1"/>
  <c r="AD70" i="1"/>
  <c r="AE70" i="1"/>
  <c r="M71" i="1"/>
  <c r="N71" i="1"/>
  <c r="O71" i="1"/>
  <c r="P71" i="1"/>
  <c r="R71" i="1"/>
  <c r="S71" i="1"/>
  <c r="T71" i="1"/>
  <c r="U71" i="1"/>
  <c r="W71" i="1"/>
  <c r="X71" i="1"/>
  <c r="Y71" i="1"/>
  <c r="Z71" i="1"/>
  <c r="AB71" i="1"/>
  <c r="AC71" i="1"/>
  <c r="AD71" i="1"/>
  <c r="AE71" i="1"/>
  <c r="M72" i="1"/>
  <c r="N72" i="1"/>
  <c r="O72" i="1"/>
  <c r="P72" i="1"/>
  <c r="R72" i="1"/>
  <c r="S72" i="1"/>
  <c r="T72" i="1"/>
  <c r="U72" i="1"/>
  <c r="W72" i="1"/>
  <c r="X72" i="1"/>
  <c r="Y72" i="1"/>
  <c r="Z72" i="1"/>
  <c r="AB72" i="1"/>
  <c r="AC72" i="1"/>
  <c r="AD72" i="1"/>
  <c r="AE72" i="1"/>
  <c r="M73" i="1"/>
  <c r="N73" i="1"/>
  <c r="O73" i="1"/>
  <c r="P73" i="1"/>
  <c r="R73" i="1"/>
  <c r="S73" i="1"/>
  <c r="T73" i="1"/>
  <c r="U73" i="1"/>
  <c r="W73" i="1"/>
  <c r="X73" i="1"/>
  <c r="Y73" i="1"/>
  <c r="Z73" i="1"/>
  <c r="AB73" i="1"/>
  <c r="AC73" i="1"/>
  <c r="AD73" i="1"/>
  <c r="AE73" i="1"/>
  <c r="M74" i="1"/>
  <c r="N74" i="1"/>
  <c r="O74" i="1"/>
  <c r="P74" i="1"/>
  <c r="R74" i="1"/>
  <c r="S74" i="1"/>
  <c r="T74" i="1"/>
  <c r="U74" i="1"/>
  <c r="W74" i="1"/>
  <c r="X74" i="1"/>
  <c r="Y74" i="1"/>
  <c r="Z74" i="1"/>
  <c r="AB74" i="1"/>
  <c r="AC74" i="1"/>
  <c r="AD74" i="1"/>
  <c r="AE74" i="1"/>
  <c r="M75" i="1"/>
  <c r="N75" i="1"/>
  <c r="O75" i="1"/>
  <c r="P75" i="1"/>
  <c r="R75" i="1"/>
  <c r="S75" i="1"/>
  <c r="T75" i="1"/>
  <c r="U75" i="1"/>
  <c r="W75" i="1"/>
  <c r="X75" i="1"/>
  <c r="Y75" i="1"/>
  <c r="Z75" i="1"/>
  <c r="AB75" i="1"/>
  <c r="AC75" i="1"/>
  <c r="AD75" i="1"/>
  <c r="AE75" i="1"/>
  <c r="M76" i="1"/>
  <c r="N76" i="1"/>
  <c r="O76" i="1"/>
  <c r="P76" i="1"/>
  <c r="R76" i="1"/>
  <c r="S76" i="1"/>
  <c r="T76" i="1"/>
  <c r="U76" i="1"/>
  <c r="W76" i="1"/>
  <c r="X76" i="1"/>
  <c r="Y76" i="1"/>
  <c r="Z76" i="1"/>
  <c r="AB76" i="1"/>
  <c r="AC76" i="1"/>
  <c r="AD76" i="1"/>
  <c r="AE76" i="1"/>
  <c r="M77" i="1"/>
  <c r="N77" i="1"/>
  <c r="O77" i="1"/>
  <c r="P77" i="1"/>
  <c r="R77" i="1"/>
  <c r="S77" i="1"/>
  <c r="T77" i="1"/>
  <c r="U77" i="1"/>
  <c r="W77" i="1"/>
  <c r="X77" i="1"/>
  <c r="Y77" i="1"/>
  <c r="Z77" i="1"/>
  <c r="AB77" i="1"/>
  <c r="AC77" i="1"/>
  <c r="AD77" i="1"/>
  <c r="AE77" i="1"/>
  <c r="M78" i="1"/>
  <c r="N78" i="1"/>
  <c r="O78" i="1"/>
  <c r="P78" i="1"/>
  <c r="R78" i="1"/>
  <c r="S78" i="1"/>
  <c r="T78" i="1"/>
  <c r="U78" i="1"/>
  <c r="W78" i="1"/>
  <c r="X78" i="1"/>
  <c r="Y78" i="1"/>
  <c r="Z78" i="1"/>
  <c r="AB78" i="1"/>
  <c r="AC78" i="1"/>
  <c r="AD78" i="1"/>
  <c r="AE78" i="1"/>
  <c r="M79" i="1"/>
  <c r="N79" i="1"/>
  <c r="O79" i="1"/>
  <c r="P79" i="1"/>
  <c r="R79" i="1"/>
  <c r="S79" i="1"/>
  <c r="T79" i="1"/>
  <c r="U79" i="1"/>
  <c r="W79" i="1"/>
  <c r="X79" i="1"/>
  <c r="Y79" i="1"/>
  <c r="Z79" i="1"/>
  <c r="AB79" i="1"/>
  <c r="AC79" i="1"/>
  <c r="AD79" i="1"/>
  <c r="AE79" i="1"/>
  <c r="M80" i="1"/>
  <c r="N80" i="1"/>
  <c r="O80" i="1"/>
  <c r="P80" i="1"/>
  <c r="R80" i="1"/>
  <c r="S80" i="1"/>
  <c r="T80" i="1"/>
  <c r="U80" i="1"/>
  <c r="W80" i="1"/>
  <c r="X80" i="1"/>
  <c r="Y80" i="1"/>
  <c r="Z80" i="1"/>
  <c r="AB80" i="1"/>
  <c r="AC80" i="1"/>
  <c r="AD80" i="1"/>
  <c r="AE80" i="1"/>
  <c r="M81" i="1"/>
  <c r="N81" i="1"/>
  <c r="O81" i="1"/>
  <c r="P81" i="1"/>
  <c r="R81" i="1"/>
  <c r="S81" i="1"/>
  <c r="T81" i="1"/>
  <c r="U81" i="1"/>
  <c r="W81" i="1"/>
  <c r="X81" i="1"/>
  <c r="Y81" i="1"/>
  <c r="Z81" i="1"/>
  <c r="AB81" i="1"/>
  <c r="AC81" i="1"/>
  <c r="AD81" i="1"/>
  <c r="AE81" i="1"/>
  <c r="M82" i="1"/>
  <c r="N82" i="1"/>
  <c r="O82" i="1"/>
  <c r="P82" i="1"/>
  <c r="R82" i="1"/>
  <c r="S82" i="1"/>
  <c r="T82" i="1"/>
  <c r="U82" i="1"/>
  <c r="W82" i="1"/>
  <c r="X82" i="1"/>
  <c r="Y82" i="1"/>
  <c r="Z82" i="1"/>
  <c r="AB82" i="1"/>
  <c r="AC82" i="1"/>
  <c r="AD82" i="1"/>
  <c r="AE82" i="1"/>
  <c r="M83" i="1"/>
  <c r="N83" i="1"/>
  <c r="O83" i="1"/>
  <c r="P83" i="1"/>
  <c r="R83" i="1"/>
  <c r="S83" i="1"/>
  <c r="T83" i="1"/>
  <c r="U83" i="1"/>
  <c r="W83" i="1"/>
  <c r="X83" i="1"/>
  <c r="Y83" i="1"/>
  <c r="Z83" i="1"/>
  <c r="AB83" i="1"/>
  <c r="AC83" i="1"/>
  <c r="AD83" i="1"/>
  <c r="AE83" i="1"/>
  <c r="M84" i="1"/>
  <c r="N84" i="1"/>
  <c r="O84" i="1"/>
  <c r="P84" i="1"/>
  <c r="R84" i="1"/>
  <c r="S84" i="1"/>
  <c r="T84" i="1"/>
  <c r="U84" i="1"/>
  <c r="W84" i="1"/>
  <c r="X84" i="1"/>
  <c r="Y84" i="1"/>
  <c r="Z84" i="1"/>
  <c r="AB84" i="1"/>
  <c r="AC84" i="1"/>
  <c r="AD84" i="1"/>
  <c r="AE84" i="1"/>
  <c r="M85" i="1"/>
  <c r="N85" i="1"/>
  <c r="O85" i="1"/>
  <c r="P85" i="1"/>
  <c r="R85" i="1"/>
  <c r="S85" i="1"/>
  <c r="T85" i="1"/>
  <c r="U85" i="1"/>
  <c r="W85" i="1"/>
  <c r="X85" i="1"/>
  <c r="Y85" i="1"/>
  <c r="Z85" i="1"/>
  <c r="AB85" i="1"/>
  <c r="AC85" i="1"/>
  <c r="AD85" i="1"/>
  <c r="AE85" i="1"/>
  <c r="M86" i="1"/>
  <c r="N86" i="1"/>
  <c r="O86" i="1"/>
  <c r="P86" i="1"/>
  <c r="R86" i="1"/>
  <c r="S86" i="1"/>
  <c r="T86" i="1"/>
  <c r="U86" i="1"/>
  <c r="W86" i="1"/>
  <c r="X86" i="1"/>
  <c r="Y86" i="1"/>
  <c r="Z86" i="1"/>
  <c r="AB86" i="1"/>
  <c r="AC86" i="1"/>
  <c r="AD86" i="1"/>
  <c r="AE86" i="1"/>
  <c r="M87" i="1"/>
  <c r="N87" i="1"/>
  <c r="O87" i="1"/>
  <c r="P87" i="1"/>
  <c r="R87" i="1"/>
  <c r="S87" i="1"/>
  <c r="T87" i="1"/>
  <c r="U87" i="1"/>
  <c r="W87" i="1"/>
  <c r="X87" i="1"/>
  <c r="Y87" i="1"/>
  <c r="Z87" i="1"/>
  <c r="AB87" i="1"/>
  <c r="AC87" i="1"/>
  <c r="AD87" i="1"/>
  <c r="AE87" i="1"/>
  <c r="M88" i="1"/>
  <c r="N88" i="1"/>
  <c r="O88" i="1"/>
  <c r="P88" i="1"/>
  <c r="R88" i="1"/>
  <c r="S88" i="1"/>
  <c r="T88" i="1"/>
  <c r="U88" i="1"/>
  <c r="W88" i="1"/>
  <c r="X88" i="1"/>
  <c r="Y88" i="1"/>
  <c r="Z88" i="1"/>
  <c r="AB88" i="1"/>
  <c r="AC88" i="1"/>
  <c r="AD88" i="1"/>
  <c r="AE88" i="1"/>
  <c r="M89" i="1"/>
  <c r="N89" i="1"/>
  <c r="O89" i="1"/>
  <c r="P89" i="1"/>
  <c r="R89" i="1"/>
  <c r="S89" i="1"/>
  <c r="T89" i="1"/>
  <c r="U89" i="1"/>
  <c r="W89" i="1"/>
  <c r="X89" i="1"/>
  <c r="Y89" i="1"/>
  <c r="Z89" i="1"/>
  <c r="AB89" i="1"/>
  <c r="AC89" i="1"/>
  <c r="AD89" i="1"/>
  <c r="AE89" i="1"/>
  <c r="M90" i="1"/>
  <c r="N90" i="1"/>
  <c r="O90" i="1"/>
  <c r="P90" i="1"/>
  <c r="R90" i="1"/>
  <c r="S90" i="1"/>
  <c r="T90" i="1"/>
  <c r="U90" i="1"/>
  <c r="W90" i="1"/>
  <c r="X90" i="1"/>
  <c r="Y90" i="1"/>
  <c r="Z90" i="1"/>
  <c r="AB90" i="1"/>
  <c r="AC90" i="1"/>
  <c r="AD90" i="1"/>
  <c r="AE90" i="1"/>
  <c r="M91" i="1"/>
  <c r="N91" i="1"/>
  <c r="O91" i="1"/>
  <c r="P91" i="1"/>
  <c r="R91" i="1"/>
  <c r="S91" i="1"/>
  <c r="T91" i="1"/>
  <c r="U91" i="1"/>
  <c r="W91" i="1"/>
  <c r="X91" i="1"/>
  <c r="Y91" i="1"/>
  <c r="Z91" i="1"/>
  <c r="AB91" i="1"/>
  <c r="AC91" i="1"/>
  <c r="AD91" i="1"/>
  <c r="AE91" i="1"/>
  <c r="M92" i="1"/>
  <c r="N92" i="1"/>
  <c r="O92" i="1"/>
  <c r="P92" i="1"/>
  <c r="R92" i="1"/>
  <c r="S92" i="1"/>
  <c r="T92" i="1"/>
  <c r="U92" i="1"/>
  <c r="W92" i="1"/>
  <c r="X92" i="1"/>
  <c r="Y92" i="1"/>
  <c r="Z92" i="1"/>
  <c r="AB92" i="1"/>
  <c r="AC92" i="1"/>
  <c r="AD92" i="1"/>
  <c r="AE92" i="1"/>
  <c r="M2" i="1"/>
  <c r="AE2" i="1"/>
  <c r="AD2" i="1"/>
  <c r="AC2" i="1"/>
  <c r="AB2" i="1"/>
  <c r="Z2" i="1"/>
  <c r="Y2" i="1"/>
  <c r="X2" i="1"/>
  <c r="W2" i="1"/>
  <c r="U2" i="1"/>
  <c r="T2" i="1"/>
  <c r="S2" i="1"/>
  <c r="R2" i="1"/>
  <c r="P2" i="1"/>
  <c r="O2" i="1"/>
  <c r="N2" i="1"/>
  <c r="G97" i="1"/>
  <c r="G9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2" i="1"/>
  <c r="C94" i="1"/>
  <c r="C95" i="1"/>
  <c r="E97" i="1" l="1"/>
  <c r="K94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F4" i="1" l="1"/>
  <c r="F3" i="1"/>
  <c r="F2" i="1"/>
  <c r="I93" i="1"/>
  <c r="I89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I3" i="1"/>
  <c r="I4" i="1"/>
  <c r="I6" i="1"/>
  <c r="I7" i="1"/>
  <c r="I8" i="1"/>
  <c r="I10" i="1"/>
  <c r="I11" i="1"/>
  <c r="I12" i="1"/>
  <c r="I14" i="1"/>
  <c r="I15" i="1"/>
  <c r="I16" i="1"/>
  <c r="I18" i="1"/>
  <c r="I19" i="1"/>
  <c r="I20" i="1"/>
  <c r="I22" i="1"/>
  <c r="I23" i="1"/>
  <c r="I24" i="1"/>
  <c r="I26" i="1"/>
  <c r="I27" i="1"/>
  <c r="I28" i="1"/>
  <c r="I30" i="1"/>
  <c r="I31" i="1"/>
  <c r="I32" i="1"/>
  <c r="I34" i="1"/>
  <c r="I35" i="1"/>
  <c r="I36" i="1"/>
  <c r="I38" i="1"/>
  <c r="I39" i="1"/>
  <c r="I40" i="1"/>
  <c r="I42" i="1"/>
  <c r="I43" i="1"/>
  <c r="I44" i="1"/>
  <c r="I46" i="1"/>
  <c r="I47" i="1"/>
  <c r="I48" i="1"/>
  <c r="I50" i="1"/>
  <c r="I51" i="1"/>
  <c r="I52" i="1"/>
  <c r="I54" i="1"/>
  <c r="I55" i="1"/>
  <c r="I56" i="1"/>
  <c r="I58" i="1"/>
  <c r="I59" i="1"/>
  <c r="I60" i="1"/>
  <c r="I62" i="1"/>
  <c r="I63" i="1"/>
  <c r="I64" i="1"/>
  <c r="I66" i="1"/>
  <c r="I67" i="1"/>
  <c r="I68" i="1"/>
  <c r="I70" i="1"/>
  <c r="I71" i="1"/>
  <c r="I72" i="1"/>
  <c r="I74" i="1"/>
  <c r="I75" i="1"/>
  <c r="I76" i="1"/>
  <c r="I78" i="1"/>
  <c r="I79" i="1"/>
  <c r="I80" i="1"/>
  <c r="I82" i="1"/>
  <c r="I83" i="1"/>
  <c r="I84" i="1"/>
  <c r="I86" i="1"/>
  <c r="I87" i="1"/>
  <c r="I88" i="1"/>
  <c r="I90" i="1"/>
  <c r="I91" i="1"/>
  <c r="I92" i="1"/>
  <c r="I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E95" i="1" l="1"/>
  <c r="D94" i="1"/>
  <c r="B94" i="1"/>
  <c r="E94" i="1" l="1"/>
</calcChain>
</file>

<file path=xl/comments1.xml><?xml version="1.0" encoding="utf-8"?>
<comments xmlns="http://schemas.openxmlformats.org/spreadsheetml/2006/main">
  <authors>
    <author>Swazoo Claybon</author>
  </authors>
  <commentList>
    <comment ref="E94" authorId="0" shapeId="0">
      <text>
        <r>
          <rPr>
            <b/>
            <sz val="9"/>
            <color indexed="81"/>
            <rFont val="Tahoma"/>
            <charset val="1"/>
          </rPr>
          <t>Swazoo Claybon:</t>
        </r>
        <r>
          <rPr>
            <sz val="9"/>
            <color indexed="81"/>
            <rFont val="Tahoma"/>
            <charset val="1"/>
          </rPr>
          <t xml:space="preserve">
average object level precision
</t>
        </r>
      </text>
    </comment>
    <comment ref="G94" authorId="0" shapeId="0">
      <text>
        <r>
          <rPr>
            <b/>
            <sz val="9"/>
            <color indexed="81"/>
            <rFont val="Tahoma"/>
            <charset val="1"/>
          </rPr>
          <t>Swazoo Claybon:</t>
        </r>
        <r>
          <rPr>
            <sz val="9"/>
            <color indexed="81"/>
            <rFont val="Tahoma"/>
            <charset val="1"/>
          </rPr>
          <t xml:space="preserve">
average object level recall
</t>
        </r>
      </text>
    </comment>
    <comment ref="K94" authorId="0" shapeId="0">
      <text>
        <r>
          <rPr>
            <b/>
            <sz val="9"/>
            <color indexed="81"/>
            <rFont val="Tahoma"/>
            <charset val="1"/>
          </rPr>
          <t>Swazoo Claybon:</t>
        </r>
        <r>
          <rPr>
            <sz val="9"/>
            <color indexed="81"/>
            <rFont val="Tahoma"/>
            <charset val="1"/>
          </rPr>
          <t xml:space="preserve">
Infectiousness Accuracy
</t>
        </r>
      </text>
    </comment>
    <comment ref="C95" authorId="0" shapeId="0">
      <text>
        <r>
          <rPr>
            <b/>
            <sz val="9"/>
            <color indexed="81"/>
            <rFont val="Tahoma"/>
            <charset val="1"/>
          </rPr>
          <t>Swazoo Claybon:</t>
        </r>
        <r>
          <rPr>
            <sz val="9"/>
            <color indexed="81"/>
            <rFont val="Tahoma"/>
            <charset val="1"/>
          </rPr>
          <t xml:space="preserve">
overall recall
# of bacilli found of of all bacilli manually annotated</t>
        </r>
      </text>
    </comment>
    <comment ref="E95" authorId="0" shapeId="0">
      <text>
        <r>
          <rPr>
            <b/>
            <sz val="9"/>
            <color indexed="81"/>
            <rFont val="Tahoma"/>
            <charset val="1"/>
          </rPr>
          <t>Swazoo Claybon:</t>
        </r>
        <r>
          <rPr>
            <sz val="9"/>
            <color indexed="81"/>
            <rFont val="Tahoma"/>
            <charset val="1"/>
          </rPr>
          <t xml:space="preserve">
overall object level precision
</t>
        </r>
      </text>
    </comment>
    <comment ref="E97" authorId="0" shapeId="0">
      <text>
        <r>
          <rPr>
            <b/>
            <sz val="9"/>
            <color indexed="81"/>
            <rFont val="Tahoma"/>
            <charset val="1"/>
          </rPr>
          <t>Swazoo Claybon:</t>
        </r>
        <r>
          <rPr>
            <sz val="9"/>
            <color indexed="81"/>
            <rFont val="Tahoma"/>
            <charset val="1"/>
          </rPr>
          <t xml:space="preserve">
overall object level F1 score
</t>
        </r>
      </text>
    </comment>
    <comment ref="G97" authorId="0" shapeId="0">
      <text>
        <r>
          <rPr>
            <b/>
            <sz val="9"/>
            <color indexed="81"/>
            <rFont val="Tahoma"/>
            <charset val="1"/>
          </rPr>
          <t>Swazoo Claybon:</t>
        </r>
        <r>
          <rPr>
            <sz val="9"/>
            <color indexed="81"/>
            <rFont val="Tahoma"/>
            <charset val="1"/>
          </rPr>
          <t xml:space="preserve">
Average F1 score
</t>
        </r>
      </text>
    </comment>
  </commentList>
</comments>
</file>

<file path=xl/sharedStrings.xml><?xml version="1.0" encoding="utf-8"?>
<sst xmlns="http://schemas.openxmlformats.org/spreadsheetml/2006/main" count="26" uniqueCount="26">
  <si>
    <t>image #</t>
  </si>
  <si>
    <t>count</t>
  </si>
  <si>
    <t>truePositive</t>
  </si>
  <si>
    <t>falsePositive</t>
  </si>
  <si>
    <t>Precision</t>
  </si>
  <si>
    <t>Infectiousness</t>
  </si>
  <si>
    <t>Manual Count</t>
  </si>
  <si>
    <t>Manual Infectiousness</t>
  </si>
  <si>
    <t>Infectiousness Accuracy</t>
  </si>
  <si>
    <t>Recall</t>
  </si>
  <si>
    <t>0 and 0</t>
  </si>
  <si>
    <t>0 and 1</t>
  </si>
  <si>
    <t>0 and 2</t>
  </si>
  <si>
    <t>0 and 3</t>
  </si>
  <si>
    <t>1 and 0</t>
  </si>
  <si>
    <t>1 and 1</t>
  </si>
  <si>
    <t>1 and 2</t>
  </si>
  <si>
    <t>1 and 3</t>
  </si>
  <si>
    <t>2 and 0</t>
  </si>
  <si>
    <t>2 and 1</t>
  </si>
  <si>
    <t>2 and 2</t>
  </si>
  <si>
    <t>2 and 3</t>
  </si>
  <si>
    <t>3 and 0</t>
  </si>
  <si>
    <t>3 and 1</t>
  </si>
  <si>
    <t>3 and 2</t>
  </si>
  <si>
    <t>3 and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</si>
</sst>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97"/>
  <sheetViews>
    <sheetView tabSelected="1" topLeftCell="L62" zoomScale="55" zoomScaleNormal="55" workbookViewId="0">
      <selection activeCell="Z32" sqref="Z32"/>
    </sheetView>
  </sheetViews>
  <sheetFormatPr defaultRowHeight="14.4" x14ac:dyDescent="0.3"/>
  <cols>
    <col min="4" max="4" width="11.21875" bestFit="1" customWidth="1"/>
    <col min="6" max="6" width="12.6640625" bestFit="1" customWidth="1"/>
    <col min="8" max="8" width="12.44140625" bestFit="1" customWidth="1"/>
    <col min="9" max="9" width="19.44140625" bestFit="1" customWidth="1"/>
    <col min="11" max="11" width="20.664062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6</v>
      </c>
      <c r="I1" t="s">
        <v>7</v>
      </c>
      <c r="K1" t="s">
        <v>8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  <c r="S1" t="s">
        <v>15</v>
      </c>
      <c r="T1" t="s">
        <v>16</v>
      </c>
      <c r="U1" t="s">
        <v>17</v>
      </c>
      <c r="W1" t="s">
        <v>18</v>
      </c>
      <c r="X1" t="s">
        <v>19</v>
      </c>
      <c r="Y1" t="s">
        <v>20</v>
      </c>
      <c r="Z1" t="s">
        <v>21</v>
      </c>
      <c r="AB1" t="s">
        <v>22</v>
      </c>
      <c r="AC1" t="s">
        <v>23</v>
      </c>
      <c r="AD1" t="s">
        <v>24</v>
      </c>
      <c r="AE1" t="s">
        <v>25</v>
      </c>
    </row>
    <row r="2" spans="1:31" x14ac:dyDescent="0.3">
      <c r="A2">
        <v>1</v>
      </c>
      <c r="B2">
        <v>5</v>
      </c>
      <c r="C2">
        <v>3</v>
      </c>
      <c r="D2">
        <v>2</v>
      </c>
      <c r="E2">
        <v>0.6</v>
      </c>
      <c r="F2">
        <f xml:space="preserve"> IF( B2 &gt; 59, 3, IF( B2 &gt; 6, 2, IF( B2 &gt; 0, 1, 0 )))</f>
        <v>1</v>
      </c>
      <c r="G2" s="1">
        <f>IF(H2=0,1,C2/H2)</f>
        <v>1</v>
      </c>
      <c r="H2">
        <v>3</v>
      </c>
      <c r="I2">
        <f xml:space="preserve"> IF( H2 &gt; 59, 3, IF( H2 &gt; 6, 2, IF( H2 &gt; 0, 1, 0 )))</f>
        <v>1</v>
      </c>
      <c r="K2">
        <f>IF(ABS(F2-I2)&gt;0,1,0)</f>
        <v>0</v>
      </c>
      <c r="M2">
        <f>IF(AND(F2=0,I2=0),1,0)</f>
        <v>0</v>
      </c>
      <c r="N2">
        <f>IF(AND(F2=0,I2=1),1,0)</f>
        <v>0</v>
      </c>
      <c r="O2">
        <f>IF(AND(F2=0,I2=2),1,0)</f>
        <v>0</v>
      </c>
      <c r="P2">
        <f>IF(AND(F2=0,I2=3),1,0)</f>
        <v>0</v>
      </c>
      <c r="R2">
        <f>IF(AND(F2=1,I2=0),1,0)</f>
        <v>0</v>
      </c>
      <c r="S2">
        <f>IF(AND(F2=1,I2=1),1,0)</f>
        <v>1</v>
      </c>
      <c r="T2">
        <f>IF(AND(F2=1,I2=2),1,0)</f>
        <v>0</v>
      </c>
      <c r="U2">
        <f>IF(AND(F2=1,I2=3),1,0)</f>
        <v>0</v>
      </c>
      <c r="W2">
        <f>IF(AND(F2=2,I2=0),1,0)</f>
        <v>0</v>
      </c>
      <c r="X2">
        <f>IF(AND(F2=2,I2=1),1,0)</f>
        <v>0</v>
      </c>
      <c r="Y2">
        <f>IF(AND(F2=2,I2=2),1,0)</f>
        <v>0</v>
      </c>
      <c r="Z2">
        <f>IF(AND(F2=2,I2=3),1,0)</f>
        <v>0</v>
      </c>
      <c r="AB2">
        <f>IF(AND(F2=3,I2=0),1,0)</f>
        <v>0</v>
      </c>
      <c r="AC2">
        <f>IF(AND(F2=3,I2=1),1,0)</f>
        <v>0</v>
      </c>
      <c r="AD2">
        <f>IF(AND(F2=3,I2=2),1,0)</f>
        <v>0</v>
      </c>
      <c r="AE2">
        <f>IF(AND(F2=3,I2=3),1,0)</f>
        <v>0</v>
      </c>
    </row>
    <row r="3" spans="1:31" x14ac:dyDescent="0.3">
      <c r="A3">
        <v>2</v>
      </c>
      <c r="B3">
        <v>2</v>
      </c>
      <c r="C3">
        <v>2</v>
      </c>
      <c r="D3">
        <v>0</v>
      </c>
      <c r="E3">
        <v>1</v>
      </c>
      <c r="F3">
        <f xml:space="preserve"> IF( B3 &gt; 59, 3, IF( B3 &gt; 6, 2, IF( B3 &gt; 0, 1, 0 )))</f>
        <v>1</v>
      </c>
      <c r="G3" s="1">
        <f t="shared" ref="G3:G66" si="0">IF(H3=0,1,C3/H3)</f>
        <v>1</v>
      </c>
      <c r="H3">
        <v>2</v>
      </c>
      <c r="I3">
        <f t="shared" ref="I3:I66" si="1" xml:space="preserve"> IF( H3 &gt; 59, 3, IF( H3 &gt; 6, 2, IF( H3 &gt; 0, 1, 0 )))</f>
        <v>1</v>
      </c>
      <c r="K3">
        <f t="shared" ref="K3:K66" si="2">IF(ABS(F3-I3)&gt;0,1,0)</f>
        <v>0</v>
      </c>
      <c r="M3">
        <f t="shared" ref="M3:M66" si="3">IF(AND(F3=0,I3=0),1,0)</f>
        <v>0</v>
      </c>
      <c r="N3">
        <f t="shared" ref="N3:N66" si="4">IF(AND(F3=0,I3=1),1,0)</f>
        <v>0</v>
      </c>
      <c r="O3">
        <f t="shared" ref="O3:O66" si="5">IF(AND(F3=0,I3=2),1,0)</f>
        <v>0</v>
      </c>
      <c r="P3">
        <f t="shared" ref="P3:P66" si="6">IF(AND(F3=0,I3=3),1,0)</f>
        <v>0</v>
      </c>
      <c r="R3">
        <f t="shared" ref="R3:R66" si="7">IF(AND(F3=1,I3=0),1,0)</f>
        <v>0</v>
      </c>
      <c r="S3">
        <f t="shared" ref="S3:S66" si="8">IF(AND(F3=1,I3=1),1,0)</f>
        <v>1</v>
      </c>
      <c r="T3">
        <f t="shared" ref="T3:T66" si="9">IF(AND(F3=1,I3=2),1,0)</f>
        <v>0</v>
      </c>
      <c r="U3">
        <f t="shared" ref="U3:U66" si="10">IF(AND(F3=1,I3=3),1,0)</f>
        <v>0</v>
      </c>
      <c r="W3">
        <f t="shared" ref="W3:W66" si="11">IF(AND(F3=2,I3=0),1,0)</f>
        <v>0</v>
      </c>
      <c r="X3">
        <f t="shared" ref="X3:X66" si="12">IF(AND(F3=2,I3=1),1,0)</f>
        <v>0</v>
      </c>
      <c r="Y3">
        <f t="shared" ref="Y3:Y66" si="13">IF(AND(F3=2,I3=2),1,0)</f>
        <v>0</v>
      </c>
      <c r="Z3">
        <f t="shared" ref="Z3:Z66" si="14">IF(AND(F3=2,I3=3),1,0)</f>
        <v>0</v>
      </c>
      <c r="AB3">
        <f t="shared" ref="AB3:AB66" si="15">IF(AND(F3=3,I3=0),1,0)</f>
        <v>0</v>
      </c>
      <c r="AC3">
        <f t="shared" ref="AC3:AC66" si="16">IF(AND(F3=3,I3=1),1,0)</f>
        <v>0</v>
      </c>
      <c r="AD3">
        <f t="shared" ref="AD3:AD66" si="17">IF(AND(F3=3,I3=2),1,0)</f>
        <v>0</v>
      </c>
      <c r="AE3">
        <f t="shared" ref="AE3:AE66" si="18">IF(AND(F3=3,I3=3),1,0)</f>
        <v>0</v>
      </c>
    </row>
    <row r="4" spans="1:31" x14ac:dyDescent="0.3">
      <c r="A4">
        <v>3</v>
      </c>
      <c r="B4">
        <v>1</v>
      </c>
      <c r="C4">
        <v>1</v>
      </c>
      <c r="D4">
        <v>0</v>
      </c>
      <c r="E4">
        <v>1</v>
      </c>
      <c r="F4">
        <f t="shared" ref="F4:F66" si="19" xml:space="preserve"> IF( B4 &gt; 59, 3, IF( B4 &gt; 6, 2, IF( B4 &gt; 0, 1, 0 )))</f>
        <v>1</v>
      </c>
      <c r="G4" s="1">
        <f t="shared" si="0"/>
        <v>1</v>
      </c>
      <c r="H4">
        <v>1</v>
      </c>
      <c r="I4">
        <f t="shared" si="1"/>
        <v>1</v>
      </c>
      <c r="K4">
        <f t="shared" si="2"/>
        <v>0</v>
      </c>
      <c r="M4">
        <f t="shared" si="3"/>
        <v>0</v>
      </c>
      <c r="N4">
        <f t="shared" si="4"/>
        <v>0</v>
      </c>
      <c r="O4">
        <f t="shared" si="5"/>
        <v>0</v>
      </c>
      <c r="P4">
        <f t="shared" si="6"/>
        <v>0</v>
      </c>
      <c r="R4">
        <f t="shared" si="7"/>
        <v>0</v>
      </c>
      <c r="S4">
        <f t="shared" si="8"/>
        <v>1</v>
      </c>
      <c r="T4">
        <f t="shared" si="9"/>
        <v>0</v>
      </c>
      <c r="U4">
        <f t="shared" si="10"/>
        <v>0</v>
      </c>
      <c r="W4">
        <f t="shared" si="11"/>
        <v>0</v>
      </c>
      <c r="X4">
        <f t="shared" si="12"/>
        <v>0</v>
      </c>
      <c r="Y4">
        <f t="shared" si="13"/>
        <v>0</v>
      </c>
      <c r="Z4">
        <f t="shared" si="14"/>
        <v>0</v>
      </c>
      <c r="AB4">
        <f t="shared" si="15"/>
        <v>0</v>
      </c>
      <c r="AC4">
        <f t="shared" si="16"/>
        <v>0</v>
      </c>
      <c r="AD4">
        <f t="shared" si="17"/>
        <v>0</v>
      </c>
      <c r="AE4">
        <f t="shared" si="18"/>
        <v>0</v>
      </c>
    </row>
    <row r="5" spans="1:31" x14ac:dyDescent="0.3">
      <c r="A5">
        <v>4</v>
      </c>
      <c r="B5">
        <v>2</v>
      </c>
      <c r="C5">
        <v>2</v>
      </c>
      <c r="D5">
        <v>0</v>
      </c>
      <c r="E5">
        <v>1</v>
      </c>
      <c r="F5">
        <f t="shared" si="19"/>
        <v>1</v>
      </c>
      <c r="G5" s="1">
        <f t="shared" si="0"/>
        <v>1</v>
      </c>
      <c r="H5">
        <v>2</v>
      </c>
      <c r="I5">
        <f t="shared" si="1"/>
        <v>1</v>
      </c>
      <c r="K5">
        <f t="shared" si="2"/>
        <v>0</v>
      </c>
      <c r="M5">
        <f t="shared" si="3"/>
        <v>0</v>
      </c>
      <c r="N5">
        <f t="shared" si="4"/>
        <v>0</v>
      </c>
      <c r="O5">
        <f t="shared" si="5"/>
        <v>0</v>
      </c>
      <c r="P5">
        <f t="shared" si="6"/>
        <v>0</v>
      </c>
      <c r="R5">
        <f t="shared" si="7"/>
        <v>0</v>
      </c>
      <c r="S5">
        <f t="shared" si="8"/>
        <v>1</v>
      </c>
      <c r="T5">
        <f t="shared" si="9"/>
        <v>0</v>
      </c>
      <c r="U5">
        <f t="shared" si="10"/>
        <v>0</v>
      </c>
      <c r="W5">
        <f t="shared" si="11"/>
        <v>0</v>
      </c>
      <c r="X5">
        <f t="shared" si="12"/>
        <v>0</v>
      </c>
      <c r="Y5">
        <f t="shared" si="13"/>
        <v>0</v>
      </c>
      <c r="Z5">
        <f t="shared" si="14"/>
        <v>0</v>
      </c>
      <c r="AB5">
        <f t="shared" si="15"/>
        <v>0</v>
      </c>
      <c r="AC5">
        <f t="shared" si="16"/>
        <v>0</v>
      </c>
      <c r="AD5">
        <f t="shared" si="17"/>
        <v>0</v>
      </c>
      <c r="AE5">
        <f t="shared" si="18"/>
        <v>0</v>
      </c>
    </row>
    <row r="6" spans="1:31" x14ac:dyDescent="0.3">
      <c r="A6">
        <v>5</v>
      </c>
      <c r="B6">
        <v>2</v>
      </c>
      <c r="C6">
        <v>1</v>
      </c>
      <c r="D6">
        <v>1</v>
      </c>
      <c r="E6">
        <v>0.5</v>
      </c>
      <c r="F6">
        <f t="shared" si="19"/>
        <v>1</v>
      </c>
      <c r="G6" s="1">
        <f t="shared" si="0"/>
        <v>0.5</v>
      </c>
      <c r="H6">
        <v>2</v>
      </c>
      <c r="I6">
        <f t="shared" si="1"/>
        <v>1</v>
      </c>
      <c r="K6">
        <f t="shared" si="2"/>
        <v>0</v>
      </c>
      <c r="M6">
        <f t="shared" si="3"/>
        <v>0</v>
      </c>
      <c r="N6">
        <f t="shared" si="4"/>
        <v>0</v>
      </c>
      <c r="O6">
        <f t="shared" si="5"/>
        <v>0</v>
      </c>
      <c r="P6">
        <f t="shared" si="6"/>
        <v>0</v>
      </c>
      <c r="R6">
        <f t="shared" si="7"/>
        <v>0</v>
      </c>
      <c r="S6">
        <f t="shared" si="8"/>
        <v>1</v>
      </c>
      <c r="T6">
        <f t="shared" si="9"/>
        <v>0</v>
      </c>
      <c r="U6">
        <f t="shared" si="10"/>
        <v>0</v>
      </c>
      <c r="W6">
        <f t="shared" si="11"/>
        <v>0</v>
      </c>
      <c r="X6">
        <f t="shared" si="12"/>
        <v>0</v>
      </c>
      <c r="Y6">
        <f t="shared" si="13"/>
        <v>0</v>
      </c>
      <c r="Z6">
        <f t="shared" si="14"/>
        <v>0</v>
      </c>
      <c r="AB6">
        <f t="shared" si="15"/>
        <v>0</v>
      </c>
      <c r="AC6">
        <f t="shared" si="16"/>
        <v>0</v>
      </c>
      <c r="AD6">
        <f t="shared" si="17"/>
        <v>0</v>
      </c>
      <c r="AE6">
        <f t="shared" si="18"/>
        <v>0</v>
      </c>
    </row>
    <row r="7" spans="1:31" x14ac:dyDescent="0.3">
      <c r="A7">
        <v>6</v>
      </c>
      <c r="B7">
        <v>1</v>
      </c>
      <c r="C7">
        <v>0</v>
      </c>
      <c r="D7">
        <v>1</v>
      </c>
      <c r="E7">
        <v>0</v>
      </c>
      <c r="F7">
        <f t="shared" si="19"/>
        <v>1</v>
      </c>
      <c r="G7" s="1">
        <f t="shared" si="0"/>
        <v>1</v>
      </c>
      <c r="H7">
        <v>0</v>
      </c>
      <c r="I7">
        <f t="shared" si="1"/>
        <v>0</v>
      </c>
      <c r="K7">
        <f t="shared" si="2"/>
        <v>1</v>
      </c>
      <c r="M7">
        <f t="shared" si="3"/>
        <v>0</v>
      </c>
      <c r="N7">
        <f t="shared" si="4"/>
        <v>0</v>
      </c>
      <c r="O7">
        <f t="shared" si="5"/>
        <v>0</v>
      </c>
      <c r="P7">
        <f t="shared" si="6"/>
        <v>0</v>
      </c>
      <c r="R7">
        <f t="shared" si="7"/>
        <v>1</v>
      </c>
      <c r="S7">
        <f t="shared" si="8"/>
        <v>0</v>
      </c>
      <c r="T7">
        <f t="shared" si="9"/>
        <v>0</v>
      </c>
      <c r="U7">
        <f t="shared" si="10"/>
        <v>0</v>
      </c>
      <c r="W7">
        <f t="shared" si="11"/>
        <v>0</v>
      </c>
      <c r="X7">
        <f t="shared" si="12"/>
        <v>0</v>
      </c>
      <c r="Y7">
        <f t="shared" si="13"/>
        <v>0</v>
      </c>
      <c r="Z7">
        <f t="shared" si="14"/>
        <v>0</v>
      </c>
      <c r="AB7">
        <f t="shared" si="15"/>
        <v>0</v>
      </c>
      <c r="AC7">
        <f t="shared" si="16"/>
        <v>0</v>
      </c>
      <c r="AD7">
        <f t="shared" si="17"/>
        <v>0</v>
      </c>
      <c r="AE7">
        <f t="shared" si="18"/>
        <v>0</v>
      </c>
    </row>
    <row r="8" spans="1:31" x14ac:dyDescent="0.3">
      <c r="A8">
        <v>7</v>
      </c>
      <c r="B8">
        <v>1</v>
      </c>
      <c r="C8">
        <v>1</v>
      </c>
      <c r="D8">
        <v>0</v>
      </c>
      <c r="E8">
        <v>1</v>
      </c>
      <c r="F8">
        <f t="shared" si="19"/>
        <v>1</v>
      </c>
      <c r="G8" s="1">
        <f t="shared" si="0"/>
        <v>0.2</v>
      </c>
      <c r="H8">
        <v>5</v>
      </c>
      <c r="I8">
        <f t="shared" si="1"/>
        <v>1</v>
      </c>
      <c r="K8">
        <f t="shared" si="2"/>
        <v>0</v>
      </c>
      <c r="M8">
        <f t="shared" si="3"/>
        <v>0</v>
      </c>
      <c r="N8">
        <f t="shared" si="4"/>
        <v>0</v>
      </c>
      <c r="O8">
        <f t="shared" si="5"/>
        <v>0</v>
      </c>
      <c r="P8">
        <f t="shared" si="6"/>
        <v>0</v>
      </c>
      <c r="R8">
        <f t="shared" si="7"/>
        <v>0</v>
      </c>
      <c r="S8">
        <f t="shared" si="8"/>
        <v>1</v>
      </c>
      <c r="T8">
        <f t="shared" si="9"/>
        <v>0</v>
      </c>
      <c r="U8">
        <f t="shared" si="10"/>
        <v>0</v>
      </c>
      <c r="W8">
        <f t="shared" si="11"/>
        <v>0</v>
      </c>
      <c r="X8">
        <f t="shared" si="12"/>
        <v>0</v>
      </c>
      <c r="Y8">
        <f t="shared" si="13"/>
        <v>0</v>
      </c>
      <c r="Z8">
        <f t="shared" si="14"/>
        <v>0</v>
      </c>
      <c r="AB8">
        <f t="shared" si="15"/>
        <v>0</v>
      </c>
      <c r="AC8">
        <f t="shared" si="16"/>
        <v>0</v>
      </c>
      <c r="AD8">
        <f t="shared" si="17"/>
        <v>0</v>
      </c>
      <c r="AE8">
        <f t="shared" si="18"/>
        <v>0</v>
      </c>
    </row>
    <row r="9" spans="1:31" x14ac:dyDescent="0.3">
      <c r="A9">
        <v>8</v>
      </c>
      <c r="B9">
        <v>1</v>
      </c>
      <c r="C9">
        <v>1</v>
      </c>
      <c r="D9">
        <v>0</v>
      </c>
      <c r="E9">
        <v>1</v>
      </c>
      <c r="F9">
        <f t="shared" si="19"/>
        <v>1</v>
      </c>
      <c r="G9" s="1">
        <f t="shared" si="0"/>
        <v>1</v>
      </c>
      <c r="H9">
        <v>1</v>
      </c>
      <c r="I9">
        <f t="shared" si="1"/>
        <v>1</v>
      </c>
      <c r="K9">
        <f t="shared" si="2"/>
        <v>0</v>
      </c>
      <c r="M9">
        <f t="shared" si="3"/>
        <v>0</v>
      </c>
      <c r="N9">
        <f t="shared" si="4"/>
        <v>0</v>
      </c>
      <c r="O9">
        <f t="shared" si="5"/>
        <v>0</v>
      </c>
      <c r="P9">
        <f t="shared" si="6"/>
        <v>0</v>
      </c>
      <c r="R9">
        <f t="shared" si="7"/>
        <v>0</v>
      </c>
      <c r="S9">
        <f t="shared" si="8"/>
        <v>1</v>
      </c>
      <c r="T9">
        <f t="shared" si="9"/>
        <v>0</v>
      </c>
      <c r="U9">
        <f t="shared" si="10"/>
        <v>0</v>
      </c>
      <c r="W9">
        <f t="shared" si="11"/>
        <v>0</v>
      </c>
      <c r="X9">
        <f t="shared" si="12"/>
        <v>0</v>
      </c>
      <c r="Y9">
        <f t="shared" si="13"/>
        <v>0</v>
      </c>
      <c r="Z9">
        <f t="shared" si="14"/>
        <v>0</v>
      </c>
      <c r="AB9">
        <f t="shared" si="15"/>
        <v>0</v>
      </c>
      <c r="AC9">
        <f t="shared" si="16"/>
        <v>0</v>
      </c>
      <c r="AD9">
        <f t="shared" si="17"/>
        <v>0</v>
      </c>
      <c r="AE9">
        <f t="shared" si="18"/>
        <v>0</v>
      </c>
    </row>
    <row r="10" spans="1:31" x14ac:dyDescent="0.3">
      <c r="A10">
        <v>9</v>
      </c>
      <c r="B10">
        <v>19</v>
      </c>
      <c r="C10">
        <v>12</v>
      </c>
      <c r="D10">
        <v>7</v>
      </c>
      <c r="E10">
        <v>0.63</v>
      </c>
      <c r="F10">
        <f t="shared" si="19"/>
        <v>2</v>
      </c>
      <c r="G10" s="1">
        <f t="shared" si="0"/>
        <v>0.63157894736842102</v>
      </c>
      <c r="H10">
        <v>19</v>
      </c>
      <c r="I10">
        <f t="shared" si="1"/>
        <v>2</v>
      </c>
      <c r="K10">
        <f t="shared" si="2"/>
        <v>0</v>
      </c>
      <c r="M10">
        <f t="shared" si="3"/>
        <v>0</v>
      </c>
      <c r="N10">
        <f t="shared" si="4"/>
        <v>0</v>
      </c>
      <c r="O10">
        <f t="shared" si="5"/>
        <v>0</v>
      </c>
      <c r="P10">
        <f t="shared" si="6"/>
        <v>0</v>
      </c>
      <c r="R10">
        <f t="shared" si="7"/>
        <v>0</v>
      </c>
      <c r="S10">
        <f t="shared" si="8"/>
        <v>0</v>
      </c>
      <c r="T10">
        <f t="shared" si="9"/>
        <v>0</v>
      </c>
      <c r="U10">
        <f t="shared" si="10"/>
        <v>0</v>
      </c>
      <c r="W10">
        <f t="shared" si="11"/>
        <v>0</v>
      </c>
      <c r="X10">
        <f t="shared" si="12"/>
        <v>0</v>
      </c>
      <c r="Y10">
        <f t="shared" si="13"/>
        <v>1</v>
      </c>
      <c r="Z10">
        <f t="shared" si="14"/>
        <v>0</v>
      </c>
      <c r="AB10">
        <f t="shared" si="15"/>
        <v>0</v>
      </c>
      <c r="AC10">
        <f t="shared" si="16"/>
        <v>0</v>
      </c>
      <c r="AD10">
        <f t="shared" si="17"/>
        <v>0</v>
      </c>
      <c r="AE10">
        <f t="shared" si="18"/>
        <v>0</v>
      </c>
    </row>
    <row r="11" spans="1:31" x14ac:dyDescent="0.3">
      <c r="A11">
        <v>10</v>
      </c>
      <c r="B11">
        <v>20</v>
      </c>
      <c r="C11">
        <v>13</v>
      </c>
      <c r="D11">
        <v>7</v>
      </c>
      <c r="E11">
        <v>0.65</v>
      </c>
      <c r="F11">
        <f t="shared" si="19"/>
        <v>2</v>
      </c>
      <c r="G11" s="1">
        <f t="shared" si="0"/>
        <v>0.68421052631578949</v>
      </c>
      <c r="H11">
        <v>19</v>
      </c>
      <c r="I11">
        <f t="shared" si="1"/>
        <v>2</v>
      </c>
      <c r="K11">
        <f t="shared" si="2"/>
        <v>0</v>
      </c>
      <c r="M11">
        <f t="shared" si="3"/>
        <v>0</v>
      </c>
      <c r="N11">
        <f t="shared" si="4"/>
        <v>0</v>
      </c>
      <c r="O11">
        <f t="shared" si="5"/>
        <v>0</v>
      </c>
      <c r="P11">
        <f t="shared" si="6"/>
        <v>0</v>
      </c>
      <c r="R11">
        <f t="shared" si="7"/>
        <v>0</v>
      </c>
      <c r="S11">
        <f t="shared" si="8"/>
        <v>0</v>
      </c>
      <c r="T11">
        <f t="shared" si="9"/>
        <v>0</v>
      </c>
      <c r="U11">
        <f t="shared" si="10"/>
        <v>0</v>
      </c>
      <c r="W11">
        <f t="shared" si="11"/>
        <v>0</v>
      </c>
      <c r="X11">
        <f t="shared" si="12"/>
        <v>0</v>
      </c>
      <c r="Y11">
        <f t="shared" si="13"/>
        <v>1</v>
      </c>
      <c r="Z11">
        <f t="shared" si="14"/>
        <v>0</v>
      </c>
      <c r="AB11">
        <f t="shared" si="15"/>
        <v>0</v>
      </c>
      <c r="AC11">
        <f t="shared" si="16"/>
        <v>0</v>
      </c>
      <c r="AD11">
        <f t="shared" si="17"/>
        <v>0</v>
      </c>
      <c r="AE11">
        <f t="shared" si="18"/>
        <v>0</v>
      </c>
    </row>
    <row r="12" spans="1:31" x14ac:dyDescent="0.3">
      <c r="A12">
        <v>11</v>
      </c>
      <c r="B12">
        <v>473</v>
      </c>
      <c r="C12">
        <v>318</v>
      </c>
      <c r="D12">
        <v>155</v>
      </c>
      <c r="E12">
        <v>0.67</v>
      </c>
      <c r="F12">
        <f t="shared" si="19"/>
        <v>3</v>
      </c>
      <c r="G12" s="1">
        <f t="shared" si="0"/>
        <v>0.49378881987577639</v>
      </c>
      <c r="H12">
        <v>644</v>
      </c>
      <c r="I12">
        <f t="shared" si="1"/>
        <v>3</v>
      </c>
      <c r="K12">
        <f t="shared" si="2"/>
        <v>0</v>
      </c>
      <c r="M12">
        <f t="shared" si="3"/>
        <v>0</v>
      </c>
      <c r="N12">
        <f t="shared" si="4"/>
        <v>0</v>
      </c>
      <c r="O12">
        <f t="shared" si="5"/>
        <v>0</v>
      </c>
      <c r="P12">
        <f t="shared" si="6"/>
        <v>0</v>
      </c>
      <c r="R12">
        <f t="shared" si="7"/>
        <v>0</v>
      </c>
      <c r="S12">
        <f t="shared" si="8"/>
        <v>0</v>
      </c>
      <c r="T12">
        <f t="shared" si="9"/>
        <v>0</v>
      </c>
      <c r="U12">
        <f t="shared" si="10"/>
        <v>0</v>
      </c>
      <c r="W12">
        <f t="shared" si="11"/>
        <v>0</v>
      </c>
      <c r="X12">
        <f t="shared" si="12"/>
        <v>0</v>
      </c>
      <c r="Y12">
        <f t="shared" si="13"/>
        <v>0</v>
      </c>
      <c r="Z12">
        <f t="shared" si="14"/>
        <v>0</v>
      </c>
      <c r="AB12">
        <f t="shared" si="15"/>
        <v>0</v>
      </c>
      <c r="AC12">
        <f t="shared" si="16"/>
        <v>0</v>
      </c>
      <c r="AD12">
        <f t="shared" si="17"/>
        <v>0</v>
      </c>
      <c r="AE12">
        <f t="shared" si="18"/>
        <v>1</v>
      </c>
    </row>
    <row r="13" spans="1:31" x14ac:dyDescent="0.3">
      <c r="A13">
        <v>12</v>
      </c>
      <c r="B13">
        <v>2</v>
      </c>
      <c r="C13">
        <v>1</v>
      </c>
      <c r="D13">
        <v>1</v>
      </c>
      <c r="E13">
        <v>0.5</v>
      </c>
      <c r="F13">
        <f t="shared" si="19"/>
        <v>1</v>
      </c>
      <c r="G13" s="1">
        <f t="shared" si="0"/>
        <v>1</v>
      </c>
      <c r="H13">
        <v>1</v>
      </c>
      <c r="I13">
        <f t="shared" si="1"/>
        <v>1</v>
      </c>
      <c r="K13">
        <f t="shared" si="2"/>
        <v>0</v>
      </c>
      <c r="M13">
        <f t="shared" si="3"/>
        <v>0</v>
      </c>
      <c r="N13">
        <f t="shared" si="4"/>
        <v>0</v>
      </c>
      <c r="O13">
        <f t="shared" si="5"/>
        <v>0</v>
      </c>
      <c r="P13">
        <f t="shared" si="6"/>
        <v>0</v>
      </c>
      <c r="R13">
        <f t="shared" si="7"/>
        <v>0</v>
      </c>
      <c r="S13">
        <f t="shared" si="8"/>
        <v>1</v>
      </c>
      <c r="T13">
        <f t="shared" si="9"/>
        <v>0</v>
      </c>
      <c r="U13">
        <f t="shared" si="10"/>
        <v>0</v>
      </c>
      <c r="W13">
        <f t="shared" si="11"/>
        <v>0</v>
      </c>
      <c r="X13">
        <f t="shared" si="12"/>
        <v>0</v>
      </c>
      <c r="Y13">
        <f t="shared" si="13"/>
        <v>0</v>
      </c>
      <c r="Z13">
        <f t="shared" si="14"/>
        <v>0</v>
      </c>
      <c r="AB13">
        <f t="shared" si="15"/>
        <v>0</v>
      </c>
      <c r="AC13">
        <f t="shared" si="16"/>
        <v>0</v>
      </c>
      <c r="AD13">
        <f t="shared" si="17"/>
        <v>0</v>
      </c>
      <c r="AE13">
        <f t="shared" si="18"/>
        <v>0</v>
      </c>
    </row>
    <row r="14" spans="1:31" x14ac:dyDescent="0.3">
      <c r="A14">
        <v>13</v>
      </c>
      <c r="B14">
        <v>0</v>
      </c>
      <c r="C14">
        <v>0</v>
      </c>
      <c r="D14">
        <v>0</v>
      </c>
      <c r="E14">
        <v>1</v>
      </c>
      <c r="F14">
        <f t="shared" si="19"/>
        <v>0</v>
      </c>
      <c r="G14" s="1">
        <f t="shared" si="0"/>
        <v>0</v>
      </c>
      <c r="H14">
        <v>1</v>
      </c>
      <c r="I14">
        <f t="shared" si="1"/>
        <v>1</v>
      </c>
      <c r="K14">
        <f t="shared" si="2"/>
        <v>1</v>
      </c>
      <c r="M14">
        <f t="shared" si="3"/>
        <v>0</v>
      </c>
      <c r="N14">
        <f t="shared" si="4"/>
        <v>1</v>
      </c>
      <c r="O14">
        <f t="shared" si="5"/>
        <v>0</v>
      </c>
      <c r="P14">
        <f t="shared" si="6"/>
        <v>0</v>
      </c>
      <c r="R14">
        <f t="shared" si="7"/>
        <v>0</v>
      </c>
      <c r="S14">
        <f t="shared" si="8"/>
        <v>0</v>
      </c>
      <c r="T14">
        <f t="shared" si="9"/>
        <v>0</v>
      </c>
      <c r="U14">
        <f t="shared" si="10"/>
        <v>0</v>
      </c>
      <c r="W14">
        <f t="shared" si="11"/>
        <v>0</v>
      </c>
      <c r="X14">
        <f t="shared" si="12"/>
        <v>0</v>
      </c>
      <c r="Y14">
        <f t="shared" si="13"/>
        <v>0</v>
      </c>
      <c r="Z14">
        <f t="shared" si="14"/>
        <v>0</v>
      </c>
      <c r="AB14">
        <f t="shared" si="15"/>
        <v>0</v>
      </c>
      <c r="AC14">
        <f t="shared" si="16"/>
        <v>0</v>
      </c>
      <c r="AD14">
        <f t="shared" si="17"/>
        <v>0</v>
      </c>
      <c r="AE14">
        <f t="shared" si="18"/>
        <v>0</v>
      </c>
    </row>
    <row r="15" spans="1:31" x14ac:dyDescent="0.3">
      <c r="A15">
        <v>14</v>
      </c>
      <c r="B15">
        <v>0</v>
      </c>
      <c r="C15">
        <v>0</v>
      </c>
      <c r="D15">
        <v>0</v>
      </c>
      <c r="E15">
        <v>1</v>
      </c>
      <c r="F15">
        <f t="shared" si="19"/>
        <v>0</v>
      </c>
      <c r="G15" s="1">
        <f t="shared" si="0"/>
        <v>1</v>
      </c>
      <c r="H15">
        <v>0</v>
      </c>
      <c r="I15">
        <f t="shared" si="1"/>
        <v>0</v>
      </c>
      <c r="K15">
        <f t="shared" si="2"/>
        <v>0</v>
      </c>
      <c r="M15">
        <f t="shared" si="3"/>
        <v>1</v>
      </c>
      <c r="N15">
        <f t="shared" si="4"/>
        <v>0</v>
      </c>
      <c r="O15">
        <f t="shared" si="5"/>
        <v>0</v>
      </c>
      <c r="P15">
        <f t="shared" si="6"/>
        <v>0</v>
      </c>
      <c r="R15">
        <f t="shared" si="7"/>
        <v>0</v>
      </c>
      <c r="S15">
        <f t="shared" si="8"/>
        <v>0</v>
      </c>
      <c r="T15">
        <f t="shared" si="9"/>
        <v>0</v>
      </c>
      <c r="U15">
        <f t="shared" si="10"/>
        <v>0</v>
      </c>
      <c r="W15">
        <f t="shared" si="11"/>
        <v>0</v>
      </c>
      <c r="X15">
        <f t="shared" si="12"/>
        <v>0</v>
      </c>
      <c r="Y15">
        <f t="shared" si="13"/>
        <v>0</v>
      </c>
      <c r="Z15">
        <f t="shared" si="14"/>
        <v>0</v>
      </c>
      <c r="AB15">
        <f t="shared" si="15"/>
        <v>0</v>
      </c>
      <c r="AC15">
        <f t="shared" si="16"/>
        <v>0</v>
      </c>
      <c r="AD15">
        <f t="shared" si="17"/>
        <v>0</v>
      </c>
      <c r="AE15">
        <f t="shared" si="18"/>
        <v>0</v>
      </c>
    </row>
    <row r="16" spans="1:31" x14ac:dyDescent="0.3">
      <c r="A16">
        <v>15</v>
      </c>
      <c r="B16">
        <v>1</v>
      </c>
      <c r="C16">
        <v>1</v>
      </c>
      <c r="D16">
        <v>0</v>
      </c>
      <c r="E16">
        <v>1</v>
      </c>
      <c r="F16">
        <f t="shared" si="19"/>
        <v>1</v>
      </c>
      <c r="G16" s="1">
        <f t="shared" si="0"/>
        <v>1</v>
      </c>
      <c r="H16">
        <v>1</v>
      </c>
      <c r="I16">
        <f t="shared" si="1"/>
        <v>1</v>
      </c>
      <c r="K16">
        <f t="shared" si="2"/>
        <v>0</v>
      </c>
      <c r="M16">
        <f t="shared" si="3"/>
        <v>0</v>
      </c>
      <c r="N16">
        <f t="shared" si="4"/>
        <v>0</v>
      </c>
      <c r="O16">
        <f t="shared" si="5"/>
        <v>0</v>
      </c>
      <c r="P16">
        <f t="shared" si="6"/>
        <v>0</v>
      </c>
      <c r="R16">
        <f t="shared" si="7"/>
        <v>0</v>
      </c>
      <c r="S16">
        <f t="shared" si="8"/>
        <v>1</v>
      </c>
      <c r="T16">
        <f t="shared" si="9"/>
        <v>0</v>
      </c>
      <c r="U16">
        <f t="shared" si="10"/>
        <v>0</v>
      </c>
      <c r="W16">
        <f t="shared" si="11"/>
        <v>0</v>
      </c>
      <c r="X16">
        <f t="shared" si="12"/>
        <v>0</v>
      </c>
      <c r="Y16">
        <f t="shared" si="13"/>
        <v>0</v>
      </c>
      <c r="Z16">
        <f t="shared" si="14"/>
        <v>0</v>
      </c>
      <c r="AB16">
        <f t="shared" si="15"/>
        <v>0</v>
      </c>
      <c r="AC16">
        <f t="shared" si="16"/>
        <v>0</v>
      </c>
      <c r="AD16">
        <f t="shared" si="17"/>
        <v>0</v>
      </c>
      <c r="AE16">
        <f t="shared" si="18"/>
        <v>0</v>
      </c>
    </row>
    <row r="17" spans="1:31" x14ac:dyDescent="0.3">
      <c r="A17">
        <v>16</v>
      </c>
      <c r="B17">
        <v>1</v>
      </c>
      <c r="C17">
        <v>1</v>
      </c>
      <c r="D17">
        <v>0</v>
      </c>
      <c r="E17">
        <v>1</v>
      </c>
      <c r="F17">
        <f t="shared" si="19"/>
        <v>1</v>
      </c>
      <c r="G17" s="1">
        <f t="shared" si="0"/>
        <v>1</v>
      </c>
      <c r="H17">
        <v>1</v>
      </c>
      <c r="I17">
        <f t="shared" si="1"/>
        <v>1</v>
      </c>
      <c r="K17">
        <f t="shared" si="2"/>
        <v>0</v>
      </c>
      <c r="M17">
        <f t="shared" si="3"/>
        <v>0</v>
      </c>
      <c r="N17">
        <f t="shared" si="4"/>
        <v>0</v>
      </c>
      <c r="O17">
        <f t="shared" si="5"/>
        <v>0</v>
      </c>
      <c r="P17">
        <f t="shared" si="6"/>
        <v>0</v>
      </c>
      <c r="R17">
        <f t="shared" si="7"/>
        <v>0</v>
      </c>
      <c r="S17">
        <f t="shared" si="8"/>
        <v>1</v>
      </c>
      <c r="T17">
        <f t="shared" si="9"/>
        <v>0</v>
      </c>
      <c r="U17">
        <f t="shared" si="10"/>
        <v>0</v>
      </c>
      <c r="W17">
        <f t="shared" si="11"/>
        <v>0</v>
      </c>
      <c r="X17">
        <f t="shared" si="12"/>
        <v>0</v>
      </c>
      <c r="Y17">
        <f t="shared" si="13"/>
        <v>0</v>
      </c>
      <c r="Z17">
        <f t="shared" si="14"/>
        <v>0</v>
      </c>
      <c r="AB17">
        <f t="shared" si="15"/>
        <v>0</v>
      </c>
      <c r="AC17">
        <f t="shared" si="16"/>
        <v>0</v>
      </c>
      <c r="AD17">
        <f t="shared" si="17"/>
        <v>0</v>
      </c>
      <c r="AE17">
        <f t="shared" si="18"/>
        <v>0</v>
      </c>
    </row>
    <row r="18" spans="1:31" x14ac:dyDescent="0.3">
      <c r="A18">
        <v>17</v>
      </c>
      <c r="B18">
        <v>2</v>
      </c>
      <c r="C18">
        <v>0</v>
      </c>
      <c r="D18">
        <v>2</v>
      </c>
      <c r="E18">
        <v>0</v>
      </c>
      <c r="F18">
        <f t="shared" si="19"/>
        <v>1</v>
      </c>
      <c r="G18" s="1">
        <f t="shared" si="0"/>
        <v>1</v>
      </c>
      <c r="H18">
        <v>0</v>
      </c>
      <c r="I18">
        <f t="shared" si="1"/>
        <v>0</v>
      </c>
      <c r="K18">
        <f t="shared" si="2"/>
        <v>1</v>
      </c>
      <c r="M18">
        <f t="shared" si="3"/>
        <v>0</v>
      </c>
      <c r="N18">
        <f t="shared" si="4"/>
        <v>0</v>
      </c>
      <c r="O18">
        <f t="shared" si="5"/>
        <v>0</v>
      </c>
      <c r="P18">
        <f t="shared" si="6"/>
        <v>0</v>
      </c>
      <c r="R18">
        <f t="shared" si="7"/>
        <v>1</v>
      </c>
      <c r="S18">
        <f t="shared" si="8"/>
        <v>0</v>
      </c>
      <c r="T18">
        <f t="shared" si="9"/>
        <v>0</v>
      </c>
      <c r="U18">
        <f t="shared" si="10"/>
        <v>0</v>
      </c>
      <c r="W18">
        <f t="shared" si="11"/>
        <v>0</v>
      </c>
      <c r="X18">
        <f t="shared" si="12"/>
        <v>0</v>
      </c>
      <c r="Y18">
        <f t="shared" si="13"/>
        <v>0</v>
      </c>
      <c r="Z18">
        <f t="shared" si="14"/>
        <v>0</v>
      </c>
      <c r="AB18">
        <f t="shared" si="15"/>
        <v>0</v>
      </c>
      <c r="AC18">
        <f t="shared" si="16"/>
        <v>0</v>
      </c>
      <c r="AD18">
        <f t="shared" si="17"/>
        <v>0</v>
      </c>
      <c r="AE18">
        <f t="shared" si="18"/>
        <v>0</v>
      </c>
    </row>
    <row r="19" spans="1:31" x14ac:dyDescent="0.3">
      <c r="A19">
        <v>18</v>
      </c>
      <c r="B19">
        <v>1</v>
      </c>
      <c r="C19">
        <v>1</v>
      </c>
      <c r="D19">
        <v>0</v>
      </c>
      <c r="E19">
        <v>1</v>
      </c>
      <c r="F19">
        <f t="shared" si="19"/>
        <v>1</v>
      </c>
      <c r="G19" s="1">
        <f t="shared" si="0"/>
        <v>1</v>
      </c>
      <c r="H19">
        <v>1</v>
      </c>
      <c r="I19">
        <f t="shared" si="1"/>
        <v>1</v>
      </c>
      <c r="K19">
        <f t="shared" si="2"/>
        <v>0</v>
      </c>
      <c r="M19">
        <f t="shared" si="3"/>
        <v>0</v>
      </c>
      <c r="N19">
        <f t="shared" si="4"/>
        <v>0</v>
      </c>
      <c r="O19">
        <f t="shared" si="5"/>
        <v>0</v>
      </c>
      <c r="P19">
        <f t="shared" si="6"/>
        <v>0</v>
      </c>
      <c r="R19">
        <f t="shared" si="7"/>
        <v>0</v>
      </c>
      <c r="S19">
        <f t="shared" si="8"/>
        <v>1</v>
      </c>
      <c r="T19">
        <f t="shared" si="9"/>
        <v>0</v>
      </c>
      <c r="U19">
        <f t="shared" si="10"/>
        <v>0</v>
      </c>
      <c r="W19">
        <f t="shared" si="11"/>
        <v>0</v>
      </c>
      <c r="X19">
        <f t="shared" si="12"/>
        <v>0</v>
      </c>
      <c r="Y19">
        <f t="shared" si="13"/>
        <v>0</v>
      </c>
      <c r="Z19">
        <f t="shared" si="14"/>
        <v>0</v>
      </c>
      <c r="AB19">
        <f t="shared" si="15"/>
        <v>0</v>
      </c>
      <c r="AC19">
        <f t="shared" si="16"/>
        <v>0</v>
      </c>
      <c r="AD19">
        <f t="shared" si="17"/>
        <v>0</v>
      </c>
      <c r="AE19">
        <f t="shared" si="18"/>
        <v>0</v>
      </c>
    </row>
    <row r="20" spans="1:31" x14ac:dyDescent="0.3">
      <c r="A20">
        <v>19</v>
      </c>
      <c r="B20">
        <v>0</v>
      </c>
      <c r="C20">
        <v>0</v>
      </c>
      <c r="D20">
        <v>0</v>
      </c>
      <c r="E20">
        <v>1</v>
      </c>
      <c r="F20">
        <f t="shared" si="19"/>
        <v>0</v>
      </c>
      <c r="G20" s="1">
        <f t="shared" si="0"/>
        <v>1</v>
      </c>
      <c r="H20">
        <v>0</v>
      </c>
      <c r="I20">
        <f t="shared" si="1"/>
        <v>0</v>
      </c>
      <c r="K20">
        <f t="shared" si="2"/>
        <v>0</v>
      </c>
      <c r="M20">
        <f t="shared" si="3"/>
        <v>1</v>
      </c>
      <c r="N20">
        <f t="shared" si="4"/>
        <v>0</v>
      </c>
      <c r="O20">
        <f t="shared" si="5"/>
        <v>0</v>
      </c>
      <c r="P20">
        <f t="shared" si="6"/>
        <v>0</v>
      </c>
      <c r="R20">
        <f t="shared" si="7"/>
        <v>0</v>
      </c>
      <c r="S20">
        <f t="shared" si="8"/>
        <v>0</v>
      </c>
      <c r="T20">
        <f t="shared" si="9"/>
        <v>0</v>
      </c>
      <c r="U20">
        <f t="shared" si="10"/>
        <v>0</v>
      </c>
      <c r="W20">
        <f t="shared" si="11"/>
        <v>0</v>
      </c>
      <c r="X20">
        <f t="shared" si="12"/>
        <v>0</v>
      </c>
      <c r="Y20">
        <f t="shared" si="13"/>
        <v>0</v>
      </c>
      <c r="Z20">
        <f t="shared" si="14"/>
        <v>0</v>
      </c>
      <c r="AB20">
        <f t="shared" si="15"/>
        <v>0</v>
      </c>
      <c r="AC20">
        <f t="shared" si="16"/>
        <v>0</v>
      </c>
      <c r="AD20">
        <f t="shared" si="17"/>
        <v>0</v>
      </c>
      <c r="AE20">
        <f t="shared" si="18"/>
        <v>0</v>
      </c>
    </row>
    <row r="21" spans="1:31" x14ac:dyDescent="0.3">
      <c r="A21">
        <v>20</v>
      </c>
      <c r="B21">
        <v>9</v>
      </c>
      <c r="C21">
        <v>3</v>
      </c>
      <c r="D21">
        <v>6</v>
      </c>
      <c r="E21">
        <v>0.33</v>
      </c>
      <c r="F21">
        <f t="shared" si="19"/>
        <v>2</v>
      </c>
      <c r="G21" s="1">
        <f t="shared" si="0"/>
        <v>0.33333333333333331</v>
      </c>
      <c r="H21">
        <v>9</v>
      </c>
      <c r="I21">
        <f t="shared" si="1"/>
        <v>2</v>
      </c>
      <c r="K21">
        <f t="shared" si="2"/>
        <v>0</v>
      </c>
      <c r="M21">
        <f t="shared" si="3"/>
        <v>0</v>
      </c>
      <c r="N21">
        <f t="shared" si="4"/>
        <v>0</v>
      </c>
      <c r="O21">
        <f t="shared" si="5"/>
        <v>0</v>
      </c>
      <c r="P21">
        <f t="shared" si="6"/>
        <v>0</v>
      </c>
      <c r="R21">
        <f t="shared" si="7"/>
        <v>0</v>
      </c>
      <c r="S21">
        <f t="shared" si="8"/>
        <v>0</v>
      </c>
      <c r="T21">
        <f t="shared" si="9"/>
        <v>0</v>
      </c>
      <c r="U21">
        <f t="shared" si="10"/>
        <v>0</v>
      </c>
      <c r="W21">
        <f t="shared" si="11"/>
        <v>0</v>
      </c>
      <c r="X21">
        <f t="shared" si="12"/>
        <v>0</v>
      </c>
      <c r="Y21">
        <f t="shared" si="13"/>
        <v>1</v>
      </c>
      <c r="Z21">
        <f t="shared" si="14"/>
        <v>0</v>
      </c>
      <c r="AB21">
        <f t="shared" si="15"/>
        <v>0</v>
      </c>
      <c r="AC21">
        <f t="shared" si="16"/>
        <v>0</v>
      </c>
      <c r="AD21">
        <f t="shared" si="17"/>
        <v>0</v>
      </c>
      <c r="AE21">
        <f t="shared" si="18"/>
        <v>0</v>
      </c>
    </row>
    <row r="22" spans="1:31" x14ac:dyDescent="0.3">
      <c r="A22">
        <v>21</v>
      </c>
      <c r="B22">
        <v>3</v>
      </c>
      <c r="C22">
        <v>2</v>
      </c>
      <c r="D22">
        <v>1</v>
      </c>
      <c r="E22">
        <v>0.67</v>
      </c>
      <c r="F22">
        <f t="shared" si="19"/>
        <v>1</v>
      </c>
      <c r="G22" s="1">
        <f t="shared" si="0"/>
        <v>1</v>
      </c>
      <c r="H22">
        <v>2</v>
      </c>
      <c r="I22">
        <f t="shared" si="1"/>
        <v>1</v>
      </c>
      <c r="K22">
        <f t="shared" si="2"/>
        <v>0</v>
      </c>
      <c r="M22">
        <f t="shared" si="3"/>
        <v>0</v>
      </c>
      <c r="N22">
        <f t="shared" si="4"/>
        <v>0</v>
      </c>
      <c r="O22">
        <f t="shared" si="5"/>
        <v>0</v>
      </c>
      <c r="P22">
        <f t="shared" si="6"/>
        <v>0</v>
      </c>
      <c r="R22">
        <f t="shared" si="7"/>
        <v>0</v>
      </c>
      <c r="S22">
        <f t="shared" si="8"/>
        <v>1</v>
      </c>
      <c r="T22">
        <f t="shared" si="9"/>
        <v>0</v>
      </c>
      <c r="U22">
        <f t="shared" si="10"/>
        <v>0</v>
      </c>
      <c r="W22">
        <f t="shared" si="11"/>
        <v>0</v>
      </c>
      <c r="X22">
        <f t="shared" si="12"/>
        <v>0</v>
      </c>
      <c r="Y22">
        <f t="shared" si="13"/>
        <v>0</v>
      </c>
      <c r="Z22">
        <f t="shared" si="14"/>
        <v>0</v>
      </c>
      <c r="AB22">
        <f t="shared" si="15"/>
        <v>0</v>
      </c>
      <c r="AC22">
        <f t="shared" si="16"/>
        <v>0</v>
      </c>
      <c r="AD22">
        <f t="shared" si="17"/>
        <v>0</v>
      </c>
      <c r="AE22">
        <f t="shared" si="18"/>
        <v>0</v>
      </c>
    </row>
    <row r="23" spans="1:31" x14ac:dyDescent="0.3">
      <c r="A23">
        <v>22</v>
      </c>
      <c r="B23">
        <v>9</v>
      </c>
      <c r="C23">
        <v>1</v>
      </c>
      <c r="D23">
        <v>8</v>
      </c>
      <c r="E23">
        <v>0.11</v>
      </c>
      <c r="F23">
        <f t="shared" si="19"/>
        <v>2</v>
      </c>
      <c r="G23" s="1">
        <f t="shared" si="0"/>
        <v>0.33333333333333331</v>
      </c>
      <c r="H23">
        <v>3</v>
      </c>
      <c r="I23">
        <f t="shared" si="1"/>
        <v>1</v>
      </c>
      <c r="K23">
        <f t="shared" si="2"/>
        <v>1</v>
      </c>
      <c r="M23">
        <f t="shared" si="3"/>
        <v>0</v>
      </c>
      <c r="N23">
        <f t="shared" si="4"/>
        <v>0</v>
      </c>
      <c r="O23">
        <f t="shared" si="5"/>
        <v>0</v>
      </c>
      <c r="P23">
        <f t="shared" si="6"/>
        <v>0</v>
      </c>
      <c r="R23">
        <f t="shared" si="7"/>
        <v>0</v>
      </c>
      <c r="S23">
        <f t="shared" si="8"/>
        <v>0</v>
      </c>
      <c r="T23">
        <f t="shared" si="9"/>
        <v>0</v>
      </c>
      <c r="U23">
        <f t="shared" si="10"/>
        <v>0</v>
      </c>
      <c r="W23">
        <f t="shared" si="11"/>
        <v>0</v>
      </c>
      <c r="X23">
        <f t="shared" si="12"/>
        <v>1</v>
      </c>
      <c r="Y23">
        <f t="shared" si="13"/>
        <v>0</v>
      </c>
      <c r="Z23">
        <f t="shared" si="14"/>
        <v>0</v>
      </c>
      <c r="AB23">
        <f t="shared" si="15"/>
        <v>0</v>
      </c>
      <c r="AC23">
        <f t="shared" si="16"/>
        <v>0</v>
      </c>
      <c r="AD23">
        <f t="shared" si="17"/>
        <v>0</v>
      </c>
      <c r="AE23">
        <f t="shared" si="18"/>
        <v>0</v>
      </c>
    </row>
    <row r="24" spans="1:31" x14ac:dyDescent="0.3">
      <c r="A24">
        <v>23</v>
      </c>
      <c r="B24">
        <v>4</v>
      </c>
      <c r="C24">
        <v>0</v>
      </c>
      <c r="D24">
        <v>4</v>
      </c>
      <c r="E24">
        <v>0</v>
      </c>
      <c r="F24">
        <f t="shared" si="19"/>
        <v>1</v>
      </c>
      <c r="G24" s="1">
        <f t="shared" si="0"/>
        <v>1</v>
      </c>
      <c r="H24">
        <v>0</v>
      </c>
      <c r="I24">
        <f t="shared" si="1"/>
        <v>0</v>
      </c>
      <c r="K24">
        <f t="shared" si="2"/>
        <v>1</v>
      </c>
      <c r="M24">
        <f t="shared" si="3"/>
        <v>0</v>
      </c>
      <c r="N24">
        <f t="shared" si="4"/>
        <v>0</v>
      </c>
      <c r="O24">
        <f t="shared" si="5"/>
        <v>0</v>
      </c>
      <c r="P24">
        <f t="shared" si="6"/>
        <v>0</v>
      </c>
      <c r="R24">
        <f t="shared" si="7"/>
        <v>1</v>
      </c>
      <c r="S24">
        <f t="shared" si="8"/>
        <v>0</v>
      </c>
      <c r="T24">
        <f t="shared" si="9"/>
        <v>0</v>
      </c>
      <c r="U24">
        <f t="shared" si="10"/>
        <v>0</v>
      </c>
      <c r="W24">
        <f t="shared" si="11"/>
        <v>0</v>
      </c>
      <c r="X24">
        <f t="shared" si="12"/>
        <v>0</v>
      </c>
      <c r="Y24">
        <f t="shared" si="13"/>
        <v>0</v>
      </c>
      <c r="Z24">
        <f t="shared" si="14"/>
        <v>0</v>
      </c>
      <c r="AB24">
        <f t="shared" si="15"/>
        <v>0</v>
      </c>
      <c r="AC24">
        <f t="shared" si="16"/>
        <v>0</v>
      </c>
      <c r="AD24">
        <f t="shared" si="17"/>
        <v>0</v>
      </c>
      <c r="AE24">
        <f t="shared" si="18"/>
        <v>0</v>
      </c>
    </row>
    <row r="25" spans="1:31" x14ac:dyDescent="0.3">
      <c r="A25">
        <v>24</v>
      </c>
      <c r="B25">
        <v>7</v>
      </c>
      <c r="C25">
        <v>4</v>
      </c>
      <c r="D25">
        <v>3</v>
      </c>
      <c r="E25">
        <v>0.56999999999999995</v>
      </c>
      <c r="F25">
        <f t="shared" si="19"/>
        <v>2</v>
      </c>
      <c r="G25" s="1">
        <f t="shared" si="0"/>
        <v>0.8</v>
      </c>
      <c r="H25">
        <v>5</v>
      </c>
      <c r="I25">
        <f t="shared" si="1"/>
        <v>1</v>
      </c>
      <c r="K25">
        <f t="shared" si="2"/>
        <v>1</v>
      </c>
      <c r="M25">
        <f t="shared" si="3"/>
        <v>0</v>
      </c>
      <c r="N25">
        <f t="shared" si="4"/>
        <v>0</v>
      </c>
      <c r="O25">
        <f t="shared" si="5"/>
        <v>0</v>
      </c>
      <c r="P25">
        <f t="shared" si="6"/>
        <v>0</v>
      </c>
      <c r="R25">
        <f t="shared" si="7"/>
        <v>0</v>
      </c>
      <c r="S25">
        <f t="shared" si="8"/>
        <v>0</v>
      </c>
      <c r="T25">
        <f t="shared" si="9"/>
        <v>0</v>
      </c>
      <c r="U25">
        <f t="shared" si="10"/>
        <v>0</v>
      </c>
      <c r="W25">
        <f t="shared" si="11"/>
        <v>0</v>
      </c>
      <c r="X25">
        <f t="shared" si="12"/>
        <v>1</v>
      </c>
      <c r="Y25">
        <f t="shared" si="13"/>
        <v>0</v>
      </c>
      <c r="Z25">
        <f t="shared" si="14"/>
        <v>0</v>
      </c>
      <c r="AB25">
        <f t="shared" si="15"/>
        <v>0</v>
      </c>
      <c r="AC25">
        <f t="shared" si="16"/>
        <v>0</v>
      </c>
      <c r="AD25">
        <f t="shared" si="17"/>
        <v>0</v>
      </c>
      <c r="AE25">
        <f t="shared" si="18"/>
        <v>0</v>
      </c>
    </row>
    <row r="26" spans="1:31" x14ac:dyDescent="0.3">
      <c r="A26">
        <v>25</v>
      </c>
      <c r="B26">
        <v>14</v>
      </c>
      <c r="C26">
        <v>6</v>
      </c>
      <c r="D26">
        <v>8</v>
      </c>
      <c r="E26">
        <v>0.43</v>
      </c>
      <c r="F26">
        <f t="shared" si="19"/>
        <v>2</v>
      </c>
      <c r="G26" s="1">
        <f t="shared" si="0"/>
        <v>0.75</v>
      </c>
      <c r="H26">
        <v>8</v>
      </c>
      <c r="I26">
        <f t="shared" si="1"/>
        <v>2</v>
      </c>
      <c r="K26">
        <f t="shared" si="2"/>
        <v>0</v>
      </c>
      <c r="M26">
        <f t="shared" si="3"/>
        <v>0</v>
      </c>
      <c r="N26">
        <f t="shared" si="4"/>
        <v>0</v>
      </c>
      <c r="O26">
        <f t="shared" si="5"/>
        <v>0</v>
      </c>
      <c r="P26">
        <f t="shared" si="6"/>
        <v>0</v>
      </c>
      <c r="R26">
        <f t="shared" si="7"/>
        <v>0</v>
      </c>
      <c r="S26">
        <f t="shared" si="8"/>
        <v>0</v>
      </c>
      <c r="T26">
        <f t="shared" si="9"/>
        <v>0</v>
      </c>
      <c r="U26">
        <f t="shared" si="10"/>
        <v>0</v>
      </c>
      <c r="W26">
        <f t="shared" si="11"/>
        <v>0</v>
      </c>
      <c r="X26">
        <f t="shared" si="12"/>
        <v>0</v>
      </c>
      <c r="Y26">
        <f t="shared" si="13"/>
        <v>1</v>
      </c>
      <c r="Z26">
        <f t="shared" si="14"/>
        <v>0</v>
      </c>
      <c r="AB26">
        <f t="shared" si="15"/>
        <v>0</v>
      </c>
      <c r="AC26">
        <f t="shared" si="16"/>
        <v>0</v>
      </c>
      <c r="AD26">
        <f t="shared" si="17"/>
        <v>0</v>
      </c>
      <c r="AE26">
        <f t="shared" si="18"/>
        <v>0</v>
      </c>
    </row>
    <row r="27" spans="1:31" x14ac:dyDescent="0.3">
      <c r="A27">
        <v>26</v>
      </c>
      <c r="B27">
        <v>6</v>
      </c>
      <c r="C27">
        <v>4</v>
      </c>
      <c r="D27">
        <v>2</v>
      </c>
      <c r="E27">
        <v>0.67</v>
      </c>
      <c r="F27">
        <f t="shared" si="19"/>
        <v>1</v>
      </c>
      <c r="G27" s="1">
        <f t="shared" si="0"/>
        <v>0.8</v>
      </c>
      <c r="H27">
        <v>5</v>
      </c>
      <c r="I27">
        <f t="shared" si="1"/>
        <v>1</v>
      </c>
      <c r="K27">
        <f t="shared" si="2"/>
        <v>0</v>
      </c>
      <c r="M27">
        <f t="shared" si="3"/>
        <v>0</v>
      </c>
      <c r="N27">
        <f t="shared" si="4"/>
        <v>0</v>
      </c>
      <c r="O27">
        <f t="shared" si="5"/>
        <v>0</v>
      </c>
      <c r="P27">
        <f t="shared" si="6"/>
        <v>0</v>
      </c>
      <c r="R27">
        <f t="shared" si="7"/>
        <v>0</v>
      </c>
      <c r="S27">
        <f t="shared" si="8"/>
        <v>1</v>
      </c>
      <c r="T27">
        <f t="shared" si="9"/>
        <v>0</v>
      </c>
      <c r="U27">
        <f t="shared" si="10"/>
        <v>0</v>
      </c>
      <c r="W27">
        <f t="shared" si="11"/>
        <v>0</v>
      </c>
      <c r="X27">
        <f t="shared" si="12"/>
        <v>0</v>
      </c>
      <c r="Y27">
        <f t="shared" si="13"/>
        <v>0</v>
      </c>
      <c r="Z27">
        <f t="shared" si="14"/>
        <v>0</v>
      </c>
      <c r="AB27">
        <f t="shared" si="15"/>
        <v>0</v>
      </c>
      <c r="AC27">
        <f t="shared" si="16"/>
        <v>0</v>
      </c>
      <c r="AD27">
        <f t="shared" si="17"/>
        <v>0</v>
      </c>
      <c r="AE27">
        <f t="shared" si="18"/>
        <v>0</v>
      </c>
    </row>
    <row r="28" spans="1:31" x14ac:dyDescent="0.3">
      <c r="A28">
        <v>27</v>
      </c>
      <c r="B28">
        <v>3</v>
      </c>
      <c r="C28">
        <v>1</v>
      </c>
      <c r="D28">
        <v>2</v>
      </c>
      <c r="E28">
        <v>0.33</v>
      </c>
      <c r="F28">
        <f t="shared" si="19"/>
        <v>1</v>
      </c>
      <c r="G28" s="1">
        <f t="shared" si="0"/>
        <v>0.33333333333333331</v>
      </c>
      <c r="H28">
        <v>3</v>
      </c>
      <c r="I28">
        <f t="shared" si="1"/>
        <v>1</v>
      </c>
      <c r="K28">
        <f t="shared" si="2"/>
        <v>0</v>
      </c>
      <c r="M28">
        <f t="shared" si="3"/>
        <v>0</v>
      </c>
      <c r="N28">
        <f t="shared" si="4"/>
        <v>0</v>
      </c>
      <c r="O28">
        <f t="shared" si="5"/>
        <v>0</v>
      </c>
      <c r="P28">
        <f t="shared" si="6"/>
        <v>0</v>
      </c>
      <c r="R28">
        <f t="shared" si="7"/>
        <v>0</v>
      </c>
      <c r="S28">
        <f t="shared" si="8"/>
        <v>1</v>
      </c>
      <c r="T28">
        <f t="shared" si="9"/>
        <v>0</v>
      </c>
      <c r="U28">
        <f t="shared" si="10"/>
        <v>0</v>
      </c>
      <c r="W28">
        <f t="shared" si="11"/>
        <v>0</v>
      </c>
      <c r="X28">
        <f t="shared" si="12"/>
        <v>0</v>
      </c>
      <c r="Y28">
        <f t="shared" si="13"/>
        <v>0</v>
      </c>
      <c r="Z28">
        <f t="shared" si="14"/>
        <v>0</v>
      </c>
      <c r="AB28">
        <f t="shared" si="15"/>
        <v>0</v>
      </c>
      <c r="AC28">
        <f t="shared" si="16"/>
        <v>0</v>
      </c>
      <c r="AD28">
        <f t="shared" si="17"/>
        <v>0</v>
      </c>
      <c r="AE28">
        <f t="shared" si="18"/>
        <v>0</v>
      </c>
    </row>
    <row r="29" spans="1:31" x14ac:dyDescent="0.3">
      <c r="A29">
        <v>28</v>
      </c>
      <c r="B29">
        <v>3</v>
      </c>
      <c r="C29">
        <v>2</v>
      </c>
      <c r="D29">
        <v>1</v>
      </c>
      <c r="E29">
        <v>0.67</v>
      </c>
      <c r="F29">
        <f t="shared" si="19"/>
        <v>1</v>
      </c>
      <c r="G29" s="1">
        <f t="shared" si="0"/>
        <v>0.4</v>
      </c>
      <c r="H29">
        <v>5</v>
      </c>
      <c r="I29">
        <f t="shared" si="1"/>
        <v>1</v>
      </c>
      <c r="K29">
        <f t="shared" si="2"/>
        <v>0</v>
      </c>
      <c r="M29">
        <f t="shared" si="3"/>
        <v>0</v>
      </c>
      <c r="N29">
        <f t="shared" si="4"/>
        <v>0</v>
      </c>
      <c r="O29">
        <f t="shared" si="5"/>
        <v>0</v>
      </c>
      <c r="P29">
        <f t="shared" si="6"/>
        <v>0</v>
      </c>
      <c r="R29">
        <f t="shared" si="7"/>
        <v>0</v>
      </c>
      <c r="S29">
        <f t="shared" si="8"/>
        <v>1</v>
      </c>
      <c r="T29">
        <f t="shared" si="9"/>
        <v>0</v>
      </c>
      <c r="U29">
        <f t="shared" si="10"/>
        <v>0</v>
      </c>
      <c r="W29">
        <f t="shared" si="11"/>
        <v>0</v>
      </c>
      <c r="X29">
        <f t="shared" si="12"/>
        <v>0</v>
      </c>
      <c r="Y29">
        <f t="shared" si="13"/>
        <v>0</v>
      </c>
      <c r="Z29">
        <f t="shared" si="14"/>
        <v>0</v>
      </c>
      <c r="AB29">
        <f t="shared" si="15"/>
        <v>0</v>
      </c>
      <c r="AC29">
        <f t="shared" si="16"/>
        <v>0</v>
      </c>
      <c r="AD29">
        <f t="shared" si="17"/>
        <v>0</v>
      </c>
      <c r="AE29">
        <f t="shared" si="18"/>
        <v>0</v>
      </c>
    </row>
    <row r="30" spans="1:31" x14ac:dyDescent="0.3">
      <c r="A30">
        <v>29</v>
      </c>
      <c r="B30">
        <v>21</v>
      </c>
      <c r="C30">
        <v>11</v>
      </c>
      <c r="D30">
        <v>10</v>
      </c>
      <c r="E30">
        <v>0.52</v>
      </c>
      <c r="F30">
        <f t="shared" si="19"/>
        <v>2</v>
      </c>
      <c r="G30" s="1">
        <f t="shared" si="0"/>
        <v>0.52380952380952384</v>
      </c>
      <c r="H30">
        <v>21</v>
      </c>
      <c r="I30">
        <f t="shared" si="1"/>
        <v>2</v>
      </c>
      <c r="K30">
        <f t="shared" si="2"/>
        <v>0</v>
      </c>
      <c r="M30">
        <f t="shared" si="3"/>
        <v>0</v>
      </c>
      <c r="N30">
        <f t="shared" si="4"/>
        <v>0</v>
      </c>
      <c r="O30">
        <f t="shared" si="5"/>
        <v>0</v>
      </c>
      <c r="P30">
        <f t="shared" si="6"/>
        <v>0</v>
      </c>
      <c r="R30">
        <f t="shared" si="7"/>
        <v>0</v>
      </c>
      <c r="S30">
        <f t="shared" si="8"/>
        <v>0</v>
      </c>
      <c r="T30">
        <f t="shared" si="9"/>
        <v>0</v>
      </c>
      <c r="U30">
        <f t="shared" si="10"/>
        <v>0</v>
      </c>
      <c r="W30">
        <f t="shared" si="11"/>
        <v>0</v>
      </c>
      <c r="X30">
        <f t="shared" si="12"/>
        <v>0</v>
      </c>
      <c r="Y30">
        <f t="shared" si="13"/>
        <v>1</v>
      </c>
      <c r="Z30">
        <f t="shared" si="14"/>
        <v>0</v>
      </c>
      <c r="AB30">
        <f t="shared" si="15"/>
        <v>0</v>
      </c>
      <c r="AC30">
        <f t="shared" si="16"/>
        <v>0</v>
      </c>
      <c r="AD30">
        <f t="shared" si="17"/>
        <v>0</v>
      </c>
      <c r="AE30">
        <f t="shared" si="18"/>
        <v>0</v>
      </c>
    </row>
    <row r="31" spans="1:31" x14ac:dyDescent="0.3">
      <c r="A31">
        <v>30</v>
      </c>
      <c r="B31">
        <v>23</v>
      </c>
      <c r="C31">
        <v>21</v>
      </c>
      <c r="D31">
        <v>2</v>
      </c>
      <c r="E31">
        <v>0.91</v>
      </c>
      <c r="F31">
        <f t="shared" si="19"/>
        <v>2</v>
      </c>
      <c r="G31" s="1">
        <f t="shared" si="0"/>
        <v>0.65625</v>
      </c>
      <c r="H31">
        <v>32</v>
      </c>
      <c r="I31">
        <f t="shared" si="1"/>
        <v>2</v>
      </c>
      <c r="K31">
        <f t="shared" si="2"/>
        <v>0</v>
      </c>
      <c r="M31">
        <f t="shared" si="3"/>
        <v>0</v>
      </c>
      <c r="N31">
        <f t="shared" si="4"/>
        <v>0</v>
      </c>
      <c r="O31">
        <f t="shared" si="5"/>
        <v>0</v>
      </c>
      <c r="P31">
        <f t="shared" si="6"/>
        <v>0</v>
      </c>
      <c r="R31">
        <f t="shared" si="7"/>
        <v>0</v>
      </c>
      <c r="S31">
        <f t="shared" si="8"/>
        <v>0</v>
      </c>
      <c r="T31">
        <f t="shared" si="9"/>
        <v>0</v>
      </c>
      <c r="U31">
        <f t="shared" si="10"/>
        <v>0</v>
      </c>
      <c r="W31">
        <f t="shared" si="11"/>
        <v>0</v>
      </c>
      <c r="X31">
        <f t="shared" si="12"/>
        <v>0</v>
      </c>
      <c r="Y31">
        <f t="shared" si="13"/>
        <v>1</v>
      </c>
      <c r="Z31">
        <f t="shared" si="14"/>
        <v>0</v>
      </c>
      <c r="AB31">
        <f t="shared" si="15"/>
        <v>0</v>
      </c>
      <c r="AC31">
        <f t="shared" si="16"/>
        <v>0</v>
      </c>
      <c r="AD31">
        <f t="shared" si="17"/>
        <v>0</v>
      </c>
      <c r="AE31">
        <f t="shared" si="18"/>
        <v>0</v>
      </c>
    </row>
    <row r="32" spans="1:31" x14ac:dyDescent="0.3">
      <c r="A32">
        <v>31</v>
      </c>
      <c r="B32">
        <v>15</v>
      </c>
      <c r="C32">
        <v>6</v>
      </c>
      <c r="D32">
        <v>9</v>
      </c>
      <c r="E32">
        <v>0.4</v>
      </c>
      <c r="F32">
        <f t="shared" si="19"/>
        <v>2</v>
      </c>
      <c r="G32" s="1">
        <f t="shared" si="0"/>
        <v>0.66666666666666663</v>
      </c>
      <c r="H32">
        <v>9</v>
      </c>
      <c r="I32">
        <f t="shared" si="1"/>
        <v>2</v>
      </c>
      <c r="K32">
        <f t="shared" si="2"/>
        <v>0</v>
      </c>
      <c r="M32">
        <f t="shared" si="3"/>
        <v>0</v>
      </c>
      <c r="N32">
        <f t="shared" si="4"/>
        <v>0</v>
      </c>
      <c r="O32">
        <f t="shared" si="5"/>
        <v>0</v>
      </c>
      <c r="P32">
        <f t="shared" si="6"/>
        <v>0</v>
      </c>
      <c r="R32">
        <f t="shared" si="7"/>
        <v>0</v>
      </c>
      <c r="S32">
        <f t="shared" si="8"/>
        <v>0</v>
      </c>
      <c r="T32">
        <f t="shared" si="9"/>
        <v>0</v>
      </c>
      <c r="U32">
        <f t="shared" si="10"/>
        <v>0</v>
      </c>
      <c r="W32">
        <f t="shared" si="11"/>
        <v>0</v>
      </c>
      <c r="X32">
        <f t="shared" si="12"/>
        <v>0</v>
      </c>
      <c r="Y32">
        <f t="shared" si="13"/>
        <v>1</v>
      </c>
      <c r="Z32">
        <f t="shared" si="14"/>
        <v>0</v>
      </c>
      <c r="AB32">
        <f t="shared" si="15"/>
        <v>0</v>
      </c>
      <c r="AC32">
        <f t="shared" si="16"/>
        <v>0</v>
      </c>
      <c r="AD32">
        <f t="shared" si="17"/>
        <v>0</v>
      </c>
      <c r="AE32">
        <f t="shared" si="18"/>
        <v>0</v>
      </c>
    </row>
    <row r="33" spans="1:31" x14ac:dyDescent="0.3">
      <c r="A33">
        <v>32</v>
      </c>
      <c r="B33">
        <v>260</v>
      </c>
      <c r="C33">
        <v>115</v>
      </c>
      <c r="D33">
        <v>145</v>
      </c>
      <c r="E33">
        <v>0.44</v>
      </c>
      <c r="F33">
        <f t="shared" si="19"/>
        <v>3</v>
      </c>
      <c r="G33" s="1">
        <f t="shared" si="0"/>
        <v>0.48936170212765956</v>
      </c>
      <c r="H33">
        <v>235</v>
      </c>
      <c r="I33">
        <f t="shared" si="1"/>
        <v>3</v>
      </c>
      <c r="K33">
        <f t="shared" si="2"/>
        <v>0</v>
      </c>
      <c r="M33">
        <f t="shared" si="3"/>
        <v>0</v>
      </c>
      <c r="N33">
        <f t="shared" si="4"/>
        <v>0</v>
      </c>
      <c r="O33">
        <f t="shared" si="5"/>
        <v>0</v>
      </c>
      <c r="P33">
        <f t="shared" si="6"/>
        <v>0</v>
      </c>
      <c r="R33">
        <f t="shared" si="7"/>
        <v>0</v>
      </c>
      <c r="S33">
        <f t="shared" si="8"/>
        <v>0</v>
      </c>
      <c r="T33">
        <f t="shared" si="9"/>
        <v>0</v>
      </c>
      <c r="U33">
        <f t="shared" si="10"/>
        <v>0</v>
      </c>
      <c r="W33">
        <f t="shared" si="11"/>
        <v>0</v>
      </c>
      <c r="X33">
        <f t="shared" si="12"/>
        <v>0</v>
      </c>
      <c r="Y33">
        <f t="shared" si="13"/>
        <v>0</v>
      </c>
      <c r="Z33">
        <f t="shared" si="14"/>
        <v>0</v>
      </c>
      <c r="AB33">
        <f t="shared" si="15"/>
        <v>0</v>
      </c>
      <c r="AC33">
        <f t="shared" si="16"/>
        <v>0</v>
      </c>
      <c r="AD33">
        <f t="shared" si="17"/>
        <v>0</v>
      </c>
      <c r="AE33">
        <f t="shared" si="18"/>
        <v>1</v>
      </c>
    </row>
    <row r="34" spans="1:31" x14ac:dyDescent="0.3">
      <c r="A34">
        <v>33</v>
      </c>
      <c r="B34">
        <v>32</v>
      </c>
      <c r="C34">
        <v>10</v>
      </c>
      <c r="D34">
        <v>22</v>
      </c>
      <c r="E34">
        <v>0.31</v>
      </c>
      <c r="F34">
        <f t="shared" si="19"/>
        <v>2</v>
      </c>
      <c r="G34" s="1">
        <f t="shared" si="0"/>
        <v>0.76923076923076927</v>
      </c>
      <c r="H34">
        <v>13</v>
      </c>
      <c r="I34">
        <f t="shared" si="1"/>
        <v>2</v>
      </c>
      <c r="K34">
        <f t="shared" si="2"/>
        <v>0</v>
      </c>
      <c r="M34">
        <f t="shared" si="3"/>
        <v>0</v>
      </c>
      <c r="N34">
        <f t="shared" si="4"/>
        <v>0</v>
      </c>
      <c r="O34">
        <f t="shared" si="5"/>
        <v>0</v>
      </c>
      <c r="P34">
        <f t="shared" si="6"/>
        <v>0</v>
      </c>
      <c r="R34">
        <f t="shared" si="7"/>
        <v>0</v>
      </c>
      <c r="S34">
        <f t="shared" si="8"/>
        <v>0</v>
      </c>
      <c r="T34">
        <f t="shared" si="9"/>
        <v>0</v>
      </c>
      <c r="U34">
        <f t="shared" si="10"/>
        <v>0</v>
      </c>
      <c r="W34">
        <f t="shared" si="11"/>
        <v>0</v>
      </c>
      <c r="X34">
        <f t="shared" si="12"/>
        <v>0</v>
      </c>
      <c r="Y34">
        <f t="shared" si="13"/>
        <v>1</v>
      </c>
      <c r="Z34">
        <f t="shared" si="14"/>
        <v>0</v>
      </c>
      <c r="AB34">
        <f t="shared" si="15"/>
        <v>0</v>
      </c>
      <c r="AC34">
        <f t="shared" si="16"/>
        <v>0</v>
      </c>
      <c r="AD34">
        <f t="shared" si="17"/>
        <v>0</v>
      </c>
      <c r="AE34">
        <f t="shared" si="18"/>
        <v>0</v>
      </c>
    </row>
    <row r="35" spans="1:31" x14ac:dyDescent="0.3">
      <c r="A35">
        <v>34</v>
      </c>
      <c r="B35">
        <v>16</v>
      </c>
      <c r="C35">
        <v>6</v>
      </c>
      <c r="D35">
        <v>10</v>
      </c>
      <c r="E35">
        <v>0.38</v>
      </c>
      <c r="F35">
        <f t="shared" si="19"/>
        <v>2</v>
      </c>
      <c r="G35" s="1">
        <f t="shared" si="0"/>
        <v>0.54545454545454541</v>
      </c>
      <c r="H35">
        <v>11</v>
      </c>
      <c r="I35">
        <f t="shared" si="1"/>
        <v>2</v>
      </c>
      <c r="K35">
        <f t="shared" si="2"/>
        <v>0</v>
      </c>
      <c r="M35">
        <f t="shared" si="3"/>
        <v>0</v>
      </c>
      <c r="N35">
        <f t="shared" si="4"/>
        <v>0</v>
      </c>
      <c r="O35">
        <f t="shared" si="5"/>
        <v>0</v>
      </c>
      <c r="P35">
        <f t="shared" si="6"/>
        <v>0</v>
      </c>
      <c r="R35">
        <f t="shared" si="7"/>
        <v>0</v>
      </c>
      <c r="S35">
        <f t="shared" si="8"/>
        <v>0</v>
      </c>
      <c r="T35">
        <f t="shared" si="9"/>
        <v>0</v>
      </c>
      <c r="U35">
        <f t="shared" si="10"/>
        <v>0</v>
      </c>
      <c r="W35">
        <f t="shared" si="11"/>
        <v>0</v>
      </c>
      <c r="X35">
        <f t="shared" si="12"/>
        <v>0</v>
      </c>
      <c r="Y35">
        <f t="shared" si="13"/>
        <v>1</v>
      </c>
      <c r="Z35">
        <f t="shared" si="14"/>
        <v>0</v>
      </c>
      <c r="AB35">
        <f t="shared" si="15"/>
        <v>0</v>
      </c>
      <c r="AC35">
        <f t="shared" si="16"/>
        <v>0</v>
      </c>
      <c r="AD35">
        <f t="shared" si="17"/>
        <v>0</v>
      </c>
      <c r="AE35">
        <f t="shared" si="18"/>
        <v>0</v>
      </c>
    </row>
    <row r="36" spans="1:31" x14ac:dyDescent="0.3">
      <c r="A36">
        <v>35</v>
      </c>
      <c r="B36">
        <v>11</v>
      </c>
      <c r="C36">
        <v>3</v>
      </c>
      <c r="D36">
        <v>8</v>
      </c>
      <c r="E36">
        <v>0.27</v>
      </c>
      <c r="F36">
        <f t="shared" si="19"/>
        <v>2</v>
      </c>
      <c r="G36" s="1">
        <f t="shared" si="0"/>
        <v>0.6</v>
      </c>
      <c r="H36">
        <v>5</v>
      </c>
      <c r="I36">
        <f t="shared" si="1"/>
        <v>1</v>
      </c>
      <c r="K36">
        <f t="shared" si="2"/>
        <v>1</v>
      </c>
      <c r="M36">
        <f t="shared" si="3"/>
        <v>0</v>
      </c>
      <c r="N36">
        <f t="shared" si="4"/>
        <v>0</v>
      </c>
      <c r="O36">
        <f t="shared" si="5"/>
        <v>0</v>
      </c>
      <c r="P36">
        <f t="shared" si="6"/>
        <v>0</v>
      </c>
      <c r="R36">
        <f t="shared" si="7"/>
        <v>0</v>
      </c>
      <c r="S36">
        <f t="shared" si="8"/>
        <v>0</v>
      </c>
      <c r="T36">
        <f t="shared" si="9"/>
        <v>0</v>
      </c>
      <c r="U36">
        <f t="shared" si="10"/>
        <v>0</v>
      </c>
      <c r="W36">
        <f t="shared" si="11"/>
        <v>0</v>
      </c>
      <c r="X36">
        <f t="shared" si="12"/>
        <v>1</v>
      </c>
      <c r="Y36">
        <f t="shared" si="13"/>
        <v>0</v>
      </c>
      <c r="Z36">
        <f t="shared" si="14"/>
        <v>0</v>
      </c>
      <c r="AB36">
        <f t="shared" si="15"/>
        <v>0</v>
      </c>
      <c r="AC36">
        <f t="shared" si="16"/>
        <v>0</v>
      </c>
      <c r="AD36">
        <f t="shared" si="17"/>
        <v>0</v>
      </c>
      <c r="AE36">
        <f t="shared" si="18"/>
        <v>0</v>
      </c>
    </row>
    <row r="37" spans="1:31" x14ac:dyDescent="0.3">
      <c r="A37">
        <v>36</v>
      </c>
      <c r="B37">
        <v>11</v>
      </c>
      <c r="C37">
        <v>5</v>
      </c>
      <c r="D37">
        <v>6</v>
      </c>
      <c r="E37">
        <v>0.45</v>
      </c>
      <c r="F37">
        <f t="shared" si="19"/>
        <v>2</v>
      </c>
      <c r="G37" s="1">
        <f t="shared" si="0"/>
        <v>0.7142857142857143</v>
      </c>
      <c r="H37">
        <v>7</v>
      </c>
      <c r="I37">
        <f t="shared" si="1"/>
        <v>2</v>
      </c>
      <c r="K37">
        <f t="shared" si="2"/>
        <v>0</v>
      </c>
      <c r="M37">
        <f t="shared" si="3"/>
        <v>0</v>
      </c>
      <c r="N37">
        <f t="shared" si="4"/>
        <v>0</v>
      </c>
      <c r="O37">
        <f t="shared" si="5"/>
        <v>0</v>
      </c>
      <c r="P37">
        <f t="shared" si="6"/>
        <v>0</v>
      </c>
      <c r="R37">
        <f t="shared" si="7"/>
        <v>0</v>
      </c>
      <c r="S37">
        <f t="shared" si="8"/>
        <v>0</v>
      </c>
      <c r="T37">
        <f t="shared" si="9"/>
        <v>0</v>
      </c>
      <c r="U37">
        <f t="shared" si="10"/>
        <v>0</v>
      </c>
      <c r="W37">
        <f t="shared" si="11"/>
        <v>0</v>
      </c>
      <c r="X37">
        <f t="shared" si="12"/>
        <v>0</v>
      </c>
      <c r="Y37">
        <f t="shared" si="13"/>
        <v>1</v>
      </c>
      <c r="Z37">
        <f t="shared" si="14"/>
        <v>0</v>
      </c>
      <c r="AB37">
        <f t="shared" si="15"/>
        <v>0</v>
      </c>
      <c r="AC37">
        <f t="shared" si="16"/>
        <v>0</v>
      </c>
      <c r="AD37">
        <f t="shared" si="17"/>
        <v>0</v>
      </c>
      <c r="AE37">
        <f t="shared" si="18"/>
        <v>0</v>
      </c>
    </row>
    <row r="38" spans="1:31" x14ac:dyDescent="0.3">
      <c r="A38">
        <v>37</v>
      </c>
      <c r="B38">
        <v>4</v>
      </c>
      <c r="C38">
        <v>3</v>
      </c>
      <c r="D38">
        <v>1</v>
      </c>
      <c r="E38">
        <v>0.75</v>
      </c>
      <c r="F38">
        <f t="shared" si="19"/>
        <v>1</v>
      </c>
      <c r="G38" s="1">
        <f t="shared" si="0"/>
        <v>0.75</v>
      </c>
      <c r="H38">
        <v>4</v>
      </c>
      <c r="I38">
        <f t="shared" si="1"/>
        <v>1</v>
      </c>
      <c r="K38">
        <f t="shared" si="2"/>
        <v>0</v>
      </c>
      <c r="M38">
        <f t="shared" si="3"/>
        <v>0</v>
      </c>
      <c r="N38">
        <f t="shared" si="4"/>
        <v>0</v>
      </c>
      <c r="O38">
        <f t="shared" si="5"/>
        <v>0</v>
      </c>
      <c r="P38">
        <f t="shared" si="6"/>
        <v>0</v>
      </c>
      <c r="R38">
        <f t="shared" si="7"/>
        <v>0</v>
      </c>
      <c r="S38">
        <f t="shared" si="8"/>
        <v>1</v>
      </c>
      <c r="T38">
        <f t="shared" si="9"/>
        <v>0</v>
      </c>
      <c r="U38">
        <f t="shared" si="10"/>
        <v>0</v>
      </c>
      <c r="W38">
        <f t="shared" si="11"/>
        <v>0</v>
      </c>
      <c r="X38">
        <f t="shared" si="12"/>
        <v>0</v>
      </c>
      <c r="Y38">
        <f t="shared" si="13"/>
        <v>0</v>
      </c>
      <c r="Z38">
        <f t="shared" si="14"/>
        <v>0</v>
      </c>
      <c r="AB38">
        <f t="shared" si="15"/>
        <v>0</v>
      </c>
      <c r="AC38">
        <f t="shared" si="16"/>
        <v>0</v>
      </c>
      <c r="AD38">
        <f t="shared" si="17"/>
        <v>0</v>
      </c>
      <c r="AE38">
        <f t="shared" si="18"/>
        <v>0</v>
      </c>
    </row>
    <row r="39" spans="1:31" x14ac:dyDescent="0.3">
      <c r="A39">
        <v>38</v>
      </c>
      <c r="B39">
        <v>0</v>
      </c>
      <c r="C39">
        <v>0</v>
      </c>
      <c r="D39">
        <v>0</v>
      </c>
      <c r="E39">
        <v>1</v>
      </c>
      <c r="F39">
        <f t="shared" si="19"/>
        <v>0</v>
      </c>
      <c r="G39" s="1">
        <f t="shared" si="0"/>
        <v>0</v>
      </c>
      <c r="H39">
        <v>2</v>
      </c>
      <c r="I39">
        <f t="shared" si="1"/>
        <v>1</v>
      </c>
      <c r="K39">
        <f t="shared" si="2"/>
        <v>1</v>
      </c>
      <c r="M39">
        <f t="shared" si="3"/>
        <v>0</v>
      </c>
      <c r="N39">
        <f t="shared" si="4"/>
        <v>1</v>
      </c>
      <c r="O39">
        <f t="shared" si="5"/>
        <v>0</v>
      </c>
      <c r="P39">
        <f t="shared" si="6"/>
        <v>0</v>
      </c>
      <c r="R39">
        <f t="shared" si="7"/>
        <v>0</v>
      </c>
      <c r="S39">
        <f t="shared" si="8"/>
        <v>0</v>
      </c>
      <c r="T39">
        <f t="shared" si="9"/>
        <v>0</v>
      </c>
      <c r="U39">
        <f t="shared" si="10"/>
        <v>0</v>
      </c>
      <c r="W39">
        <f t="shared" si="11"/>
        <v>0</v>
      </c>
      <c r="X39">
        <f t="shared" si="12"/>
        <v>0</v>
      </c>
      <c r="Y39">
        <f t="shared" si="13"/>
        <v>0</v>
      </c>
      <c r="Z39">
        <f t="shared" si="14"/>
        <v>0</v>
      </c>
      <c r="AB39">
        <f t="shared" si="15"/>
        <v>0</v>
      </c>
      <c r="AC39">
        <f t="shared" si="16"/>
        <v>0</v>
      </c>
      <c r="AD39">
        <f t="shared" si="17"/>
        <v>0</v>
      </c>
      <c r="AE39">
        <f t="shared" si="18"/>
        <v>0</v>
      </c>
    </row>
    <row r="40" spans="1:31" x14ac:dyDescent="0.3">
      <c r="A40">
        <v>39</v>
      </c>
      <c r="B40">
        <v>5</v>
      </c>
      <c r="C40">
        <v>4</v>
      </c>
      <c r="D40">
        <v>1</v>
      </c>
      <c r="E40">
        <v>0.8</v>
      </c>
      <c r="F40">
        <f t="shared" si="19"/>
        <v>1</v>
      </c>
      <c r="G40" s="1">
        <f t="shared" si="0"/>
        <v>1</v>
      </c>
      <c r="H40">
        <v>4</v>
      </c>
      <c r="I40">
        <f t="shared" si="1"/>
        <v>1</v>
      </c>
      <c r="K40">
        <f t="shared" si="2"/>
        <v>0</v>
      </c>
      <c r="M40">
        <f t="shared" si="3"/>
        <v>0</v>
      </c>
      <c r="N40">
        <f t="shared" si="4"/>
        <v>0</v>
      </c>
      <c r="O40">
        <f t="shared" si="5"/>
        <v>0</v>
      </c>
      <c r="P40">
        <f t="shared" si="6"/>
        <v>0</v>
      </c>
      <c r="R40">
        <f t="shared" si="7"/>
        <v>0</v>
      </c>
      <c r="S40">
        <f t="shared" si="8"/>
        <v>1</v>
      </c>
      <c r="T40">
        <f t="shared" si="9"/>
        <v>0</v>
      </c>
      <c r="U40">
        <f t="shared" si="10"/>
        <v>0</v>
      </c>
      <c r="W40">
        <f t="shared" si="11"/>
        <v>0</v>
      </c>
      <c r="X40">
        <f t="shared" si="12"/>
        <v>0</v>
      </c>
      <c r="Y40">
        <f t="shared" si="13"/>
        <v>0</v>
      </c>
      <c r="Z40">
        <f t="shared" si="14"/>
        <v>0</v>
      </c>
      <c r="AB40">
        <f t="shared" si="15"/>
        <v>0</v>
      </c>
      <c r="AC40">
        <f t="shared" si="16"/>
        <v>0</v>
      </c>
      <c r="AD40">
        <f t="shared" si="17"/>
        <v>0</v>
      </c>
      <c r="AE40">
        <f t="shared" si="18"/>
        <v>0</v>
      </c>
    </row>
    <row r="41" spans="1:31" x14ac:dyDescent="0.3">
      <c r="A41">
        <v>40</v>
      </c>
      <c r="B41">
        <v>4</v>
      </c>
      <c r="C41">
        <v>3</v>
      </c>
      <c r="D41">
        <v>1</v>
      </c>
      <c r="E41">
        <v>0.75</v>
      </c>
      <c r="F41">
        <f t="shared" si="19"/>
        <v>1</v>
      </c>
      <c r="G41" s="1">
        <f t="shared" si="0"/>
        <v>0.6</v>
      </c>
      <c r="H41">
        <v>5</v>
      </c>
      <c r="I41">
        <f t="shared" si="1"/>
        <v>1</v>
      </c>
      <c r="K41">
        <f t="shared" si="2"/>
        <v>0</v>
      </c>
      <c r="M41">
        <f t="shared" si="3"/>
        <v>0</v>
      </c>
      <c r="N41">
        <f t="shared" si="4"/>
        <v>0</v>
      </c>
      <c r="O41">
        <f t="shared" si="5"/>
        <v>0</v>
      </c>
      <c r="P41">
        <f t="shared" si="6"/>
        <v>0</v>
      </c>
      <c r="R41">
        <f t="shared" si="7"/>
        <v>0</v>
      </c>
      <c r="S41">
        <f t="shared" si="8"/>
        <v>1</v>
      </c>
      <c r="T41">
        <f t="shared" si="9"/>
        <v>0</v>
      </c>
      <c r="U41">
        <f t="shared" si="10"/>
        <v>0</v>
      </c>
      <c r="W41">
        <f t="shared" si="11"/>
        <v>0</v>
      </c>
      <c r="X41">
        <f t="shared" si="12"/>
        <v>0</v>
      </c>
      <c r="Y41">
        <f t="shared" si="13"/>
        <v>0</v>
      </c>
      <c r="Z41">
        <f t="shared" si="14"/>
        <v>0</v>
      </c>
      <c r="AB41">
        <f t="shared" si="15"/>
        <v>0</v>
      </c>
      <c r="AC41">
        <f t="shared" si="16"/>
        <v>0</v>
      </c>
      <c r="AD41">
        <f t="shared" si="17"/>
        <v>0</v>
      </c>
      <c r="AE41">
        <f t="shared" si="18"/>
        <v>0</v>
      </c>
    </row>
    <row r="42" spans="1:31" x14ac:dyDescent="0.3">
      <c r="A42">
        <v>41</v>
      </c>
      <c r="B42">
        <v>14</v>
      </c>
      <c r="C42">
        <v>9</v>
      </c>
      <c r="D42">
        <v>5</v>
      </c>
      <c r="E42">
        <v>0.64</v>
      </c>
      <c r="F42">
        <f t="shared" si="19"/>
        <v>2</v>
      </c>
      <c r="G42" s="1">
        <f t="shared" si="0"/>
        <v>0.75</v>
      </c>
      <c r="H42">
        <v>12</v>
      </c>
      <c r="I42">
        <f t="shared" si="1"/>
        <v>2</v>
      </c>
      <c r="K42">
        <f t="shared" si="2"/>
        <v>0</v>
      </c>
      <c r="M42">
        <f t="shared" si="3"/>
        <v>0</v>
      </c>
      <c r="N42">
        <f t="shared" si="4"/>
        <v>0</v>
      </c>
      <c r="O42">
        <f t="shared" si="5"/>
        <v>0</v>
      </c>
      <c r="P42">
        <f t="shared" si="6"/>
        <v>0</v>
      </c>
      <c r="R42">
        <f t="shared" si="7"/>
        <v>0</v>
      </c>
      <c r="S42">
        <f t="shared" si="8"/>
        <v>0</v>
      </c>
      <c r="T42">
        <f t="shared" si="9"/>
        <v>0</v>
      </c>
      <c r="U42">
        <f t="shared" si="10"/>
        <v>0</v>
      </c>
      <c r="W42">
        <f t="shared" si="11"/>
        <v>0</v>
      </c>
      <c r="X42">
        <f t="shared" si="12"/>
        <v>0</v>
      </c>
      <c r="Y42">
        <f t="shared" si="13"/>
        <v>1</v>
      </c>
      <c r="Z42">
        <f t="shared" si="14"/>
        <v>0</v>
      </c>
      <c r="AB42">
        <f t="shared" si="15"/>
        <v>0</v>
      </c>
      <c r="AC42">
        <f t="shared" si="16"/>
        <v>0</v>
      </c>
      <c r="AD42">
        <f t="shared" si="17"/>
        <v>0</v>
      </c>
      <c r="AE42">
        <f t="shared" si="18"/>
        <v>0</v>
      </c>
    </row>
    <row r="43" spans="1:31" x14ac:dyDescent="0.3">
      <c r="A43">
        <v>42</v>
      </c>
      <c r="B43">
        <v>0</v>
      </c>
      <c r="C43">
        <v>0</v>
      </c>
      <c r="D43">
        <v>0</v>
      </c>
      <c r="E43">
        <v>1</v>
      </c>
      <c r="F43">
        <f t="shared" si="19"/>
        <v>0</v>
      </c>
      <c r="G43" s="1">
        <f t="shared" si="0"/>
        <v>0</v>
      </c>
      <c r="H43">
        <v>5</v>
      </c>
      <c r="I43">
        <f t="shared" si="1"/>
        <v>1</v>
      </c>
      <c r="K43">
        <f t="shared" si="2"/>
        <v>1</v>
      </c>
      <c r="M43">
        <f t="shared" si="3"/>
        <v>0</v>
      </c>
      <c r="N43">
        <f t="shared" si="4"/>
        <v>1</v>
      </c>
      <c r="O43">
        <f t="shared" si="5"/>
        <v>0</v>
      </c>
      <c r="P43">
        <f t="shared" si="6"/>
        <v>0</v>
      </c>
      <c r="R43">
        <f t="shared" si="7"/>
        <v>0</v>
      </c>
      <c r="S43">
        <f t="shared" si="8"/>
        <v>0</v>
      </c>
      <c r="T43">
        <f t="shared" si="9"/>
        <v>0</v>
      </c>
      <c r="U43">
        <f t="shared" si="10"/>
        <v>0</v>
      </c>
      <c r="W43">
        <f t="shared" si="11"/>
        <v>0</v>
      </c>
      <c r="X43">
        <f t="shared" si="12"/>
        <v>0</v>
      </c>
      <c r="Y43">
        <f t="shared" si="13"/>
        <v>0</v>
      </c>
      <c r="Z43">
        <f t="shared" si="14"/>
        <v>0</v>
      </c>
      <c r="AB43">
        <f t="shared" si="15"/>
        <v>0</v>
      </c>
      <c r="AC43">
        <f t="shared" si="16"/>
        <v>0</v>
      </c>
      <c r="AD43">
        <f t="shared" si="17"/>
        <v>0</v>
      </c>
      <c r="AE43">
        <f t="shared" si="18"/>
        <v>0</v>
      </c>
    </row>
    <row r="44" spans="1:31" x14ac:dyDescent="0.3">
      <c r="A44">
        <v>43</v>
      </c>
      <c r="B44">
        <v>39</v>
      </c>
      <c r="C44">
        <v>24</v>
      </c>
      <c r="D44">
        <v>15</v>
      </c>
      <c r="E44">
        <v>0.62</v>
      </c>
      <c r="F44">
        <f t="shared" si="19"/>
        <v>2</v>
      </c>
      <c r="G44" s="1">
        <f t="shared" si="0"/>
        <v>0.55813953488372092</v>
      </c>
      <c r="H44">
        <v>43</v>
      </c>
      <c r="I44">
        <f t="shared" si="1"/>
        <v>2</v>
      </c>
      <c r="K44">
        <f t="shared" si="2"/>
        <v>0</v>
      </c>
      <c r="M44">
        <f t="shared" si="3"/>
        <v>0</v>
      </c>
      <c r="N44">
        <f t="shared" si="4"/>
        <v>0</v>
      </c>
      <c r="O44">
        <f t="shared" si="5"/>
        <v>0</v>
      </c>
      <c r="P44">
        <f t="shared" si="6"/>
        <v>0</v>
      </c>
      <c r="R44">
        <f t="shared" si="7"/>
        <v>0</v>
      </c>
      <c r="S44">
        <f t="shared" si="8"/>
        <v>0</v>
      </c>
      <c r="T44">
        <f t="shared" si="9"/>
        <v>0</v>
      </c>
      <c r="U44">
        <f t="shared" si="10"/>
        <v>0</v>
      </c>
      <c r="W44">
        <f t="shared" si="11"/>
        <v>0</v>
      </c>
      <c r="X44">
        <f t="shared" si="12"/>
        <v>0</v>
      </c>
      <c r="Y44">
        <f t="shared" si="13"/>
        <v>1</v>
      </c>
      <c r="Z44">
        <f t="shared" si="14"/>
        <v>0</v>
      </c>
      <c r="AB44">
        <f t="shared" si="15"/>
        <v>0</v>
      </c>
      <c r="AC44">
        <f t="shared" si="16"/>
        <v>0</v>
      </c>
      <c r="AD44">
        <f t="shared" si="17"/>
        <v>0</v>
      </c>
      <c r="AE44">
        <f t="shared" si="18"/>
        <v>0</v>
      </c>
    </row>
    <row r="45" spans="1:31" x14ac:dyDescent="0.3">
      <c r="A45">
        <v>44</v>
      </c>
      <c r="B45">
        <v>2</v>
      </c>
      <c r="C45">
        <v>1</v>
      </c>
      <c r="D45">
        <v>1</v>
      </c>
      <c r="E45">
        <v>0.5</v>
      </c>
      <c r="F45">
        <f t="shared" si="19"/>
        <v>1</v>
      </c>
      <c r="G45" s="1">
        <f t="shared" si="0"/>
        <v>0.5</v>
      </c>
      <c r="H45">
        <v>2</v>
      </c>
      <c r="I45">
        <f t="shared" si="1"/>
        <v>1</v>
      </c>
      <c r="K45">
        <f t="shared" si="2"/>
        <v>0</v>
      </c>
      <c r="M45">
        <f t="shared" si="3"/>
        <v>0</v>
      </c>
      <c r="N45">
        <f t="shared" si="4"/>
        <v>0</v>
      </c>
      <c r="O45">
        <f t="shared" si="5"/>
        <v>0</v>
      </c>
      <c r="P45">
        <f t="shared" si="6"/>
        <v>0</v>
      </c>
      <c r="R45">
        <f t="shared" si="7"/>
        <v>0</v>
      </c>
      <c r="S45">
        <f t="shared" si="8"/>
        <v>1</v>
      </c>
      <c r="T45">
        <f t="shared" si="9"/>
        <v>0</v>
      </c>
      <c r="U45">
        <f t="shared" si="10"/>
        <v>0</v>
      </c>
      <c r="W45">
        <f t="shared" si="11"/>
        <v>0</v>
      </c>
      <c r="X45">
        <f t="shared" si="12"/>
        <v>0</v>
      </c>
      <c r="Y45">
        <f t="shared" si="13"/>
        <v>0</v>
      </c>
      <c r="Z45">
        <f t="shared" si="14"/>
        <v>0</v>
      </c>
      <c r="AB45">
        <f t="shared" si="15"/>
        <v>0</v>
      </c>
      <c r="AC45">
        <f t="shared" si="16"/>
        <v>0</v>
      </c>
      <c r="AD45">
        <f t="shared" si="17"/>
        <v>0</v>
      </c>
      <c r="AE45">
        <f t="shared" si="18"/>
        <v>0</v>
      </c>
    </row>
    <row r="46" spans="1:31" x14ac:dyDescent="0.3">
      <c r="A46">
        <v>45</v>
      </c>
      <c r="B46">
        <v>35</v>
      </c>
      <c r="C46">
        <v>15</v>
      </c>
      <c r="D46">
        <v>20</v>
      </c>
      <c r="E46">
        <v>0.43</v>
      </c>
      <c r="F46">
        <f t="shared" si="19"/>
        <v>2</v>
      </c>
      <c r="G46" s="1">
        <f t="shared" si="0"/>
        <v>0.7142857142857143</v>
      </c>
      <c r="H46">
        <v>21</v>
      </c>
      <c r="I46">
        <f t="shared" si="1"/>
        <v>2</v>
      </c>
      <c r="K46">
        <f t="shared" si="2"/>
        <v>0</v>
      </c>
      <c r="M46">
        <f t="shared" si="3"/>
        <v>0</v>
      </c>
      <c r="N46">
        <f t="shared" si="4"/>
        <v>0</v>
      </c>
      <c r="O46">
        <f t="shared" si="5"/>
        <v>0</v>
      </c>
      <c r="P46">
        <f t="shared" si="6"/>
        <v>0</v>
      </c>
      <c r="R46">
        <f t="shared" si="7"/>
        <v>0</v>
      </c>
      <c r="S46">
        <f t="shared" si="8"/>
        <v>0</v>
      </c>
      <c r="T46">
        <f t="shared" si="9"/>
        <v>0</v>
      </c>
      <c r="U46">
        <f t="shared" si="10"/>
        <v>0</v>
      </c>
      <c r="W46">
        <f t="shared" si="11"/>
        <v>0</v>
      </c>
      <c r="X46">
        <f t="shared" si="12"/>
        <v>0</v>
      </c>
      <c r="Y46">
        <f t="shared" si="13"/>
        <v>1</v>
      </c>
      <c r="Z46">
        <f t="shared" si="14"/>
        <v>0</v>
      </c>
      <c r="AB46">
        <f t="shared" si="15"/>
        <v>0</v>
      </c>
      <c r="AC46">
        <f t="shared" si="16"/>
        <v>0</v>
      </c>
      <c r="AD46">
        <f t="shared" si="17"/>
        <v>0</v>
      </c>
      <c r="AE46">
        <f t="shared" si="18"/>
        <v>0</v>
      </c>
    </row>
    <row r="47" spans="1:31" x14ac:dyDescent="0.3">
      <c r="A47">
        <v>46</v>
      </c>
      <c r="B47">
        <v>188</v>
      </c>
      <c r="C47">
        <v>61</v>
      </c>
      <c r="D47">
        <v>127</v>
      </c>
      <c r="E47">
        <v>0.32</v>
      </c>
      <c r="F47">
        <f t="shared" si="19"/>
        <v>3</v>
      </c>
      <c r="G47" s="1">
        <f t="shared" si="0"/>
        <v>0.46923076923076923</v>
      </c>
      <c r="H47">
        <v>130</v>
      </c>
      <c r="I47">
        <f t="shared" si="1"/>
        <v>3</v>
      </c>
      <c r="K47">
        <f t="shared" si="2"/>
        <v>0</v>
      </c>
      <c r="M47">
        <f t="shared" si="3"/>
        <v>0</v>
      </c>
      <c r="N47">
        <f t="shared" si="4"/>
        <v>0</v>
      </c>
      <c r="O47">
        <f t="shared" si="5"/>
        <v>0</v>
      </c>
      <c r="P47">
        <f t="shared" si="6"/>
        <v>0</v>
      </c>
      <c r="R47">
        <f t="shared" si="7"/>
        <v>0</v>
      </c>
      <c r="S47">
        <f t="shared" si="8"/>
        <v>0</v>
      </c>
      <c r="T47">
        <f t="shared" si="9"/>
        <v>0</v>
      </c>
      <c r="U47">
        <f t="shared" si="10"/>
        <v>0</v>
      </c>
      <c r="W47">
        <f t="shared" si="11"/>
        <v>0</v>
      </c>
      <c r="X47">
        <f t="shared" si="12"/>
        <v>0</v>
      </c>
      <c r="Y47">
        <f t="shared" si="13"/>
        <v>0</v>
      </c>
      <c r="Z47">
        <f t="shared" si="14"/>
        <v>0</v>
      </c>
      <c r="AB47">
        <f t="shared" si="15"/>
        <v>0</v>
      </c>
      <c r="AC47">
        <f t="shared" si="16"/>
        <v>0</v>
      </c>
      <c r="AD47">
        <f t="shared" si="17"/>
        <v>0</v>
      </c>
      <c r="AE47">
        <f t="shared" si="18"/>
        <v>1</v>
      </c>
    </row>
    <row r="48" spans="1:31" x14ac:dyDescent="0.3">
      <c r="A48">
        <v>47</v>
      </c>
      <c r="B48">
        <v>59</v>
      </c>
      <c r="C48">
        <v>4</v>
      </c>
      <c r="D48">
        <v>55</v>
      </c>
      <c r="E48">
        <v>7.0000000000000007E-2</v>
      </c>
      <c r="F48">
        <f t="shared" si="19"/>
        <v>2</v>
      </c>
      <c r="G48" s="1">
        <f t="shared" si="0"/>
        <v>0.4</v>
      </c>
      <c r="H48">
        <v>10</v>
      </c>
      <c r="I48">
        <f t="shared" si="1"/>
        <v>2</v>
      </c>
      <c r="K48">
        <f t="shared" si="2"/>
        <v>0</v>
      </c>
      <c r="M48">
        <f t="shared" si="3"/>
        <v>0</v>
      </c>
      <c r="N48">
        <f t="shared" si="4"/>
        <v>0</v>
      </c>
      <c r="O48">
        <f t="shared" si="5"/>
        <v>0</v>
      </c>
      <c r="P48">
        <f t="shared" si="6"/>
        <v>0</v>
      </c>
      <c r="R48">
        <f t="shared" si="7"/>
        <v>0</v>
      </c>
      <c r="S48">
        <f t="shared" si="8"/>
        <v>0</v>
      </c>
      <c r="T48">
        <f t="shared" si="9"/>
        <v>0</v>
      </c>
      <c r="U48">
        <f t="shared" si="10"/>
        <v>0</v>
      </c>
      <c r="W48">
        <f t="shared" si="11"/>
        <v>0</v>
      </c>
      <c r="X48">
        <f t="shared" si="12"/>
        <v>0</v>
      </c>
      <c r="Y48">
        <f t="shared" si="13"/>
        <v>1</v>
      </c>
      <c r="Z48">
        <f t="shared" si="14"/>
        <v>0</v>
      </c>
      <c r="AB48">
        <f t="shared" si="15"/>
        <v>0</v>
      </c>
      <c r="AC48">
        <f t="shared" si="16"/>
        <v>0</v>
      </c>
      <c r="AD48">
        <f t="shared" si="17"/>
        <v>0</v>
      </c>
      <c r="AE48">
        <f t="shared" si="18"/>
        <v>0</v>
      </c>
    </row>
    <row r="49" spans="1:31" x14ac:dyDescent="0.3">
      <c r="A49">
        <v>48</v>
      </c>
      <c r="B49">
        <v>4</v>
      </c>
      <c r="C49">
        <v>2</v>
      </c>
      <c r="D49">
        <v>2</v>
      </c>
      <c r="E49">
        <v>0.5</v>
      </c>
      <c r="F49">
        <f t="shared" si="19"/>
        <v>1</v>
      </c>
      <c r="G49" s="1">
        <f t="shared" si="0"/>
        <v>0.4</v>
      </c>
      <c r="H49">
        <v>5</v>
      </c>
      <c r="I49">
        <f t="shared" si="1"/>
        <v>1</v>
      </c>
      <c r="K49">
        <f t="shared" si="2"/>
        <v>0</v>
      </c>
      <c r="M49">
        <f t="shared" si="3"/>
        <v>0</v>
      </c>
      <c r="N49">
        <f t="shared" si="4"/>
        <v>0</v>
      </c>
      <c r="O49">
        <f t="shared" si="5"/>
        <v>0</v>
      </c>
      <c r="P49">
        <f t="shared" si="6"/>
        <v>0</v>
      </c>
      <c r="R49">
        <f t="shared" si="7"/>
        <v>0</v>
      </c>
      <c r="S49">
        <f t="shared" si="8"/>
        <v>1</v>
      </c>
      <c r="T49">
        <f t="shared" si="9"/>
        <v>0</v>
      </c>
      <c r="U49">
        <f t="shared" si="10"/>
        <v>0</v>
      </c>
      <c r="W49">
        <f t="shared" si="11"/>
        <v>0</v>
      </c>
      <c r="X49">
        <f t="shared" si="12"/>
        <v>0</v>
      </c>
      <c r="Y49">
        <f t="shared" si="13"/>
        <v>0</v>
      </c>
      <c r="Z49">
        <f t="shared" si="14"/>
        <v>0</v>
      </c>
      <c r="AB49">
        <f t="shared" si="15"/>
        <v>0</v>
      </c>
      <c r="AC49">
        <f t="shared" si="16"/>
        <v>0</v>
      </c>
      <c r="AD49">
        <f t="shared" si="17"/>
        <v>0</v>
      </c>
      <c r="AE49">
        <f t="shared" si="18"/>
        <v>0</v>
      </c>
    </row>
    <row r="50" spans="1:31" x14ac:dyDescent="0.3">
      <c r="A50">
        <v>49</v>
      </c>
      <c r="B50">
        <v>1</v>
      </c>
      <c r="C50">
        <v>0</v>
      </c>
      <c r="D50">
        <v>1</v>
      </c>
      <c r="E50">
        <v>0</v>
      </c>
      <c r="F50">
        <f t="shared" si="19"/>
        <v>1</v>
      </c>
      <c r="G50" s="1">
        <f t="shared" si="0"/>
        <v>1</v>
      </c>
      <c r="H50">
        <v>0</v>
      </c>
      <c r="I50">
        <f t="shared" si="1"/>
        <v>0</v>
      </c>
      <c r="K50">
        <f t="shared" si="2"/>
        <v>1</v>
      </c>
      <c r="M50">
        <f t="shared" si="3"/>
        <v>0</v>
      </c>
      <c r="N50">
        <f t="shared" si="4"/>
        <v>0</v>
      </c>
      <c r="O50">
        <f t="shared" si="5"/>
        <v>0</v>
      </c>
      <c r="P50">
        <f t="shared" si="6"/>
        <v>0</v>
      </c>
      <c r="R50">
        <f t="shared" si="7"/>
        <v>1</v>
      </c>
      <c r="S50">
        <f t="shared" si="8"/>
        <v>0</v>
      </c>
      <c r="T50">
        <f t="shared" si="9"/>
        <v>0</v>
      </c>
      <c r="U50">
        <f t="shared" si="10"/>
        <v>0</v>
      </c>
      <c r="W50">
        <f t="shared" si="11"/>
        <v>0</v>
      </c>
      <c r="X50">
        <f t="shared" si="12"/>
        <v>0</v>
      </c>
      <c r="Y50">
        <f t="shared" si="13"/>
        <v>0</v>
      </c>
      <c r="Z50">
        <f t="shared" si="14"/>
        <v>0</v>
      </c>
      <c r="AB50">
        <f t="shared" si="15"/>
        <v>0</v>
      </c>
      <c r="AC50">
        <f t="shared" si="16"/>
        <v>0</v>
      </c>
      <c r="AD50">
        <f t="shared" si="17"/>
        <v>0</v>
      </c>
      <c r="AE50">
        <f t="shared" si="18"/>
        <v>0</v>
      </c>
    </row>
    <row r="51" spans="1:31" x14ac:dyDescent="0.3">
      <c r="A51">
        <v>50</v>
      </c>
      <c r="B51">
        <v>0</v>
      </c>
      <c r="C51">
        <v>0</v>
      </c>
      <c r="D51">
        <v>0</v>
      </c>
      <c r="E51">
        <v>1</v>
      </c>
      <c r="F51">
        <f t="shared" si="19"/>
        <v>0</v>
      </c>
      <c r="G51" s="1">
        <f t="shared" si="0"/>
        <v>1</v>
      </c>
      <c r="H51">
        <v>0</v>
      </c>
      <c r="I51">
        <f t="shared" si="1"/>
        <v>0</v>
      </c>
      <c r="K51">
        <f t="shared" si="2"/>
        <v>0</v>
      </c>
      <c r="M51">
        <f t="shared" si="3"/>
        <v>1</v>
      </c>
      <c r="N51">
        <f t="shared" si="4"/>
        <v>0</v>
      </c>
      <c r="O51">
        <f t="shared" si="5"/>
        <v>0</v>
      </c>
      <c r="P51">
        <f t="shared" si="6"/>
        <v>0</v>
      </c>
      <c r="R51">
        <f t="shared" si="7"/>
        <v>0</v>
      </c>
      <c r="S51">
        <f t="shared" si="8"/>
        <v>0</v>
      </c>
      <c r="T51">
        <f t="shared" si="9"/>
        <v>0</v>
      </c>
      <c r="U51">
        <f t="shared" si="10"/>
        <v>0</v>
      </c>
      <c r="W51">
        <f t="shared" si="11"/>
        <v>0</v>
      </c>
      <c r="X51">
        <f t="shared" si="12"/>
        <v>0</v>
      </c>
      <c r="Y51">
        <f t="shared" si="13"/>
        <v>0</v>
      </c>
      <c r="Z51">
        <f t="shared" si="14"/>
        <v>0</v>
      </c>
      <c r="AB51">
        <f t="shared" si="15"/>
        <v>0</v>
      </c>
      <c r="AC51">
        <f t="shared" si="16"/>
        <v>0</v>
      </c>
      <c r="AD51">
        <f t="shared" si="17"/>
        <v>0</v>
      </c>
      <c r="AE51">
        <f t="shared" si="18"/>
        <v>0</v>
      </c>
    </row>
    <row r="52" spans="1:31" x14ac:dyDescent="0.3">
      <c r="A52">
        <v>51</v>
      </c>
      <c r="B52">
        <v>59</v>
      </c>
      <c r="C52">
        <v>44</v>
      </c>
      <c r="D52">
        <v>15</v>
      </c>
      <c r="E52">
        <v>0.75</v>
      </c>
      <c r="F52">
        <f t="shared" si="19"/>
        <v>2</v>
      </c>
      <c r="G52" s="1">
        <f t="shared" si="0"/>
        <v>0.51162790697674421</v>
      </c>
      <c r="H52">
        <v>86</v>
      </c>
      <c r="I52">
        <f t="shared" si="1"/>
        <v>3</v>
      </c>
      <c r="K52">
        <f t="shared" si="2"/>
        <v>1</v>
      </c>
      <c r="M52">
        <f t="shared" si="3"/>
        <v>0</v>
      </c>
      <c r="N52">
        <f t="shared" si="4"/>
        <v>0</v>
      </c>
      <c r="O52">
        <f t="shared" si="5"/>
        <v>0</v>
      </c>
      <c r="P52">
        <f t="shared" si="6"/>
        <v>0</v>
      </c>
      <c r="R52">
        <f t="shared" si="7"/>
        <v>0</v>
      </c>
      <c r="S52">
        <f t="shared" si="8"/>
        <v>0</v>
      </c>
      <c r="T52">
        <f t="shared" si="9"/>
        <v>0</v>
      </c>
      <c r="U52">
        <f t="shared" si="10"/>
        <v>0</v>
      </c>
      <c r="W52">
        <f t="shared" si="11"/>
        <v>0</v>
      </c>
      <c r="X52">
        <f t="shared" si="12"/>
        <v>0</v>
      </c>
      <c r="Y52">
        <f t="shared" si="13"/>
        <v>0</v>
      </c>
      <c r="Z52">
        <f t="shared" si="14"/>
        <v>1</v>
      </c>
      <c r="AB52">
        <f t="shared" si="15"/>
        <v>0</v>
      </c>
      <c r="AC52">
        <f t="shared" si="16"/>
        <v>0</v>
      </c>
      <c r="AD52">
        <f t="shared" si="17"/>
        <v>0</v>
      </c>
      <c r="AE52">
        <f t="shared" si="18"/>
        <v>0</v>
      </c>
    </row>
    <row r="53" spans="1:31" x14ac:dyDescent="0.3">
      <c r="A53">
        <v>52</v>
      </c>
      <c r="B53">
        <v>146</v>
      </c>
      <c r="C53">
        <v>46</v>
      </c>
      <c r="D53">
        <v>100</v>
      </c>
      <c r="E53">
        <v>0.32</v>
      </c>
      <c r="F53">
        <f t="shared" si="19"/>
        <v>3</v>
      </c>
      <c r="G53" s="1">
        <f t="shared" si="0"/>
        <v>0.61333333333333329</v>
      </c>
      <c r="H53">
        <v>75</v>
      </c>
      <c r="I53">
        <f t="shared" si="1"/>
        <v>3</v>
      </c>
      <c r="K53">
        <f t="shared" si="2"/>
        <v>0</v>
      </c>
      <c r="M53">
        <f t="shared" si="3"/>
        <v>0</v>
      </c>
      <c r="N53">
        <f t="shared" si="4"/>
        <v>0</v>
      </c>
      <c r="O53">
        <f t="shared" si="5"/>
        <v>0</v>
      </c>
      <c r="P53">
        <f t="shared" si="6"/>
        <v>0</v>
      </c>
      <c r="R53">
        <f t="shared" si="7"/>
        <v>0</v>
      </c>
      <c r="S53">
        <f t="shared" si="8"/>
        <v>0</v>
      </c>
      <c r="T53">
        <f t="shared" si="9"/>
        <v>0</v>
      </c>
      <c r="U53">
        <f t="shared" si="10"/>
        <v>0</v>
      </c>
      <c r="W53">
        <f t="shared" si="11"/>
        <v>0</v>
      </c>
      <c r="X53">
        <f t="shared" si="12"/>
        <v>0</v>
      </c>
      <c r="Y53">
        <f t="shared" si="13"/>
        <v>0</v>
      </c>
      <c r="Z53">
        <f t="shared" si="14"/>
        <v>0</v>
      </c>
      <c r="AB53">
        <f t="shared" si="15"/>
        <v>0</v>
      </c>
      <c r="AC53">
        <f t="shared" si="16"/>
        <v>0</v>
      </c>
      <c r="AD53">
        <f t="shared" si="17"/>
        <v>0</v>
      </c>
      <c r="AE53">
        <f t="shared" si="18"/>
        <v>1</v>
      </c>
    </row>
    <row r="54" spans="1:31" x14ac:dyDescent="0.3">
      <c r="A54">
        <v>53</v>
      </c>
      <c r="B54">
        <v>2</v>
      </c>
      <c r="C54">
        <v>1</v>
      </c>
      <c r="D54">
        <v>1</v>
      </c>
      <c r="E54">
        <v>0.5</v>
      </c>
      <c r="F54">
        <f t="shared" si="19"/>
        <v>1</v>
      </c>
      <c r="G54" s="1">
        <f t="shared" si="0"/>
        <v>1</v>
      </c>
      <c r="H54">
        <v>1</v>
      </c>
      <c r="I54">
        <f t="shared" si="1"/>
        <v>1</v>
      </c>
      <c r="K54">
        <f t="shared" si="2"/>
        <v>0</v>
      </c>
      <c r="M54">
        <f t="shared" si="3"/>
        <v>0</v>
      </c>
      <c r="N54">
        <f t="shared" si="4"/>
        <v>0</v>
      </c>
      <c r="O54">
        <f t="shared" si="5"/>
        <v>0</v>
      </c>
      <c r="P54">
        <f t="shared" si="6"/>
        <v>0</v>
      </c>
      <c r="R54">
        <f t="shared" si="7"/>
        <v>0</v>
      </c>
      <c r="S54">
        <f t="shared" si="8"/>
        <v>1</v>
      </c>
      <c r="T54">
        <f t="shared" si="9"/>
        <v>0</v>
      </c>
      <c r="U54">
        <f t="shared" si="10"/>
        <v>0</v>
      </c>
      <c r="W54">
        <f t="shared" si="11"/>
        <v>0</v>
      </c>
      <c r="X54">
        <f t="shared" si="12"/>
        <v>0</v>
      </c>
      <c r="Y54">
        <f t="shared" si="13"/>
        <v>0</v>
      </c>
      <c r="Z54">
        <f t="shared" si="14"/>
        <v>0</v>
      </c>
      <c r="AB54">
        <f t="shared" si="15"/>
        <v>0</v>
      </c>
      <c r="AC54">
        <f t="shared" si="16"/>
        <v>0</v>
      </c>
      <c r="AD54">
        <f t="shared" si="17"/>
        <v>0</v>
      </c>
      <c r="AE54">
        <f t="shared" si="18"/>
        <v>0</v>
      </c>
    </row>
    <row r="55" spans="1:31" x14ac:dyDescent="0.3">
      <c r="A55">
        <v>54</v>
      </c>
      <c r="B55">
        <v>1</v>
      </c>
      <c r="C55">
        <v>0</v>
      </c>
      <c r="D55">
        <v>1</v>
      </c>
      <c r="E55">
        <v>0</v>
      </c>
      <c r="F55">
        <f t="shared" si="19"/>
        <v>1</v>
      </c>
      <c r="G55" s="1">
        <f t="shared" si="0"/>
        <v>1</v>
      </c>
      <c r="H55">
        <v>0</v>
      </c>
      <c r="I55">
        <f t="shared" si="1"/>
        <v>0</v>
      </c>
      <c r="K55">
        <f t="shared" si="2"/>
        <v>1</v>
      </c>
      <c r="M55">
        <f t="shared" si="3"/>
        <v>0</v>
      </c>
      <c r="N55">
        <f t="shared" si="4"/>
        <v>0</v>
      </c>
      <c r="O55">
        <f t="shared" si="5"/>
        <v>0</v>
      </c>
      <c r="P55">
        <f t="shared" si="6"/>
        <v>0</v>
      </c>
      <c r="R55">
        <f t="shared" si="7"/>
        <v>1</v>
      </c>
      <c r="S55">
        <f t="shared" si="8"/>
        <v>0</v>
      </c>
      <c r="T55">
        <f t="shared" si="9"/>
        <v>0</v>
      </c>
      <c r="U55">
        <f t="shared" si="10"/>
        <v>0</v>
      </c>
      <c r="W55">
        <f t="shared" si="11"/>
        <v>0</v>
      </c>
      <c r="X55">
        <f t="shared" si="12"/>
        <v>0</v>
      </c>
      <c r="Y55">
        <f t="shared" si="13"/>
        <v>0</v>
      </c>
      <c r="Z55">
        <f t="shared" si="14"/>
        <v>0</v>
      </c>
      <c r="AB55">
        <f t="shared" si="15"/>
        <v>0</v>
      </c>
      <c r="AC55">
        <f t="shared" si="16"/>
        <v>0</v>
      </c>
      <c r="AD55">
        <f t="shared" si="17"/>
        <v>0</v>
      </c>
      <c r="AE55">
        <f t="shared" si="18"/>
        <v>0</v>
      </c>
    </row>
    <row r="56" spans="1:31" x14ac:dyDescent="0.3">
      <c r="A56">
        <v>55</v>
      </c>
      <c r="B56">
        <v>1</v>
      </c>
      <c r="C56">
        <v>0</v>
      </c>
      <c r="D56">
        <v>1</v>
      </c>
      <c r="E56">
        <v>0</v>
      </c>
      <c r="F56">
        <f t="shared" si="19"/>
        <v>1</v>
      </c>
      <c r="G56" s="1">
        <f t="shared" si="0"/>
        <v>1</v>
      </c>
      <c r="H56">
        <v>0</v>
      </c>
      <c r="I56">
        <f t="shared" si="1"/>
        <v>0</v>
      </c>
      <c r="K56">
        <f t="shared" si="2"/>
        <v>1</v>
      </c>
      <c r="M56">
        <f t="shared" si="3"/>
        <v>0</v>
      </c>
      <c r="N56">
        <f t="shared" si="4"/>
        <v>0</v>
      </c>
      <c r="O56">
        <f t="shared" si="5"/>
        <v>0</v>
      </c>
      <c r="P56">
        <f t="shared" si="6"/>
        <v>0</v>
      </c>
      <c r="R56">
        <f t="shared" si="7"/>
        <v>1</v>
      </c>
      <c r="S56">
        <f t="shared" si="8"/>
        <v>0</v>
      </c>
      <c r="T56">
        <f t="shared" si="9"/>
        <v>0</v>
      </c>
      <c r="U56">
        <f t="shared" si="10"/>
        <v>0</v>
      </c>
      <c r="W56">
        <f t="shared" si="11"/>
        <v>0</v>
      </c>
      <c r="X56">
        <f t="shared" si="12"/>
        <v>0</v>
      </c>
      <c r="Y56">
        <f t="shared" si="13"/>
        <v>0</v>
      </c>
      <c r="Z56">
        <f t="shared" si="14"/>
        <v>0</v>
      </c>
      <c r="AB56">
        <f t="shared" si="15"/>
        <v>0</v>
      </c>
      <c r="AC56">
        <f t="shared" si="16"/>
        <v>0</v>
      </c>
      <c r="AD56">
        <f t="shared" si="17"/>
        <v>0</v>
      </c>
      <c r="AE56">
        <f t="shared" si="18"/>
        <v>0</v>
      </c>
    </row>
    <row r="57" spans="1:31" x14ac:dyDescent="0.3">
      <c r="A57">
        <v>56</v>
      </c>
      <c r="B57">
        <v>1</v>
      </c>
      <c r="C57">
        <v>0</v>
      </c>
      <c r="D57">
        <v>1</v>
      </c>
      <c r="E57">
        <v>0</v>
      </c>
      <c r="F57">
        <f t="shared" si="19"/>
        <v>1</v>
      </c>
      <c r="G57" s="1">
        <f t="shared" si="0"/>
        <v>1</v>
      </c>
      <c r="H57">
        <v>0</v>
      </c>
      <c r="I57">
        <f t="shared" si="1"/>
        <v>0</v>
      </c>
      <c r="K57">
        <f t="shared" si="2"/>
        <v>1</v>
      </c>
      <c r="M57">
        <f t="shared" si="3"/>
        <v>0</v>
      </c>
      <c r="N57">
        <f t="shared" si="4"/>
        <v>0</v>
      </c>
      <c r="O57">
        <f t="shared" si="5"/>
        <v>0</v>
      </c>
      <c r="P57">
        <f t="shared" si="6"/>
        <v>0</v>
      </c>
      <c r="R57">
        <f t="shared" si="7"/>
        <v>1</v>
      </c>
      <c r="S57">
        <f t="shared" si="8"/>
        <v>0</v>
      </c>
      <c r="T57">
        <f t="shared" si="9"/>
        <v>0</v>
      </c>
      <c r="U57">
        <f t="shared" si="10"/>
        <v>0</v>
      </c>
      <c r="W57">
        <f t="shared" si="11"/>
        <v>0</v>
      </c>
      <c r="X57">
        <f t="shared" si="12"/>
        <v>0</v>
      </c>
      <c r="Y57">
        <f t="shared" si="13"/>
        <v>0</v>
      </c>
      <c r="Z57">
        <f t="shared" si="14"/>
        <v>0</v>
      </c>
      <c r="AB57">
        <f t="shared" si="15"/>
        <v>0</v>
      </c>
      <c r="AC57">
        <f t="shared" si="16"/>
        <v>0</v>
      </c>
      <c r="AD57">
        <f t="shared" si="17"/>
        <v>0</v>
      </c>
      <c r="AE57">
        <f t="shared" si="18"/>
        <v>0</v>
      </c>
    </row>
    <row r="58" spans="1:31" x14ac:dyDescent="0.3">
      <c r="A58">
        <v>57</v>
      </c>
      <c r="B58">
        <v>1</v>
      </c>
      <c r="C58">
        <v>0</v>
      </c>
      <c r="D58">
        <v>1</v>
      </c>
      <c r="E58">
        <v>0</v>
      </c>
      <c r="F58">
        <f t="shared" si="19"/>
        <v>1</v>
      </c>
      <c r="G58" s="1">
        <f t="shared" si="0"/>
        <v>1</v>
      </c>
      <c r="H58">
        <v>0</v>
      </c>
      <c r="I58">
        <f t="shared" si="1"/>
        <v>0</v>
      </c>
      <c r="K58">
        <f t="shared" si="2"/>
        <v>1</v>
      </c>
      <c r="M58">
        <f t="shared" si="3"/>
        <v>0</v>
      </c>
      <c r="N58">
        <f t="shared" si="4"/>
        <v>0</v>
      </c>
      <c r="O58">
        <f t="shared" si="5"/>
        <v>0</v>
      </c>
      <c r="P58">
        <f t="shared" si="6"/>
        <v>0</v>
      </c>
      <c r="R58">
        <f t="shared" si="7"/>
        <v>1</v>
      </c>
      <c r="S58">
        <f t="shared" si="8"/>
        <v>0</v>
      </c>
      <c r="T58">
        <f t="shared" si="9"/>
        <v>0</v>
      </c>
      <c r="U58">
        <f t="shared" si="10"/>
        <v>0</v>
      </c>
      <c r="W58">
        <f t="shared" si="11"/>
        <v>0</v>
      </c>
      <c r="X58">
        <f t="shared" si="12"/>
        <v>0</v>
      </c>
      <c r="Y58">
        <f t="shared" si="13"/>
        <v>0</v>
      </c>
      <c r="Z58">
        <f t="shared" si="14"/>
        <v>0</v>
      </c>
      <c r="AB58">
        <f t="shared" si="15"/>
        <v>0</v>
      </c>
      <c r="AC58">
        <f t="shared" si="16"/>
        <v>0</v>
      </c>
      <c r="AD58">
        <f t="shared" si="17"/>
        <v>0</v>
      </c>
      <c r="AE58">
        <f t="shared" si="18"/>
        <v>0</v>
      </c>
    </row>
    <row r="59" spans="1:31" x14ac:dyDescent="0.3">
      <c r="A59">
        <v>58</v>
      </c>
      <c r="B59">
        <v>1</v>
      </c>
      <c r="C59">
        <v>0</v>
      </c>
      <c r="D59">
        <v>1</v>
      </c>
      <c r="E59">
        <v>0</v>
      </c>
      <c r="F59">
        <f t="shared" si="19"/>
        <v>1</v>
      </c>
      <c r="G59" s="1">
        <f t="shared" si="0"/>
        <v>1</v>
      </c>
      <c r="H59">
        <v>0</v>
      </c>
      <c r="I59">
        <f t="shared" si="1"/>
        <v>0</v>
      </c>
      <c r="K59">
        <f t="shared" si="2"/>
        <v>1</v>
      </c>
      <c r="M59">
        <f t="shared" si="3"/>
        <v>0</v>
      </c>
      <c r="N59">
        <f t="shared" si="4"/>
        <v>0</v>
      </c>
      <c r="O59">
        <f t="shared" si="5"/>
        <v>0</v>
      </c>
      <c r="P59">
        <f t="shared" si="6"/>
        <v>0</v>
      </c>
      <c r="R59">
        <f t="shared" si="7"/>
        <v>1</v>
      </c>
      <c r="S59">
        <f t="shared" si="8"/>
        <v>0</v>
      </c>
      <c r="T59">
        <f t="shared" si="9"/>
        <v>0</v>
      </c>
      <c r="U59">
        <f t="shared" si="10"/>
        <v>0</v>
      </c>
      <c r="W59">
        <f t="shared" si="11"/>
        <v>0</v>
      </c>
      <c r="X59">
        <f t="shared" si="12"/>
        <v>0</v>
      </c>
      <c r="Y59">
        <f t="shared" si="13"/>
        <v>0</v>
      </c>
      <c r="Z59">
        <f t="shared" si="14"/>
        <v>0</v>
      </c>
      <c r="AB59">
        <f t="shared" si="15"/>
        <v>0</v>
      </c>
      <c r="AC59">
        <f t="shared" si="16"/>
        <v>0</v>
      </c>
      <c r="AD59">
        <f t="shared" si="17"/>
        <v>0</v>
      </c>
      <c r="AE59">
        <f t="shared" si="18"/>
        <v>0</v>
      </c>
    </row>
    <row r="60" spans="1:31" x14ac:dyDescent="0.3">
      <c r="A60">
        <v>59</v>
      </c>
      <c r="B60">
        <v>0</v>
      </c>
      <c r="C60">
        <v>0</v>
      </c>
      <c r="D60">
        <v>0</v>
      </c>
      <c r="E60">
        <v>1</v>
      </c>
      <c r="F60">
        <f t="shared" si="19"/>
        <v>0</v>
      </c>
      <c r="G60" s="1">
        <f t="shared" si="0"/>
        <v>0</v>
      </c>
      <c r="H60">
        <v>1</v>
      </c>
      <c r="I60">
        <f t="shared" si="1"/>
        <v>1</v>
      </c>
      <c r="K60">
        <f t="shared" si="2"/>
        <v>1</v>
      </c>
      <c r="M60">
        <f t="shared" si="3"/>
        <v>0</v>
      </c>
      <c r="N60">
        <f t="shared" si="4"/>
        <v>1</v>
      </c>
      <c r="O60">
        <f t="shared" si="5"/>
        <v>0</v>
      </c>
      <c r="P60">
        <f t="shared" si="6"/>
        <v>0</v>
      </c>
      <c r="R60">
        <f t="shared" si="7"/>
        <v>0</v>
      </c>
      <c r="S60">
        <f t="shared" si="8"/>
        <v>0</v>
      </c>
      <c r="T60">
        <f t="shared" si="9"/>
        <v>0</v>
      </c>
      <c r="U60">
        <f t="shared" si="10"/>
        <v>0</v>
      </c>
      <c r="W60">
        <f t="shared" si="11"/>
        <v>0</v>
      </c>
      <c r="X60">
        <f t="shared" si="12"/>
        <v>0</v>
      </c>
      <c r="Y60">
        <f t="shared" si="13"/>
        <v>0</v>
      </c>
      <c r="Z60">
        <f t="shared" si="14"/>
        <v>0</v>
      </c>
      <c r="AB60">
        <f t="shared" si="15"/>
        <v>0</v>
      </c>
      <c r="AC60">
        <f t="shared" si="16"/>
        <v>0</v>
      </c>
      <c r="AD60">
        <f t="shared" si="17"/>
        <v>0</v>
      </c>
      <c r="AE60">
        <f t="shared" si="18"/>
        <v>0</v>
      </c>
    </row>
    <row r="61" spans="1:31" x14ac:dyDescent="0.3">
      <c r="A61">
        <v>60</v>
      </c>
      <c r="B61">
        <v>37</v>
      </c>
      <c r="C61">
        <v>15</v>
      </c>
      <c r="D61">
        <v>22</v>
      </c>
      <c r="E61">
        <v>0.41</v>
      </c>
      <c r="F61">
        <f t="shared" si="19"/>
        <v>2</v>
      </c>
      <c r="G61" s="1">
        <f t="shared" si="0"/>
        <v>0.78947368421052633</v>
      </c>
      <c r="H61">
        <v>19</v>
      </c>
      <c r="I61">
        <f t="shared" si="1"/>
        <v>2</v>
      </c>
      <c r="K61">
        <f t="shared" si="2"/>
        <v>0</v>
      </c>
      <c r="M61">
        <f t="shared" si="3"/>
        <v>0</v>
      </c>
      <c r="N61">
        <f t="shared" si="4"/>
        <v>0</v>
      </c>
      <c r="O61">
        <f t="shared" si="5"/>
        <v>0</v>
      </c>
      <c r="P61">
        <f t="shared" si="6"/>
        <v>0</v>
      </c>
      <c r="R61">
        <f t="shared" si="7"/>
        <v>0</v>
      </c>
      <c r="S61">
        <f t="shared" si="8"/>
        <v>0</v>
      </c>
      <c r="T61">
        <f t="shared" si="9"/>
        <v>0</v>
      </c>
      <c r="U61">
        <f t="shared" si="10"/>
        <v>0</v>
      </c>
      <c r="W61">
        <f t="shared" si="11"/>
        <v>0</v>
      </c>
      <c r="X61">
        <f t="shared" si="12"/>
        <v>0</v>
      </c>
      <c r="Y61">
        <f t="shared" si="13"/>
        <v>1</v>
      </c>
      <c r="Z61">
        <f t="shared" si="14"/>
        <v>0</v>
      </c>
      <c r="AB61">
        <f t="shared" si="15"/>
        <v>0</v>
      </c>
      <c r="AC61">
        <f t="shared" si="16"/>
        <v>0</v>
      </c>
      <c r="AD61">
        <f t="shared" si="17"/>
        <v>0</v>
      </c>
      <c r="AE61">
        <f t="shared" si="18"/>
        <v>0</v>
      </c>
    </row>
    <row r="62" spans="1:31" x14ac:dyDescent="0.3">
      <c r="A62">
        <v>61</v>
      </c>
      <c r="B62">
        <v>2</v>
      </c>
      <c r="C62">
        <v>1</v>
      </c>
      <c r="D62">
        <v>1</v>
      </c>
      <c r="E62">
        <v>0.5</v>
      </c>
      <c r="F62">
        <f t="shared" si="19"/>
        <v>1</v>
      </c>
      <c r="G62" s="1">
        <f t="shared" si="0"/>
        <v>1</v>
      </c>
      <c r="H62">
        <v>1</v>
      </c>
      <c r="I62">
        <f t="shared" si="1"/>
        <v>1</v>
      </c>
      <c r="K62">
        <f t="shared" si="2"/>
        <v>0</v>
      </c>
      <c r="M62">
        <f t="shared" si="3"/>
        <v>0</v>
      </c>
      <c r="N62">
        <f t="shared" si="4"/>
        <v>0</v>
      </c>
      <c r="O62">
        <f t="shared" si="5"/>
        <v>0</v>
      </c>
      <c r="P62">
        <f t="shared" si="6"/>
        <v>0</v>
      </c>
      <c r="R62">
        <f t="shared" si="7"/>
        <v>0</v>
      </c>
      <c r="S62">
        <f t="shared" si="8"/>
        <v>1</v>
      </c>
      <c r="T62">
        <f t="shared" si="9"/>
        <v>0</v>
      </c>
      <c r="U62">
        <f t="shared" si="10"/>
        <v>0</v>
      </c>
      <c r="W62">
        <f t="shared" si="11"/>
        <v>0</v>
      </c>
      <c r="X62">
        <f t="shared" si="12"/>
        <v>0</v>
      </c>
      <c r="Y62">
        <f t="shared" si="13"/>
        <v>0</v>
      </c>
      <c r="Z62">
        <f t="shared" si="14"/>
        <v>0</v>
      </c>
      <c r="AB62">
        <f t="shared" si="15"/>
        <v>0</v>
      </c>
      <c r="AC62">
        <f t="shared" si="16"/>
        <v>0</v>
      </c>
      <c r="AD62">
        <f t="shared" si="17"/>
        <v>0</v>
      </c>
      <c r="AE62">
        <f t="shared" si="18"/>
        <v>0</v>
      </c>
    </row>
    <row r="63" spans="1:31" x14ac:dyDescent="0.3">
      <c r="A63">
        <v>62</v>
      </c>
      <c r="B63">
        <v>1</v>
      </c>
      <c r="C63">
        <v>1</v>
      </c>
      <c r="D63">
        <v>0</v>
      </c>
      <c r="E63">
        <v>1</v>
      </c>
      <c r="F63">
        <f t="shared" si="19"/>
        <v>1</v>
      </c>
      <c r="G63" s="1">
        <f t="shared" si="0"/>
        <v>1</v>
      </c>
      <c r="H63">
        <v>1</v>
      </c>
      <c r="I63">
        <f t="shared" si="1"/>
        <v>1</v>
      </c>
      <c r="K63">
        <f t="shared" si="2"/>
        <v>0</v>
      </c>
      <c r="M63">
        <f t="shared" si="3"/>
        <v>0</v>
      </c>
      <c r="N63">
        <f t="shared" si="4"/>
        <v>0</v>
      </c>
      <c r="O63">
        <f t="shared" si="5"/>
        <v>0</v>
      </c>
      <c r="P63">
        <f t="shared" si="6"/>
        <v>0</v>
      </c>
      <c r="R63">
        <f t="shared" si="7"/>
        <v>0</v>
      </c>
      <c r="S63">
        <f t="shared" si="8"/>
        <v>1</v>
      </c>
      <c r="T63">
        <f t="shared" si="9"/>
        <v>0</v>
      </c>
      <c r="U63">
        <f t="shared" si="10"/>
        <v>0</v>
      </c>
      <c r="W63">
        <f t="shared" si="11"/>
        <v>0</v>
      </c>
      <c r="X63">
        <f t="shared" si="12"/>
        <v>0</v>
      </c>
      <c r="Y63">
        <f t="shared" si="13"/>
        <v>0</v>
      </c>
      <c r="Z63">
        <f t="shared" si="14"/>
        <v>0</v>
      </c>
      <c r="AB63">
        <f t="shared" si="15"/>
        <v>0</v>
      </c>
      <c r="AC63">
        <f t="shared" si="16"/>
        <v>0</v>
      </c>
      <c r="AD63">
        <f t="shared" si="17"/>
        <v>0</v>
      </c>
      <c r="AE63">
        <f t="shared" si="18"/>
        <v>0</v>
      </c>
    </row>
    <row r="64" spans="1:31" x14ac:dyDescent="0.3">
      <c r="A64">
        <v>63</v>
      </c>
      <c r="B64">
        <v>33</v>
      </c>
      <c r="C64">
        <v>17</v>
      </c>
      <c r="D64">
        <v>16</v>
      </c>
      <c r="E64">
        <v>0.52</v>
      </c>
      <c r="F64">
        <f t="shared" si="19"/>
        <v>2</v>
      </c>
      <c r="G64" s="1">
        <f t="shared" si="0"/>
        <v>0.39534883720930231</v>
      </c>
      <c r="H64">
        <v>43</v>
      </c>
      <c r="I64">
        <f t="shared" si="1"/>
        <v>2</v>
      </c>
      <c r="K64">
        <f t="shared" si="2"/>
        <v>0</v>
      </c>
      <c r="M64">
        <f t="shared" si="3"/>
        <v>0</v>
      </c>
      <c r="N64">
        <f t="shared" si="4"/>
        <v>0</v>
      </c>
      <c r="O64">
        <f t="shared" si="5"/>
        <v>0</v>
      </c>
      <c r="P64">
        <f t="shared" si="6"/>
        <v>0</v>
      </c>
      <c r="R64">
        <f t="shared" si="7"/>
        <v>0</v>
      </c>
      <c r="S64">
        <f t="shared" si="8"/>
        <v>0</v>
      </c>
      <c r="T64">
        <f t="shared" si="9"/>
        <v>0</v>
      </c>
      <c r="U64">
        <f t="shared" si="10"/>
        <v>0</v>
      </c>
      <c r="W64">
        <f t="shared" si="11"/>
        <v>0</v>
      </c>
      <c r="X64">
        <f t="shared" si="12"/>
        <v>0</v>
      </c>
      <c r="Y64">
        <f t="shared" si="13"/>
        <v>1</v>
      </c>
      <c r="Z64">
        <f t="shared" si="14"/>
        <v>0</v>
      </c>
      <c r="AB64">
        <f t="shared" si="15"/>
        <v>0</v>
      </c>
      <c r="AC64">
        <f t="shared" si="16"/>
        <v>0</v>
      </c>
      <c r="AD64">
        <f t="shared" si="17"/>
        <v>0</v>
      </c>
      <c r="AE64">
        <f t="shared" si="18"/>
        <v>0</v>
      </c>
    </row>
    <row r="65" spans="1:31" x14ac:dyDescent="0.3">
      <c r="A65">
        <v>64</v>
      </c>
      <c r="B65">
        <v>21</v>
      </c>
      <c r="C65">
        <v>14</v>
      </c>
      <c r="D65">
        <v>7</v>
      </c>
      <c r="E65">
        <v>0.67</v>
      </c>
      <c r="F65">
        <f t="shared" si="19"/>
        <v>2</v>
      </c>
      <c r="G65" s="1">
        <f t="shared" si="0"/>
        <v>0.58333333333333337</v>
      </c>
      <c r="H65">
        <v>24</v>
      </c>
      <c r="I65">
        <f t="shared" si="1"/>
        <v>2</v>
      </c>
      <c r="K65">
        <f t="shared" si="2"/>
        <v>0</v>
      </c>
      <c r="M65">
        <f t="shared" si="3"/>
        <v>0</v>
      </c>
      <c r="N65">
        <f t="shared" si="4"/>
        <v>0</v>
      </c>
      <c r="O65">
        <f t="shared" si="5"/>
        <v>0</v>
      </c>
      <c r="P65">
        <f t="shared" si="6"/>
        <v>0</v>
      </c>
      <c r="R65">
        <f t="shared" si="7"/>
        <v>0</v>
      </c>
      <c r="S65">
        <f t="shared" si="8"/>
        <v>0</v>
      </c>
      <c r="T65">
        <f t="shared" si="9"/>
        <v>0</v>
      </c>
      <c r="U65">
        <f t="shared" si="10"/>
        <v>0</v>
      </c>
      <c r="W65">
        <f t="shared" si="11"/>
        <v>0</v>
      </c>
      <c r="X65">
        <f t="shared" si="12"/>
        <v>0</v>
      </c>
      <c r="Y65">
        <f t="shared" si="13"/>
        <v>1</v>
      </c>
      <c r="Z65">
        <f t="shared" si="14"/>
        <v>0</v>
      </c>
      <c r="AB65">
        <f t="shared" si="15"/>
        <v>0</v>
      </c>
      <c r="AC65">
        <f t="shared" si="16"/>
        <v>0</v>
      </c>
      <c r="AD65">
        <f t="shared" si="17"/>
        <v>0</v>
      </c>
      <c r="AE65">
        <f t="shared" si="18"/>
        <v>0</v>
      </c>
    </row>
    <row r="66" spans="1:31" x14ac:dyDescent="0.3">
      <c r="A66">
        <v>65</v>
      </c>
      <c r="B66">
        <v>16</v>
      </c>
      <c r="C66">
        <v>13</v>
      </c>
      <c r="D66">
        <v>3</v>
      </c>
      <c r="E66">
        <v>0.81</v>
      </c>
      <c r="F66">
        <f t="shared" si="19"/>
        <v>2</v>
      </c>
      <c r="G66" s="1">
        <f t="shared" si="0"/>
        <v>0.56521739130434778</v>
      </c>
      <c r="H66">
        <v>23</v>
      </c>
      <c r="I66">
        <f t="shared" si="1"/>
        <v>2</v>
      </c>
      <c r="K66">
        <f t="shared" si="2"/>
        <v>0</v>
      </c>
      <c r="M66">
        <f t="shared" si="3"/>
        <v>0</v>
      </c>
      <c r="N66">
        <f t="shared" si="4"/>
        <v>0</v>
      </c>
      <c r="O66">
        <f t="shared" si="5"/>
        <v>0</v>
      </c>
      <c r="P66">
        <f t="shared" si="6"/>
        <v>0</v>
      </c>
      <c r="R66">
        <f t="shared" si="7"/>
        <v>0</v>
      </c>
      <c r="S66">
        <f t="shared" si="8"/>
        <v>0</v>
      </c>
      <c r="T66">
        <f t="shared" si="9"/>
        <v>0</v>
      </c>
      <c r="U66">
        <f t="shared" si="10"/>
        <v>0</v>
      </c>
      <c r="W66">
        <f t="shared" si="11"/>
        <v>0</v>
      </c>
      <c r="X66">
        <f t="shared" si="12"/>
        <v>0</v>
      </c>
      <c r="Y66">
        <f t="shared" si="13"/>
        <v>1</v>
      </c>
      <c r="Z66">
        <f t="shared" si="14"/>
        <v>0</v>
      </c>
      <c r="AB66">
        <f t="shared" si="15"/>
        <v>0</v>
      </c>
      <c r="AC66">
        <f t="shared" si="16"/>
        <v>0</v>
      </c>
      <c r="AD66">
        <f t="shared" si="17"/>
        <v>0</v>
      </c>
      <c r="AE66">
        <f t="shared" si="18"/>
        <v>0</v>
      </c>
    </row>
    <row r="67" spans="1:31" x14ac:dyDescent="0.3">
      <c r="A67">
        <v>66</v>
      </c>
      <c r="B67">
        <v>1</v>
      </c>
      <c r="C67">
        <v>1</v>
      </c>
      <c r="D67">
        <v>0</v>
      </c>
      <c r="E67">
        <v>1</v>
      </c>
      <c r="F67">
        <f t="shared" ref="F67:F93" si="20" xml:space="preserve"> IF( B67 &gt; 59, 3, IF( B67 &gt; 6, 2, IF( B67 &gt; 0, 1, 0 )))</f>
        <v>1</v>
      </c>
      <c r="G67" s="1">
        <f t="shared" ref="G67:G93" si="21">IF(H67=0,1,C67/H67)</f>
        <v>0.5</v>
      </c>
      <c r="H67">
        <v>2</v>
      </c>
      <c r="I67">
        <f t="shared" ref="I67:I93" si="22" xml:space="preserve"> IF( H67 &gt; 59, 3, IF( H67 &gt; 6, 2, IF( H67 &gt; 0, 1, 0 )))</f>
        <v>1</v>
      </c>
      <c r="K67">
        <f t="shared" ref="K67:K93" si="23">IF(ABS(F67-I67)&gt;0,1,0)</f>
        <v>0</v>
      </c>
      <c r="M67">
        <f t="shared" ref="M67:M92" si="24">IF(AND(F67=0,I67=0),1,0)</f>
        <v>0</v>
      </c>
      <c r="N67">
        <f t="shared" ref="N67:N92" si="25">IF(AND(F67=0,I67=1),1,0)</f>
        <v>0</v>
      </c>
      <c r="O67">
        <f t="shared" ref="O67:O92" si="26">IF(AND(F67=0,I67=2),1,0)</f>
        <v>0</v>
      </c>
      <c r="P67">
        <f t="shared" ref="P67:P92" si="27">IF(AND(F67=0,I67=3),1,0)</f>
        <v>0</v>
      </c>
      <c r="R67">
        <f t="shared" ref="R67:R92" si="28">IF(AND(F67=1,I67=0),1,0)</f>
        <v>0</v>
      </c>
      <c r="S67">
        <f t="shared" ref="S67:S92" si="29">IF(AND(F67=1,I67=1),1,0)</f>
        <v>1</v>
      </c>
      <c r="T67">
        <f t="shared" ref="T67:T92" si="30">IF(AND(F67=1,I67=2),1,0)</f>
        <v>0</v>
      </c>
      <c r="U67">
        <f t="shared" ref="U67:U92" si="31">IF(AND(F67=1,I67=3),1,0)</f>
        <v>0</v>
      </c>
      <c r="W67">
        <f t="shared" ref="W67:W92" si="32">IF(AND(F67=2,I67=0),1,0)</f>
        <v>0</v>
      </c>
      <c r="X67">
        <f t="shared" ref="X67:X92" si="33">IF(AND(F67=2,I67=1),1,0)</f>
        <v>0</v>
      </c>
      <c r="Y67">
        <f t="shared" ref="Y67:Y92" si="34">IF(AND(F67=2,I67=2),1,0)</f>
        <v>0</v>
      </c>
      <c r="Z67">
        <f t="shared" ref="Z67:Z92" si="35">IF(AND(F67=2,I67=3),1,0)</f>
        <v>0</v>
      </c>
      <c r="AB67">
        <f t="shared" ref="AB67:AB92" si="36">IF(AND(F67=3,I67=0),1,0)</f>
        <v>0</v>
      </c>
      <c r="AC67">
        <f t="shared" ref="AC67:AC92" si="37">IF(AND(F67=3,I67=1),1,0)</f>
        <v>0</v>
      </c>
      <c r="AD67">
        <f t="shared" ref="AD67:AD92" si="38">IF(AND(F67=3,I67=2),1,0)</f>
        <v>0</v>
      </c>
      <c r="AE67">
        <f t="shared" ref="AE67:AE92" si="39">IF(AND(F67=3,I67=3),1,0)</f>
        <v>0</v>
      </c>
    </row>
    <row r="68" spans="1:31" x14ac:dyDescent="0.3">
      <c r="A68">
        <v>67</v>
      </c>
      <c r="B68">
        <v>0</v>
      </c>
      <c r="C68">
        <v>0</v>
      </c>
      <c r="D68">
        <v>0</v>
      </c>
      <c r="E68">
        <v>1</v>
      </c>
      <c r="F68">
        <f t="shared" si="20"/>
        <v>0</v>
      </c>
      <c r="G68" s="1">
        <f t="shared" si="21"/>
        <v>1</v>
      </c>
      <c r="H68">
        <v>0</v>
      </c>
      <c r="I68">
        <f t="shared" si="22"/>
        <v>0</v>
      </c>
      <c r="K68">
        <f t="shared" si="23"/>
        <v>0</v>
      </c>
      <c r="M68">
        <f t="shared" si="24"/>
        <v>1</v>
      </c>
      <c r="N68">
        <f t="shared" si="25"/>
        <v>0</v>
      </c>
      <c r="O68">
        <f t="shared" si="26"/>
        <v>0</v>
      </c>
      <c r="P68">
        <f t="shared" si="27"/>
        <v>0</v>
      </c>
      <c r="R68">
        <f t="shared" si="28"/>
        <v>0</v>
      </c>
      <c r="S68">
        <f t="shared" si="29"/>
        <v>0</v>
      </c>
      <c r="T68">
        <f t="shared" si="30"/>
        <v>0</v>
      </c>
      <c r="U68">
        <f t="shared" si="31"/>
        <v>0</v>
      </c>
      <c r="W68">
        <f t="shared" si="32"/>
        <v>0</v>
      </c>
      <c r="X68">
        <f t="shared" si="33"/>
        <v>0</v>
      </c>
      <c r="Y68">
        <f t="shared" si="34"/>
        <v>0</v>
      </c>
      <c r="Z68">
        <f t="shared" si="35"/>
        <v>0</v>
      </c>
      <c r="AB68">
        <f t="shared" si="36"/>
        <v>0</v>
      </c>
      <c r="AC68">
        <f t="shared" si="37"/>
        <v>0</v>
      </c>
      <c r="AD68">
        <f t="shared" si="38"/>
        <v>0</v>
      </c>
      <c r="AE68">
        <f t="shared" si="39"/>
        <v>0</v>
      </c>
    </row>
    <row r="69" spans="1:31" x14ac:dyDescent="0.3">
      <c r="A69">
        <v>68</v>
      </c>
      <c r="B69">
        <v>1</v>
      </c>
      <c r="C69">
        <v>1</v>
      </c>
      <c r="D69">
        <v>0</v>
      </c>
      <c r="E69">
        <v>1</v>
      </c>
      <c r="F69">
        <f t="shared" si="20"/>
        <v>1</v>
      </c>
      <c r="G69" s="1">
        <f t="shared" si="21"/>
        <v>1</v>
      </c>
      <c r="H69">
        <v>1</v>
      </c>
      <c r="I69">
        <f t="shared" si="22"/>
        <v>1</v>
      </c>
      <c r="K69">
        <f t="shared" si="23"/>
        <v>0</v>
      </c>
      <c r="M69">
        <f t="shared" si="24"/>
        <v>0</v>
      </c>
      <c r="N69">
        <f t="shared" si="25"/>
        <v>0</v>
      </c>
      <c r="O69">
        <f t="shared" si="26"/>
        <v>0</v>
      </c>
      <c r="P69">
        <f t="shared" si="27"/>
        <v>0</v>
      </c>
      <c r="R69">
        <f t="shared" si="28"/>
        <v>0</v>
      </c>
      <c r="S69">
        <f t="shared" si="29"/>
        <v>1</v>
      </c>
      <c r="T69">
        <f t="shared" si="30"/>
        <v>0</v>
      </c>
      <c r="U69">
        <f t="shared" si="31"/>
        <v>0</v>
      </c>
      <c r="W69">
        <f t="shared" si="32"/>
        <v>0</v>
      </c>
      <c r="X69">
        <f t="shared" si="33"/>
        <v>0</v>
      </c>
      <c r="Y69">
        <f t="shared" si="34"/>
        <v>0</v>
      </c>
      <c r="Z69">
        <f t="shared" si="35"/>
        <v>0</v>
      </c>
      <c r="AB69">
        <f t="shared" si="36"/>
        <v>0</v>
      </c>
      <c r="AC69">
        <f t="shared" si="37"/>
        <v>0</v>
      </c>
      <c r="AD69">
        <f t="shared" si="38"/>
        <v>0</v>
      </c>
      <c r="AE69">
        <f t="shared" si="39"/>
        <v>0</v>
      </c>
    </row>
    <row r="70" spans="1:31" x14ac:dyDescent="0.3">
      <c r="A70">
        <v>69</v>
      </c>
      <c r="B70">
        <v>0</v>
      </c>
      <c r="C70">
        <v>0</v>
      </c>
      <c r="D70">
        <v>0</v>
      </c>
      <c r="E70">
        <v>1</v>
      </c>
      <c r="F70">
        <f t="shared" si="20"/>
        <v>0</v>
      </c>
      <c r="G70" s="1">
        <f t="shared" si="21"/>
        <v>1</v>
      </c>
      <c r="H70">
        <v>0</v>
      </c>
      <c r="I70">
        <f t="shared" si="22"/>
        <v>0</v>
      </c>
      <c r="K70">
        <f t="shared" si="23"/>
        <v>0</v>
      </c>
      <c r="M70">
        <f t="shared" si="24"/>
        <v>1</v>
      </c>
      <c r="N70">
        <f t="shared" si="25"/>
        <v>0</v>
      </c>
      <c r="O70">
        <f t="shared" si="26"/>
        <v>0</v>
      </c>
      <c r="P70">
        <f t="shared" si="27"/>
        <v>0</v>
      </c>
      <c r="R70">
        <f t="shared" si="28"/>
        <v>0</v>
      </c>
      <c r="S70">
        <f t="shared" si="29"/>
        <v>0</v>
      </c>
      <c r="T70">
        <f t="shared" si="30"/>
        <v>0</v>
      </c>
      <c r="U70">
        <f t="shared" si="31"/>
        <v>0</v>
      </c>
      <c r="W70">
        <f t="shared" si="32"/>
        <v>0</v>
      </c>
      <c r="X70">
        <f t="shared" si="33"/>
        <v>0</v>
      </c>
      <c r="Y70">
        <f t="shared" si="34"/>
        <v>0</v>
      </c>
      <c r="Z70">
        <f t="shared" si="35"/>
        <v>0</v>
      </c>
      <c r="AB70">
        <f t="shared" si="36"/>
        <v>0</v>
      </c>
      <c r="AC70">
        <f t="shared" si="37"/>
        <v>0</v>
      </c>
      <c r="AD70">
        <f t="shared" si="38"/>
        <v>0</v>
      </c>
      <c r="AE70">
        <f t="shared" si="39"/>
        <v>0</v>
      </c>
    </row>
    <row r="71" spans="1:31" x14ac:dyDescent="0.3">
      <c r="A71">
        <v>70</v>
      </c>
      <c r="B71">
        <v>0</v>
      </c>
      <c r="C71">
        <v>0</v>
      </c>
      <c r="D71">
        <v>0</v>
      </c>
      <c r="E71">
        <v>1</v>
      </c>
      <c r="F71">
        <f t="shared" si="20"/>
        <v>0</v>
      </c>
      <c r="G71" s="1">
        <f t="shared" si="21"/>
        <v>1</v>
      </c>
      <c r="H71">
        <v>0</v>
      </c>
      <c r="I71">
        <f t="shared" si="22"/>
        <v>0</v>
      </c>
      <c r="K71">
        <f t="shared" si="23"/>
        <v>0</v>
      </c>
      <c r="M71">
        <f t="shared" si="24"/>
        <v>1</v>
      </c>
      <c r="N71">
        <f t="shared" si="25"/>
        <v>0</v>
      </c>
      <c r="O71">
        <f t="shared" si="26"/>
        <v>0</v>
      </c>
      <c r="P71">
        <f t="shared" si="27"/>
        <v>0</v>
      </c>
      <c r="R71">
        <f t="shared" si="28"/>
        <v>0</v>
      </c>
      <c r="S71">
        <f t="shared" si="29"/>
        <v>0</v>
      </c>
      <c r="T71">
        <f t="shared" si="30"/>
        <v>0</v>
      </c>
      <c r="U71">
        <f t="shared" si="31"/>
        <v>0</v>
      </c>
      <c r="W71">
        <f t="shared" si="32"/>
        <v>0</v>
      </c>
      <c r="X71">
        <f t="shared" si="33"/>
        <v>0</v>
      </c>
      <c r="Y71">
        <f t="shared" si="34"/>
        <v>0</v>
      </c>
      <c r="Z71">
        <f t="shared" si="35"/>
        <v>0</v>
      </c>
      <c r="AB71">
        <f t="shared" si="36"/>
        <v>0</v>
      </c>
      <c r="AC71">
        <f t="shared" si="37"/>
        <v>0</v>
      </c>
      <c r="AD71">
        <f t="shared" si="38"/>
        <v>0</v>
      </c>
      <c r="AE71">
        <f t="shared" si="39"/>
        <v>0</v>
      </c>
    </row>
    <row r="72" spans="1:31" x14ac:dyDescent="0.3">
      <c r="A72">
        <v>71</v>
      </c>
      <c r="B72">
        <v>0</v>
      </c>
      <c r="C72">
        <v>0</v>
      </c>
      <c r="D72">
        <v>0</v>
      </c>
      <c r="E72">
        <v>1</v>
      </c>
      <c r="F72">
        <f t="shared" si="20"/>
        <v>0</v>
      </c>
      <c r="G72" s="1">
        <f t="shared" si="21"/>
        <v>1</v>
      </c>
      <c r="H72">
        <v>0</v>
      </c>
      <c r="I72">
        <f t="shared" si="22"/>
        <v>0</v>
      </c>
      <c r="K72">
        <f t="shared" si="23"/>
        <v>0</v>
      </c>
      <c r="M72">
        <f t="shared" si="24"/>
        <v>1</v>
      </c>
      <c r="N72">
        <f t="shared" si="25"/>
        <v>0</v>
      </c>
      <c r="O72">
        <f t="shared" si="26"/>
        <v>0</v>
      </c>
      <c r="P72">
        <f t="shared" si="27"/>
        <v>0</v>
      </c>
      <c r="R72">
        <f t="shared" si="28"/>
        <v>0</v>
      </c>
      <c r="S72">
        <f t="shared" si="29"/>
        <v>0</v>
      </c>
      <c r="T72">
        <f t="shared" si="30"/>
        <v>0</v>
      </c>
      <c r="U72">
        <f t="shared" si="31"/>
        <v>0</v>
      </c>
      <c r="W72">
        <f t="shared" si="32"/>
        <v>0</v>
      </c>
      <c r="X72">
        <f t="shared" si="33"/>
        <v>0</v>
      </c>
      <c r="Y72">
        <f t="shared" si="34"/>
        <v>0</v>
      </c>
      <c r="Z72">
        <f t="shared" si="35"/>
        <v>0</v>
      </c>
      <c r="AB72">
        <f t="shared" si="36"/>
        <v>0</v>
      </c>
      <c r="AC72">
        <f t="shared" si="37"/>
        <v>0</v>
      </c>
      <c r="AD72">
        <f t="shared" si="38"/>
        <v>0</v>
      </c>
      <c r="AE72">
        <f t="shared" si="39"/>
        <v>0</v>
      </c>
    </row>
    <row r="73" spans="1:31" x14ac:dyDescent="0.3">
      <c r="A73">
        <v>72</v>
      </c>
      <c r="B73">
        <v>0</v>
      </c>
      <c r="C73">
        <v>0</v>
      </c>
      <c r="D73">
        <v>0</v>
      </c>
      <c r="E73">
        <v>1</v>
      </c>
      <c r="F73">
        <f t="shared" si="20"/>
        <v>0</v>
      </c>
      <c r="G73" s="1">
        <f t="shared" si="21"/>
        <v>1</v>
      </c>
      <c r="H73">
        <v>0</v>
      </c>
      <c r="I73">
        <f t="shared" si="22"/>
        <v>0</v>
      </c>
      <c r="K73">
        <f t="shared" si="23"/>
        <v>0</v>
      </c>
      <c r="M73">
        <f t="shared" si="24"/>
        <v>1</v>
      </c>
      <c r="N73">
        <f t="shared" si="25"/>
        <v>0</v>
      </c>
      <c r="O73">
        <f t="shared" si="26"/>
        <v>0</v>
      </c>
      <c r="P73">
        <f t="shared" si="27"/>
        <v>0</v>
      </c>
      <c r="R73">
        <f t="shared" si="28"/>
        <v>0</v>
      </c>
      <c r="S73">
        <f t="shared" si="29"/>
        <v>0</v>
      </c>
      <c r="T73">
        <f t="shared" si="30"/>
        <v>0</v>
      </c>
      <c r="U73">
        <f t="shared" si="31"/>
        <v>0</v>
      </c>
      <c r="W73">
        <f t="shared" si="32"/>
        <v>0</v>
      </c>
      <c r="X73">
        <f t="shared" si="33"/>
        <v>0</v>
      </c>
      <c r="Y73">
        <f t="shared" si="34"/>
        <v>0</v>
      </c>
      <c r="Z73">
        <f t="shared" si="35"/>
        <v>0</v>
      </c>
      <c r="AB73">
        <f t="shared" si="36"/>
        <v>0</v>
      </c>
      <c r="AC73">
        <f t="shared" si="37"/>
        <v>0</v>
      </c>
      <c r="AD73">
        <f t="shared" si="38"/>
        <v>0</v>
      </c>
      <c r="AE73">
        <f t="shared" si="39"/>
        <v>0</v>
      </c>
    </row>
    <row r="74" spans="1:31" x14ac:dyDescent="0.3">
      <c r="A74">
        <v>73</v>
      </c>
      <c r="B74">
        <v>0</v>
      </c>
      <c r="C74">
        <v>0</v>
      </c>
      <c r="D74">
        <v>0</v>
      </c>
      <c r="E74">
        <v>1</v>
      </c>
      <c r="F74">
        <f t="shared" si="20"/>
        <v>0</v>
      </c>
      <c r="G74" s="1">
        <f t="shared" si="21"/>
        <v>1</v>
      </c>
      <c r="H74">
        <v>0</v>
      </c>
      <c r="I74">
        <f t="shared" si="22"/>
        <v>0</v>
      </c>
      <c r="K74">
        <f t="shared" si="23"/>
        <v>0</v>
      </c>
      <c r="M74">
        <f t="shared" si="24"/>
        <v>1</v>
      </c>
      <c r="N74">
        <f t="shared" si="25"/>
        <v>0</v>
      </c>
      <c r="O74">
        <f t="shared" si="26"/>
        <v>0</v>
      </c>
      <c r="P74">
        <f t="shared" si="27"/>
        <v>0</v>
      </c>
      <c r="R74">
        <f t="shared" si="28"/>
        <v>0</v>
      </c>
      <c r="S74">
        <f t="shared" si="29"/>
        <v>0</v>
      </c>
      <c r="T74">
        <f t="shared" si="30"/>
        <v>0</v>
      </c>
      <c r="U74">
        <f t="shared" si="31"/>
        <v>0</v>
      </c>
      <c r="W74">
        <f t="shared" si="32"/>
        <v>0</v>
      </c>
      <c r="X74">
        <f t="shared" si="33"/>
        <v>0</v>
      </c>
      <c r="Y74">
        <f t="shared" si="34"/>
        <v>0</v>
      </c>
      <c r="Z74">
        <f t="shared" si="35"/>
        <v>0</v>
      </c>
      <c r="AB74">
        <f t="shared" si="36"/>
        <v>0</v>
      </c>
      <c r="AC74">
        <f t="shared" si="37"/>
        <v>0</v>
      </c>
      <c r="AD74">
        <f t="shared" si="38"/>
        <v>0</v>
      </c>
      <c r="AE74">
        <f t="shared" si="39"/>
        <v>0</v>
      </c>
    </row>
    <row r="75" spans="1:31" x14ac:dyDescent="0.3">
      <c r="A75">
        <v>74</v>
      </c>
      <c r="B75">
        <v>0</v>
      </c>
      <c r="C75">
        <v>0</v>
      </c>
      <c r="D75">
        <v>0</v>
      </c>
      <c r="E75">
        <v>1</v>
      </c>
      <c r="F75">
        <f t="shared" si="20"/>
        <v>0</v>
      </c>
      <c r="G75" s="1">
        <f t="shared" si="21"/>
        <v>1</v>
      </c>
      <c r="H75">
        <v>0</v>
      </c>
      <c r="I75">
        <f t="shared" si="22"/>
        <v>0</v>
      </c>
      <c r="K75">
        <f t="shared" si="23"/>
        <v>0</v>
      </c>
      <c r="M75">
        <f t="shared" si="24"/>
        <v>1</v>
      </c>
      <c r="N75">
        <f t="shared" si="25"/>
        <v>0</v>
      </c>
      <c r="O75">
        <f t="shared" si="26"/>
        <v>0</v>
      </c>
      <c r="P75">
        <f t="shared" si="27"/>
        <v>0</v>
      </c>
      <c r="R75">
        <f t="shared" si="28"/>
        <v>0</v>
      </c>
      <c r="S75">
        <f t="shared" si="29"/>
        <v>0</v>
      </c>
      <c r="T75">
        <f t="shared" si="30"/>
        <v>0</v>
      </c>
      <c r="U75">
        <f t="shared" si="31"/>
        <v>0</v>
      </c>
      <c r="W75">
        <f t="shared" si="32"/>
        <v>0</v>
      </c>
      <c r="X75">
        <f t="shared" si="33"/>
        <v>0</v>
      </c>
      <c r="Y75">
        <f t="shared" si="34"/>
        <v>0</v>
      </c>
      <c r="Z75">
        <f t="shared" si="35"/>
        <v>0</v>
      </c>
      <c r="AB75">
        <f t="shared" si="36"/>
        <v>0</v>
      </c>
      <c r="AC75">
        <f t="shared" si="37"/>
        <v>0</v>
      </c>
      <c r="AD75">
        <f t="shared" si="38"/>
        <v>0</v>
      </c>
      <c r="AE75">
        <f t="shared" si="39"/>
        <v>0</v>
      </c>
    </row>
    <row r="76" spans="1:31" x14ac:dyDescent="0.3">
      <c r="A76">
        <v>75</v>
      </c>
      <c r="B76">
        <v>2</v>
      </c>
      <c r="C76">
        <v>0</v>
      </c>
      <c r="D76">
        <v>2</v>
      </c>
      <c r="E76">
        <v>0</v>
      </c>
      <c r="F76">
        <f t="shared" si="20"/>
        <v>1</v>
      </c>
      <c r="G76" s="1">
        <f t="shared" si="21"/>
        <v>1</v>
      </c>
      <c r="H76">
        <v>0</v>
      </c>
      <c r="I76">
        <f t="shared" si="22"/>
        <v>0</v>
      </c>
      <c r="K76">
        <f t="shared" si="23"/>
        <v>1</v>
      </c>
      <c r="M76">
        <f t="shared" si="24"/>
        <v>0</v>
      </c>
      <c r="N76">
        <f t="shared" si="25"/>
        <v>0</v>
      </c>
      <c r="O76">
        <f t="shared" si="26"/>
        <v>0</v>
      </c>
      <c r="P76">
        <f t="shared" si="27"/>
        <v>0</v>
      </c>
      <c r="R76">
        <f t="shared" si="28"/>
        <v>1</v>
      </c>
      <c r="S76">
        <f t="shared" si="29"/>
        <v>0</v>
      </c>
      <c r="T76">
        <f t="shared" si="30"/>
        <v>0</v>
      </c>
      <c r="U76">
        <f t="shared" si="31"/>
        <v>0</v>
      </c>
      <c r="W76">
        <f t="shared" si="32"/>
        <v>0</v>
      </c>
      <c r="X76">
        <f t="shared" si="33"/>
        <v>0</v>
      </c>
      <c r="Y76">
        <f t="shared" si="34"/>
        <v>0</v>
      </c>
      <c r="Z76">
        <f t="shared" si="35"/>
        <v>0</v>
      </c>
      <c r="AB76">
        <f t="shared" si="36"/>
        <v>0</v>
      </c>
      <c r="AC76">
        <f t="shared" si="37"/>
        <v>0</v>
      </c>
      <c r="AD76">
        <f t="shared" si="38"/>
        <v>0</v>
      </c>
      <c r="AE76">
        <f t="shared" si="39"/>
        <v>0</v>
      </c>
    </row>
    <row r="77" spans="1:31" x14ac:dyDescent="0.3">
      <c r="A77">
        <v>76</v>
      </c>
      <c r="B77">
        <v>0</v>
      </c>
      <c r="C77">
        <v>0</v>
      </c>
      <c r="D77">
        <v>0</v>
      </c>
      <c r="E77">
        <v>1</v>
      </c>
      <c r="F77">
        <f t="shared" si="20"/>
        <v>0</v>
      </c>
      <c r="G77" s="1">
        <f t="shared" si="21"/>
        <v>0</v>
      </c>
      <c r="H77">
        <v>8</v>
      </c>
      <c r="I77">
        <f t="shared" si="22"/>
        <v>2</v>
      </c>
      <c r="K77">
        <f t="shared" si="23"/>
        <v>1</v>
      </c>
      <c r="M77">
        <f t="shared" si="24"/>
        <v>0</v>
      </c>
      <c r="N77">
        <f t="shared" si="25"/>
        <v>0</v>
      </c>
      <c r="O77">
        <f t="shared" si="26"/>
        <v>1</v>
      </c>
      <c r="P77">
        <f t="shared" si="27"/>
        <v>0</v>
      </c>
      <c r="R77">
        <f t="shared" si="28"/>
        <v>0</v>
      </c>
      <c r="S77">
        <f t="shared" si="29"/>
        <v>0</v>
      </c>
      <c r="T77">
        <f t="shared" si="30"/>
        <v>0</v>
      </c>
      <c r="U77">
        <f t="shared" si="31"/>
        <v>0</v>
      </c>
      <c r="W77">
        <f t="shared" si="32"/>
        <v>0</v>
      </c>
      <c r="X77">
        <f t="shared" si="33"/>
        <v>0</v>
      </c>
      <c r="Y77">
        <f t="shared" si="34"/>
        <v>0</v>
      </c>
      <c r="Z77">
        <f t="shared" si="35"/>
        <v>0</v>
      </c>
      <c r="AB77">
        <f t="shared" si="36"/>
        <v>0</v>
      </c>
      <c r="AC77">
        <f t="shared" si="37"/>
        <v>0</v>
      </c>
      <c r="AD77">
        <f t="shared" si="38"/>
        <v>0</v>
      </c>
      <c r="AE77">
        <f t="shared" si="39"/>
        <v>0</v>
      </c>
    </row>
    <row r="78" spans="1:31" x14ac:dyDescent="0.3">
      <c r="A78">
        <v>77</v>
      </c>
      <c r="B78">
        <v>0</v>
      </c>
      <c r="C78">
        <v>0</v>
      </c>
      <c r="D78">
        <v>0</v>
      </c>
      <c r="E78">
        <v>1</v>
      </c>
      <c r="F78">
        <f t="shared" si="20"/>
        <v>0</v>
      </c>
      <c r="G78" s="1">
        <f t="shared" si="21"/>
        <v>0</v>
      </c>
      <c r="H78">
        <v>3</v>
      </c>
      <c r="I78">
        <f t="shared" si="22"/>
        <v>1</v>
      </c>
      <c r="K78">
        <f t="shared" si="23"/>
        <v>1</v>
      </c>
      <c r="M78">
        <f t="shared" si="24"/>
        <v>0</v>
      </c>
      <c r="N78">
        <f t="shared" si="25"/>
        <v>1</v>
      </c>
      <c r="O78">
        <f t="shared" si="26"/>
        <v>0</v>
      </c>
      <c r="P78">
        <f t="shared" si="27"/>
        <v>0</v>
      </c>
      <c r="R78">
        <f t="shared" si="28"/>
        <v>0</v>
      </c>
      <c r="S78">
        <f t="shared" si="29"/>
        <v>0</v>
      </c>
      <c r="T78">
        <f t="shared" si="30"/>
        <v>0</v>
      </c>
      <c r="U78">
        <f t="shared" si="31"/>
        <v>0</v>
      </c>
      <c r="W78">
        <f t="shared" si="32"/>
        <v>0</v>
      </c>
      <c r="X78">
        <f t="shared" si="33"/>
        <v>0</v>
      </c>
      <c r="Y78">
        <f t="shared" si="34"/>
        <v>0</v>
      </c>
      <c r="Z78">
        <f t="shared" si="35"/>
        <v>0</v>
      </c>
      <c r="AB78">
        <f t="shared" si="36"/>
        <v>0</v>
      </c>
      <c r="AC78">
        <f t="shared" si="37"/>
        <v>0</v>
      </c>
      <c r="AD78">
        <f t="shared" si="38"/>
        <v>0</v>
      </c>
      <c r="AE78">
        <f t="shared" si="39"/>
        <v>0</v>
      </c>
    </row>
    <row r="79" spans="1:31" x14ac:dyDescent="0.3">
      <c r="A79">
        <v>78</v>
      </c>
      <c r="B79">
        <v>2</v>
      </c>
      <c r="C79">
        <v>0</v>
      </c>
      <c r="D79">
        <v>2</v>
      </c>
      <c r="E79">
        <v>0</v>
      </c>
      <c r="F79">
        <f t="shared" si="20"/>
        <v>1</v>
      </c>
      <c r="G79" s="1">
        <f t="shared" si="21"/>
        <v>0</v>
      </c>
      <c r="H79">
        <v>1</v>
      </c>
      <c r="I79">
        <f t="shared" si="22"/>
        <v>1</v>
      </c>
      <c r="K79">
        <f t="shared" si="23"/>
        <v>0</v>
      </c>
      <c r="M79">
        <f t="shared" si="24"/>
        <v>0</v>
      </c>
      <c r="N79">
        <f t="shared" si="25"/>
        <v>0</v>
      </c>
      <c r="O79">
        <f t="shared" si="26"/>
        <v>0</v>
      </c>
      <c r="P79">
        <f t="shared" si="27"/>
        <v>0</v>
      </c>
      <c r="R79">
        <f t="shared" si="28"/>
        <v>0</v>
      </c>
      <c r="S79">
        <f t="shared" si="29"/>
        <v>1</v>
      </c>
      <c r="T79">
        <f t="shared" si="30"/>
        <v>0</v>
      </c>
      <c r="U79">
        <f t="shared" si="31"/>
        <v>0</v>
      </c>
      <c r="W79">
        <f t="shared" si="32"/>
        <v>0</v>
      </c>
      <c r="X79">
        <f t="shared" si="33"/>
        <v>0</v>
      </c>
      <c r="Y79">
        <f t="shared" si="34"/>
        <v>0</v>
      </c>
      <c r="Z79">
        <f t="shared" si="35"/>
        <v>0</v>
      </c>
      <c r="AB79">
        <f t="shared" si="36"/>
        <v>0</v>
      </c>
      <c r="AC79">
        <f t="shared" si="37"/>
        <v>0</v>
      </c>
      <c r="AD79">
        <f t="shared" si="38"/>
        <v>0</v>
      </c>
      <c r="AE79">
        <f t="shared" si="39"/>
        <v>0</v>
      </c>
    </row>
    <row r="80" spans="1:31" x14ac:dyDescent="0.3">
      <c r="A80">
        <v>79</v>
      </c>
      <c r="B80">
        <v>0</v>
      </c>
      <c r="C80">
        <v>0</v>
      </c>
      <c r="D80">
        <v>0</v>
      </c>
      <c r="E80">
        <v>1</v>
      </c>
      <c r="F80">
        <f t="shared" si="20"/>
        <v>0</v>
      </c>
      <c r="G80" s="1">
        <f t="shared" si="21"/>
        <v>0</v>
      </c>
      <c r="H80">
        <v>1</v>
      </c>
      <c r="I80">
        <f t="shared" si="22"/>
        <v>1</v>
      </c>
      <c r="K80">
        <f t="shared" si="23"/>
        <v>1</v>
      </c>
      <c r="M80">
        <f t="shared" si="24"/>
        <v>0</v>
      </c>
      <c r="N80">
        <f t="shared" si="25"/>
        <v>1</v>
      </c>
      <c r="O80">
        <f t="shared" si="26"/>
        <v>0</v>
      </c>
      <c r="P80">
        <f t="shared" si="27"/>
        <v>0</v>
      </c>
      <c r="R80">
        <f t="shared" si="28"/>
        <v>0</v>
      </c>
      <c r="S80">
        <f t="shared" si="29"/>
        <v>0</v>
      </c>
      <c r="T80">
        <f t="shared" si="30"/>
        <v>0</v>
      </c>
      <c r="U80">
        <f t="shared" si="31"/>
        <v>0</v>
      </c>
      <c r="W80">
        <f t="shared" si="32"/>
        <v>0</v>
      </c>
      <c r="X80">
        <f t="shared" si="33"/>
        <v>0</v>
      </c>
      <c r="Y80">
        <f t="shared" si="34"/>
        <v>0</v>
      </c>
      <c r="Z80">
        <f t="shared" si="35"/>
        <v>0</v>
      </c>
      <c r="AB80">
        <f t="shared" si="36"/>
        <v>0</v>
      </c>
      <c r="AC80">
        <f t="shared" si="37"/>
        <v>0</v>
      </c>
      <c r="AD80">
        <f t="shared" si="38"/>
        <v>0</v>
      </c>
      <c r="AE80">
        <f t="shared" si="39"/>
        <v>0</v>
      </c>
    </row>
    <row r="81" spans="1:31" x14ac:dyDescent="0.3">
      <c r="A81">
        <v>80</v>
      </c>
      <c r="B81">
        <v>1</v>
      </c>
      <c r="C81">
        <v>0</v>
      </c>
      <c r="D81">
        <v>1</v>
      </c>
      <c r="E81">
        <v>0</v>
      </c>
      <c r="F81">
        <f t="shared" si="20"/>
        <v>1</v>
      </c>
      <c r="G81" s="1">
        <f t="shared" si="21"/>
        <v>1</v>
      </c>
      <c r="H81">
        <v>0</v>
      </c>
      <c r="I81">
        <f t="shared" si="22"/>
        <v>0</v>
      </c>
      <c r="K81">
        <f t="shared" si="23"/>
        <v>1</v>
      </c>
      <c r="M81">
        <f t="shared" si="24"/>
        <v>0</v>
      </c>
      <c r="N81">
        <f t="shared" si="25"/>
        <v>0</v>
      </c>
      <c r="O81">
        <f t="shared" si="26"/>
        <v>0</v>
      </c>
      <c r="P81">
        <f t="shared" si="27"/>
        <v>0</v>
      </c>
      <c r="R81">
        <f t="shared" si="28"/>
        <v>1</v>
      </c>
      <c r="S81">
        <f t="shared" si="29"/>
        <v>0</v>
      </c>
      <c r="T81">
        <f t="shared" si="30"/>
        <v>0</v>
      </c>
      <c r="U81">
        <f t="shared" si="31"/>
        <v>0</v>
      </c>
      <c r="W81">
        <f t="shared" si="32"/>
        <v>0</v>
      </c>
      <c r="X81">
        <f t="shared" si="33"/>
        <v>0</v>
      </c>
      <c r="Y81">
        <f t="shared" si="34"/>
        <v>0</v>
      </c>
      <c r="Z81">
        <f t="shared" si="35"/>
        <v>0</v>
      </c>
      <c r="AB81">
        <f t="shared" si="36"/>
        <v>0</v>
      </c>
      <c r="AC81">
        <f t="shared" si="37"/>
        <v>0</v>
      </c>
      <c r="AD81">
        <f t="shared" si="38"/>
        <v>0</v>
      </c>
      <c r="AE81">
        <f t="shared" si="39"/>
        <v>0</v>
      </c>
    </row>
    <row r="82" spans="1:31" x14ac:dyDescent="0.3">
      <c r="A82">
        <v>81</v>
      </c>
      <c r="B82">
        <v>1</v>
      </c>
      <c r="C82">
        <v>0</v>
      </c>
      <c r="D82">
        <v>1</v>
      </c>
      <c r="E82">
        <v>0</v>
      </c>
      <c r="F82">
        <f t="shared" si="20"/>
        <v>1</v>
      </c>
      <c r="G82" s="1">
        <f t="shared" si="21"/>
        <v>0</v>
      </c>
      <c r="H82">
        <v>1</v>
      </c>
      <c r="I82">
        <f t="shared" si="22"/>
        <v>1</v>
      </c>
      <c r="K82">
        <f t="shared" si="23"/>
        <v>0</v>
      </c>
      <c r="M82">
        <f t="shared" si="24"/>
        <v>0</v>
      </c>
      <c r="N82">
        <f t="shared" si="25"/>
        <v>0</v>
      </c>
      <c r="O82">
        <f t="shared" si="26"/>
        <v>0</v>
      </c>
      <c r="P82">
        <f t="shared" si="27"/>
        <v>0</v>
      </c>
      <c r="R82">
        <f t="shared" si="28"/>
        <v>0</v>
      </c>
      <c r="S82">
        <f t="shared" si="29"/>
        <v>1</v>
      </c>
      <c r="T82">
        <f t="shared" si="30"/>
        <v>0</v>
      </c>
      <c r="U82">
        <f t="shared" si="31"/>
        <v>0</v>
      </c>
      <c r="W82">
        <f t="shared" si="32"/>
        <v>0</v>
      </c>
      <c r="X82">
        <f t="shared" si="33"/>
        <v>0</v>
      </c>
      <c r="Y82">
        <f t="shared" si="34"/>
        <v>0</v>
      </c>
      <c r="Z82">
        <f t="shared" si="35"/>
        <v>0</v>
      </c>
      <c r="AB82">
        <f t="shared" si="36"/>
        <v>0</v>
      </c>
      <c r="AC82">
        <f t="shared" si="37"/>
        <v>0</v>
      </c>
      <c r="AD82">
        <f t="shared" si="38"/>
        <v>0</v>
      </c>
      <c r="AE82">
        <f t="shared" si="39"/>
        <v>0</v>
      </c>
    </row>
    <row r="83" spans="1:31" x14ac:dyDescent="0.3">
      <c r="A83">
        <v>82</v>
      </c>
      <c r="B83">
        <v>1</v>
      </c>
      <c r="C83">
        <v>1</v>
      </c>
      <c r="D83">
        <v>0</v>
      </c>
      <c r="E83">
        <v>1</v>
      </c>
      <c r="F83">
        <f t="shared" si="20"/>
        <v>1</v>
      </c>
      <c r="G83" s="1">
        <f t="shared" si="21"/>
        <v>1</v>
      </c>
      <c r="H83">
        <v>1</v>
      </c>
      <c r="I83">
        <f t="shared" si="22"/>
        <v>1</v>
      </c>
      <c r="K83">
        <f t="shared" si="23"/>
        <v>0</v>
      </c>
      <c r="M83">
        <f t="shared" si="24"/>
        <v>0</v>
      </c>
      <c r="N83">
        <f t="shared" si="25"/>
        <v>0</v>
      </c>
      <c r="O83">
        <f t="shared" si="26"/>
        <v>0</v>
      </c>
      <c r="P83">
        <f t="shared" si="27"/>
        <v>0</v>
      </c>
      <c r="R83">
        <f t="shared" si="28"/>
        <v>0</v>
      </c>
      <c r="S83">
        <f t="shared" si="29"/>
        <v>1</v>
      </c>
      <c r="T83">
        <f t="shared" si="30"/>
        <v>0</v>
      </c>
      <c r="U83">
        <f t="shared" si="31"/>
        <v>0</v>
      </c>
      <c r="W83">
        <f t="shared" si="32"/>
        <v>0</v>
      </c>
      <c r="X83">
        <f t="shared" si="33"/>
        <v>0</v>
      </c>
      <c r="Y83">
        <f t="shared" si="34"/>
        <v>0</v>
      </c>
      <c r="Z83">
        <f t="shared" si="35"/>
        <v>0</v>
      </c>
      <c r="AB83">
        <f t="shared" si="36"/>
        <v>0</v>
      </c>
      <c r="AC83">
        <f t="shared" si="37"/>
        <v>0</v>
      </c>
      <c r="AD83">
        <f t="shared" si="38"/>
        <v>0</v>
      </c>
      <c r="AE83">
        <f t="shared" si="39"/>
        <v>0</v>
      </c>
    </row>
    <row r="84" spans="1:31" x14ac:dyDescent="0.3">
      <c r="A84">
        <v>83</v>
      </c>
      <c r="B84">
        <v>1</v>
      </c>
      <c r="C84">
        <v>0</v>
      </c>
      <c r="D84">
        <v>1</v>
      </c>
      <c r="E84">
        <v>0</v>
      </c>
      <c r="F84">
        <f t="shared" si="20"/>
        <v>1</v>
      </c>
      <c r="G84" s="1">
        <f t="shared" si="21"/>
        <v>1</v>
      </c>
      <c r="H84">
        <v>0</v>
      </c>
      <c r="I84">
        <f t="shared" si="22"/>
        <v>0</v>
      </c>
      <c r="K84">
        <f t="shared" si="23"/>
        <v>1</v>
      </c>
      <c r="M84">
        <f t="shared" si="24"/>
        <v>0</v>
      </c>
      <c r="N84">
        <f t="shared" si="25"/>
        <v>0</v>
      </c>
      <c r="O84">
        <f t="shared" si="26"/>
        <v>0</v>
      </c>
      <c r="P84">
        <f t="shared" si="27"/>
        <v>0</v>
      </c>
      <c r="R84">
        <f t="shared" si="28"/>
        <v>1</v>
      </c>
      <c r="S84">
        <f t="shared" si="29"/>
        <v>0</v>
      </c>
      <c r="T84">
        <f t="shared" si="30"/>
        <v>0</v>
      </c>
      <c r="U84">
        <f t="shared" si="31"/>
        <v>0</v>
      </c>
      <c r="W84">
        <f t="shared" si="32"/>
        <v>0</v>
      </c>
      <c r="X84">
        <f t="shared" si="33"/>
        <v>0</v>
      </c>
      <c r="Y84">
        <f t="shared" si="34"/>
        <v>0</v>
      </c>
      <c r="Z84">
        <f t="shared" si="35"/>
        <v>0</v>
      </c>
      <c r="AB84">
        <f t="shared" si="36"/>
        <v>0</v>
      </c>
      <c r="AC84">
        <f t="shared" si="37"/>
        <v>0</v>
      </c>
      <c r="AD84">
        <f t="shared" si="38"/>
        <v>0</v>
      </c>
      <c r="AE84">
        <f t="shared" si="39"/>
        <v>0</v>
      </c>
    </row>
    <row r="85" spans="1:31" x14ac:dyDescent="0.3">
      <c r="A85">
        <v>84</v>
      </c>
      <c r="B85">
        <v>0</v>
      </c>
      <c r="C85">
        <v>0</v>
      </c>
      <c r="D85">
        <v>0</v>
      </c>
      <c r="E85">
        <v>1</v>
      </c>
      <c r="F85">
        <f t="shared" si="20"/>
        <v>0</v>
      </c>
      <c r="G85" s="1">
        <f t="shared" si="21"/>
        <v>1</v>
      </c>
      <c r="H85">
        <v>0</v>
      </c>
      <c r="I85">
        <f t="shared" si="22"/>
        <v>0</v>
      </c>
      <c r="K85">
        <f t="shared" si="23"/>
        <v>0</v>
      </c>
      <c r="M85">
        <f t="shared" si="24"/>
        <v>1</v>
      </c>
      <c r="N85">
        <f t="shared" si="25"/>
        <v>0</v>
      </c>
      <c r="O85">
        <f t="shared" si="26"/>
        <v>0</v>
      </c>
      <c r="P85">
        <f t="shared" si="27"/>
        <v>0</v>
      </c>
      <c r="R85">
        <f t="shared" si="28"/>
        <v>0</v>
      </c>
      <c r="S85">
        <f t="shared" si="29"/>
        <v>0</v>
      </c>
      <c r="T85">
        <f t="shared" si="30"/>
        <v>0</v>
      </c>
      <c r="U85">
        <f t="shared" si="31"/>
        <v>0</v>
      </c>
      <c r="W85">
        <f t="shared" si="32"/>
        <v>0</v>
      </c>
      <c r="X85">
        <f t="shared" si="33"/>
        <v>0</v>
      </c>
      <c r="Y85">
        <f t="shared" si="34"/>
        <v>0</v>
      </c>
      <c r="Z85">
        <f t="shared" si="35"/>
        <v>0</v>
      </c>
      <c r="AB85">
        <f t="shared" si="36"/>
        <v>0</v>
      </c>
      <c r="AC85">
        <f t="shared" si="37"/>
        <v>0</v>
      </c>
      <c r="AD85">
        <f t="shared" si="38"/>
        <v>0</v>
      </c>
      <c r="AE85">
        <f t="shared" si="39"/>
        <v>0</v>
      </c>
    </row>
    <row r="86" spans="1:31" x14ac:dyDescent="0.3">
      <c r="A86">
        <v>85</v>
      </c>
      <c r="B86">
        <v>1</v>
      </c>
      <c r="C86">
        <v>0</v>
      </c>
      <c r="D86">
        <v>1</v>
      </c>
      <c r="E86">
        <v>0</v>
      </c>
      <c r="F86">
        <f t="shared" si="20"/>
        <v>1</v>
      </c>
      <c r="G86" s="1">
        <f t="shared" si="21"/>
        <v>1</v>
      </c>
      <c r="H86">
        <v>0</v>
      </c>
      <c r="I86">
        <f t="shared" si="22"/>
        <v>0</v>
      </c>
      <c r="K86">
        <f t="shared" si="23"/>
        <v>1</v>
      </c>
      <c r="M86">
        <f t="shared" si="24"/>
        <v>0</v>
      </c>
      <c r="N86">
        <f t="shared" si="25"/>
        <v>0</v>
      </c>
      <c r="O86">
        <f t="shared" si="26"/>
        <v>0</v>
      </c>
      <c r="P86">
        <f t="shared" si="27"/>
        <v>0</v>
      </c>
      <c r="R86">
        <f t="shared" si="28"/>
        <v>1</v>
      </c>
      <c r="S86">
        <f t="shared" si="29"/>
        <v>0</v>
      </c>
      <c r="T86">
        <f t="shared" si="30"/>
        <v>0</v>
      </c>
      <c r="U86">
        <f t="shared" si="31"/>
        <v>0</v>
      </c>
      <c r="W86">
        <f t="shared" si="32"/>
        <v>0</v>
      </c>
      <c r="X86">
        <f t="shared" si="33"/>
        <v>0</v>
      </c>
      <c r="Y86">
        <f t="shared" si="34"/>
        <v>0</v>
      </c>
      <c r="Z86">
        <f t="shared" si="35"/>
        <v>0</v>
      </c>
      <c r="AB86">
        <f t="shared" si="36"/>
        <v>0</v>
      </c>
      <c r="AC86">
        <f t="shared" si="37"/>
        <v>0</v>
      </c>
      <c r="AD86">
        <f t="shared" si="38"/>
        <v>0</v>
      </c>
      <c r="AE86">
        <f t="shared" si="39"/>
        <v>0</v>
      </c>
    </row>
    <row r="87" spans="1:31" x14ac:dyDescent="0.3">
      <c r="A87">
        <v>86</v>
      </c>
      <c r="B87">
        <v>1</v>
      </c>
      <c r="C87">
        <v>0</v>
      </c>
      <c r="D87">
        <v>1</v>
      </c>
      <c r="E87">
        <v>0</v>
      </c>
      <c r="F87">
        <f t="shared" si="20"/>
        <v>1</v>
      </c>
      <c r="G87" s="1">
        <f t="shared" si="21"/>
        <v>0</v>
      </c>
      <c r="H87">
        <v>1</v>
      </c>
      <c r="I87">
        <f t="shared" si="22"/>
        <v>1</v>
      </c>
      <c r="K87">
        <f t="shared" si="23"/>
        <v>0</v>
      </c>
      <c r="M87">
        <f t="shared" si="24"/>
        <v>0</v>
      </c>
      <c r="N87">
        <f t="shared" si="25"/>
        <v>0</v>
      </c>
      <c r="O87">
        <f t="shared" si="26"/>
        <v>0</v>
      </c>
      <c r="P87">
        <f t="shared" si="27"/>
        <v>0</v>
      </c>
      <c r="R87">
        <f t="shared" si="28"/>
        <v>0</v>
      </c>
      <c r="S87">
        <f t="shared" si="29"/>
        <v>1</v>
      </c>
      <c r="T87">
        <f t="shared" si="30"/>
        <v>0</v>
      </c>
      <c r="U87">
        <f t="shared" si="31"/>
        <v>0</v>
      </c>
      <c r="W87">
        <f t="shared" si="32"/>
        <v>0</v>
      </c>
      <c r="X87">
        <f t="shared" si="33"/>
        <v>0</v>
      </c>
      <c r="Y87">
        <f t="shared" si="34"/>
        <v>0</v>
      </c>
      <c r="Z87">
        <f t="shared" si="35"/>
        <v>0</v>
      </c>
      <c r="AB87">
        <f t="shared" si="36"/>
        <v>0</v>
      </c>
      <c r="AC87">
        <f t="shared" si="37"/>
        <v>0</v>
      </c>
      <c r="AD87">
        <f t="shared" si="38"/>
        <v>0</v>
      </c>
      <c r="AE87">
        <f t="shared" si="39"/>
        <v>0</v>
      </c>
    </row>
    <row r="88" spans="1:31" x14ac:dyDescent="0.3">
      <c r="A88">
        <v>87</v>
      </c>
      <c r="B88">
        <v>0</v>
      </c>
      <c r="C88">
        <v>0</v>
      </c>
      <c r="D88">
        <v>0</v>
      </c>
      <c r="E88">
        <v>1</v>
      </c>
      <c r="F88">
        <f t="shared" si="20"/>
        <v>0</v>
      </c>
      <c r="G88" s="1">
        <f t="shared" si="21"/>
        <v>1</v>
      </c>
      <c r="H88">
        <v>0</v>
      </c>
      <c r="I88">
        <f t="shared" si="22"/>
        <v>0</v>
      </c>
      <c r="K88">
        <f t="shared" si="23"/>
        <v>0</v>
      </c>
      <c r="M88">
        <f t="shared" si="24"/>
        <v>1</v>
      </c>
      <c r="N88">
        <f t="shared" si="25"/>
        <v>0</v>
      </c>
      <c r="O88">
        <f t="shared" si="26"/>
        <v>0</v>
      </c>
      <c r="P88">
        <f t="shared" si="27"/>
        <v>0</v>
      </c>
      <c r="R88">
        <f t="shared" si="28"/>
        <v>0</v>
      </c>
      <c r="S88">
        <f t="shared" si="29"/>
        <v>0</v>
      </c>
      <c r="T88">
        <f t="shared" si="30"/>
        <v>0</v>
      </c>
      <c r="U88">
        <f t="shared" si="31"/>
        <v>0</v>
      </c>
      <c r="W88">
        <f t="shared" si="32"/>
        <v>0</v>
      </c>
      <c r="X88">
        <f t="shared" si="33"/>
        <v>0</v>
      </c>
      <c r="Y88">
        <f t="shared" si="34"/>
        <v>0</v>
      </c>
      <c r="Z88">
        <f t="shared" si="35"/>
        <v>0</v>
      </c>
      <c r="AB88">
        <f t="shared" si="36"/>
        <v>0</v>
      </c>
      <c r="AC88">
        <f t="shared" si="37"/>
        <v>0</v>
      </c>
      <c r="AD88">
        <f t="shared" si="38"/>
        <v>0</v>
      </c>
      <c r="AE88">
        <f t="shared" si="39"/>
        <v>0</v>
      </c>
    </row>
    <row r="89" spans="1:31" x14ac:dyDescent="0.3">
      <c r="A89">
        <v>88</v>
      </c>
      <c r="B89">
        <v>0</v>
      </c>
      <c r="C89">
        <v>0</v>
      </c>
      <c r="D89">
        <v>0</v>
      </c>
      <c r="E89">
        <v>1</v>
      </c>
      <c r="F89">
        <f t="shared" si="20"/>
        <v>0</v>
      </c>
      <c r="G89" s="1">
        <f t="shared" si="21"/>
        <v>1</v>
      </c>
      <c r="H89">
        <v>0</v>
      </c>
      <c r="I89">
        <f t="shared" si="22"/>
        <v>0</v>
      </c>
      <c r="K89">
        <f t="shared" si="23"/>
        <v>0</v>
      </c>
      <c r="M89">
        <f t="shared" si="24"/>
        <v>1</v>
      </c>
      <c r="N89">
        <f t="shared" si="25"/>
        <v>0</v>
      </c>
      <c r="O89">
        <f t="shared" si="26"/>
        <v>0</v>
      </c>
      <c r="P89">
        <f t="shared" si="27"/>
        <v>0</v>
      </c>
      <c r="R89">
        <f t="shared" si="28"/>
        <v>0</v>
      </c>
      <c r="S89">
        <f t="shared" si="29"/>
        <v>0</v>
      </c>
      <c r="T89">
        <f t="shared" si="30"/>
        <v>0</v>
      </c>
      <c r="U89">
        <f t="shared" si="31"/>
        <v>0</v>
      </c>
      <c r="W89">
        <f t="shared" si="32"/>
        <v>0</v>
      </c>
      <c r="X89">
        <f t="shared" si="33"/>
        <v>0</v>
      </c>
      <c r="Y89">
        <f t="shared" si="34"/>
        <v>0</v>
      </c>
      <c r="Z89">
        <f t="shared" si="35"/>
        <v>0</v>
      </c>
      <c r="AB89">
        <f t="shared" si="36"/>
        <v>0</v>
      </c>
      <c r="AC89">
        <f t="shared" si="37"/>
        <v>0</v>
      </c>
      <c r="AD89">
        <f t="shared" si="38"/>
        <v>0</v>
      </c>
      <c r="AE89">
        <f t="shared" si="39"/>
        <v>0</v>
      </c>
    </row>
    <row r="90" spans="1:31" x14ac:dyDescent="0.3">
      <c r="A90">
        <v>89</v>
      </c>
      <c r="B90">
        <v>0</v>
      </c>
      <c r="C90">
        <v>0</v>
      </c>
      <c r="D90">
        <v>0</v>
      </c>
      <c r="E90">
        <v>1</v>
      </c>
      <c r="F90">
        <f t="shared" si="20"/>
        <v>0</v>
      </c>
      <c r="G90" s="1">
        <f t="shared" si="21"/>
        <v>1</v>
      </c>
      <c r="H90">
        <v>0</v>
      </c>
      <c r="I90">
        <f t="shared" si="22"/>
        <v>0</v>
      </c>
      <c r="K90">
        <f t="shared" si="23"/>
        <v>0</v>
      </c>
      <c r="M90">
        <f t="shared" si="24"/>
        <v>1</v>
      </c>
      <c r="N90">
        <f t="shared" si="25"/>
        <v>0</v>
      </c>
      <c r="O90">
        <f t="shared" si="26"/>
        <v>0</v>
      </c>
      <c r="P90">
        <f t="shared" si="27"/>
        <v>0</v>
      </c>
      <c r="R90">
        <f t="shared" si="28"/>
        <v>0</v>
      </c>
      <c r="S90">
        <f t="shared" si="29"/>
        <v>0</v>
      </c>
      <c r="T90">
        <f t="shared" si="30"/>
        <v>0</v>
      </c>
      <c r="U90">
        <f t="shared" si="31"/>
        <v>0</v>
      </c>
      <c r="W90">
        <f t="shared" si="32"/>
        <v>0</v>
      </c>
      <c r="X90">
        <f t="shared" si="33"/>
        <v>0</v>
      </c>
      <c r="Y90">
        <f t="shared" si="34"/>
        <v>0</v>
      </c>
      <c r="Z90">
        <f t="shared" si="35"/>
        <v>0</v>
      </c>
      <c r="AB90">
        <f t="shared" si="36"/>
        <v>0</v>
      </c>
      <c r="AC90">
        <f t="shared" si="37"/>
        <v>0</v>
      </c>
      <c r="AD90">
        <f t="shared" si="38"/>
        <v>0</v>
      </c>
      <c r="AE90">
        <f t="shared" si="39"/>
        <v>0</v>
      </c>
    </row>
    <row r="91" spans="1:31" x14ac:dyDescent="0.3">
      <c r="A91">
        <v>90</v>
      </c>
      <c r="B91">
        <v>1</v>
      </c>
      <c r="C91">
        <v>0</v>
      </c>
      <c r="D91">
        <v>1</v>
      </c>
      <c r="E91">
        <v>0</v>
      </c>
      <c r="F91">
        <f t="shared" si="20"/>
        <v>1</v>
      </c>
      <c r="G91" s="1">
        <f t="shared" si="21"/>
        <v>1</v>
      </c>
      <c r="H91">
        <v>0</v>
      </c>
      <c r="I91">
        <f t="shared" si="22"/>
        <v>0</v>
      </c>
      <c r="K91">
        <f t="shared" si="23"/>
        <v>1</v>
      </c>
      <c r="M91">
        <f t="shared" si="24"/>
        <v>0</v>
      </c>
      <c r="N91">
        <f t="shared" si="25"/>
        <v>0</v>
      </c>
      <c r="O91">
        <f t="shared" si="26"/>
        <v>0</v>
      </c>
      <c r="P91">
        <f t="shared" si="27"/>
        <v>0</v>
      </c>
      <c r="R91">
        <f t="shared" si="28"/>
        <v>1</v>
      </c>
      <c r="S91">
        <f t="shared" si="29"/>
        <v>0</v>
      </c>
      <c r="T91">
        <f t="shared" si="30"/>
        <v>0</v>
      </c>
      <c r="U91">
        <f t="shared" si="31"/>
        <v>0</v>
      </c>
      <c r="W91">
        <f t="shared" si="32"/>
        <v>0</v>
      </c>
      <c r="X91">
        <f t="shared" si="33"/>
        <v>0</v>
      </c>
      <c r="Y91">
        <f t="shared" si="34"/>
        <v>0</v>
      </c>
      <c r="Z91">
        <f t="shared" si="35"/>
        <v>0</v>
      </c>
      <c r="AB91">
        <f t="shared" si="36"/>
        <v>0</v>
      </c>
      <c r="AC91">
        <f t="shared" si="37"/>
        <v>0</v>
      </c>
      <c r="AD91">
        <f t="shared" si="38"/>
        <v>0</v>
      </c>
      <c r="AE91">
        <f t="shared" si="39"/>
        <v>0</v>
      </c>
    </row>
    <row r="92" spans="1:31" x14ac:dyDescent="0.3">
      <c r="A92">
        <v>91</v>
      </c>
      <c r="B92">
        <v>3</v>
      </c>
      <c r="C92">
        <v>0</v>
      </c>
      <c r="D92">
        <v>3</v>
      </c>
      <c r="E92">
        <v>0</v>
      </c>
      <c r="F92">
        <f t="shared" si="20"/>
        <v>1</v>
      </c>
      <c r="G92" s="1">
        <f t="shared" si="21"/>
        <v>1</v>
      </c>
      <c r="H92">
        <v>0</v>
      </c>
      <c r="I92">
        <f t="shared" si="22"/>
        <v>0</v>
      </c>
      <c r="K92">
        <f t="shared" si="23"/>
        <v>1</v>
      </c>
      <c r="M92">
        <f t="shared" si="24"/>
        <v>0</v>
      </c>
      <c r="N92">
        <f t="shared" si="25"/>
        <v>0</v>
      </c>
      <c r="O92">
        <f t="shared" si="26"/>
        <v>0</v>
      </c>
      <c r="P92">
        <f t="shared" si="27"/>
        <v>0</v>
      </c>
      <c r="R92">
        <f t="shared" si="28"/>
        <v>1</v>
      </c>
      <c r="S92">
        <f t="shared" si="29"/>
        <v>0</v>
      </c>
      <c r="T92">
        <f t="shared" si="30"/>
        <v>0</v>
      </c>
      <c r="U92">
        <f t="shared" si="31"/>
        <v>0</v>
      </c>
      <c r="W92">
        <f t="shared" si="32"/>
        <v>0</v>
      </c>
      <c r="X92">
        <f t="shared" si="33"/>
        <v>0</v>
      </c>
      <c r="Y92">
        <f t="shared" si="34"/>
        <v>0</v>
      </c>
      <c r="Z92">
        <f t="shared" si="35"/>
        <v>0</v>
      </c>
      <c r="AB92">
        <f t="shared" si="36"/>
        <v>0</v>
      </c>
      <c r="AC92">
        <f t="shared" si="37"/>
        <v>0</v>
      </c>
      <c r="AD92">
        <f t="shared" si="38"/>
        <v>0</v>
      </c>
      <c r="AE92">
        <f t="shared" si="39"/>
        <v>0</v>
      </c>
    </row>
    <row r="93" spans="1:31" x14ac:dyDescent="0.3">
      <c r="A93">
        <v>92</v>
      </c>
      <c r="B93">
        <v>0</v>
      </c>
      <c r="C93">
        <v>0</v>
      </c>
      <c r="D93">
        <v>0</v>
      </c>
      <c r="E93">
        <v>1</v>
      </c>
      <c r="F93">
        <f t="shared" si="20"/>
        <v>0</v>
      </c>
      <c r="G93" s="1">
        <f t="shared" si="21"/>
        <v>1</v>
      </c>
      <c r="H93">
        <v>0</v>
      </c>
      <c r="I93">
        <f t="shared" si="22"/>
        <v>0</v>
      </c>
      <c r="K93">
        <f t="shared" si="23"/>
        <v>0</v>
      </c>
      <c r="M93">
        <f t="shared" ref="M93" si="40">IF(AND(F93=0,I93=0),1,0)</f>
        <v>1</v>
      </c>
      <c r="N93">
        <f t="shared" ref="N93" si="41">IF(AND(F93=0,I93=1),1,0)</f>
        <v>0</v>
      </c>
      <c r="O93">
        <f t="shared" ref="O93" si="42">IF(AND(F93=0,I93=2),1,0)</f>
        <v>0</v>
      </c>
      <c r="P93">
        <f t="shared" ref="P93" si="43">IF(AND(F93=0,I93=3),1,0)</f>
        <v>0</v>
      </c>
      <c r="R93">
        <f t="shared" ref="R93" si="44">IF(AND(F93=1,I93=0),1,0)</f>
        <v>0</v>
      </c>
      <c r="S93">
        <f t="shared" ref="S93" si="45">IF(AND(F93=1,I93=1),1,0)</f>
        <v>0</v>
      </c>
      <c r="T93">
        <f t="shared" ref="T93" si="46">IF(AND(F93=1,I93=2),1,0)</f>
        <v>0</v>
      </c>
      <c r="U93">
        <f t="shared" ref="U93" si="47">IF(AND(F93=1,I93=3),1,0)</f>
        <v>0</v>
      </c>
      <c r="W93">
        <f t="shared" ref="W93" si="48">IF(AND(F93=2,I93=0),1,0)</f>
        <v>0</v>
      </c>
      <c r="X93">
        <f t="shared" ref="X93" si="49">IF(AND(F93=2,I93=1),1,0)</f>
        <v>0</v>
      </c>
      <c r="Y93">
        <f t="shared" ref="Y93" si="50">IF(AND(F93=2,I93=2),1,0)</f>
        <v>0</v>
      </c>
      <c r="Z93">
        <f t="shared" ref="Z93" si="51">IF(AND(F93=2,I93=3),1,0)</f>
        <v>0</v>
      </c>
      <c r="AB93">
        <f t="shared" ref="AB93" si="52">IF(AND(F93=3,I93=0),1,0)</f>
        <v>0</v>
      </c>
      <c r="AC93">
        <f t="shared" ref="AC93" si="53">IF(AND(F93=3,I93=1),1,0)</f>
        <v>0</v>
      </c>
      <c r="AD93">
        <f t="shared" ref="AD93" si="54">IF(AND(F93=3,I93=2),1,0)</f>
        <v>0</v>
      </c>
      <c r="AE93">
        <f t="shared" ref="AE93" si="55">IF(AND(F93=3,I93=3),1,0)</f>
        <v>0</v>
      </c>
    </row>
    <row r="94" spans="1:31" x14ac:dyDescent="0.3">
      <c r="B94">
        <f>SUM(B2:B93)</f>
        <v>1674</v>
      </c>
      <c r="C94">
        <f>SUM(C2:C93)</f>
        <v>839</v>
      </c>
      <c r="D94">
        <f>SUM(D2:D93)</f>
        <v>835</v>
      </c>
      <c r="E94">
        <f>SUM(E2:E93)/92</f>
        <v>0.59641304347826096</v>
      </c>
      <c r="G94" s="1">
        <f>SUM(G2:G93)/92</f>
        <v>0.7209198665206813</v>
      </c>
      <c r="K94">
        <f>(1-(SUM(K2:K93)/92))</f>
        <v>0.71739130434782616</v>
      </c>
      <c r="M94">
        <f>SUM(M2:M93)</f>
        <v>15</v>
      </c>
      <c r="N94">
        <f>SUM(N2:N93)</f>
        <v>6</v>
      </c>
      <c r="O94">
        <f>SUM(O2:O93)</f>
        <v>1</v>
      </c>
      <c r="P94">
        <f>SUM(P2:P93)</f>
        <v>0</v>
      </c>
      <c r="R94">
        <f>SUM(R2:R93)</f>
        <v>15</v>
      </c>
      <c r="S94">
        <f>SUM(S2:S93)</f>
        <v>29</v>
      </c>
      <c r="T94">
        <f>SUM(T2:T93)</f>
        <v>0</v>
      </c>
      <c r="U94">
        <f>SUM(U2:U93)</f>
        <v>0</v>
      </c>
      <c r="W94">
        <f>SUM(W2:W93)</f>
        <v>0</v>
      </c>
      <c r="X94">
        <f>SUM(X2:X93)</f>
        <v>3</v>
      </c>
      <c r="Y94">
        <f>SUM(Y2:Y93)</f>
        <v>18</v>
      </c>
      <c r="Z94">
        <f>SUM(Z2:Z93)</f>
        <v>1</v>
      </c>
      <c r="AB94">
        <f>SUM(AB2:AB93)</f>
        <v>0</v>
      </c>
      <c r="AC94">
        <f>SUM(AC2:AC93)</f>
        <v>0</v>
      </c>
      <c r="AD94">
        <f>SUM(AD2:AD93)</f>
        <v>0</v>
      </c>
      <c r="AE94">
        <f>SUM(AE2:AE93)</f>
        <v>4</v>
      </c>
    </row>
    <row r="95" spans="1:31" x14ac:dyDescent="0.3">
      <c r="C95">
        <f>839/1601</f>
        <v>0.52404747033104315</v>
      </c>
      <c r="E95">
        <f>839/1674</f>
        <v>0.50119474313022705</v>
      </c>
    </row>
    <row r="97" spans="5:7" x14ac:dyDescent="0.3">
      <c r="E97">
        <f>2*(E95*C95)/(E95+C95)</f>
        <v>0.51236641221374057</v>
      </c>
      <c r="G97">
        <f>2*(E94*G94)/(E94+G94)</f>
        <v>0.65278261619667022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computerAccuracyFile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Swazoo Claybon</dc:creator>
  <cp:lastModifiedBy>Swazoo Claybon</cp:lastModifiedBy>
  <dcterms:created xsi:type="dcterms:W3CDTF">2017-03-14T14:09:34Z</dcterms:created>
  <dcterms:modified xsi:type="dcterms:W3CDTF">2017-03-18T10:42:05Z</dcterms:modified>
</cp:coreProperties>
</file>