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\OM3\"/>
    </mc:Choice>
  </mc:AlternateContent>
  <bookViews>
    <workbookView xWindow="0" yWindow="0" windowWidth="20490" windowHeight="7755"/>
  </bookViews>
  <sheets>
    <sheet name="SMART KPI" sheetId="2" r:id="rId1"/>
    <sheet name="Jabba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 s="1"/>
  <c r="H7" i="2"/>
  <c r="I7" i="2" s="1"/>
  <c r="H4" i="2"/>
  <c r="I4" i="2" s="1"/>
  <c r="I3" i="2"/>
  <c r="M3" i="2" s="1"/>
  <c r="M4" i="2" s="1"/>
  <c r="J2" i="2"/>
  <c r="J3" i="2" l="1"/>
  <c r="J4" i="2" s="1"/>
  <c r="J7" i="2" s="1"/>
  <c r="J8" i="2" s="1"/>
  <c r="K3" i="2"/>
  <c r="K4" i="2" s="1"/>
  <c r="K7" i="2" s="1"/>
  <c r="K8" i="2" s="1"/>
  <c r="L3" i="2"/>
  <c r="L4" i="2" s="1"/>
  <c r="L7" i="2" s="1"/>
  <c r="L8" i="2" s="1"/>
  <c r="M7" i="2"/>
  <c r="M8" i="2" s="1"/>
</calcChain>
</file>

<file path=xl/sharedStrings.xml><?xml version="1.0" encoding="utf-8"?>
<sst xmlns="http://schemas.openxmlformats.org/spreadsheetml/2006/main" count="126" uniqueCount="101">
  <si>
    <t>Robi</t>
  </si>
  <si>
    <t>GP</t>
  </si>
  <si>
    <t>BL</t>
  </si>
  <si>
    <t>Teletalk</t>
  </si>
  <si>
    <t>Network quality and efficiency</t>
  </si>
  <si>
    <t>Target KPI (Exceed/Meet/Meet mostly)</t>
  </si>
  <si>
    <t>Hours</t>
  </si>
  <si>
    <r>
      <rPr>
        <b/>
        <sz val="16"/>
        <color rgb="FF7030A0"/>
        <rFont val="Calibri"/>
        <family val="2"/>
        <scheme val="minor"/>
      </rPr>
      <t>Over-all Network Availability</t>
    </r>
    <r>
      <rPr>
        <sz val="16"/>
        <rFont val="Calibri"/>
        <family val="2"/>
        <scheme val="minor"/>
      </rPr>
      <t xml:space="preserve"> for entire sites and links under SCL network (internal &amp; clients)</t>
    </r>
  </si>
  <si>
    <t>1 day</t>
  </si>
  <si>
    <t>1 week</t>
  </si>
  <si>
    <r>
      <t xml:space="preserve">Network Availability for </t>
    </r>
    <r>
      <rPr>
        <b/>
        <sz val="16"/>
        <color rgb="FF7030A0"/>
        <rFont val="Calibri"/>
        <family val="2"/>
        <scheme val="minor"/>
      </rPr>
      <t>Teletalk</t>
    </r>
  </si>
  <si>
    <t>30 Days</t>
  </si>
  <si>
    <r>
      <t>Network Availability for</t>
    </r>
    <r>
      <rPr>
        <b/>
        <sz val="16"/>
        <color rgb="FF7030A0"/>
        <rFont val="Calibri"/>
        <family val="2"/>
        <scheme val="minor"/>
      </rPr>
      <t xml:space="preserve"> Aggregation and Pre-Aggregation sites/links</t>
    </r>
  </si>
  <si>
    <t>1 Year</t>
  </si>
  <si>
    <t>Overhead fiber MTTR</t>
  </si>
  <si>
    <t>1.75/2/2.25 hours</t>
  </si>
  <si>
    <t>Underground fiber MTTR</t>
  </si>
  <si>
    <t>&lt;4 hours for Access link and &lt;8 hours for Backbone</t>
  </si>
  <si>
    <r>
      <rPr>
        <b/>
        <sz val="16"/>
        <color rgb="FF7030A0"/>
        <rFont val="Calibri"/>
        <family val="2"/>
        <scheme val="minor"/>
      </rPr>
      <t>SPoF reduction</t>
    </r>
    <r>
      <rPr>
        <sz val="16"/>
        <rFont val="Calibri"/>
        <family val="2"/>
        <scheme val="minor"/>
      </rPr>
      <t xml:space="preserve"> in SCL network</t>
    </r>
  </si>
  <si>
    <t>15/12/10</t>
  </si>
  <si>
    <t>Backbone drilling and/or Ring rearrangement/ high loss rectifications</t>
  </si>
  <si>
    <t>Packet loss 0%, Delay &amp; Jitter &lt; 5ms</t>
  </si>
  <si>
    <t>95%/90%/80%</t>
  </si>
  <si>
    <r>
      <t xml:space="preserve">On-site </t>
    </r>
    <r>
      <rPr>
        <b/>
        <sz val="16"/>
        <color rgb="FF7030A0"/>
        <rFont val="Calibri"/>
        <family val="2"/>
        <scheme val="minor"/>
      </rPr>
      <t>physical PM completion/cycle</t>
    </r>
    <r>
      <rPr>
        <sz val="16"/>
        <rFont val="Calibri"/>
        <family val="2"/>
        <scheme val="minor"/>
      </rPr>
      <t>, Records Preservation, Database Update, Reporting</t>
    </r>
  </si>
  <si>
    <t>98%/95%/90%</t>
  </si>
  <si>
    <t>Compliance and Quality Assurance</t>
  </si>
  <si>
    <t>Actual fiber length (OTDR reading) reflection in monthly maintenance bill (WCC)</t>
  </si>
  <si>
    <t>0%/3%/5% deviation in audit findings</t>
  </si>
  <si>
    <t>Team Competency Development</t>
  </si>
  <si>
    <r>
      <rPr>
        <b/>
        <sz val="16"/>
        <color rgb="FF7030A0"/>
        <rFont val="Calibri"/>
        <family val="2"/>
        <scheme val="minor"/>
      </rPr>
      <t>Regional functional interface and Shadow-interface</t>
    </r>
    <r>
      <rPr>
        <sz val="16"/>
        <rFont val="Calibri"/>
        <family val="2"/>
        <scheme val="minor"/>
      </rPr>
      <t xml:space="preserve"> development (i.e. NPI, SPM, OPEX, etc.)</t>
    </r>
  </si>
  <si>
    <t>Q2, 2018/ Q3, 2018/ Q4, 2018</t>
  </si>
  <si>
    <r>
      <t xml:space="preserve">Team competency development for </t>
    </r>
    <r>
      <rPr>
        <b/>
        <sz val="16"/>
        <color rgb="FF7030A0"/>
        <rFont val="Calibri"/>
        <family val="2"/>
        <scheme val="minor"/>
      </rPr>
      <t>1st level Power O&amp;M and other passive elements</t>
    </r>
  </si>
  <si>
    <r>
      <t>Regular</t>
    </r>
    <r>
      <rPr>
        <b/>
        <sz val="16"/>
        <color rgb="FF7030A0"/>
        <rFont val="Calibri"/>
        <family val="2"/>
        <scheme val="minor"/>
      </rPr>
      <t xml:space="preserve"> on-site Team-Meeting </t>
    </r>
    <r>
      <rPr>
        <sz val="16"/>
        <rFont val="Calibri"/>
        <family val="2"/>
        <scheme val="minor"/>
      </rPr>
      <t>and action-points tracking (Regional &amp; sub-center level)</t>
    </r>
  </si>
  <si>
    <r>
      <rPr>
        <b/>
        <sz val="16"/>
        <color rgb="FF7030A0"/>
        <rFont val="Calibri"/>
        <family val="2"/>
        <scheme val="minor"/>
      </rPr>
      <t>RSL and maintenance vendor</t>
    </r>
    <r>
      <rPr>
        <sz val="16"/>
        <rFont val="Calibri"/>
        <family val="2"/>
        <scheme val="minor"/>
      </rPr>
      <t xml:space="preserve"> awareness and competency development</t>
    </r>
  </si>
  <si>
    <t>At least 2 sessions in a year</t>
  </si>
  <si>
    <r>
      <rPr>
        <b/>
        <sz val="16"/>
        <color rgb="FF7030A0"/>
        <rFont val="Calibri"/>
        <family val="2"/>
        <scheme val="minor"/>
      </rPr>
      <t xml:space="preserve">Internal training </t>
    </r>
    <r>
      <rPr>
        <sz val="16"/>
        <rFont val="Calibri"/>
        <family val="2"/>
        <scheme val="minor"/>
      </rPr>
      <t>arrangement for Advanced/ Foreign training receiver</t>
    </r>
  </si>
  <si>
    <r>
      <rPr>
        <b/>
        <sz val="16"/>
        <color rgb="FF7030A0"/>
        <rFont val="Calibri"/>
        <family val="2"/>
        <scheme val="minor"/>
      </rPr>
      <t>Client development</t>
    </r>
    <r>
      <rPr>
        <sz val="16"/>
        <rFont val="Calibri"/>
        <family val="2"/>
        <scheme val="minor"/>
      </rPr>
      <t>-technical workshop on scope of works, basic troubleshooting, escalation procedures, improvement scopes for Info Sarkar and other govt. clients</t>
    </r>
  </si>
  <si>
    <t>Financial Control</t>
  </si>
  <si>
    <r>
      <t xml:space="preserve">OPEX savings from </t>
    </r>
    <r>
      <rPr>
        <b/>
        <sz val="16"/>
        <color rgb="FF7030A0"/>
        <rFont val="Calibri"/>
        <family val="2"/>
        <scheme val="minor"/>
      </rPr>
      <t>annual maintenance cost</t>
    </r>
    <r>
      <rPr>
        <sz val="16"/>
        <rFont val="Calibri"/>
        <family val="2"/>
        <scheme val="minor"/>
      </rPr>
      <t xml:space="preserve"> from 2016/ SCL financial year</t>
    </r>
  </si>
  <si>
    <t>15%/12%/10%</t>
  </si>
  <si>
    <r>
      <t xml:space="preserve">OPEX savings from </t>
    </r>
    <r>
      <rPr>
        <b/>
        <sz val="16"/>
        <color rgb="FF7030A0"/>
        <rFont val="Calibri"/>
        <family val="2"/>
        <scheme val="minor"/>
      </rPr>
      <t>returned material</t>
    </r>
  </si>
  <si>
    <t>2.5 M/ 2.0 M/ 1.5 M BDT</t>
  </si>
  <si>
    <r>
      <rPr>
        <b/>
        <sz val="16"/>
        <color rgb="FF7030A0"/>
        <rFont val="Calibri"/>
        <family val="2"/>
        <scheme val="minor"/>
      </rPr>
      <t>LD control</t>
    </r>
    <r>
      <rPr>
        <sz val="16"/>
        <rFont val="Calibri"/>
        <family val="2"/>
        <scheme val="minor"/>
      </rPr>
      <t xml:space="preserve"> for clients and maintenance vendors</t>
    </r>
  </si>
  <si>
    <t>"Zero" LD for clients</t>
  </si>
  <si>
    <t>In-time invoicing and accurate WCC submission without any post-audit observation</t>
  </si>
  <si>
    <t>Zero Deviation</t>
  </si>
  <si>
    <t>Agenda</t>
  </si>
  <si>
    <t>Time-line</t>
  </si>
  <si>
    <t>Action-plan indentifactions for frequent outage contributor links and sites</t>
  </si>
  <si>
    <t>Ensure flawless performance of all long-haul links, including backbone and leased links, with updated information, drawing, etc.</t>
  </si>
  <si>
    <t>Scope of works</t>
  </si>
  <si>
    <t>i.</t>
  </si>
  <si>
    <t>Updated and correct database</t>
  </si>
  <si>
    <t>ii.</t>
  </si>
  <si>
    <t>On-site Preventive Maintenance of all long Haul  Links</t>
  </si>
  <si>
    <t>iii.</t>
  </si>
  <si>
    <t>Updated and correct fiber route information-GIS and KMZ</t>
  </si>
  <si>
    <t>iv.</t>
  </si>
  <si>
    <t>Updated and correct fiber and core information-GIS and As-built drawing</t>
  </si>
  <si>
    <t>v.</t>
  </si>
  <si>
    <t>Updated and correct fiber and core information-Relevat ODF end</t>
  </si>
  <si>
    <t>vi.</t>
  </si>
  <si>
    <t>Updated and correct fiber length information-Relevat OTDR</t>
  </si>
  <si>
    <t>vii.</t>
  </si>
  <si>
    <t>SPoF information for all relevant long haul links  and action-points for SPoF removal</t>
  </si>
  <si>
    <t>viii.</t>
  </si>
  <si>
    <t>Upcoming road expansion and any other activities (within next 6 months), which may effect SCL existing long haul links</t>
  </si>
  <si>
    <t>ix.</t>
  </si>
  <si>
    <t>Updated database of present on-going activities road-map for optimizing/ rearrangement for relevant ring</t>
  </si>
  <si>
    <t>Ensure flawless performance of business critical links in line with S&amp;M priority, with updated information, drawing, etc.</t>
  </si>
  <si>
    <t>SPoF information for all relevant links and action-points for SPoF removal</t>
  </si>
  <si>
    <t>Updated aggregation links information mapping with Hand-Over and Access link  for entire O&amp;M-3 network</t>
  </si>
  <si>
    <t>Preventive Maintenance and  health-check report along action-points implementation for all aggregation links under entire O&amp;M-3 network</t>
  </si>
  <si>
    <t>Regular tracking and reporting of OFC new deployment, dismantle, MRF and ATF</t>
  </si>
  <si>
    <t>Regular</t>
  </si>
  <si>
    <t>OH Maintenance Vendor and OFC distribution, WCC reporting and invoice tracking</t>
  </si>
  <si>
    <t>Core and backbone POP health check-up and PM</t>
  </si>
  <si>
    <t>Target KPI (Exceed Expectation /Meet Expectation /Below Expectation)</t>
  </si>
  <si>
    <t>20-Feb-18/ 15-Mar-18/ 31-Mar-18</t>
  </si>
  <si>
    <t>Fully updated and correct information/database and drawing (kmz, GIS, as-built); SPoF removal, PM of all long-haul links, including backbone and leased links</t>
  </si>
  <si>
    <t>Fully updated and correct information/database and drawing (kmz, GIS, as-built); SPoF removal, PM of all business critical links in line with S&amp;M priority</t>
  </si>
  <si>
    <t>15-Mar-18/15-Apr-18/30-Apr-18</t>
  </si>
  <si>
    <t>Preventive Maintenance and  health-check report along action-points implementation for all links, core and backbone POPs in entire O&amp;M-3 network</t>
  </si>
  <si>
    <r>
      <rPr>
        <b/>
        <sz val="16"/>
        <color rgb="FF7030A0"/>
        <rFont val="Calibri"/>
        <family val="2"/>
        <scheme val="minor"/>
      </rPr>
      <t>Updated fixed asset database and Inventory record</t>
    </r>
    <r>
      <rPr>
        <sz val="16"/>
        <rFont val="Calibri"/>
        <family val="2"/>
        <scheme val="minor"/>
      </rPr>
      <t xml:space="preserve"> for active and passive devices</t>
    </r>
  </si>
  <si>
    <t>12/10/8 per year</t>
  </si>
  <si>
    <t>3/2/1 sub-center visit per month</t>
  </si>
  <si>
    <t>At least 2 sessions in a quarter</t>
  </si>
  <si>
    <r>
      <t xml:space="preserve">Network Availability for </t>
    </r>
    <r>
      <rPr>
        <b/>
        <sz val="16"/>
        <color rgb="FF7030A0"/>
        <rFont val="Calibri"/>
        <family val="2"/>
        <scheme val="minor"/>
      </rPr>
      <t>Robi</t>
    </r>
  </si>
  <si>
    <t>99.95%/ 99.90%/ 99.85% per site</t>
  </si>
  <si>
    <r>
      <t xml:space="preserve">Network Availability for </t>
    </r>
    <r>
      <rPr>
        <b/>
        <sz val="16"/>
        <color rgb="FF7030A0"/>
        <rFont val="Calibri"/>
        <family val="2"/>
        <scheme val="minor"/>
      </rPr>
      <t>Banglalink</t>
    </r>
  </si>
  <si>
    <t>99.00%/ 98.90%/ 98.00% per site</t>
  </si>
  <si>
    <t>99.90%/ 99.85%/ 99.80%</t>
  </si>
  <si>
    <t>20%/15%/10%</t>
  </si>
  <si>
    <r>
      <t xml:space="preserve">Q-2-Q </t>
    </r>
    <r>
      <rPr>
        <b/>
        <sz val="16"/>
        <color rgb="FF7030A0"/>
        <rFont val="Calibri"/>
        <family val="2"/>
        <scheme val="minor"/>
      </rPr>
      <t>Fault Ticket</t>
    </r>
    <r>
      <rPr>
        <sz val="16"/>
        <rFont val="Calibri"/>
        <family val="2"/>
        <scheme val="minor"/>
      </rPr>
      <t xml:space="preserve"> Reduction from 2017</t>
    </r>
  </si>
  <si>
    <t>Underground fiber information, drawing and database update for entire O&amp;M-3 Network</t>
  </si>
  <si>
    <r>
      <rPr>
        <b/>
        <sz val="16"/>
        <color rgb="FF7030A0"/>
        <rFont val="Calibri"/>
        <family val="2"/>
        <scheme val="minor"/>
      </rPr>
      <t>HSSE awareness</t>
    </r>
    <r>
      <rPr>
        <sz val="16"/>
        <rFont val="Calibri"/>
        <family val="2"/>
        <scheme val="minor"/>
      </rPr>
      <t xml:space="preserve"> session arrangement and HSSE Audit for internal team, RSL and vendors</t>
    </r>
  </si>
  <si>
    <t>Feb'18/ Apr'18/ Jun'18</t>
  </si>
  <si>
    <t>31-Mar-18/ 15-Apr-18/30-Apr-18</t>
  </si>
  <si>
    <t>30-Jun-18/ 31-Jul-18/ 31-Aug-18</t>
  </si>
  <si>
    <t>100%/98%/95%</t>
  </si>
  <si>
    <t>99.85%/ 99.5%/ 99.4%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</si>
</sst>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[$-409]d/m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10" fontId="0" fillId="0" borderId="1" xfId="0" applyNumberForma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10" fontId="4" fillId="0" borderId="1" xfId="0" applyNumberFormat="1" applyFont="1" applyBorder="1" applyAlignment="1">
      <alignment horizontal="left"/>
    </xf>
    <xf numFmtId="4" fontId="0" fillId="0" borderId="1" xfId="0" applyNumberFormat="1" applyBorder="1"/>
    <xf numFmtId="164" fontId="0" fillId="0" borderId="0" xfId="0" applyNumberFormat="1"/>
    <xf numFmtId="1" fontId="4" fillId="0" borderId="1" xfId="0" applyNumberFormat="1" applyFont="1" applyBorder="1" applyAlignment="1">
      <alignment horizontal="left"/>
    </xf>
    <xf numFmtId="0" fontId="0" fillId="0" borderId="0" xfId="0" applyAlignment="1">
      <alignment horizontal="left" vertical="center" indent="4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0" fontId="3" fillId="2" borderId="1" xfId="0" applyFont="1" applyFill="1" applyBorder="1" applyAlignment="1">
      <alignment wrapText="1"/>
    </xf>
    <xf numFmtId="0" fontId="7" fillId="0" borderId="0" xfId="0" applyFont="1" applyAlignment="1">
      <alignment horizontal="left" vertical="center" indent="4"/>
    </xf>
    <xf numFmtId="0" fontId="7" fillId="0" borderId="0" xfId="0" applyFont="1"/>
    <xf numFmtId="0" fontId="4" fillId="0" borderId="1" xfId="0" applyFont="1" applyFill="1" applyBorder="1"/>
    <xf numFmtId="0" fontId="8" fillId="0" borderId="0" xfId="0" applyFont="1" applyFill="1" applyBorder="1" applyAlignment="1">
      <alignment wrapText="1"/>
    </xf>
    <xf numFmtId="9" fontId="0" fillId="0" borderId="0" xfId="1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165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165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2" fontId="4" fillId="0" borderId="1" xfId="0" applyNumberFormat="1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/>
    <xf numFmtId="10" fontId="6" fillId="0" borderId="1" xfId="0" applyNumberFormat="1" applyFont="1" applyFill="1" applyBorder="1" applyAlignment="1"/>
    <xf numFmtId="165" fontId="6" fillId="0" borderId="1" xfId="0" applyNumberFormat="1" applyFont="1" applyFill="1" applyBorder="1" applyAlignment="1">
      <alignment vertical="center"/>
    </xf>
    <xf numFmtId="15" fontId="6" fillId="0" borderId="1" xfId="0" applyNumberFormat="1" applyFont="1" applyFill="1" applyBorder="1" applyAlignment="1"/>
    <xf numFmtId="10" fontId="4" fillId="0" borderId="1" xfId="0" applyNumberFormat="1" applyFont="1" applyFill="1" applyBorder="1" applyAlignment="1"/>
    <xf numFmtId="1" fontId="6" fillId="0" borderId="1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B1" sqref="B1"/>
    </sheetView>
  </sheetViews>
  <sheetFormatPr defaultRowHeight="15" x14ac:dyDescent="0.25"/>
  <cols>
    <col min="1" max="1" width="7.7109375" customWidth="1"/>
    <col min="2" max="2" width="118.140625" customWidth="1"/>
    <col min="3" max="3" width="94.7109375" style="1" bestFit="1" customWidth="1"/>
    <col min="4" max="4" width="33.7109375" customWidth="1"/>
    <col min="5" max="5" width="42" customWidth="1"/>
  </cols>
  <sheetData>
    <row r="1" spans="1:13" x14ac:dyDescent="0.25">
      <c r="G1" s="2"/>
      <c r="H1" s="2"/>
      <c r="I1" s="3">
        <v>5.0000000000000001E-3</v>
      </c>
      <c r="J1" s="2" t="s">
        <v>0</v>
      </c>
      <c r="K1" s="2" t="s">
        <v>1</v>
      </c>
      <c r="L1" s="2" t="s">
        <v>2</v>
      </c>
      <c r="M1" s="2" t="s">
        <v>3</v>
      </c>
    </row>
    <row r="2" spans="1:13" ht="21" x14ac:dyDescent="0.35">
      <c r="A2" s="4">
        <v>1</v>
      </c>
      <c r="B2" s="4" t="s">
        <v>4</v>
      </c>
      <c r="C2" s="5" t="s">
        <v>77</v>
      </c>
      <c r="G2" s="2"/>
      <c r="H2" s="2" t="s">
        <v>6</v>
      </c>
      <c r="I2" s="2" t="s">
        <v>6</v>
      </c>
      <c r="J2" s="2">
        <f>1316+88</f>
        <v>1404</v>
      </c>
      <c r="K2" s="2">
        <v>670</v>
      </c>
      <c r="L2" s="2">
        <v>121</v>
      </c>
      <c r="M2" s="2">
        <v>514</v>
      </c>
    </row>
    <row r="3" spans="1:13" ht="21" x14ac:dyDescent="0.35">
      <c r="A3" s="17">
        <v>1.1000000000000001</v>
      </c>
      <c r="B3" s="6" t="s">
        <v>7</v>
      </c>
      <c r="C3" s="7" t="s">
        <v>100</v>
      </c>
      <c r="G3" s="2" t="s">
        <v>8</v>
      </c>
      <c r="H3" s="2">
        <v>24</v>
      </c>
      <c r="I3" s="2">
        <f>H3*0.5%</f>
        <v>0.12</v>
      </c>
      <c r="J3" s="8">
        <f>J2*I3</f>
        <v>168.48</v>
      </c>
      <c r="K3" s="8">
        <f>K2*I3</f>
        <v>80.399999999999991</v>
      </c>
      <c r="L3" s="8">
        <f>I3*L2</f>
        <v>14.52</v>
      </c>
      <c r="M3" s="8">
        <f>M2*I3</f>
        <v>61.68</v>
      </c>
    </row>
    <row r="4" spans="1:13" ht="21" x14ac:dyDescent="0.35">
      <c r="A4" s="17">
        <v>1.2</v>
      </c>
      <c r="B4" s="6" t="s">
        <v>87</v>
      </c>
      <c r="C4" s="7" t="s">
        <v>88</v>
      </c>
      <c r="G4" s="2" t="s">
        <v>9</v>
      </c>
      <c r="H4" s="2">
        <f t="shared" ref="H4" si="0">7*24</f>
        <v>168</v>
      </c>
      <c r="I4" s="2">
        <f t="shared" ref="I4:I8" si="1">H4*0.5%</f>
        <v>0.84</v>
      </c>
      <c r="J4" s="8">
        <f t="shared" ref="J4:J8" si="2">J3*I4</f>
        <v>141.52319999999997</v>
      </c>
      <c r="K4" s="8">
        <f t="shared" ref="K4:K8" si="3">K3*I4</f>
        <v>67.535999999999987</v>
      </c>
      <c r="L4" s="8">
        <f t="shared" ref="L4:L8" si="4">I4*L3</f>
        <v>12.1968</v>
      </c>
      <c r="M4" s="8">
        <f t="shared" ref="M4:M8" si="5">M3*I4</f>
        <v>51.811199999999999</v>
      </c>
    </row>
    <row r="5" spans="1:13" ht="21" x14ac:dyDescent="0.35">
      <c r="A5" s="17">
        <v>1.3</v>
      </c>
      <c r="B5" s="6" t="s">
        <v>89</v>
      </c>
      <c r="C5" s="7" t="s">
        <v>88</v>
      </c>
      <c r="G5" s="2"/>
      <c r="H5" s="2"/>
      <c r="I5" s="2"/>
      <c r="J5" s="8"/>
      <c r="K5" s="8"/>
      <c r="L5" s="8"/>
      <c r="M5" s="8"/>
    </row>
    <row r="6" spans="1:13" ht="21" x14ac:dyDescent="0.35">
      <c r="A6" s="17">
        <v>1.4</v>
      </c>
      <c r="B6" s="6" t="s">
        <v>10</v>
      </c>
      <c r="C6" s="7" t="s">
        <v>90</v>
      </c>
      <c r="G6" s="2"/>
      <c r="H6" s="2"/>
      <c r="I6" s="2"/>
      <c r="J6" s="8"/>
      <c r="K6" s="8"/>
      <c r="L6" s="8"/>
      <c r="M6" s="8"/>
    </row>
    <row r="7" spans="1:13" ht="21" x14ac:dyDescent="0.35">
      <c r="A7" s="17">
        <v>1.5</v>
      </c>
      <c r="B7" s="6" t="s">
        <v>12</v>
      </c>
      <c r="C7" s="7" t="s">
        <v>91</v>
      </c>
      <c r="G7" s="2" t="s">
        <v>11</v>
      </c>
      <c r="H7" s="2">
        <f>30*24</f>
        <v>720</v>
      </c>
      <c r="I7" s="2">
        <f t="shared" si="1"/>
        <v>3.6</v>
      </c>
      <c r="J7" s="8">
        <f>J4*I7</f>
        <v>509.48351999999994</v>
      </c>
      <c r="K7" s="8">
        <f>K4*I7</f>
        <v>243.12959999999995</v>
      </c>
      <c r="L7" s="8">
        <f>I7*L4</f>
        <v>43.908479999999997</v>
      </c>
      <c r="M7" s="8">
        <f>M4*I7</f>
        <v>186.52032</v>
      </c>
    </row>
    <row r="8" spans="1:13" ht="21" x14ac:dyDescent="0.35">
      <c r="A8" s="17">
        <v>1.6</v>
      </c>
      <c r="B8" s="6" t="s">
        <v>14</v>
      </c>
      <c r="C8" s="7" t="s">
        <v>15</v>
      </c>
      <c r="G8" s="2" t="s">
        <v>13</v>
      </c>
      <c r="H8" s="2">
        <f>365*24</f>
        <v>8760</v>
      </c>
      <c r="I8" s="2">
        <f t="shared" si="1"/>
        <v>43.800000000000004</v>
      </c>
      <c r="J8" s="8">
        <f t="shared" si="2"/>
        <v>22315.378175999998</v>
      </c>
      <c r="K8" s="8">
        <f t="shared" si="3"/>
        <v>10649.07648</v>
      </c>
      <c r="L8" s="8">
        <f t="shared" si="4"/>
        <v>1923.1914240000001</v>
      </c>
      <c r="M8" s="8">
        <f t="shared" si="5"/>
        <v>8169.590016000001</v>
      </c>
    </row>
    <row r="9" spans="1:13" ht="21" x14ac:dyDescent="0.35">
      <c r="A9" s="17">
        <v>1.7</v>
      </c>
      <c r="B9" s="6" t="s">
        <v>16</v>
      </c>
      <c r="C9" s="7" t="s">
        <v>17</v>
      </c>
    </row>
    <row r="10" spans="1:13" ht="21" x14ac:dyDescent="0.35">
      <c r="A10" s="17">
        <v>1.8</v>
      </c>
      <c r="B10" s="6" t="s">
        <v>93</v>
      </c>
      <c r="C10" s="7" t="s">
        <v>92</v>
      </c>
      <c r="I10" s="9"/>
    </row>
    <row r="11" spans="1:13" ht="21" x14ac:dyDescent="0.35">
      <c r="A11" s="17">
        <v>1.9</v>
      </c>
      <c r="B11" s="6" t="s">
        <v>18</v>
      </c>
      <c r="C11" s="10" t="s">
        <v>19</v>
      </c>
    </row>
    <row r="12" spans="1:13" ht="21" x14ac:dyDescent="0.35">
      <c r="A12" s="34">
        <v>1.1000000000000001</v>
      </c>
      <c r="B12" s="12" t="s">
        <v>20</v>
      </c>
      <c r="C12" s="13" t="s">
        <v>21</v>
      </c>
      <c r="D12" s="11"/>
    </row>
    <row r="13" spans="1:13" ht="21" x14ac:dyDescent="0.35">
      <c r="A13" s="17">
        <v>1.1100000000000001</v>
      </c>
      <c r="B13" s="6" t="s">
        <v>94</v>
      </c>
      <c r="C13" s="10" t="s">
        <v>22</v>
      </c>
      <c r="D13" s="11"/>
    </row>
    <row r="14" spans="1:13" ht="21" x14ac:dyDescent="0.35">
      <c r="A14" s="17">
        <v>1.1200000000000001</v>
      </c>
      <c r="B14" s="6" t="s">
        <v>23</v>
      </c>
      <c r="C14" s="10" t="s">
        <v>24</v>
      </c>
      <c r="D14" s="11"/>
    </row>
    <row r="15" spans="1:13" ht="21" x14ac:dyDescent="0.35">
      <c r="A15" s="4">
        <v>2</v>
      </c>
      <c r="B15" s="14" t="s">
        <v>25</v>
      </c>
      <c r="C15" s="5" t="s">
        <v>77</v>
      </c>
      <c r="D15" s="11"/>
    </row>
    <row r="16" spans="1:13" ht="42" x14ac:dyDescent="0.35">
      <c r="A16" s="35">
        <v>2.1</v>
      </c>
      <c r="B16" s="12" t="s">
        <v>79</v>
      </c>
      <c r="C16" s="37" t="s">
        <v>78</v>
      </c>
      <c r="D16" s="11"/>
    </row>
    <row r="17" spans="1:4" ht="42" x14ac:dyDescent="0.35">
      <c r="A17" s="35">
        <v>2.2000000000000002</v>
      </c>
      <c r="B17" s="12" t="s">
        <v>80</v>
      </c>
      <c r="C17" s="38" t="s">
        <v>81</v>
      </c>
      <c r="D17" s="11"/>
    </row>
    <row r="18" spans="1:4" ht="42" x14ac:dyDescent="0.35">
      <c r="A18" s="17">
        <v>2.2999999999999998</v>
      </c>
      <c r="B18" s="36" t="s">
        <v>71</v>
      </c>
      <c r="C18" s="39" t="s">
        <v>97</v>
      </c>
      <c r="D18" s="11"/>
    </row>
    <row r="19" spans="1:4" ht="42" x14ac:dyDescent="0.35">
      <c r="A19" s="35">
        <v>2.4</v>
      </c>
      <c r="B19" s="36" t="s">
        <v>82</v>
      </c>
      <c r="C19" s="40" t="s">
        <v>98</v>
      </c>
      <c r="D19" s="11"/>
    </row>
    <row r="20" spans="1:4" ht="21" x14ac:dyDescent="0.35">
      <c r="A20" s="35">
        <v>2.5</v>
      </c>
      <c r="B20" s="12" t="s">
        <v>26</v>
      </c>
      <c r="C20" s="41" t="s">
        <v>27</v>
      </c>
      <c r="D20" s="11"/>
    </row>
    <row r="21" spans="1:4" ht="21" x14ac:dyDescent="0.35">
      <c r="A21" s="17">
        <v>2.6</v>
      </c>
      <c r="B21" s="12" t="s">
        <v>83</v>
      </c>
      <c r="C21" s="42" t="s">
        <v>99</v>
      </c>
      <c r="D21" s="11"/>
    </row>
    <row r="22" spans="1:4" s="16" customFormat="1" ht="21" x14ac:dyDescent="0.35">
      <c r="A22" s="17">
        <v>2.7</v>
      </c>
      <c r="B22" s="12" t="s">
        <v>95</v>
      </c>
      <c r="C22" s="38" t="s">
        <v>84</v>
      </c>
      <c r="D22" s="15"/>
    </row>
    <row r="23" spans="1:4" ht="21" x14ac:dyDescent="0.35">
      <c r="A23" s="4">
        <v>3</v>
      </c>
      <c r="B23" s="14" t="s">
        <v>28</v>
      </c>
      <c r="C23" s="5" t="s">
        <v>5</v>
      </c>
    </row>
    <row r="24" spans="1:4" ht="21" x14ac:dyDescent="0.35">
      <c r="A24" s="17">
        <v>3.1</v>
      </c>
      <c r="B24" s="6" t="s">
        <v>29</v>
      </c>
      <c r="C24" s="13" t="s">
        <v>30</v>
      </c>
    </row>
    <row r="25" spans="1:4" ht="21" x14ac:dyDescent="0.35">
      <c r="A25" s="17">
        <v>3.2</v>
      </c>
      <c r="B25" s="6" t="s">
        <v>31</v>
      </c>
      <c r="C25" s="13" t="s">
        <v>96</v>
      </c>
    </row>
    <row r="26" spans="1:4" ht="21" x14ac:dyDescent="0.35">
      <c r="A26" s="17">
        <v>3.3</v>
      </c>
      <c r="B26" s="6" t="s">
        <v>32</v>
      </c>
      <c r="C26" s="13" t="s">
        <v>85</v>
      </c>
    </row>
    <row r="27" spans="1:4" ht="21" x14ac:dyDescent="0.35">
      <c r="A27" s="17">
        <v>3.4</v>
      </c>
      <c r="B27" s="6" t="s">
        <v>33</v>
      </c>
      <c r="C27" s="13" t="s">
        <v>86</v>
      </c>
    </row>
    <row r="28" spans="1:4" ht="21" x14ac:dyDescent="0.35">
      <c r="A28" s="17">
        <v>3.5</v>
      </c>
      <c r="B28" s="6" t="s">
        <v>35</v>
      </c>
      <c r="C28" s="13" t="s">
        <v>34</v>
      </c>
    </row>
    <row r="29" spans="1:4" ht="42" x14ac:dyDescent="0.35">
      <c r="A29" s="17">
        <v>3.6</v>
      </c>
      <c r="B29" s="6" t="s">
        <v>36</v>
      </c>
      <c r="C29" s="13" t="s">
        <v>34</v>
      </c>
    </row>
    <row r="30" spans="1:4" ht="21" x14ac:dyDescent="0.35">
      <c r="A30" s="4">
        <v>4</v>
      </c>
      <c r="B30" s="14" t="s">
        <v>37</v>
      </c>
      <c r="C30" s="5" t="s">
        <v>5</v>
      </c>
    </row>
    <row r="31" spans="1:4" ht="21" x14ac:dyDescent="0.35">
      <c r="A31" s="17">
        <v>4.0999999999999996</v>
      </c>
      <c r="B31" s="12" t="s">
        <v>38</v>
      </c>
      <c r="C31" s="10" t="s">
        <v>39</v>
      </c>
    </row>
    <row r="32" spans="1:4" ht="21" x14ac:dyDescent="0.35">
      <c r="A32" s="17">
        <v>4.2</v>
      </c>
      <c r="B32" s="12" t="s">
        <v>40</v>
      </c>
      <c r="C32" s="13" t="s">
        <v>41</v>
      </c>
    </row>
    <row r="33" spans="1:3" ht="21" x14ac:dyDescent="0.35">
      <c r="A33" s="17">
        <v>4.3</v>
      </c>
      <c r="B33" s="6" t="s">
        <v>42</v>
      </c>
      <c r="C33" s="13" t="s">
        <v>43</v>
      </c>
    </row>
    <row r="34" spans="1:3" ht="21" x14ac:dyDescent="0.35">
      <c r="A34" s="17">
        <v>4.4000000000000004</v>
      </c>
      <c r="B34" s="6" t="s">
        <v>44</v>
      </c>
      <c r="C34" s="13" t="s">
        <v>45</v>
      </c>
    </row>
    <row r="36" spans="1:3" ht="15.75" x14ac:dyDescent="0.25">
      <c r="B36" s="18"/>
    </row>
    <row r="38" spans="1:3" x14ac:dyDescent="0.25">
      <c r="C38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5" workbookViewId="0">
      <selection activeCell="H22" sqref="H22"/>
    </sheetView>
  </sheetViews>
  <sheetFormatPr defaultRowHeight="15" x14ac:dyDescent="0.25"/>
  <cols>
    <col min="2" max="2" width="67.140625" customWidth="1"/>
    <col min="3" max="3" width="30.28515625" customWidth="1"/>
  </cols>
  <sheetData>
    <row r="1" spans="1:3" x14ac:dyDescent="0.25">
      <c r="A1" s="20"/>
      <c r="B1" s="21" t="s">
        <v>46</v>
      </c>
      <c r="C1" s="22" t="s">
        <v>47</v>
      </c>
    </row>
    <row r="2" spans="1:3" ht="30" x14ac:dyDescent="0.25">
      <c r="A2" s="20">
        <v>1</v>
      </c>
      <c r="B2" s="21" t="s">
        <v>48</v>
      </c>
      <c r="C2" s="23">
        <v>43131</v>
      </c>
    </row>
    <row r="3" spans="1:3" ht="30" x14ac:dyDescent="0.25">
      <c r="A3" s="24">
        <v>2</v>
      </c>
      <c r="B3" s="25" t="s">
        <v>49</v>
      </c>
      <c r="C3" s="26">
        <v>43151</v>
      </c>
    </row>
    <row r="4" spans="1:3" x14ac:dyDescent="0.25">
      <c r="A4" s="24"/>
      <c r="B4" s="27" t="s">
        <v>50</v>
      </c>
      <c r="C4" s="26"/>
    </row>
    <row r="5" spans="1:3" x14ac:dyDescent="0.25">
      <c r="A5" s="24" t="s">
        <v>51</v>
      </c>
      <c r="B5" s="25" t="s">
        <v>52</v>
      </c>
      <c r="C5" s="26"/>
    </row>
    <row r="6" spans="1:3" x14ac:dyDescent="0.25">
      <c r="A6" s="24" t="s">
        <v>53</v>
      </c>
      <c r="B6" s="25" t="s">
        <v>54</v>
      </c>
      <c r="C6" s="26"/>
    </row>
    <row r="7" spans="1:3" x14ac:dyDescent="0.25">
      <c r="A7" s="24" t="s">
        <v>55</v>
      </c>
      <c r="B7" s="25" t="s">
        <v>56</v>
      </c>
      <c r="C7" s="26"/>
    </row>
    <row r="8" spans="1:3" x14ac:dyDescent="0.25">
      <c r="A8" s="24" t="s">
        <v>57</v>
      </c>
      <c r="B8" s="25" t="s">
        <v>58</v>
      </c>
      <c r="C8" s="26"/>
    </row>
    <row r="9" spans="1:3" x14ac:dyDescent="0.25">
      <c r="A9" s="24" t="s">
        <v>59</v>
      </c>
      <c r="B9" s="25" t="s">
        <v>60</v>
      </c>
      <c r="C9" s="26"/>
    </row>
    <row r="10" spans="1:3" x14ac:dyDescent="0.25">
      <c r="A10" s="24" t="s">
        <v>61</v>
      </c>
      <c r="B10" s="25" t="s">
        <v>62</v>
      </c>
      <c r="C10" s="26"/>
    </row>
    <row r="11" spans="1:3" ht="30" x14ac:dyDescent="0.25">
      <c r="A11" s="24" t="s">
        <v>63</v>
      </c>
      <c r="B11" s="25" t="s">
        <v>64</v>
      </c>
      <c r="C11" s="26"/>
    </row>
    <row r="12" spans="1:3" ht="30" x14ac:dyDescent="0.25">
      <c r="A12" s="24" t="s">
        <v>65</v>
      </c>
      <c r="B12" s="25" t="s">
        <v>66</v>
      </c>
      <c r="C12" s="26"/>
    </row>
    <row r="13" spans="1:3" ht="30" x14ac:dyDescent="0.25">
      <c r="A13" s="24" t="s">
        <v>67</v>
      </c>
      <c r="B13" s="25" t="s">
        <v>68</v>
      </c>
      <c r="C13" s="26"/>
    </row>
    <row r="14" spans="1:3" ht="30" x14ac:dyDescent="0.25">
      <c r="A14" s="28">
        <v>3</v>
      </c>
      <c r="B14" s="29" t="s">
        <v>69</v>
      </c>
      <c r="C14" s="30">
        <v>43174</v>
      </c>
    </row>
    <row r="15" spans="1:3" x14ac:dyDescent="0.25">
      <c r="A15" s="28"/>
      <c r="B15" s="31" t="s">
        <v>50</v>
      </c>
      <c r="C15" s="30"/>
    </row>
    <row r="16" spans="1:3" x14ac:dyDescent="0.25">
      <c r="A16" s="28" t="s">
        <v>51</v>
      </c>
      <c r="B16" s="29" t="s">
        <v>52</v>
      </c>
      <c r="C16" s="30"/>
    </row>
    <row r="17" spans="1:3" x14ac:dyDescent="0.25">
      <c r="A17" s="28" t="s">
        <v>53</v>
      </c>
      <c r="B17" s="29" t="s">
        <v>54</v>
      </c>
      <c r="C17" s="30"/>
    </row>
    <row r="18" spans="1:3" x14ac:dyDescent="0.25">
      <c r="A18" s="28" t="s">
        <v>55</v>
      </c>
      <c r="B18" s="29" t="s">
        <v>56</v>
      </c>
      <c r="C18" s="30"/>
    </row>
    <row r="19" spans="1:3" x14ac:dyDescent="0.25">
      <c r="A19" s="28" t="s">
        <v>57</v>
      </c>
      <c r="B19" s="29" t="s">
        <v>58</v>
      </c>
      <c r="C19" s="30"/>
    </row>
    <row r="20" spans="1:3" x14ac:dyDescent="0.25">
      <c r="A20" s="28" t="s">
        <v>59</v>
      </c>
      <c r="B20" s="29" t="s">
        <v>60</v>
      </c>
      <c r="C20" s="30"/>
    </row>
    <row r="21" spans="1:3" x14ac:dyDescent="0.25">
      <c r="A21" s="28" t="s">
        <v>61</v>
      </c>
      <c r="B21" s="29" t="s">
        <v>62</v>
      </c>
      <c r="C21" s="30"/>
    </row>
    <row r="22" spans="1:3" ht="30" x14ac:dyDescent="0.25">
      <c r="A22" s="28" t="s">
        <v>63</v>
      </c>
      <c r="B22" s="29" t="s">
        <v>70</v>
      </c>
      <c r="C22" s="30"/>
    </row>
    <row r="23" spans="1:3" ht="30" x14ac:dyDescent="0.25">
      <c r="A23" s="28" t="s">
        <v>65</v>
      </c>
      <c r="B23" s="29" t="s">
        <v>66</v>
      </c>
      <c r="C23" s="30"/>
    </row>
    <row r="24" spans="1:3" ht="30" x14ac:dyDescent="0.25">
      <c r="A24" s="28" t="s">
        <v>67</v>
      </c>
      <c r="B24" s="29" t="s">
        <v>68</v>
      </c>
      <c r="C24" s="30"/>
    </row>
    <row r="25" spans="1:3" ht="30" x14ac:dyDescent="0.25">
      <c r="A25" s="32">
        <v>4</v>
      </c>
      <c r="B25" s="33" t="s">
        <v>71</v>
      </c>
      <c r="C25" s="23">
        <v>43190</v>
      </c>
    </row>
    <row r="26" spans="1:3" ht="30" x14ac:dyDescent="0.25">
      <c r="A26" s="32">
        <v>5</v>
      </c>
      <c r="B26" s="33" t="s">
        <v>72</v>
      </c>
      <c r="C26" s="23">
        <v>43281</v>
      </c>
    </row>
    <row r="27" spans="1:3" ht="30" x14ac:dyDescent="0.25">
      <c r="A27" s="32">
        <v>6</v>
      </c>
      <c r="B27" s="33" t="s">
        <v>73</v>
      </c>
      <c r="C27" s="23" t="s">
        <v>74</v>
      </c>
    </row>
    <row r="28" spans="1:3" ht="30" x14ac:dyDescent="0.25">
      <c r="A28" s="32">
        <v>7</v>
      </c>
      <c r="B28" s="33" t="s">
        <v>75</v>
      </c>
      <c r="C28" s="23" t="s">
        <v>74</v>
      </c>
    </row>
    <row r="29" spans="1:3" x14ac:dyDescent="0.25">
      <c r="A29" s="32">
        <v>8</v>
      </c>
      <c r="B29" s="33" t="s">
        <v>76</v>
      </c>
      <c r="C29" s="23">
        <v>43190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 KPI</vt:lpstr>
      <vt:lpstr>Jabbar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 Anower</dc:creator>
  <cp:lastModifiedBy>Shabbir Anower</cp:lastModifiedBy>
  <dcterms:created xsi:type="dcterms:W3CDTF">2018-01-23T16:23:37Z</dcterms:created>
  <dcterms:modified xsi:type="dcterms:W3CDTF">2018-01-24T04:09:24Z</dcterms:modified>
</cp:coreProperties>
</file>