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miller/Desktop/Barcelona 2/GitHub/IDC-9/"/>
    </mc:Choice>
  </mc:AlternateContent>
  <xr:revisionPtr revIDLastSave="0" documentId="13_ncr:1_{21217F12-68A1-F846-A650-315A24DD392F}" xr6:coauthVersionLast="47" xr6:coauthVersionMax="47" xr10:uidLastSave="{00000000-0000-0000-0000-000000000000}"/>
  <bookViews>
    <workbookView xWindow="3820" yWindow="460" windowWidth="66100" windowHeight="26740" activeTab="7" xr2:uid="{C8B42A3C-C249-9C43-BFA7-E0B5DBEE9E0D}"/>
  </bookViews>
  <sheets>
    <sheet name="Revision History" sheetId="29" r:id="rId1"/>
    <sheet name="Aisle A" sheetId="14" r:id="rId2"/>
    <sheet name="Aisle B" sheetId="13" r:id="rId3"/>
    <sheet name="Aisle C (2Kx3)" sheetId="21" r:id="rId4"/>
    <sheet name="Aisle D" sheetId="16" r:id="rId5"/>
    <sheet name="Aisle E" sheetId="30" r:id="rId6"/>
    <sheet name="Aisle E (2)" sheetId="31" r:id="rId7"/>
    <sheet name="Aisle E (3)" sheetId="3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9" i="14" l="1"/>
  <c r="T69" i="14"/>
  <c r="S69" i="14"/>
  <c r="R69" i="14"/>
  <c r="Q69" i="14"/>
  <c r="P69" i="14"/>
  <c r="U68" i="14"/>
  <c r="T68" i="14"/>
  <c r="S68" i="14"/>
  <c r="R68" i="14"/>
  <c r="Q68" i="14"/>
  <c r="P68" i="14"/>
  <c r="U67" i="14"/>
  <c r="T67" i="14"/>
  <c r="S67" i="14"/>
  <c r="R67" i="14"/>
  <c r="Q67" i="14"/>
  <c r="P67" i="14"/>
  <c r="U66" i="14"/>
  <c r="T66" i="14"/>
  <c r="S66" i="14"/>
  <c r="R66" i="14"/>
  <c r="Q66" i="14"/>
  <c r="P66" i="14"/>
  <c r="U65" i="14"/>
  <c r="T65" i="14"/>
  <c r="S65" i="14"/>
  <c r="R65" i="14"/>
  <c r="Q65" i="14"/>
  <c r="P65" i="14"/>
  <c r="U64" i="14"/>
  <c r="T64" i="14"/>
  <c r="S64" i="14"/>
  <c r="R64" i="14"/>
  <c r="Q64" i="14"/>
  <c r="P64" i="14"/>
  <c r="U63" i="14"/>
  <c r="T63" i="14"/>
  <c r="S63" i="14"/>
  <c r="R63" i="14"/>
  <c r="Q63" i="14"/>
  <c r="P63" i="14"/>
  <c r="U62" i="14"/>
  <c r="T62" i="14"/>
  <c r="S62" i="14"/>
  <c r="R62" i="14"/>
  <c r="Q62" i="14"/>
  <c r="P62" i="14"/>
  <c r="P72" i="14" s="1"/>
  <c r="N72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O64" i="14"/>
  <c r="O72" i="14" s="1"/>
  <c r="N64" i="14"/>
  <c r="M64" i="14"/>
  <c r="L64" i="14"/>
  <c r="K64" i="14"/>
  <c r="J64" i="14"/>
  <c r="I64" i="14"/>
  <c r="H64" i="14"/>
  <c r="G64" i="14"/>
  <c r="F64" i="14"/>
  <c r="E64" i="14"/>
  <c r="D64" i="14"/>
  <c r="AH63" i="14"/>
  <c r="AG63" i="14"/>
  <c r="AF63" i="14"/>
  <c r="AE63" i="14"/>
  <c r="AD63" i="14"/>
  <c r="AD72" i="14" s="1"/>
  <c r="AC63" i="14"/>
  <c r="AC72" i="14" s="1"/>
  <c r="AB63" i="14"/>
  <c r="AB72" i="14" s="1"/>
  <c r="AA63" i="14"/>
  <c r="AA72" i="14" s="1"/>
  <c r="Z63" i="14"/>
  <c r="Z72" i="14" s="1"/>
  <c r="Y63" i="14"/>
  <c r="Y72" i="14" s="1"/>
  <c r="X63" i="14"/>
  <c r="X72" i="14" s="1"/>
  <c r="W63" i="14"/>
  <c r="V63" i="14"/>
  <c r="O63" i="14"/>
  <c r="N63" i="14"/>
  <c r="M63" i="14"/>
  <c r="M72" i="14" s="1"/>
  <c r="L63" i="14"/>
  <c r="L72" i="14" s="1"/>
  <c r="K63" i="14"/>
  <c r="J63" i="14"/>
  <c r="I63" i="14"/>
  <c r="H63" i="14"/>
  <c r="G63" i="14"/>
  <c r="F63" i="14"/>
  <c r="F72" i="14" s="1"/>
  <c r="E63" i="14"/>
  <c r="E72" i="14" s="1"/>
  <c r="D63" i="14"/>
  <c r="D72" i="14" s="1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R72" i="14"/>
  <c r="Q7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9" i="14"/>
  <c r="C68" i="14"/>
  <c r="C67" i="14"/>
  <c r="C66" i="14"/>
  <c r="C65" i="14"/>
  <c r="C64" i="14"/>
  <c r="C63" i="14"/>
  <c r="C62" i="14"/>
  <c r="AB72" i="16"/>
  <c r="AA72" i="16"/>
  <c r="Z72" i="16"/>
  <c r="Y72" i="16"/>
  <c r="X72" i="16"/>
  <c r="W72" i="16"/>
  <c r="V72" i="16"/>
  <c r="U72" i="16"/>
  <c r="T72" i="16"/>
  <c r="S72" i="16"/>
  <c r="R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AB67" i="16"/>
  <c r="AA67" i="16"/>
  <c r="Z67" i="16"/>
  <c r="Y67" i="16"/>
  <c r="X67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AB66" i="16"/>
  <c r="AA66" i="16"/>
  <c r="Z66" i="16"/>
  <c r="Y66" i="16"/>
  <c r="X66" i="16"/>
  <c r="W66" i="16"/>
  <c r="V66" i="16"/>
  <c r="U66" i="16"/>
  <c r="T66" i="16"/>
  <c r="S66" i="16"/>
  <c r="R66" i="16"/>
  <c r="Q66" i="16"/>
  <c r="Q72" i="16" s="1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AB63" i="16"/>
  <c r="AA63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70" i="16"/>
  <c r="C69" i="16"/>
  <c r="C68" i="16"/>
  <c r="C67" i="16"/>
  <c r="C66" i="16"/>
  <c r="C65" i="16"/>
  <c r="C64" i="16"/>
  <c r="C63" i="16"/>
  <c r="AF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6" i="21"/>
  <c r="C65" i="21"/>
  <c r="C64" i="21"/>
  <c r="C63" i="21"/>
  <c r="C62" i="21"/>
  <c r="C61" i="21"/>
  <c r="C60" i="21"/>
  <c r="AM51" i="32"/>
  <c r="AO51" i="32" s="1"/>
  <c r="AG60" i="32"/>
  <c r="AB60" i="32"/>
  <c r="W60" i="32"/>
  <c r="R60" i="32"/>
  <c r="M60" i="32"/>
  <c r="H60" i="32"/>
  <c r="C60" i="32"/>
  <c r="AK61" i="32"/>
  <c r="AJ61" i="32"/>
  <c r="AI61" i="32"/>
  <c r="AI63" i="32" s="1"/>
  <c r="AH61" i="32"/>
  <c r="AH63" i="32" s="1"/>
  <c r="AG61" i="32"/>
  <c r="AF61" i="32"/>
  <c r="AF63" i="32" s="1"/>
  <c r="AE61" i="32"/>
  <c r="AE63" i="32" s="1"/>
  <c r="AD61" i="32"/>
  <c r="AD63" i="32" s="1"/>
  <c r="AC61" i="32"/>
  <c r="AB61" i="32"/>
  <c r="AA61" i="32"/>
  <c r="Z61" i="32"/>
  <c r="Y61" i="32"/>
  <c r="X61" i="32"/>
  <c r="W61" i="32"/>
  <c r="V61" i="32"/>
  <c r="U61" i="32"/>
  <c r="U63" i="32" s="1"/>
  <c r="T61" i="32"/>
  <c r="S61" i="32"/>
  <c r="R61" i="32"/>
  <c r="Q61" i="32"/>
  <c r="P61" i="32"/>
  <c r="O61" i="32"/>
  <c r="N61" i="32"/>
  <c r="M61" i="32"/>
  <c r="L61" i="32"/>
  <c r="K61" i="32"/>
  <c r="K63" i="32" s="1"/>
  <c r="J61" i="32"/>
  <c r="J63" i="32" s="1"/>
  <c r="I61" i="32"/>
  <c r="I63" i="32" s="1"/>
  <c r="H61" i="32"/>
  <c r="H63" i="32" s="1"/>
  <c r="G61" i="32"/>
  <c r="F61" i="32"/>
  <c r="F63" i="32" s="1"/>
  <c r="E61" i="32"/>
  <c r="D61" i="32"/>
  <c r="AM56" i="32"/>
  <c r="AO56" i="32" s="1"/>
  <c r="AK62" i="32"/>
  <c r="AJ62" i="32"/>
  <c r="AJ63" i="32" s="1"/>
  <c r="AI62" i="32"/>
  <c r="AH62" i="32"/>
  <c r="AG62" i="32"/>
  <c r="AF62" i="32"/>
  <c r="AE62" i="32"/>
  <c r="AD62" i="32"/>
  <c r="AC62" i="32"/>
  <c r="AC63" i="32" s="1"/>
  <c r="AB62" i="32"/>
  <c r="AA62" i="32"/>
  <c r="AA63" i="32" s="1"/>
  <c r="Z62" i="32"/>
  <c r="Y62" i="32"/>
  <c r="X62" i="32"/>
  <c r="W62" i="32"/>
  <c r="V62" i="32"/>
  <c r="U62" i="32"/>
  <c r="T62" i="32"/>
  <c r="S62" i="32"/>
  <c r="R62" i="32"/>
  <c r="Q62" i="32"/>
  <c r="Q63" i="32" s="1"/>
  <c r="P62" i="32"/>
  <c r="O62" i="32"/>
  <c r="O63" i="32" s="1"/>
  <c r="N62" i="32"/>
  <c r="M62" i="32"/>
  <c r="L62" i="32"/>
  <c r="L63" i="32" s="1"/>
  <c r="K62" i="32"/>
  <c r="J62" i="32"/>
  <c r="I62" i="32"/>
  <c r="H62" i="32"/>
  <c r="G62" i="32"/>
  <c r="F62" i="32"/>
  <c r="E62" i="32"/>
  <c r="D62" i="32"/>
  <c r="AO62" i="32" s="1"/>
  <c r="Y63" i="32"/>
  <c r="X63" i="32"/>
  <c r="W63" i="32"/>
  <c r="V63" i="32"/>
  <c r="M63" i="32"/>
  <c r="AR24" i="32"/>
  <c r="AQ24" i="32"/>
  <c r="AP24" i="32"/>
  <c r="AO24" i="32"/>
  <c r="AR59" i="32"/>
  <c r="AM59" i="32"/>
  <c r="AO59" i="32" s="1"/>
  <c r="AM58" i="32"/>
  <c r="AO58" i="32" s="1"/>
  <c r="AP45" i="32" s="1"/>
  <c r="AR45" i="32" s="1"/>
  <c r="AR57" i="32"/>
  <c r="AM57" i="32"/>
  <c r="AO57" i="32" s="1"/>
  <c r="AR55" i="32"/>
  <c r="AM55" i="32"/>
  <c r="AO55" i="32" s="1"/>
  <c r="AR54" i="32"/>
  <c r="AM54" i="32"/>
  <c r="AO54" i="32" s="1"/>
  <c r="AR53" i="32"/>
  <c r="AM53" i="32"/>
  <c r="AO53" i="32" s="1"/>
  <c r="AR52" i="32"/>
  <c r="AM52" i="32"/>
  <c r="AO52" i="32" s="1"/>
  <c r="AK50" i="32"/>
  <c r="AK6" i="32" s="1"/>
  <c r="AJ50" i="32"/>
  <c r="AJ6" i="32" s="1"/>
  <c r="AI50" i="32"/>
  <c r="AI6" i="32" s="1"/>
  <c r="AH50" i="32"/>
  <c r="AG50" i="32" s="1"/>
  <c r="AL9" i="32"/>
  <c r="AL10" i="32" s="1"/>
  <c r="AL11" i="32" s="1"/>
  <c r="AL12" i="32" s="1"/>
  <c r="AL13" i="32" s="1"/>
  <c r="AL14" i="32" s="1"/>
  <c r="AL15" i="32" s="1"/>
  <c r="AL16" i="32" s="1"/>
  <c r="AL17" i="32" s="1"/>
  <c r="AL18" i="32" s="1"/>
  <c r="AL19" i="32" s="1"/>
  <c r="AL20" i="32" s="1"/>
  <c r="AL21" i="32" s="1"/>
  <c r="AL22" i="32" s="1"/>
  <c r="AL23" i="32" s="1"/>
  <c r="AL24" i="32" s="1"/>
  <c r="AL25" i="32" s="1"/>
  <c r="AL26" i="32" s="1"/>
  <c r="AL27" i="32" s="1"/>
  <c r="AL28" i="32" s="1"/>
  <c r="AL29" i="32" s="1"/>
  <c r="AL30" i="32" s="1"/>
  <c r="AL31" i="32" s="1"/>
  <c r="AL32" i="32" s="1"/>
  <c r="AL33" i="32" s="1"/>
  <c r="AL34" i="32" s="1"/>
  <c r="AL35" i="32" s="1"/>
  <c r="AL36" i="32" s="1"/>
  <c r="AL37" i="32" s="1"/>
  <c r="AL38" i="32" s="1"/>
  <c r="AL39" i="32" s="1"/>
  <c r="AL40" i="32" s="1"/>
  <c r="AL41" i="32" s="1"/>
  <c r="AL42" i="32" s="1"/>
  <c r="AL43" i="32" s="1"/>
  <c r="AL44" i="32" s="1"/>
  <c r="AL45" i="32" s="1"/>
  <c r="AL46" i="32" s="1"/>
  <c r="AL47" i="32" s="1"/>
  <c r="AL48" i="32" s="1"/>
  <c r="AL49" i="32" s="1"/>
  <c r="B9" i="32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AP43" i="32" l="1"/>
  <c r="AO61" i="32"/>
  <c r="G63" i="32"/>
  <c r="P63" i="32"/>
  <c r="AB63" i="32"/>
  <c r="R63" i="32"/>
  <c r="H72" i="14"/>
  <c r="T72" i="14"/>
  <c r="AF72" i="14"/>
  <c r="U72" i="14"/>
  <c r="G72" i="14"/>
  <c r="C72" i="14"/>
  <c r="AJ72" i="14" s="1"/>
  <c r="I72" i="14"/>
  <c r="J72" i="14"/>
  <c r="V72" i="14"/>
  <c r="AH72" i="14"/>
  <c r="K72" i="14"/>
  <c r="W72" i="14"/>
  <c r="AE72" i="14"/>
  <c r="S72" i="14"/>
  <c r="AG72" i="14"/>
  <c r="AD72" i="16"/>
  <c r="Z63" i="32"/>
  <c r="S63" i="32"/>
  <c r="N63" i="32"/>
  <c r="T63" i="32"/>
  <c r="AG63" i="32"/>
  <c r="E63" i="32"/>
  <c r="AK63" i="32"/>
  <c r="D63" i="32"/>
  <c r="AR61" i="32"/>
  <c r="AF50" i="32"/>
  <c r="AG6" i="32"/>
  <c r="AP47" i="32"/>
  <c r="AH6" i="32"/>
  <c r="AO63" i="32" l="1"/>
  <c r="AE50" i="32"/>
  <c r="AF6" i="32"/>
  <c r="AD50" i="32" l="1"/>
  <c r="AE6" i="32"/>
  <c r="AD6" i="32" l="1"/>
  <c r="AC50" i="32"/>
  <c r="AC6" i="32" l="1"/>
  <c r="AB50" i="32"/>
  <c r="AA50" i="32" l="1"/>
  <c r="AB6" i="32"/>
  <c r="Z50" i="32" l="1"/>
  <c r="AA6" i="32"/>
  <c r="Y50" i="32" l="1"/>
  <c r="Z6" i="32"/>
  <c r="X50" i="32" l="1"/>
  <c r="Y6" i="32"/>
  <c r="W50" i="32" l="1"/>
  <c r="X6" i="32"/>
  <c r="W6" i="32" l="1"/>
  <c r="V50" i="32"/>
  <c r="U50" i="32" l="1"/>
  <c r="V6" i="32"/>
  <c r="T50" i="32" l="1"/>
  <c r="U6" i="32"/>
  <c r="S50" i="32" l="1"/>
  <c r="T6" i="32"/>
  <c r="R50" i="32" l="1"/>
  <c r="S6" i="32"/>
  <c r="Q50" i="32" l="1"/>
  <c r="R6" i="32"/>
  <c r="P50" i="32" l="1"/>
  <c r="Q6" i="32"/>
  <c r="P6" i="32" l="1"/>
  <c r="O50" i="32"/>
  <c r="N50" i="32" l="1"/>
  <c r="O6" i="32"/>
  <c r="M50" i="32" l="1"/>
  <c r="N6" i="32"/>
  <c r="M6" i="32" l="1"/>
  <c r="L50" i="32"/>
  <c r="L6" i="32" l="1"/>
  <c r="K50" i="32"/>
  <c r="K6" i="32" l="1"/>
  <c r="J50" i="32"/>
  <c r="I50" i="32" l="1"/>
  <c r="J6" i="32"/>
  <c r="H50" i="32" l="1"/>
  <c r="I6" i="32"/>
  <c r="G50" i="32" l="1"/>
  <c r="H6" i="32"/>
  <c r="F50" i="32" l="1"/>
  <c r="G6" i="32"/>
  <c r="F6" i="32" l="1"/>
  <c r="E50" i="32"/>
  <c r="D50" i="32" l="1"/>
  <c r="E6" i="32"/>
  <c r="D6" i="32" l="1"/>
  <c r="C50" i="32"/>
  <c r="C6" i="32" s="1"/>
  <c r="AR60" i="31" l="1"/>
  <c r="AR55" i="31"/>
  <c r="AR58" i="31"/>
  <c r="AR56" i="31"/>
  <c r="AR54" i="31"/>
  <c r="AR53" i="31"/>
  <c r="AR52" i="31"/>
  <c r="AR45" i="30"/>
  <c r="AR45" i="31"/>
  <c r="AP47" i="30"/>
  <c r="AP43" i="30"/>
  <c r="AP45" i="30"/>
  <c r="AM58" i="30"/>
  <c r="AM57" i="30"/>
  <c r="AM56" i="30"/>
  <c r="AM55" i="30"/>
  <c r="AM54" i="30"/>
  <c r="AM53" i="30"/>
  <c r="AO53" i="30" s="1"/>
  <c r="AM52" i="30"/>
  <c r="AO58" i="30"/>
  <c r="AO57" i="30"/>
  <c r="AO56" i="30"/>
  <c r="AO55" i="30"/>
  <c r="AO54" i="30"/>
  <c r="AO52" i="30"/>
  <c r="AP45" i="31"/>
  <c r="AO58" i="31"/>
  <c r="AO57" i="31"/>
  <c r="AO56" i="31"/>
  <c r="AO54" i="31"/>
  <c r="AO53" i="31"/>
  <c r="AO52" i="31"/>
  <c r="AM58" i="31"/>
  <c r="AM57" i="31"/>
  <c r="AM56" i="31"/>
  <c r="AM55" i="31"/>
  <c r="AO55" i="31" s="1"/>
  <c r="AP43" i="31" s="1"/>
  <c r="AP47" i="31" s="1"/>
  <c r="AM54" i="31"/>
  <c r="AM53" i="31"/>
  <c r="AM52" i="31"/>
  <c r="AK50" i="31" l="1"/>
  <c r="AK6" i="31" s="1"/>
  <c r="AJ50" i="31"/>
  <c r="AJ6" i="31" s="1"/>
  <c r="AI50" i="31"/>
  <c r="AI6" i="31" s="1"/>
  <c r="AH50" i="31"/>
  <c r="AH6" i="31" s="1"/>
  <c r="AG50" i="31"/>
  <c r="AG6" i="31" s="1"/>
  <c r="AF50" i="31"/>
  <c r="AF6" i="31" s="1"/>
  <c r="AE50" i="31"/>
  <c r="AD50" i="31" s="1"/>
  <c r="AL10" i="31"/>
  <c r="AL11" i="31" s="1"/>
  <c r="AL12" i="31" s="1"/>
  <c r="AL13" i="31" s="1"/>
  <c r="AL14" i="31" s="1"/>
  <c r="AL15" i="31" s="1"/>
  <c r="AL16" i="31" s="1"/>
  <c r="AL17" i="31" s="1"/>
  <c r="AL18" i="31" s="1"/>
  <c r="AL19" i="31" s="1"/>
  <c r="AL20" i="31" s="1"/>
  <c r="AL21" i="31" s="1"/>
  <c r="AL22" i="31" s="1"/>
  <c r="AL23" i="31" s="1"/>
  <c r="AL24" i="31" s="1"/>
  <c r="AL25" i="31" s="1"/>
  <c r="AL26" i="31" s="1"/>
  <c r="AL27" i="31" s="1"/>
  <c r="AL28" i="31" s="1"/>
  <c r="AL29" i="31" s="1"/>
  <c r="AL30" i="31" s="1"/>
  <c r="AL31" i="31" s="1"/>
  <c r="AL32" i="31" s="1"/>
  <c r="AL33" i="31" s="1"/>
  <c r="AL34" i="31" s="1"/>
  <c r="AL35" i="31" s="1"/>
  <c r="AL36" i="31" s="1"/>
  <c r="AL37" i="31" s="1"/>
  <c r="AL38" i="31" s="1"/>
  <c r="AL39" i="31" s="1"/>
  <c r="AL40" i="31" s="1"/>
  <c r="AL41" i="31" s="1"/>
  <c r="AL42" i="31" s="1"/>
  <c r="AL43" i="31" s="1"/>
  <c r="AL44" i="31" s="1"/>
  <c r="AL45" i="31" s="1"/>
  <c r="AL46" i="31" s="1"/>
  <c r="AL47" i="31" s="1"/>
  <c r="AL48" i="31" s="1"/>
  <c r="AL49" i="31" s="1"/>
  <c r="B10" i="3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AL9" i="31"/>
  <c r="B9" i="31"/>
  <c r="AK50" i="30"/>
  <c r="AJ50" i="30" s="1"/>
  <c r="AL9" i="30"/>
  <c r="AL10" i="30" s="1"/>
  <c r="AL11" i="30" s="1"/>
  <c r="AL12" i="30" s="1"/>
  <c r="AL13" i="30" s="1"/>
  <c r="AL14" i="30" s="1"/>
  <c r="AL15" i="30" s="1"/>
  <c r="AL16" i="30" s="1"/>
  <c r="AL17" i="30" s="1"/>
  <c r="AL18" i="30" s="1"/>
  <c r="AL19" i="30" s="1"/>
  <c r="AL20" i="30" s="1"/>
  <c r="AL21" i="30" s="1"/>
  <c r="AL22" i="30" s="1"/>
  <c r="AL23" i="30" s="1"/>
  <c r="AL24" i="30" s="1"/>
  <c r="AL25" i="30" s="1"/>
  <c r="AL26" i="30" s="1"/>
  <c r="AL27" i="30" s="1"/>
  <c r="AL28" i="30" s="1"/>
  <c r="AL29" i="30" s="1"/>
  <c r="AL30" i="30" s="1"/>
  <c r="AL31" i="30" s="1"/>
  <c r="AL32" i="30" s="1"/>
  <c r="AL33" i="30" s="1"/>
  <c r="AL34" i="30" s="1"/>
  <c r="AL35" i="30" s="1"/>
  <c r="AL36" i="30" s="1"/>
  <c r="AL37" i="30" s="1"/>
  <c r="AL38" i="30" s="1"/>
  <c r="AL39" i="30" s="1"/>
  <c r="AL40" i="30" s="1"/>
  <c r="AL41" i="30" s="1"/>
  <c r="AL42" i="30" s="1"/>
  <c r="AL43" i="30" s="1"/>
  <c r="AL44" i="30" s="1"/>
  <c r="AL45" i="30" s="1"/>
  <c r="AL46" i="30" s="1"/>
  <c r="AL47" i="30" s="1"/>
  <c r="AL48" i="30" s="1"/>
  <c r="AL49" i="30" s="1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C50" i="16"/>
  <c r="D50" i="16" s="1"/>
  <c r="E50" i="16" s="1"/>
  <c r="C50" i="13"/>
  <c r="D50" i="13" s="1"/>
  <c r="AD6" i="21"/>
  <c r="AC6" i="21"/>
  <c r="AD50" i="21"/>
  <c r="AC50" i="21" s="1"/>
  <c r="AB50" i="21" s="1"/>
  <c r="AA50" i="21" s="1"/>
  <c r="Z50" i="21" s="1"/>
  <c r="Y50" i="21" s="1"/>
  <c r="X50" i="21" s="1"/>
  <c r="W50" i="21" s="1"/>
  <c r="V50" i="21" s="1"/>
  <c r="U50" i="21" s="1"/>
  <c r="S50" i="21" s="1"/>
  <c r="R50" i="21" s="1"/>
  <c r="Q50" i="21" s="1"/>
  <c r="P50" i="21" s="1"/>
  <c r="O50" i="21" s="1"/>
  <c r="N50" i="21" s="1"/>
  <c r="L50" i="21" s="1"/>
  <c r="K50" i="21" s="1"/>
  <c r="J50" i="21" s="1"/>
  <c r="I50" i="21" s="1"/>
  <c r="H50" i="21" s="1"/>
  <c r="G50" i="21" s="1"/>
  <c r="F50" i="21" s="1"/>
  <c r="E50" i="21" s="1"/>
  <c r="D50" i="21" s="1"/>
  <c r="C50" i="21" s="1"/>
  <c r="C6" i="21" s="1"/>
  <c r="AC50" i="31" l="1"/>
  <c r="AD6" i="31"/>
  <c r="AE6" i="31"/>
  <c r="AI50" i="30"/>
  <c r="AJ6" i="30"/>
  <c r="AK6" i="30"/>
  <c r="G50" i="16"/>
  <c r="G6" i="16" s="1"/>
  <c r="C6" i="16"/>
  <c r="D6" i="16"/>
  <c r="E6" i="16"/>
  <c r="N6" i="21"/>
  <c r="AA6" i="21"/>
  <c r="D6" i="21"/>
  <c r="E6" i="21"/>
  <c r="X6" i="21"/>
  <c r="R6" i="21"/>
  <c r="F6" i="21"/>
  <c r="S6" i="21"/>
  <c r="G6" i="21"/>
  <c r="U6" i="21"/>
  <c r="H6" i="21"/>
  <c r="V6" i="21"/>
  <c r="I6" i="21"/>
  <c r="W6" i="21"/>
  <c r="J6" i="21"/>
  <c r="K6" i="21"/>
  <c r="Y6" i="21"/>
  <c r="P6" i="21"/>
  <c r="Q6" i="21"/>
  <c r="L6" i="21"/>
  <c r="Z6" i="21"/>
  <c r="O6" i="21"/>
  <c r="AB6" i="21"/>
  <c r="C6" i="13"/>
  <c r="E50" i="13"/>
  <c r="D6" i="13"/>
  <c r="AC6" i="31" l="1"/>
  <c r="AB50" i="31"/>
  <c r="AH50" i="30"/>
  <c r="AI6" i="30"/>
  <c r="H50" i="16"/>
  <c r="F50" i="13"/>
  <c r="E6" i="13"/>
  <c r="AH50" i="14"/>
  <c r="AH6" i="14" s="1"/>
  <c r="AE9" i="21"/>
  <c r="AE10" i="21" s="1"/>
  <c r="AE11" i="21" s="1"/>
  <c r="AE12" i="21" s="1"/>
  <c r="AE13" i="21" s="1"/>
  <c r="AE14" i="21" s="1"/>
  <c r="AE15" i="21" s="1"/>
  <c r="AE16" i="21" s="1"/>
  <c r="AE17" i="21" s="1"/>
  <c r="AE18" i="21" s="1"/>
  <c r="AE19" i="21" s="1"/>
  <c r="AE20" i="21" s="1"/>
  <c r="AE21" i="21" s="1"/>
  <c r="AE22" i="21" s="1"/>
  <c r="AE23" i="21" s="1"/>
  <c r="AE24" i="21" s="1"/>
  <c r="AE25" i="21" s="1"/>
  <c r="AE26" i="21" s="1"/>
  <c r="AE27" i="21" s="1"/>
  <c r="AE28" i="21" s="1"/>
  <c r="AE29" i="21" s="1"/>
  <c r="AE30" i="21" s="1"/>
  <c r="AE31" i="21" s="1"/>
  <c r="AE32" i="21" s="1"/>
  <c r="AE33" i="21" s="1"/>
  <c r="AE34" i="21" s="1"/>
  <c r="AE35" i="21" s="1"/>
  <c r="AE36" i="21" s="1"/>
  <c r="AE37" i="21" s="1"/>
  <c r="AE38" i="21" s="1"/>
  <c r="AE39" i="21" s="1"/>
  <c r="AE40" i="21" s="1"/>
  <c r="AE41" i="21" s="1"/>
  <c r="AE42" i="21" s="1"/>
  <c r="AE43" i="21" s="1"/>
  <c r="AE44" i="21" s="1"/>
  <c r="AE45" i="21" s="1"/>
  <c r="AE46" i="21" s="1"/>
  <c r="AE47" i="21" s="1"/>
  <c r="AE48" i="21" s="1"/>
  <c r="AE49" i="21" s="1"/>
  <c r="B9" i="2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AI9" i="13"/>
  <c r="AI10" i="13" s="1"/>
  <c r="AI11" i="13" s="1"/>
  <c r="AI12" i="13" s="1"/>
  <c r="AI13" i="13" s="1"/>
  <c r="AI14" i="13" s="1"/>
  <c r="AI15" i="13" s="1"/>
  <c r="AI16" i="13" s="1"/>
  <c r="AI17" i="13" s="1"/>
  <c r="AI18" i="13" s="1"/>
  <c r="AI19" i="13" s="1"/>
  <c r="AI20" i="13" s="1"/>
  <c r="AI21" i="13" s="1"/>
  <c r="AI22" i="13" s="1"/>
  <c r="AI23" i="13" s="1"/>
  <c r="AI24" i="13" s="1"/>
  <c r="AI25" i="13" s="1"/>
  <c r="AI26" i="13" s="1"/>
  <c r="AI27" i="13" s="1"/>
  <c r="AI28" i="13" s="1"/>
  <c r="AI29" i="13" s="1"/>
  <c r="AI30" i="13" s="1"/>
  <c r="AI31" i="13" s="1"/>
  <c r="AI32" i="13" s="1"/>
  <c r="AI33" i="13" s="1"/>
  <c r="AI34" i="13" s="1"/>
  <c r="AI35" i="13" s="1"/>
  <c r="AI36" i="13" s="1"/>
  <c r="AI37" i="13" s="1"/>
  <c r="AI38" i="13" s="1"/>
  <c r="AI39" i="13" s="1"/>
  <c r="AI40" i="13" s="1"/>
  <c r="AI41" i="13" s="1"/>
  <c r="AI42" i="13" s="1"/>
  <c r="AI43" i="13" s="1"/>
  <c r="AI44" i="13" s="1"/>
  <c r="AI45" i="13" s="1"/>
  <c r="AI46" i="13" s="1"/>
  <c r="AI47" i="13" s="1"/>
  <c r="AI48" i="13" s="1"/>
  <c r="AI49" i="13" s="1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9" i="14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AI9" i="14"/>
  <c r="AI10" i="14" s="1"/>
  <c r="AI11" i="14" s="1"/>
  <c r="AI12" i="14" s="1"/>
  <c r="AI13" i="14" s="1"/>
  <c r="AI14" i="14" s="1"/>
  <c r="AI15" i="14" s="1"/>
  <c r="AI16" i="14" s="1"/>
  <c r="AI17" i="14" s="1"/>
  <c r="AI18" i="14" s="1"/>
  <c r="AI19" i="14" s="1"/>
  <c r="AI20" i="14" s="1"/>
  <c r="AI21" i="14" s="1"/>
  <c r="AI22" i="14" s="1"/>
  <c r="AI23" i="14" s="1"/>
  <c r="AI24" i="14" s="1"/>
  <c r="AI25" i="14" s="1"/>
  <c r="AI26" i="14" s="1"/>
  <c r="AI27" i="14" s="1"/>
  <c r="AI28" i="14" s="1"/>
  <c r="AI29" i="14" s="1"/>
  <c r="AI30" i="14" s="1"/>
  <c r="AI31" i="14" s="1"/>
  <c r="AI32" i="14" s="1"/>
  <c r="AI33" i="14" s="1"/>
  <c r="AI34" i="14" s="1"/>
  <c r="AI35" i="14" s="1"/>
  <c r="AI36" i="14" s="1"/>
  <c r="AI37" i="14" s="1"/>
  <c r="AI38" i="14" s="1"/>
  <c r="AI39" i="14" s="1"/>
  <c r="AI40" i="14" s="1"/>
  <c r="AI41" i="14" s="1"/>
  <c r="AI42" i="14" s="1"/>
  <c r="AI43" i="14" s="1"/>
  <c r="AI44" i="14" s="1"/>
  <c r="AI45" i="14" s="1"/>
  <c r="AI46" i="14" s="1"/>
  <c r="AI47" i="14" s="1"/>
  <c r="AI48" i="14" s="1"/>
  <c r="AI49" i="14" s="1"/>
  <c r="AC9" i="16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1" i="16" s="1"/>
  <c r="AC22" i="16" s="1"/>
  <c r="AC23" i="16" s="1"/>
  <c r="AC24" i="16" s="1"/>
  <c r="AC25" i="16" s="1"/>
  <c r="AC26" i="16" s="1"/>
  <c r="AC27" i="16" s="1"/>
  <c r="AC28" i="16" s="1"/>
  <c r="AC29" i="16" s="1"/>
  <c r="AC30" i="16" s="1"/>
  <c r="AC31" i="16" s="1"/>
  <c r="AC32" i="16" s="1"/>
  <c r="AC33" i="16" s="1"/>
  <c r="AC34" i="16" s="1"/>
  <c r="AC35" i="16" s="1"/>
  <c r="AC36" i="16" s="1"/>
  <c r="AC37" i="16" s="1"/>
  <c r="AC38" i="16" s="1"/>
  <c r="AC39" i="16" s="1"/>
  <c r="AC40" i="16" s="1"/>
  <c r="AC41" i="16" s="1"/>
  <c r="AC42" i="16" s="1"/>
  <c r="AC43" i="16" s="1"/>
  <c r="AC44" i="16" s="1"/>
  <c r="AC45" i="16" s="1"/>
  <c r="AC46" i="16" s="1"/>
  <c r="AC47" i="16" s="1"/>
  <c r="AC48" i="16" s="1"/>
  <c r="AC49" i="16" s="1"/>
  <c r="AA50" i="31" l="1"/>
  <c r="AB6" i="31"/>
  <c r="AG50" i="30"/>
  <c r="AH6" i="30"/>
  <c r="I50" i="16"/>
  <c r="H6" i="16"/>
  <c r="G50" i="13"/>
  <c r="F6" i="13"/>
  <c r="AG50" i="14"/>
  <c r="B9" i="16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AA6" i="31" l="1"/>
  <c r="Z50" i="31"/>
  <c r="AF50" i="30"/>
  <c r="AG6" i="30"/>
  <c r="J50" i="16"/>
  <c r="I6" i="16"/>
  <c r="H50" i="13"/>
  <c r="G6" i="13"/>
  <c r="AG6" i="14"/>
  <c r="AF50" i="14"/>
  <c r="Z6" i="31" l="1"/>
  <c r="Y50" i="31"/>
  <c r="AE50" i="30"/>
  <c r="AF6" i="30"/>
  <c r="K50" i="16"/>
  <c r="J6" i="16"/>
  <c r="I50" i="13"/>
  <c r="H6" i="13"/>
  <c r="AF6" i="14"/>
  <c r="AE50" i="14"/>
  <c r="Y6" i="31" l="1"/>
  <c r="X50" i="31"/>
  <c r="AD50" i="30"/>
  <c r="AE6" i="30"/>
  <c r="L50" i="16"/>
  <c r="K6" i="16"/>
  <c r="J50" i="13"/>
  <c r="I6" i="13"/>
  <c r="AD50" i="14"/>
  <c r="AE6" i="14"/>
  <c r="X6" i="31" l="1"/>
  <c r="W50" i="31"/>
  <c r="AC50" i="30"/>
  <c r="AD6" i="30"/>
  <c r="M50" i="16"/>
  <c r="L6" i="16"/>
  <c r="K50" i="13"/>
  <c r="J6" i="13"/>
  <c r="AC50" i="14"/>
  <c r="AD6" i="14"/>
  <c r="W6" i="31" l="1"/>
  <c r="V50" i="31"/>
  <c r="AC6" i="30"/>
  <c r="AB50" i="30"/>
  <c r="M6" i="16"/>
  <c r="P50" i="16"/>
  <c r="L50" i="13"/>
  <c r="K6" i="13"/>
  <c r="AB50" i="14"/>
  <c r="AC6" i="14"/>
  <c r="U50" i="31" l="1"/>
  <c r="V6" i="31"/>
  <c r="AB6" i="30"/>
  <c r="AA50" i="30"/>
  <c r="P6" i="16"/>
  <c r="Q50" i="16"/>
  <c r="M50" i="13"/>
  <c r="L6" i="13"/>
  <c r="AA50" i="14"/>
  <c r="AB6" i="14"/>
  <c r="U6" i="31" l="1"/>
  <c r="T50" i="31"/>
  <c r="AA6" i="30"/>
  <c r="Z50" i="30"/>
  <c r="R50" i="16"/>
  <c r="Q6" i="16"/>
  <c r="N50" i="13"/>
  <c r="M6" i="13"/>
  <c r="Z50" i="14"/>
  <c r="AA6" i="14"/>
  <c r="S50" i="31" l="1"/>
  <c r="T6" i="31"/>
  <c r="Y50" i="30"/>
  <c r="Z6" i="30"/>
  <c r="S50" i="16"/>
  <c r="R6" i="16"/>
  <c r="P50" i="13"/>
  <c r="N6" i="13"/>
  <c r="Y50" i="14"/>
  <c r="Z6" i="14"/>
  <c r="R50" i="31" l="1"/>
  <c r="S6" i="31"/>
  <c r="X50" i="30"/>
  <c r="Y6" i="30"/>
  <c r="T50" i="16"/>
  <c r="S6" i="16"/>
  <c r="Q50" i="13"/>
  <c r="P6" i="13"/>
  <c r="X50" i="14"/>
  <c r="W50" i="14" s="1"/>
  <c r="W6" i="14" s="1"/>
  <c r="Y6" i="14"/>
  <c r="Q50" i="31" l="1"/>
  <c r="R6" i="31"/>
  <c r="W50" i="30"/>
  <c r="X6" i="30"/>
  <c r="U50" i="16"/>
  <c r="T6" i="16"/>
  <c r="R50" i="13"/>
  <c r="Q6" i="13"/>
  <c r="X6" i="14"/>
  <c r="P50" i="31" l="1"/>
  <c r="Q6" i="31"/>
  <c r="V50" i="30"/>
  <c r="W6" i="30"/>
  <c r="V50" i="16"/>
  <c r="U6" i="16"/>
  <c r="S50" i="13"/>
  <c r="R6" i="13"/>
  <c r="U50" i="14"/>
  <c r="O50" i="31" l="1"/>
  <c r="P6" i="31"/>
  <c r="U50" i="30"/>
  <c r="V6" i="30"/>
  <c r="W50" i="16"/>
  <c r="V6" i="16"/>
  <c r="T50" i="13"/>
  <c r="S6" i="13"/>
  <c r="T50" i="14"/>
  <c r="U6" i="14"/>
  <c r="O6" i="31" l="1"/>
  <c r="N50" i="31"/>
  <c r="U6" i="30"/>
  <c r="T50" i="30"/>
  <c r="W6" i="16"/>
  <c r="X50" i="16"/>
  <c r="U50" i="13"/>
  <c r="T6" i="13"/>
  <c r="S50" i="14"/>
  <c r="T6" i="14"/>
  <c r="M50" i="31" l="1"/>
  <c r="N6" i="31"/>
  <c r="S50" i="30"/>
  <c r="T6" i="30"/>
  <c r="X6" i="16"/>
  <c r="AA50" i="16"/>
  <c r="W50" i="13"/>
  <c r="U6" i="13"/>
  <c r="R50" i="14"/>
  <c r="S6" i="14"/>
  <c r="L50" i="31" l="1"/>
  <c r="M6" i="31"/>
  <c r="R50" i="30"/>
  <c r="S6" i="30"/>
  <c r="AA6" i="16"/>
  <c r="AB50" i="16"/>
  <c r="AB6" i="16" s="1"/>
  <c r="X50" i="13"/>
  <c r="W6" i="13"/>
  <c r="Q50" i="14"/>
  <c r="R6" i="14"/>
  <c r="K50" i="31" l="1"/>
  <c r="L6" i="31"/>
  <c r="R6" i="30"/>
  <c r="Q50" i="30"/>
  <c r="Y50" i="13"/>
  <c r="X6" i="13"/>
  <c r="P50" i="14"/>
  <c r="Q6" i="14"/>
  <c r="J50" i="31" l="1"/>
  <c r="K6" i="31"/>
  <c r="P50" i="30"/>
  <c r="Q6" i="30"/>
  <c r="Z50" i="13"/>
  <c r="Y6" i="13"/>
  <c r="N50" i="14"/>
  <c r="P6" i="14"/>
  <c r="J6" i="31" l="1"/>
  <c r="I50" i="31"/>
  <c r="P6" i="30"/>
  <c r="O50" i="30"/>
  <c r="AA50" i="13"/>
  <c r="Z6" i="13"/>
  <c r="M50" i="14"/>
  <c r="N6" i="14"/>
  <c r="H50" i="31" l="1"/>
  <c r="I6" i="31"/>
  <c r="O6" i="30"/>
  <c r="N50" i="30"/>
  <c r="AB50" i="13"/>
  <c r="AA6" i="13"/>
  <c r="L50" i="14"/>
  <c r="M6" i="14"/>
  <c r="G50" i="31" l="1"/>
  <c r="H6" i="31"/>
  <c r="M50" i="30"/>
  <c r="N6" i="30"/>
  <c r="AC50" i="13"/>
  <c r="AB6" i="13"/>
  <c r="K50" i="14"/>
  <c r="L6" i="14"/>
  <c r="F50" i="31" l="1"/>
  <c r="G6" i="31"/>
  <c r="M6" i="30"/>
  <c r="L50" i="30"/>
  <c r="AD50" i="13"/>
  <c r="AC6" i="13"/>
  <c r="J50" i="14"/>
  <c r="K6" i="14"/>
  <c r="F6" i="31" l="1"/>
  <c r="E50" i="31"/>
  <c r="L6" i="30"/>
  <c r="K50" i="30"/>
  <c r="AE50" i="13"/>
  <c r="AD6" i="13"/>
  <c r="I50" i="14"/>
  <c r="J6" i="14"/>
  <c r="D50" i="31" l="1"/>
  <c r="E6" i="31"/>
  <c r="J50" i="30"/>
  <c r="K6" i="30"/>
  <c r="AF50" i="13"/>
  <c r="AE6" i="13"/>
  <c r="H50" i="14"/>
  <c r="I6" i="14"/>
  <c r="C50" i="31" l="1"/>
  <c r="C6" i="31" s="1"/>
  <c r="D6" i="31"/>
  <c r="I50" i="30"/>
  <c r="J6" i="30"/>
  <c r="AG50" i="13"/>
  <c r="AF6" i="13"/>
  <c r="G50" i="14"/>
  <c r="H6" i="14"/>
  <c r="H50" i="30" l="1"/>
  <c r="I6" i="30"/>
  <c r="AH50" i="13"/>
  <c r="AH6" i="13" s="1"/>
  <c r="AG6" i="13"/>
  <c r="F50" i="14"/>
  <c r="G6" i="14"/>
  <c r="H6" i="30" l="1"/>
  <c r="G50" i="30"/>
  <c r="E50" i="14"/>
  <c r="F6" i="14"/>
  <c r="G6" i="30" l="1"/>
  <c r="F50" i="30"/>
  <c r="D50" i="14"/>
  <c r="E6" i="14"/>
  <c r="E50" i="30" l="1"/>
  <c r="F6" i="30"/>
  <c r="C50" i="14"/>
  <c r="C6" i="14" s="1"/>
  <c r="D6" i="14"/>
  <c r="D50" i="30" l="1"/>
  <c r="E6" i="30"/>
  <c r="C50" i="30" l="1"/>
  <c r="C6" i="30" s="1"/>
  <c r="D6" i="30"/>
</calcChain>
</file>

<file path=xl/sharedStrings.xml><?xml version="1.0" encoding="utf-8"?>
<sst xmlns="http://schemas.openxmlformats.org/spreadsheetml/2006/main" count="2165" uniqueCount="138">
  <si>
    <t>HLS-2</t>
  </si>
  <si>
    <t>U</t>
  </si>
  <si>
    <t>7060DX4</t>
  </si>
  <si>
    <t>Digi LTS 32</t>
  </si>
  <si>
    <t>2U Storage Server</t>
  </si>
  <si>
    <t>1U Server</t>
  </si>
  <si>
    <t>Phase 2</t>
  </si>
  <si>
    <t>Phase 1</t>
  </si>
  <si>
    <t>Phase 3</t>
  </si>
  <si>
    <t>7050SX3</t>
  </si>
  <si>
    <t>Ply 1</t>
  </si>
  <si>
    <t>Ply 2</t>
  </si>
  <si>
    <t>Ply 3</t>
  </si>
  <si>
    <t>Firewall</t>
  </si>
  <si>
    <t>2U Server</t>
  </si>
  <si>
    <t>Pole</t>
  </si>
  <si>
    <t>Backup Server</t>
  </si>
  <si>
    <t xml:space="preserve">Phase 1 SysOp deployment test </t>
  </si>
  <si>
    <t>7170 Storage Ply</t>
  </si>
  <si>
    <t>Storage Ply</t>
  </si>
  <si>
    <t xml:space="preserve">Cable </t>
  </si>
  <si>
    <t>Cluster Ply</t>
  </si>
  <si>
    <t>Jump Box</t>
  </si>
  <si>
    <t>7170   Cluster Ply</t>
  </si>
  <si>
    <t>7170     Cluster Ply</t>
  </si>
  <si>
    <t>800mm</t>
  </si>
  <si>
    <t>600mm</t>
  </si>
  <si>
    <t>7170 Cluster Ply</t>
  </si>
  <si>
    <t>ply 1</t>
  </si>
  <si>
    <t>ply2</t>
  </si>
  <si>
    <t>ply 3</t>
  </si>
  <si>
    <t>Orignal Author :</t>
  </si>
  <si>
    <t>Last Modified by:</t>
  </si>
  <si>
    <t>Date:</t>
  </si>
  <si>
    <t>Revision:</t>
  </si>
  <si>
    <t>Change notes:</t>
  </si>
  <si>
    <t>Steve Miller</t>
  </si>
  <si>
    <t>7010 (100)</t>
  </si>
  <si>
    <t>7010 (101)</t>
  </si>
  <si>
    <t>7010 (102)</t>
  </si>
  <si>
    <t>7010 (103)</t>
  </si>
  <si>
    <t>7010 (104)</t>
  </si>
  <si>
    <t>7010 (105)</t>
  </si>
  <si>
    <t>7010 (106)</t>
  </si>
  <si>
    <t>7010 (107)</t>
  </si>
  <si>
    <t>7010 (108)</t>
  </si>
  <si>
    <t>7010 (109)</t>
  </si>
  <si>
    <t>7010 (110)</t>
  </si>
  <si>
    <t>7010 (111)</t>
  </si>
  <si>
    <t>7010 (112)</t>
  </si>
  <si>
    <t>7010 (113)</t>
  </si>
  <si>
    <t>7010 (114)</t>
  </si>
  <si>
    <t>7010 (115)</t>
  </si>
  <si>
    <t>7010 (116)</t>
  </si>
  <si>
    <t>7010 (117)</t>
  </si>
  <si>
    <t>7010 (118)</t>
  </si>
  <si>
    <t>7010 (119)</t>
  </si>
  <si>
    <t>7010 (31)</t>
  </si>
  <si>
    <t>7010 (30)</t>
  </si>
  <si>
    <t>7010 (10) Digi</t>
  </si>
  <si>
    <t>7010 (13)</t>
  </si>
  <si>
    <t>7010 (12)</t>
  </si>
  <si>
    <t>7010 (20)</t>
  </si>
  <si>
    <t>7010 (40)</t>
  </si>
  <si>
    <t>7010 (14)</t>
  </si>
  <si>
    <t>7010 (38)</t>
  </si>
  <si>
    <t>7050 (50)</t>
  </si>
  <si>
    <t>7050 (53)</t>
  </si>
  <si>
    <t>7050 (52)</t>
  </si>
  <si>
    <t>7050 (51)</t>
  </si>
  <si>
    <t>7050 (57)</t>
  </si>
  <si>
    <t>7050 (56)</t>
  </si>
  <si>
    <t>7050 (55)</t>
  </si>
  <si>
    <t>ply 2</t>
  </si>
  <si>
    <t>7050 (54)</t>
  </si>
  <si>
    <t>7010 (53)</t>
  </si>
  <si>
    <t>7010 (52)</t>
  </si>
  <si>
    <t>7010 (50)</t>
  </si>
  <si>
    <t>7170  Prov bbone</t>
  </si>
  <si>
    <t>7170 Prov bbone</t>
  </si>
  <si>
    <t>NetApp</t>
  </si>
  <si>
    <t>7050 mgt bb</t>
  </si>
  <si>
    <t>7010 (54)</t>
  </si>
  <si>
    <t>7010 (91)</t>
  </si>
  <si>
    <t>7010 (90)</t>
  </si>
  <si>
    <t>7010 (92)</t>
  </si>
  <si>
    <t>7010 (93)</t>
  </si>
  <si>
    <t>7010 (94)</t>
  </si>
  <si>
    <t>Reserved Storage</t>
  </si>
  <si>
    <t>Reserved Fabric</t>
  </si>
  <si>
    <t>1500mm</t>
  </si>
  <si>
    <t>In row</t>
  </si>
  <si>
    <t>2100mm</t>
  </si>
  <si>
    <t>1200mm</t>
  </si>
  <si>
    <t>Phase 1 backup</t>
  </si>
  <si>
    <t xml:space="preserve">Phase 1  CI/CD </t>
  </si>
  <si>
    <t>7010 (21)</t>
  </si>
  <si>
    <t>7010 (32)</t>
  </si>
  <si>
    <t>7010 (33)</t>
  </si>
  <si>
    <t>7010 (34)</t>
  </si>
  <si>
    <t>Reserved</t>
  </si>
  <si>
    <t>ASSS</t>
  </si>
  <si>
    <t>HLS-3</t>
  </si>
  <si>
    <t>Liquid to liquid Heat Exchanger</t>
  </si>
  <si>
    <t>7060next</t>
  </si>
  <si>
    <t>hls-3 total</t>
  </si>
  <si>
    <t>hls-3 water</t>
  </si>
  <si>
    <t xml:space="preserve">  </t>
  </si>
  <si>
    <t>server</t>
  </si>
  <si>
    <t xml:space="preserve"> </t>
  </si>
  <si>
    <t>Total Units</t>
  </si>
  <si>
    <t>Unit Power</t>
  </si>
  <si>
    <t>Total Power</t>
  </si>
  <si>
    <t>Total Row Power</t>
  </si>
  <si>
    <t>Liquid Cooling</t>
  </si>
  <si>
    <t>20 Mega Pods    1280 Gaudi</t>
  </si>
  <si>
    <t>14 Mega Pods    896 Gaudi</t>
  </si>
  <si>
    <t>Ave Rack power</t>
  </si>
  <si>
    <t>ave rack power</t>
  </si>
  <si>
    <t>ave l2l power</t>
  </si>
  <si>
    <t>worst case</t>
  </si>
  <si>
    <t>Server</t>
  </si>
  <si>
    <t>AC/DC</t>
  </si>
  <si>
    <t>2.4KW/u</t>
  </si>
  <si>
    <t>3KW/u</t>
  </si>
  <si>
    <t>3.4KW/u</t>
  </si>
  <si>
    <t>2.7KW/u</t>
  </si>
  <si>
    <t>TOTAL</t>
  </si>
  <si>
    <t>LIQUID</t>
  </si>
  <si>
    <t>AIR</t>
  </si>
  <si>
    <t>HLS-Server</t>
  </si>
  <si>
    <t>L2L</t>
  </si>
  <si>
    <t>7060dx4</t>
  </si>
  <si>
    <t>stg server</t>
  </si>
  <si>
    <t>2U server</t>
  </si>
  <si>
    <t>1U server</t>
  </si>
  <si>
    <t>Etron</t>
  </si>
  <si>
    <t>etron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</si>
</sst>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0"/>
      <name val="Calibri (Body)"/>
    </font>
    <font>
      <sz val="12"/>
      <color theme="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 (Body)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darkUp"/>
    </fill>
    <fill>
      <patternFill patternType="solid">
        <fgColor theme="5" tint="0.39991454817346722"/>
        <bgColor indexed="64"/>
      </patternFill>
    </fill>
    <fill>
      <patternFill patternType="gray0625">
        <bgColor theme="5" tint="0.39997558519241921"/>
      </patternFill>
    </fill>
    <fill>
      <patternFill patternType="solid">
        <fgColor rgb="FFA9D08E"/>
        <bgColor indexed="64"/>
      </patternFill>
    </fill>
    <fill>
      <patternFill patternType="solid">
        <fgColor indexed="65"/>
        <bgColor indexed="64"/>
      </patternFill>
    </fill>
    <fill>
      <patternFill patternType="darkUp">
        <fgColor theme="2" tint="-0.89996032593768116"/>
        <bgColor theme="4" tint="0.59996337778862885"/>
      </patternFill>
    </fill>
    <fill>
      <patternFill patternType="solid">
        <fgColor rgb="FFFF3BA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4" fillId="0" borderId="0" xfId="0" applyFont="1" applyFill="1" applyAlignment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/>
    <xf numFmtId="0" fontId="5" fillId="0" borderId="0" xfId="0" applyFont="1" applyFill="1" applyBorder="1" applyAlignment="1"/>
    <xf numFmtId="0" fontId="5" fillId="0" borderId="6" xfId="0" applyFont="1" applyFill="1" applyBorder="1" applyAlignment="1"/>
    <xf numFmtId="0" fontId="0" fillId="0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13" borderId="1" xfId="0" applyFill="1" applyBorder="1" applyAlignment="1">
      <alignment vertic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2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0" fontId="6" fillId="9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0" fillId="0" borderId="1" xfId="0" quotePrefix="1" applyBorder="1" applyAlignment="1">
      <alignment horizontal="center"/>
    </xf>
    <xf numFmtId="0" fontId="6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 wrapText="1"/>
    </xf>
    <xf numFmtId="0" fontId="0" fillId="17" borderId="1" xfId="0" applyFill="1" applyBorder="1"/>
    <xf numFmtId="0" fontId="1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Fill="1" applyBorder="1" applyAlignment="1"/>
    <xf numFmtId="0" fontId="0" fillId="5" borderId="5" xfId="0" applyFill="1" applyBorder="1" applyAlignment="1">
      <alignment horizontal="center"/>
    </xf>
    <xf numFmtId="0" fontId="0" fillId="0" borderId="5" xfId="0" applyFill="1" applyBorder="1" applyAlignment="1">
      <alignment vertical="center" wrapText="1"/>
    </xf>
    <xf numFmtId="0" fontId="1" fillId="0" borderId="13" xfId="0" applyFon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18" borderId="1" xfId="0" applyNumberFormat="1" applyFont="1" applyFill="1" applyBorder="1" applyAlignment="1">
      <alignment horizontal="center"/>
    </xf>
    <xf numFmtId="0" fontId="0" fillId="18" borderId="1" xfId="0" applyNumberFormat="1" applyFont="1" applyFill="1" applyBorder="1" applyAlignment="1">
      <alignment vertical="center"/>
    </xf>
    <xf numFmtId="0" fontId="0" fillId="18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quotePrefix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wrapText="1"/>
    </xf>
    <xf numFmtId="0" fontId="0" fillId="14" borderId="4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4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5" borderId="1" xfId="0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/>
    </xf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1" applyNumberFormat="1" applyFont="1" applyFill="1" applyBorder="1"/>
    <xf numFmtId="0" fontId="0" fillId="0" borderId="0" xfId="0" applyNumberFormat="1" applyFill="1" applyBorder="1"/>
    <xf numFmtId="1" fontId="0" fillId="0" borderId="0" xfId="0" applyNumberFormat="1" applyFill="1" applyBorder="1"/>
    <xf numFmtId="0" fontId="9" fillId="9" borderId="4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21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6DEE"/>
      <color rgb="FFEE0F18"/>
      <color rgb="FFFF3BA7"/>
      <color rgb="FF00B050"/>
      <color rgb="FFA9D08E"/>
      <color rgb="FFFFD966"/>
      <color rgb="FFFF85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CCDF-D53C-464A-B0C4-077C6D21DC80}">
  <dimension ref="A5:B9"/>
  <sheetViews>
    <sheetView workbookViewId="0">
      <selection activeCell="B6" sqref="B6"/>
    </sheetView>
  </sheetViews>
  <sheetFormatPr baseColWidth="10" defaultRowHeight="16" x14ac:dyDescent="0.2"/>
  <cols>
    <col min="1" max="1" width="17.83203125" customWidth="1"/>
  </cols>
  <sheetData>
    <row r="5" spans="1:2" ht="34" x14ac:dyDescent="0.2">
      <c r="A5" s="60" t="s">
        <v>31</v>
      </c>
      <c r="B5" t="s">
        <v>36</v>
      </c>
    </row>
    <row r="6" spans="1:2" ht="51" x14ac:dyDescent="0.2">
      <c r="A6" s="60" t="s">
        <v>32</v>
      </c>
      <c r="B6" t="s">
        <v>36</v>
      </c>
    </row>
    <row r="7" spans="1:2" ht="17" x14ac:dyDescent="0.2">
      <c r="A7" s="60" t="s">
        <v>33</v>
      </c>
      <c r="B7" s="62">
        <v>44334</v>
      </c>
    </row>
    <row r="8" spans="1:2" ht="17" x14ac:dyDescent="0.2">
      <c r="A8" s="60" t="s">
        <v>34</v>
      </c>
      <c r="B8" s="61">
        <v>1</v>
      </c>
    </row>
    <row r="9" spans="1:2" ht="34" x14ac:dyDescent="0.2">
      <c r="A9" s="6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FE4F-F59F-E946-85E7-40DA42871FF5}">
  <dimension ref="A1:AS72"/>
  <sheetViews>
    <sheetView topLeftCell="A8" zoomScale="130" zoomScaleNormal="130" workbookViewId="0">
      <selection activeCell="AK64" sqref="AK64"/>
    </sheetView>
  </sheetViews>
  <sheetFormatPr baseColWidth="10" defaultRowHeight="16" x14ac:dyDescent="0.2"/>
  <sheetData>
    <row r="1" spans="2:45" x14ac:dyDescent="0.2">
      <c r="F1" s="43"/>
      <c r="G1" s="43"/>
      <c r="H1" s="43"/>
      <c r="I1" s="43"/>
      <c r="J1" s="43"/>
      <c r="K1" s="43"/>
    </row>
    <row r="2" spans="2:45" x14ac:dyDescent="0.2">
      <c r="F2" s="43"/>
      <c r="G2" s="39"/>
      <c r="H2" s="4"/>
      <c r="I2" s="4"/>
      <c r="J2" s="4"/>
      <c r="K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2:45" x14ac:dyDescent="0.2"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2:45" x14ac:dyDescent="0.2"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2:45" x14ac:dyDescent="0.2">
      <c r="B5" s="15"/>
      <c r="C5" s="118" t="s">
        <v>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J5" s="7"/>
      <c r="AK5" s="7"/>
      <c r="AL5" s="7"/>
      <c r="AM5" s="109"/>
      <c r="AN5" s="109"/>
      <c r="AO5" s="4"/>
      <c r="AP5" s="4"/>
      <c r="AQ5" s="109"/>
      <c r="AR5" s="109"/>
      <c r="AS5" s="7"/>
    </row>
    <row r="6" spans="2:45" x14ac:dyDescent="0.2">
      <c r="B6" s="15" t="s">
        <v>1</v>
      </c>
      <c r="C6" s="32" t="str">
        <f t="shared" ref="C6:AG6" si="0">"Rack"&amp;TEXT(C50,"00")</f>
        <v>Rack30</v>
      </c>
      <c r="D6" s="32" t="str">
        <f t="shared" si="0"/>
        <v>Rack29</v>
      </c>
      <c r="E6" s="32" t="str">
        <f t="shared" si="0"/>
        <v>Rack28</v>
      </c>
      <c r="F6" s="32" t="str">
        <f t="shared" si="0"/>
        <v>Rack27</v>
      </c>
      <c r="G6" s="32" t="str">
        <f t="shared" si="0"/>
        <v>Rack26</v>
      </c>
      <c r="H6" s="32" t="str">
        <f t="shared" si="0"/>
        <v>Rack25</v>
      </c>
      <c r="I6" s="32" t="str">
        <f t="shared" si="0"/>
        <v>Rack24</v>
      </c>
      <c r="J6" s="32" t="str">
        <f t="shared" si="0"/>
        <v>Rack23</v>
      </c>
      <c r="K6" s="32" t="str">
        <f t="shared" si="0"/>
        <v>Rack22</v>
      </c>
      <c r="L6" s="32" t="str">
        <f t="shared" si="0"/>
        <v>Rack21</v>
      </c>
      <c r="M6" s="32" t="str">
        <f t="shared" si="0"/>
        <v>Rack20</v>
      </c>
      <c r="N6" s="32" t="str">
        <f t="shared" si="0"/>
        <v>Rack19</v>
      </c>
      <c r="O6" s="32" t="s">
        <v>91</v>
      </c>
      <c r="P6" s="32" t="str">
        <f t="shared" si="0"/>
        <v>Rack18</v>
      </c>
      <c r="Q6" s="32" t="str">
        <f t="shared" si="0"/>
        <v>Rack17</v>
      </c>
      <c r="R6" s="32" t="str">
        <f t="shared" si="0"/>
        <v>Rack16</v>
      </c>
      <c r="S6" s="32" t="str">
        <f t="shared" si="0"/>
        <v>Rack15</v>
      </c>
      <c r="T6" s="32" t="str">
        <f t="shared" si="0"/>
        <v>Rack14</v>
      </c>
      <c r="U6" s="79" t="str">
        <f t="shared" si="0"/>
        <v>Rack13</v>
      </c>
      <c r="V6" s="32" t="s">
        <v>91</v>
      </c>
      <c r="W6" s="85" t="str">
        <f t="shared" si="0"/>
        <v>Rack12</v>
      </c>
      <c r="X6" s="32" t="str">
        <f t="shared" si="0"/>
        <v>Rack11</v>
      </c>
      <c r="Y6" s="32" t="str">
        <f t="shared" si="0"/>
        <v>Rack10</v>
      </c>
      <c r="Z6" s="32" t="str">
        <f t="shared" si="0"/>
        <v>Rack09</v>
      </c>
      <c r="AA6" s="32" t="str">
        <f t="shared" si="0"/>
        <v>Rack08</v>
      </c>
      <c r="AB6" s="32" t="str">
        <f t="shared" si="0"/>
        <v>Rack07</v>
      </c>
      <c r="AC6" s="32" t="str">
        <f t="shared" si="0"/>
        <v>Rack06</v>
      </c>
      <c r="AD6" s="32" t="str">
        <f t="shared" si="0"/>
        <v>Rack05</v>
      </c>
      <c r="AE6" s="32" t="str">
        <f t="shared" si="0"/>
        <v>Rack04</v>
      </c>
      <c r="AF6" s="32" t="str">
        <f t="shared" si="0"/>
        <v>Rack03</v>
      </c>
      <c r="AG6" s="32" t="str">
        <f t="shared" si="0"/>
        <v>Rack02</v>
      </c>
      <c r="AH6" s="32" t="str">
        <f>"Rack"&amp;TEXT(AH50,"00")</f>
        <v>Rack01</v>
      </c>
      <c r="AI6" s="15" t="s">
        <v>1</v>
      </c>
      <c r="AJ6" s="7"/>
      <c r="AK6" s="7"/>
      <c r="AL6" s="7"/>
      <c r="AM6" s="109"/>
      <c r="AN6" s="109"/>
      <c r="AO6" s="5"/>
      <c r="AP6" s="5"/>
      <c r="AQ6" s="109"/>
      <c r="AR6" s="109"/>
      <c r="AS6" s="7"/>
    </row>
    <row r="7" spans="2:45" x14ac:dyDescent="0.2">
      <c r="B7" s="15"/>
      <c r="C7" s="55" t="s">
        <v>26</v>
      </c>
      <c r="D7" s="55" t="s">
        <v>26</v>
      </c>
      <c r="E7" s="55" t="s">
        <v>26</v>
      </c>
      <c r="F7" s="55" t="s">
        <v>26</v>
      </c>
      <c r="G7" s="55" t="s">
        <v>26</v>
      </c>
      <c r="H7" s="55" t="s">
        <v>26</v>
      </c>
      <c r="I7" s="55" t="s">
        <v>26</v>
      </c>
      <c r="J7" s="55" t="s">
        <v>26</v>
      </c>
      <c r="K7" s="55" t="s">
        <v>26</v>
      </c>
      <c r="L7" s="55" t="s">
        <v>26</v>
      </c>
      <c r="M7" s="55" t="s">
        <v>26</v>
      </c>
      <c r="N7" s="55" t="s">
        <v>26</v>
      </c>
      <c r="O7" s="41" t="s">
        <v>90</v>
      </c>
      <c r="P7" s="55" t="s">
        <v>26</v>
      </c>
      <c r="Q7" s="55" t="s">
        <v>26</v>
      </c>
      <c r="R7" s="55" t="s">
        <v>26</v>
      </c>
      <c r="S7" s="55" t="s">
        <v>26</v>
      </c>
      <c r="T7" s="55" t="s">
        <v>26</v>
      </c>
      <c r="U7" s="80" t="s">
        <v>26</v>
      </c>
      <c r="V7" s="41" t="s">
        <v>90</v>
      </c>
      <c r="W7" s="86" t="s">
        <v>26</v>
      </c>
      <c r="X7" s="55" t="s">
        <v>26</v>
      </c>
      <c r="Y7" s="55" t="s">
        <v>26</v>
      </c>
      <c r="Z7" s="55" t="s">
        <v>26</v>
      </c>
      <c r="AA7" s="55" t="s">
        <v>26</v>
      </c>
      <c r="AB7" s="55" t="s">
        <v>26</v>
      </c>
      <c r="AC7" s="55" t="s">
        <v>26</v>
      </c>
      <c r="AD7" s="55" t="s">
        <v>26</v>
      </c>
      <c r="AE7" s="55" t="s">
        <v>26</v>
      </c>
      <c r="AF7" s="55" t="s">
        <v>26</v>
      </c>
      <c r="AG7" s="55" t="s">
        <v>26</v>
      </c>
      <c r="AH7" s="55" t="s">
        <v>26</v>
      </c>
      <c r="AI7" s="15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2:45" x14ac:dyDescent="0.2">
      <c r="B8" s="15">
        <v>42</v>
      </c>
      <c r="C8" s="2"/>
      <c r="D8" s="2"/>
      <c r="E8" s="2"/>
      <c r="F8" s="2"/>
      <c r="G8" s="2"/>
      <c r="H8" s="2"/>
      <c r="I8" s="2"/>
      <c r="J8" s="8" t="s">
        <v>3</v>
      </c>
      <c r="K8" s="2"/>
      <c r="L8" s="2"/>
      <c r="M8" s="2"/>
      <c r="N8" s="2"/>
      <c r="O8" s="91"/>
      <c r="P8" s="2"/>
      <c r="Q8" s="32"/>
      <c r="R8" s="2"/>
      <c r="S8" s="37"/>
      <c r="T8" s="2"/>
      <c r="U8" s="79"/>
      <c r="V8" s="91"/>
      <c r="W8" s="87"/>
      <c r="X8" s="2"/>
      <c r="Y8" s="2"/>
      <c r="Z8" s="2"/>
      <c r="AA8" s="2"/>
      <c r="AB8" s="2"/>
      <c r="AC8" s="2"/>
      <c r="AD8" s="8" t="s">
        <v>3</v>
      </c>
      <c r="AE8" s="2"/>
      <c r="AF8" s="2"/>
      <c r="AG8" s="2"/>
      <c r="AH8" s="2"/>
      <c r="AI8" s="15">
        <v>42</v>
      </c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2:45" x14ac:dyDescent="0.2">
      <c r="B9" s="15">
        <f>B8-1</f>
        <v>41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91"/>
      <c r="P9" s="40" t="s">
        <v>68</v>
      </c>
      <c r="Q9" s="1" t="s">
        <v>42</v>
      </c>
      <c r="R9" s="2"/>
      <c r="S9" s="2"/>
      <c r="T9" s="40" t="s">
        <v>69</v>
      </c>
      <c r="U9" s="81" t="s">
        <v>41</v>
      </c>
      <c r="V9" s="91"/>
      <c r="W9" s="87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5">
        <f>AI8-1</f>
        <v>41</v>
      </c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2:45" ht="16" customHeight="1" x14ac:dyDescent="0.2">
      <c r="B10" s="15">
        <f t="shared" ref="B10:B48" si="1">B9-1</f>
        <v>40</v>
      </c>
      <c r="C10" s="3"/>
      <c r="D10" s="1" t="s">
        <v>46</v>
      </c>
      <c r="E10" s="2"/>
      <c r="F10" s="2"/>
      <c r="G10" s="1" t="s">
        <v>45</v>
      </c>
      <c r="H10" s="2"/>
      <c r="I10" s="2"/>
      <c r="J10" s="1" t="s">
        <v>44</v>
      </c>
      <c r="K10" s="2"/>
      <c r="L10" s="2"/>
      <c r="M10" s="1" t="s">
        <v>43</v>
      </c>
      <c r="N10" s="3"/>
      <c r="O10" s="92"/>
      <c r="P10" s="2"/>
      <c r="Q10" s="2"/>
      <c r="R10" s="9"/>
      <c r="S10" s="9"/>
      <c r="T10" s="9"/>
      <c r="U10" s="82"/>
      <c r="V10" s="92"/>
      <c r="W10" s="88"/>
      <c r="X10" s="1" t="s">
        <v>40</v>
      </c>
      <c r="Y10" s="2"/>
      <c r="Z10" s="2"/>
      <c r="AA10" s="1" t="s">
        <v>39</v>
      </c>
      <c r="AB10" s="2"/>
      <c r="AC10" s="2"/>
      <c r="AD10" s="1" t="s">
        <v>38</v>
      </c>
      <c r="AE10" s="2"/>
      <c r="AF10" s="2"/>
      <c r="AG10" s="1" t="s">
        <v>37</v>
      </c>
      <c r="AH10" s="3"/>
      <c r="AI10" s="15">
        <f t="shared" ref="AI10:AI48" si="2">AI9-1</f>
        <v>40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2:45" x14ac:dyDescent="0.2">
      <c r="B11" s="15">
        <f t="shared" si="1"/>
        <v>39</v>
      </c>
      <c r="C11" s="3"/>
      <c r="D11" s="26"/>
      <c r="E11" s="3"/>
      <c r="F11" s="3"/>
      <c r="G11" s="3"/>
      <c r="H11" s="9"/>
      <c r="I11" s="3"/>
      <c r="J11" s="3"/>
      <c r="K11" s="3"/>
      <c r="L11" s="9"/>
      <c r="M11" s="26"/>
      <c r="N11" s="3"/>
      <c r="O11" s="92"/>
      <c r="P11" s="9"/>
      <c r="Q11" s="9"/>
      <c r="R11" s="9"/>
      <c r="S11" s="9"/>
      <c r="T11" s="9"/>
      <c r="U11" s="82"/>
      <c r="V11" s="92"/>
      <c r="W11" s="88"/>
      <c r="X11" s="26"/>
      <c r="Y11" s="3"/>
      <c r="Z11" s="3"/>
      <c r="AA11" s="3"/>
      <c r="AB11" s="9"/>
      <c r="AC11" s="3"/>
      <c r="AD11" s="3"/>
      <c r="AE11" s="3"/>
      <c r="AF11" s="9"/>
      <c r="AG11" s="26"/>
      <c r="AH11" s="3"/>
      <c r="AI11" s="15">
        <f t="shared" si="2"/>
        <v>39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2:45" x14ac:dyDescent="0.2">
      <c r="B12" s="15">
        <f t="shared" si="1"/>
        <v>38</v>
      </c>
      <c r="C12" s="3"/>
      <c r="D12" s="9"/>
      <c r="E12" s="3"/>
      <c r="F12" s="3"/>
      <c r="G12" s="3"/>
      <c r="H12" s="9"/>
      <c r="I12" s="3"/>
      <c r="J12" s="3"/>
      <c r="K12" s="3"/>
      <c r="L12" s="9"/>
      <c r="M12" s="3"/>
      <c r="N12" s="3"/>
      <c r="O12" s="92"/>
      <c r="P12" s="2"/>
      <c r="Q12" s="12" t="s">
        <v>5</v>
      </c>
      <c r="R12" s="9"/>
      <c r="S12" s="9"/>
      <c r="T12" s="2"/>
      <c r="U12" s="83" t="s">
        <v>5</v>
      </c>
      <c r="V12" s="92"/>
      <c r="W12" s="88"/>
      <c r="X12" s="9"/>
      <c r="Y12" s="3"/>
      <c r="Z12" s="3"/>
      <c r="AA12" s="3"/>
      <c r="AB12" s="9"/>
      <c r="AC12" s="3"/>
      <c r="AD12" s="3"/>
      <c r="AE12" s="3"/>
      <c r="AF12" s="9"/>
      <c r="AG12" s="3"/>
      <c r="AH12" s="3"/>
      <c r="AI12" s="15">
        <f t="shared" si="2"/>
        <v>38</v>
      </c>
      <c r="AJ12" s="7"/>
      <c r="AK12" s="7"/>
      <c r="AL12" s="4"/>
      <c r="AM12" s="4"/>
      <c r="AN12" s="7"/>
      <c r="AO12" s="7"/>
      <c r="AP12" s="7"/>
      <c r="AQ12" s="7"/>
      <c r="AR12" s="7"/>
      <c r="AS12" s="7"/>
    </row>
    <row r="13" spans="2:45" ht="16" customHeight="1" x14ac:dyDescent="0.2">
      <c r="B13" s="15">
        <f t="shared" si="1"/>
        <v>37</v>
      </c>
      <c r="C13" s="3"/>
      <c r="D13" s="110" t="s">
        <v>18</v>
      </c>
      <c r="E13" s="3"/>
      <c r="F13" s="3"/>
      <c r="G13" s="13"/>
      <c r="H13" s="9"/>
      <c r="I13" s="3"/>
      <c r="J13" s="3"/>
      <c r="K13" s="3"/>
      <c r="L13" s="9"/>
      <c r="M13" s="111" t="s">
        <v>23</v>
      </c>
      <c r="N13" s="3"/>
      <c r="O13" s="92"/>
      <c r="P13" s="26"/>
      <c r="Q13" s="26"/>
      <c r="R13" s="9"/>
      <c r="S13" s="9"/>
      <c r="T13" s="26"/>
      <c r="U13" s="84"/>
      <c r="V13" s="92"/>
      <c r="W13" s="88"/>
      <c r="X13" s="110" t="s">
        <v>18</v>
      </c>
      <c r="Y13" s="3"/>
      <c r="Z13" s="3"/>
      <c r="AA13" s="13"/>
      <c r="AB13" s="9"/>
      <c r="AC13" s="3"/>
      <c r="AD13" s="3"/>
      <c r="AE13" s="3"/>
      <c r="AF13" s="9"/>
      <c r="AG13" s="111" t="s">
        <v>23</v>
      </c>
      <c r="AH13" s="3"/>
      <c r="AI13" s="15">
        <f t="shared" si="2"/>
        <v>37</v>
      </c>
      <c r="AJ13" s="7"/>
      <c r="AK13" s="7"/>
      <c r="AL13" s="5"/>
      <c r="AM13" s="5"/>
      <c r="AN13" s="7"/>
      <c r="AO13" s="7"/>
      <c r="AP13" s="7"/>
      <c r="AQ13" s="7"/>
      <c r="AR13" s="7"/>
      <c r="AS13" s="7"/>
    </row>
    <row r="14" spans="2:45" x14ac:dyDescent="0.2">
      <c r="B14" s="15">
        <f t="shared" si="1"/>
        <v>36</v>
      </c>
      <c r="C14" s="3"/>
      <c r="D14" s="110"/>
      <c r="E14" s="3"/>
      <c r="F14" s="3"/>
      <c r="G14" s="40" t="s">
        <v>67</v>
      </c>
      <c r="H14" s="3"/>
      <c r="I14" s="3"/>
      <c r="J14" s="3"/>
      <c r="K14" s="3"/>
      <c r="L14" s="3"/>
      <c r="M14" s="112"/>
      <c r="N14" s="3"/>
      <c r="O14" s="92"/>
      <c r="P14" s="26"/>
      <c r="Q14" s="26"/>
      <c r="R14" s="9"/>
      <c r="S14" s="9"/>
      <c r="T14" s="26"/>
      <c r="U14" s="84"/>
      <c r="V14" s="92"/>
      <c r="W14" s="88"/>
      <c r="X14" s="110"/>
      <c r="Y14" s="3"/>
      <c r="Z14" s="3"/>
      <c r="AA14" s="40" t="s">
        <v>66</v>
      </c>
      <c r="AB14" s="3"/>
      <c r="AC14" s="3"/>
      <c r="AD14" s="3"/>
      <c r="AE14" s="3"/>
      <c r="AF14" s="3"/>
      <c r="AG14" s="112"/>
      <c r="AH14" s="3"/>
      <c r="AI14" s="15">
        <f t="shared" si="2"/>
        <v>36</v>
      </c>
      <c r="AJ14" s="7"/>
      <c r="AK14" s="7"/>
      <c r="AL14" s="4"/>
      <c r="AM14" s="4"/>
      <c r="AN14" s="7"/>
      <c r="AO14" s="7"/>
      <c r="AP14" s="7"/>
      <c r="AQ14" s="7"/>
      <c r="AR14" s="7"/>
      <c r="AS14" s="7"/>
    </row>
    <row r="15" spans="2:45" ht="16" customHeight="1" x14ac:dyDescent="0.2">
      <c r="B15" s="15">
        <f t="shared" si="1"/>
        <v>35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92"/>
      <c r="P15" s="110" t="s">
        <v>18</v>
      </c>
      <c r="Q15" s="111" t="s">
        <v>23</v>
      </c>
      <c r="R15" s="9"/>
      <c r="S15" s="9"/>
      <c r="T15" s="110" t="s">
        <v>18</v>
      </c>
      <c r="U15" s="116" t="s">
        <v>23</v>
      </c>
      <c r="V15" s="92"/>
      <c r="W15" s="8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15">
        <f t="shared" si="2"/>
        <v>35</v>
      </c>
      <c r="AJ15" s="7"/>
      <c r="AK15" s="7"/>
      <c r="AL15" s="5"/>
      <c r="AM15" s="5"/>
      <c r="AN15" s="7"/>
      <c r="AO15" s="7"/>
      <c r="AP15" s="7"/>
      <c r="AQ15" s="7"/>
      <c r="AR15" s="7"/>
      <c r="AS15" s="7"/>
    </row>
    <row r="16" spans="2:45" x14ac:dyDescent="0.2">
      <c r="B16" s="15">
        <f t="shared" si="1"/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92"/>
      <c r="P16" s="110"/>
      <c r="Q16" s="112"/>
      <c r="R16" s="9"/>
      <c r="S16" s="9"/>
      <c r="T16" s="110"/>
      <c r="U16" s="117"/>
      <c r="V16" s="92"/>
      <c r="W16" s="8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15">
        <f t="shared" si="2"/>
        <v>34</v>
      </c>
      <c r="AJ16" s="7"/>
      <c r="AK16" s="7"/>
      <c r="AL16" s="4"/>
      <c r="AM16" s="4"/>
      <c r="AN16" s="7"/>
      <c r="AO16" s="7"/>
      <c r="AP16" s="7"/>
      <c r="AQ16" s="7"/>
      <c r="AR16" s="7"/>
      <c r="AS16" s="7"/>
    </row>
    <row r="17" spans="2:45" x14ac:dyDescent="0.2">
      <c r="B17" s="15">
        <f t="shared" si="1"/>
        <v>33</v>
      </c>
      <c r="C17" s="3"/>
      <c r="D17" s="106" t="s">
        <v>0</v>
      </c>
      <c r="E17" s="3"/>
      <c r="F17" s="3"/>
      <c r="G17" s="106" t="s">
        <v>0</v>
      </c>
      <c r="H17" s="3"/>
      <c r="I17" s="3"/>
      <c r="J17" s="106" t="s">
        <v>0</v>
      </c>
      <c r="K17" s="3"/>
      <c r="L17" s="3"/>
      <c r="M17" s="106" t="s">
        <v>0</v>
      </c>
      <c r="N17" s="3"/>
      <c r="O17" s="92"/>
      <c r="P17" s="26"/>
      <c r="Q17" s="26"/>
      <c r="R17" s="9"/>
      <c r="S17" s="9"/>
      <c r="T17" s="26"/>
      <c r="U17" s="84"/>
      <c r="V17" s="92"/>
      <c r="W17" s="88"/>
      <c r="X17" s="106" t="s">
        <v>0</v>
      </c>
      <c r="Y17" s="3"/>
      <c r="Z17" s="3"/>
      <c r="AA17" s="106" t="s">
        <v>0</v>
      </c>
      <c r="AB17" s="3"/>
      <c r="AC17" s="3"/>
      <c r="AD17" s="106" t="s">
        <v>0</v>
      </c>
      <c r="AE17" s="3"/>
      <c r="AF17" s="3"/>
      <c r="AG17" s="106" t="s">
        <v>0</v>
      </c>
      <c r="AH17" s="3"/>
      <c r="AI17" s="15">
        <f t="shared" si="2"/>
        <v>33</v>
      </c>
      <c r="AJ17" s="7"/>
      <c r="AK17" s="7"/>
      <c r="AL17" s="5"/>
      <c r="AM17" s="5"/>
      <c r="AN17" s="7"/>
      <c r="AO17" s="7"/>
      <c r="AP17" s="7"/>
      <c r="AQ17" s="7"/>
      <c r="AR17" s="7"/>
      <c r="AS17" s="7"/>
    </row>
    <row r="18" spans="2:45" x14ac:dyDescent="0.2">
      <c r="B18" s="15">
        <f t="shared" si="1"/>
        <v>32</v>
      </c>
      <c r="C18" s="106" t="s">
        <v>0</v>
      </c>
      <c r="D18" s="106"/>
      <c r="E18" s="106" t="s">
        <v>0</v>
      </c>
      <c r="F18" s="106" t="s">
        <v>0</v>
      </c>
      <c r="G18" s="106"/>
      <c r="H18" s="106" t="s">
        <v>0</v>
      </c>
      <c r="I18" s="106" t="s">
        <v>0</v>
      </c>
      <c r="J18" s="106"/>
      <c r="K18" s="106" t="s">
        <v>0</v>
      </c>
      <c r="L18" s="106" t="s">
        <v>0</v>
      </c>
      <c r="M18" s="106"/>
      <c r="N18" s="106" t="s">
        <v>0</v>
      </c>
      <c r="O18" s="93"/>
      <c r="P18" s="26"/>
      <c r="Q18" s="26"/>
      <c r="R18" s="9"/>
      <c r="S18" s="9"/>
      <c r="T18" s="26"/>
      <c r="U18" s="84"/>
      <c r="V18" s="93"/>
      <c r="W18" s="113" t="s">
        <v>0</v>
      </c>
      <c r="X18" s="106"/>
      <c r="Y18" s="106" t="s">
        <v>0</v>
      </c>
      <c r="Z18" s="106" t="s">
        <v>0</v>
      </c>
      <c r="AA18" s="106"/>
      <c r="AB18" s="106" t="s">
        <v>0</v>
      </c>
      <c r="AC18" s="106" t="s">
        <v>0</v>
      </c>
      <c r="AD18" s="106"/>
      <c r="AE18" s="106" t="s">
        <v>0</v>
      </c>
      <c r="AF18" s="106" t="s">
        <v>0</v>
      </c>
      <c r="AG18" s="106"/>
      <c r="AH18" s="106" t="s">
        <v>0</v>
      </c>
      <c r="AI18" s="15">
        <f t="shared" si="2"/>
        <v>32</v>
      </c>
      <c r="AJ18" s="7"/>
      <c r="AK18" s="7"/>
      <c r="AL18" s="4"/>
      <c r="AM18" s="4"/>
      <c r="AN18" s="7"/>
      <c r="AO18" s="7"/>
      <c r="AP18" s="7"/>
      <c r="AQ18" s="7"/>
      <c r="AR18" s="7"/>
      <c r="AS18" s="7"/>
    </row>
    <row r="19" spans="2:45" x14ac:dyDescent="0.2">
      <c r="B19" s="15">
        <f t="shared" si="1"/>
        <v>31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93"/>
      <c r="P19" s="107" t="s">
        <v>14</v>
      </c>
      <c r="Q19" s="107" t="s">
        <v>14</v>
      </c>
      <c r="R19" s="9"/>
      <c r="S19" s="9"/>
      <c r="T19" s="107" t="s">
        <v>14</v>
      </c>
      <c r="U19" s="108" t="s">
        <v>14</v>
      </c>
      <c r="V19" s="93"/>
      <c r="W19" s="114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5">
        <f t="shared" si="2"/>
        <v>31</v>
      </c>
      <c r="AJ19" s="7"/>
      <c r="AK19" s="7"/>
      <c r="AL19" s="4"/>
      <c r="AM19" s="4"/>
      <c r="AN19" s="7"/>
      <c r="AO19" s="7"/>
      <c r="AP19" s="7"/>
      <c r="AQ19" s="7"/>
      <c r="AR19" s="7"/>
      <c r="AS19" s="7"/>
    </row>
    <row r="20" spans="2:45" x14ac:dyDescent="0.2">
      <c r="B20" s="15">
        <f t="shared" si="1"/>
        <v>30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93"/>
      <c r="P20" s="107"/>
      <c r="Q20" s="107"/>
      <c r="R20" s="9"/>
      <c r="S20" s="9"/>
      <c r="T20" s="107"/>
      <c r="U20" s="108"/>
      <c r="V20" s="93"/>
      <c r="W20" s="114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5">
        <f t="shared" si="2"/>
        <v>30</v>
      </c>
      <c r="AJ20" s="7"/>
      <c r="AK20" s="7"/>
      <c r="AL20" s="4"/>
      <c r="AM20" s="4"/>
      <c r="AN20" s="7"/>
      <c r="AO20" s="7"/>
      <c r="AP20" s="7"/>
      <c r="AQ20" s="7"/>
      <c r="AR20" s="7"/>
      <c r="AS20" s="7"/>
    </row>
    <row r="21" spans="2:45" x14ac:dyDescent="0.2">
      <c r="B21" s="15">
        <f t="shared" si="1"/>
        <v>29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93"/>
      <c r="P21" s="107" t="s">
        <v>14</v>
      </c>
      <c r="Q21" s="107" t="s">
        <v>14</v>
      </c>
      <c r="R21" s="9"/>
      <c r="S21" s="9"/>
      <c r="T21" s="107" t="s">
        <v>14</v>
      </c>
      <c r="U21" s="108" t="s">
        <v>14</v>
      </c>
      <c r="V21" s="93"/>
      <c r="W21" s="114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5">
        <f t="shared" si="2"/>
        <v>29</v>
      </c>
      <c r="AJ21" s="7"/>
      <c r="AK21" s="7"/>
      <c r="AL21" s="5"/>
      <c r="AM21" s="5"/>
      <c r="AN21" s="7"/>
      <c r="AO21" s="7"/>
      <c r="AP21" s="7"/>
      <c r="AQ21" s="7"/>
      <c r="AR21" s="7"/>
      <c r="AS21" s="7"/>
    </row>
    <row r="22" spans="2:45" x14ac:dyDescent="0.2">
      <c r="B22" s="15">
        <f t="shared" si="1"/>
        <v>28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93"/>
      <c r="P22" s="107"/>
      <c r="Q22" s="107"/>
      <c r="R22" s="9"/>
      <c r="S22" s="9"/>
      <c r="T22" s="107"/>
      <c r="U22" s="108"/>
      <c r="V22" s="93"/>
      <c r="W22" s="114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5">
        <f t="shared" si="2"/>
        <v>28</v>
      </c>
      <c r="AJ22" s="7"/>
      <c r="AK22" s="7"/>
      <c r="AL22" s="4"/>
      <c r="AM22" s="4"/>
      <c r="AN22" s="7"/>
      <c r="AO22" s="7"/>
      <c r="AP22" s="7"/>
      <c r="AQ22" s="7"/>
      <c r="AR22" s="7"/>
      <c r="AS22" s="7"/>
    </row>
    <row r="23" spans="2:45" x14ac:dyDescent="0.2">
      <c r="B23" s="15">
        <f t="shared" si="1"/>
        <v>27</v>
      </c>
      <c r="C23" s="106"/>
      <c r="D23" s="3"/>
      <c r="E23" s="106"/>
      <c r="F23" s="106"/>
      <c r="G23" s="3"/>
      <c r="H23" s="106"/>
      <c r="I23" s="106"/>
      <c r="J23" s="3"/>
      <c r="K23" s="106"/>
      <c r="L23" s="106"/>
      <c r="M23" s="3"/>
      <c r="N23" s="106"/>
      <c r="O23" s="93"/>
      <c r="P23" s="107" t="s">
        <v>14</v>
      </c>
      <c r="Q23" s="107" t="s">
        <v>14</v>
      </c>
      <c r="R23" s="9"/>
      <c r="S23" s="9"/>
      <c r="T23" s="107" t="s">
        <v>14</v>
      </c>
      <c r="U23" s="108" t="s">
        <v>14</v>
      </c>
      <c r="V23" s="93"/>
      <c r="W23" s="115"/>
      <c r="X23" s="3"/>
      <c r="Y23" s="106"/>
      <c r="Z23" s="106"/>
      <c r="AA23" s="3"/>
      <c r="AB23" s="106"/>
      <c r="AC23" s="106"/>
      <c r="AD23" s="3"/>
      <c r="AE23" s="106"/>
      <c r="AF23" s="106"/>
      <c r="AG23" s="3"/>
      <c r="AH23" s="106"/>
      <c r="AI23" s="15">
        <f t="shared" si="2"/>
        <v>27</v>
      </c>
      <c r="AJ23" s="7"/>
      <c r="AK23" s="7"/>
      <c r="AL23" s="5"/>
      <c r="AM23" s="5"/>
      <c r="AN23" s="7"/>
      <c r="AO23" s="7"/>
      <c r="AP23" s="7"/>
      <c r="AQ23" s="7"/>
      <c r="AR23" s="7"/>
      <c r="AS23" s="7"/>
    </row>
    <row r="24" spans="2:45" x14ac:dyDescent="0.2">
      <c r="B24" s="15">
        <f t="shared" si="1"/>
        <v>26</v>
      </c>
      <c r="C24" s="3"/>
      <c r="D24" s="42"/>
      <c r="E24" s="3"/>
      <c r="F24" s="3"/>
      <c r="G24" s="42"/>
      <c r="H24" s="3"/>
      <c r="I24" s="3"/>
      <c r="J24" s="42"/>
      <c r="K24" s="3"/>
      <c r="L24" s="3"/>
      <c r="M24" s="42"/>
      <c r="N24" s="3"/>
      <c r="O24" s="92"/>
      <c r="P24" s="107"/>
      <c r="Q24" s="107"/>
      <c r="R24" s="9"/>
      <c r="S24" s="9"/>
      <c r="T24" s="107"/>
      <c r="U24" s="108"/>
      <c r="V24" s="92"/>
      <c r="W24" s="88"/>
      <c r="X24" s="42"/>
      <c r="Y24" s="3"/>
      <c r="Z24" s="3"/>
      <c r="AA24" s="42"/>
      <c r="AB24" s="3"/>
      <c r="AC24" s="3"/>
      <c r="AD24" s="42"/>
      <c r="AE24" s="3"/>
      <c r="AF24" s="3"/>
      <c r="AG24" s="42"/>
      <c r="AH24" s="3"/>
      <c r="AI24" s="15">
        <f t="shared" si="2"/>
        <v>26</v>
      </c>
      <c r="AJ24" s="7"/>
      <c r="AK24" s="7"/>
      <c r="AL24" s="4"/>
      <c r="AM24" s="4"/>
      <c r="AN24" s="7"/>
      <c r="AO24" s="7"/>
      <c r="AP24" s="7"/>
      <c r="AQ24" s="7"/>
      <c r="AR24" s="7"/>
      <c r="AS24" s="7"/>
    </row>
    <row r="25" spans="2:45" x14ac:dyDescent="0.2">
      <c r="B25" s="15">
        <f t="shared" si="1"/>
        <v>25</v>
      </c>
      <c r="C25" s="3"/>
      <c r="D25" s="1" t="s">
        <v>2</v>
      </c>
      <c r="E25" s="3"/>
      <c r="F25" s="3"/>
      <c r="G25" s="1" t="s">
        <v>2</v>
      </c>
      <c r="H25" s="3"/>
      <c r="I25" s="3"/>
      <c r="J25" s="1" t="s">
        <v>2</v>
      </c>
      <c r="K25" s="3"/>
      <c r="L25" s="3"/>
      <c r="M25" s="1" t="s">
        <v>2</v>
      </c>
      <c r="N25" s="3"/>
      <c r="O25" s="92"/>
      <c r="P25" s="107" t="s">
        <v>14</v>
      </c>
      <c r="Q25" s="107" t="s">
        <v>14</v>
      </c>
      <c r="R25" s="9"/>
      <c r="S25" s="9"/>
      <c r="T25" s="107" t="s">
        <v>14</v>
      </c>
      <c r="U25" s="108" t="s">
        <v>14</v>
      </c>
      <c r="V25" s="92"/>
      <c r="W25" s="88"/>
      <c r="X25" s="1" t="s">
        <v>2</v>
      </c>
      <c r="Y25" s="3"/>
      <c r="Z25" s="3"/>
      <c r="AA25" s="1" t="s">
        <v>2</v>
      </c>
      <c r="AB25" s="3"/>
      <c r="AC25" s="3"/>
      <c r="AD25" s="1" t="s">
        <v>2</v>
      </c>
      <c r="AE25" s="3"/>
      <c r="AF25" s="3"/>
      <c r="AG25" s="1" t="s">
        <v>2</v>
      </c>
      <c r="AH25" s="3"/>
      <c r="AI25" s="15">
        <f t="shared" si="2"/>
        <v>25</v>
      </c>
      <c r="AJ25" s="7"/>
      <c r="AK25" s="7"/>
      <c r="AL25" s="5"/>
      <c r="AM25" s="5"/>
      <c r="AN25" s="7"/>
      <c r="AO25" s="7"/>
      <c r="AP25" s="7"/>
      <c r="AQ25" s="7"/>
      <c r="AR25" s="7"/>
      <c r="AS25" s="7"/>
    </row>
    <row r="26" spans="2:45" x14ac:dyDescent="0.2">
      <c r="B26" s="15">
        <f t="shared" si="1"/>
        <v>24</v>
      </c>
      <c r="C26" s="106" t="s">
        <v>0</v>
      </c>
      <c r="D26" s="2" t="s">
        <v>30</v>
      </c>
      <c r="E26" s="106" t="s">
        <v>0</v>
      </c>
      <c r="F26" s="106" t="s">
        <v>0</v>
      </c>
      <c r="G26" s="2" t="s">
        <v>30</v>
      </c>
      <c r="H26" s="106" t="s">
        <v>0</v>
      </c>
      <c r="I26" s="106" t="s">
        <v>0</v>
      </c>
      <c r="J26" s="2" t="s">
        <v>30</v>
      </c>
      <c r="K26" s="106" t="s">
        <v>0</v>
      </c>
      <c r="L26" s="106" t="s">
        <v>0</v>
      </c>
      <c r="M26" s="2" t="s">
        <v>30</v>
      </c>
      <c r="N26" s="106" t="s">
        <v>0</v>
      </c>
      <c r="O26" s="93"/>
      <c r="P26" s="107"/>
      <c r="Q26" s="107"/>
      <c r="R26" s="9"/>
      <c r="S26" s="9"/>
      <c r="T26" s="107"/>
      <c r="U26" s="108"/>
      <c r="V26" s="93"/>
      <c r="W26" s="113" t="s">
        <v>0</v>
      </c>
      <c r="X26" s="2" t="s">
        <v>30</v>
      </c>
      <c r="Y26" s="106" t="s">
        <v>0</v>
      </c>
      <c r="Z26" s="106" t="s">
        <v>0</v>
      </c>
      <c r="AA26" s="2" t="s">
        <v>30</v>
      </c>
      <c r="AB26" s="106" t="s">
        <v>0</v>
      </c>
      <c r="AC26" s="106" t="s">
        <v>0</v>
      </c>
      <c r="AD26" s="2" t="s">
        <v>30</v>
      </c>
      <c r="AE26" s="106" t="s">
        <v>0</v>
      </c>
      <c r="AF26" s="106" t="s">
        <v>0</v>
      </c>
      <c r="AG26" s="2" t="s">
        <v>30</v>
      </c>
      <c r="AH26" s="106" t="s">
        <v>0</v>
      </c>
      <c r="AI26" s="15">
        <f t="shared" si="2"/>
        <v>24</v>
      </c>
      <c r="AJ26" s="7"/>
      <c r="AK26" s="7"/>
      <c r="AL26" s="4"/>
      <c r="AM26" s="4"/>
      <c r="AN26" s="7"/>
      <c r="AO26" s="7"/>
      <c r="AP26" s="7"/>
      <c r="AQ26" s="7"/>
      <c r="AR26" s="7"/>
      <c r="AS26" s="7"/>
    </row>
    <row r="27" spans="2:45" x14ac:dyDescent="0.2">
      <c r="B27" s="15">
        <f t="shared" si="1"/>
        <v>23</v>
      </c>
      <c r="C27" s="106"/>
      <c r="D27" s="3"/>
      <c r="E27" s="106"/>
      <c r="F27" s="106"/>
      <c r="G27" s="3"/>
      <c r="H27" s="106"/>
      <c r="I27" s="106"/>
      <c r="J27" s="3"/>
      <c r="K27" s="106"/>
      <c r="L27" s="106"/>
      <c r="M27" s="3"/>
      <c r="N27" s="106"/>
      <c r="O27" s="93"/>
      <c r="P27" s="107" t="s">
        <v>14</v>
      </c>
      <c r="Q27" s="107" t="s">
        <v>14</v>
      </c>
      <c r="R27" s="9"/>
      <c r="S27" s="9"/>
      <c r="T27" s="107" t="s">
        <v>14</v>
      </c>
      <c r="U27" s="108" t="s">
        <v>14</v>
      </c>
      <c r="V27" s="93"/>
      <c r="W27" s="114"/>
      <c r="X27" s="3"/>
      <c r="Y27" s="106"/>
      <c r="Z27" s="106"/>
      <c r="AA27" s="3"/>
      <c r="AB27" s="106"/>
      <c r="AC27" s="106"/>
      <c r="AD27" s="3"/>
      <c r="AE27" s="106"/>
      <c r="AF27" s="106"/>
      <c r="AG27" s="3"/>
      <c r="AH27" s="106"/>
      <c r="AI27" s="15">
        <f t="shared" si="2"/>
        <v>23</v>
      </c>
      <c r="AJ27" s="7"/>
      <c r="AK27" s="7"/>
      <c r="AL27" s="5"/>
      <c r="AM27" s="5"/>
      <c r="AN27" s="7"/>
      <c r="AO27" s="7"/>
      <c r="AP27" s="7"/>
      <c r="AQ27" s="7"/>
      <c r="AR27" s="7"/>
      <c r="AS27" s="7"/>
    </row>
    <row r="28" spans="2:45" x14ac:dyDescent="0.2">
      <c r="B28" s="15">
        <f t="shared" si="1"/>
        <v>22</v>
      </c>
      <c r="C28" s="106"/>
      <c r="D28" s="1" t="s">
        <v>2</v>
      </c>
      <c r="E28" s="106"/>
      <c r="F28" s="106"/>
      <c r="G28" s="1" t="s">
        <v>2</v>
      </c>
      <c r="H28" s="106"/>
      <c r="I28" s="106"/>
      <c r="J28" s="1" t="s">
        <v>2</v>
      </c>
      <c r="K28" s="106"/>
      <c r="L28" s="106"/>
      <c r="M28" s="1" t="s">
        <v>2</v>
      </c>
      <c r="N28" s="106"/>
      <c r="O28" s="93"/>
      <c r="P28" s="107"/>
      <c r="Q28" s="107"/>
      <c r="R28" s="9"/>
      <c r="S28" s="9"/>
      <c r="T28" s="107"/>
      <c r="U28" s="108"/>
      <c r="V28" s="93"/>
      <c r="W28" s="114"/>
      <c r="X28" s="1" t="s">
        <v>2</v>
      </c>
      <c r="Y28" s="106"/>
      <c r="Z28" s="106"/>
      <c r="AA28" s="1" t="s">
        <v>2</v>
      </c>
      <c r="AB28" s="106"/>
      <c r="AC28" s="106"/>
      <c r="AD28" s="1" t="s">
        <v>2</v>
      </c>
      <c r="AE28" s="106"/>
      <c r="AF28" s="106"/>
      <c r="AG28" s="1" t="s">
        <v>2</v>
      </c>
      <c r="AH28" s="106"/>
      <c r="AI28" s="15">
        <f t="shared" si="2"/>
        <v>22</v>
      </c>
      <c r="AJ28" s="7"/>
      <c r="AK28" s="7"/>
      <c r="AL28" s="4"/>
      <c r="AM28" s="4"/>
      <c r="AN28" s="7"/>
      <c r="AO28" s="7"/>
      <c r="AP28" s="7"/>
      <c r="AQ28" s="7"/>
      <c r="AR28" s="7"/>
      <c r="AS28" s="7"/>
    </row>
    <row r="29" spans="2:45" ht="16" customHeight="1" x14ac:dyDescent="0.2">
      <c r="B29" s="15">
        <f t="shared" si="1"/>
        <v>21</v>
      </c>
      <c r="C29" s="106"/>
      <c r="D29" s="13" t="s">
        <v>29</v>
      </c>
      <c r="E29" s="106"/>
      <c r="F29" s="106"/>
      <c r="G29" s="13" t="s">
        <v>29</v>
      </c>
      <c r="H29" s="106"/>
      <c r="I29" s="106"/>
      <c r="J29" s="13" t="s">
        <v>29</v>
      </c>
      <c r="K29" s="106"/>
      <c r="L29" s="106"/>
      <c r="M29" s="13" t="s">
        <v>29</v>
      </c>
      <c r="N29" s="106"/>
      <c r="O29" s="93"/>
      <c r="P29" s="107" t="s">
        <v>14</v>
      </c>
      <c r="Q29" s="107" t="s">
        <v>14</v>
      </c>
      <c r="R29" s="9"/>
      <c r="S29" s="9"/>
      <c r="T29" s="107" t="s">
        <v>14</v>
      </c>
      <c r="U29" s="108" t="s">
        <v>14</v>
      </c>
      <c r="V29" s="93"/>
      <c r="W29" s="114"/>
      <c r="X29" s="13" t="s">
        <v>29</v>
      </c>
      <c r="Y29" s="106"/>
      <c r="Z29" s="106"/>
      <c r="AA29" s="13" t="s">
        <v>29</v>
      </c>
      <c r="AB29" s="106"/>
      <c r="AC29" s="106"/>
      <c r="AD29" s="13" t="s">
        <v>29</v>
      </c>
      <c r="AE29" s="106"/>
      <c r="AF29" s="106"/>
      <c r="AG29" s="13" t="s">
        <v>29</v>
      </c>
      <c r="AH29" s="106"/>
      <c r="AI29" s="15">
        <f t="shared" si="2"/>
        <v>21</v>
      </c>
      <c r="AJ29" s="7"/>
      <c r="AK29" s="7"/>
      <c r="AL29" s="5"/>
      <c r="AM29" s="5"/>
      <c r="AN29" s="7"/>
      <c r="AO29" s="7"/>
      <c r="AP29" s="7"/>
      <c r="AQ29" s="7"/>
      <c r="AR29" s="7"/>
      <c r="AS29" s="7"/>
    </row>
    <row r="30" spans="2:45" x14ac:dyDescent="0.2">
      <c r="B30" s="15">
        <f t="shared" si="1"/>
        <v>20</v>
      </c>
      <c r="C30" s="106"/>
      <c r="D30" s="2"/>
      <c r="E30" s="106"/>
      <c r="F30" s="106"/>
      <c r="G30" s="2"/>
      <c r="H30" s="106"/>
      <c r="I30" s="106"/>
      <c r="J30" s="2"/>
      <c r="K30" s="106"/>
      <c r="L30" s="106"/>
      <c r="M30" s="2"/>
      <c r="N30" s="106"/>
      <c r="O30" s="93"/>
      <c r="P30" s="107"/>
      <c r="Q30" s="107"/>
      <c r="R30" s="9"/>
      <c r="S30" s="9"/>
      <c r="T30" s="107"/>
      <c r="U30" s="108"/>
      <c r="V30" s="93"/>
      <c r="W30" s="114"/>
      <c r="X30" s="2"/>
      <c r="Y30" s="106"/>
      <c r="Z30" s="106"/>
      <c r="AA30" s="2"/>
      <c r="AB30" s="106"/>
      <c r="AC30" s="106"/>
      <c r="AD30" s="2"/>
      <c r="AE30" s="106"/>
      <c r="AF30" s="106"/>
      <c r="AG30" s="2"/>
      <c r="AH30" s="106"/>
      <c r="AI30" s="15">
        <f t="shared" si="2"/>
        <v>20</v>
      </c>
      <c r="AJ30" s="7"/>
      <c r="AK30" s="7"/>
      <c r="AL30" s="4"/>
      <c r="AM30" s="4"/>
      <c r="AN30" s="7"/>
      <c r="AO30" s="7"/>
      <c r="AP30" s="7"/>
      <c r="AQ30" s="7"/>
      <c r="AR30" s="7"/>
      <c r="AS30" s="7"/>
    </row>
    <row r="31" spans="2:45" ht="16" customHeight="1" x14ac:dyDescent="0.2">
      <c r="B31" s="15">
        <f t="shared" si="1"/>
        <v>19</v>
      </c>
      <c r="C31" s="106"/>
      <c r="D31" s="1" t="s">
        <v>2</v>
      </c>
      <c r="E31" s="106"/>
      <c r="F31" s="106"/>
      <c r="G31" s="1" t="s">
        <v>2</v>
      </c>
      <c r="H31" s="106"/>
      <c r="I31" s="106"/>
      <c r="J31" s="1" t="s">
        <v>2</v>
      </c>
      <c r="K31" s="106"/>
      <c r="L31" s="106"/>
      <c r="M31" s="1" t="s">
        <v>2</v>
      </c>
      <c r="N31" s="106"/>
      <c r="O31" s="93"/>
      <c r="P31" s="13"/>
      <c r="Q31" s="32"/>
      <c r="R31" s="9"/>
      <c r="S31" s="9"/>
      <c r="T31" s="13"/>
      <c r="U31" s="79"/>
      <c r="V31" s="93"/>
      <c r="W31" s="115"/>
      <c r="X31" s="1" t="s">
        <v>2</v>
      </c>
      <c r="Y31" s="106"/>
      <c r="Z31" s="106"/>
      <c r="AA31" s="1" t="s">
        <v>2</v>
      </c>
      <c r="AB31" s="106"/>
      <c r="AC31" s="106"/>
      <c r="AD31" s="1" t="s">
        <v>2</v>
      </c>
      <c r="AE31" s="106"/>
      <c r="AF31" s="106"/>
      <c r="AG31" s="1" t="s">
        <v>2</v>
      </c>
      <c r="AH31" s="106"/>
      <c r="AI31" s="15">
        <f t="shared" si="2"/>
        <v>19</v>
      </c>
      <c r="AJ31" s="7"/>
      <c r="AK31" s="7"/>
      <c r="AL31" s="5"/>
      <c r="AM31" s="5"/>
      <c r="AN31" s="7"/>
      <c r="AO31" s="7"/>
      <c r="AP31" s="7"/>
      <c r="AQ31" s="7"/>
      <c r="AR31" s="7"/>
      <c r="AS31" s="7"/>
    </row>
    <row r="32" spans="2:45" x14ac:dyDescent="0.2">
      <c r="B32" s="15">
        <f t="shared" si="1"/>
        <v>18</v>
      </c>
      <c r="C32" s="3"/>
      <c r="D32" s="13" t="s">
        <v>28</v>
      </c>
      <c r="E32" s="3"/>
      <c r="F32" s="3"/>
      <c r="G32" s="13" t="s">
        <v>28</v>
      </c>
      <c r="H32" s="3"/>
      <c r="I32" s="3"/>
      <c r="J32" s="13" t="s">
        <v>28</v>
      </c>
      <c r="K32" s="3"/>
      <c r="L32" s="3"/>
      <c r="M32" s="13" t="s">
        <v>28</v>
      </c>
      <c r="N32" s="3"/>
      <c r="O32" s="92"/>
      <c r="P32" s="107" t="s">
        <v>14</v>
      </c>
      <c r="Q32" s="107" t="s">
        <v>14</v>
      </c>
      <c r="R32" s="9"/>
      <c r="S32" s="9"/>
      <c r="T32" s="107" t="s">
        <v>14</v>
      </c>
      <c r="U32" s="108" t="s">
        <v>14</v>
      </c>
      <c r="V32" s="92"/>
      <c r="W32" s="88"/>
      <c r="X32" s="13" t="s">
        <v>28</v>
      </c>
      <c r="Y32" s="3"/>
      <c r="Z32" s="3"/>
      <c r="AA32" s="13" t="s">
        <v>28</v>
      </c>
      <c r="AB32" s="3"/>
      <c r="AC32" s="3"/>
      <c r="AD32" s="13" t="s">
        <v>28</v>
      </c>
      <c r="AE32" s="3"/>
      <c r="AF32" s="3"/>
      <c r="AG32" s="13" t="s">
        <v>28</v>
      </c>
      <c r="AH32" s="3"/>
      <c r="AI32" s="15">
        <f t="shared" si="2"/>
        <v>18</v>
      </c>
      <c r="AJ32" s="7"/>
      <c r="AK32" s="7"/>
      <c r="AL32" s="4"/>
      <c r="AM32" s="4"/>
      <c r="AN32" s="7"/>
      <c r="AO32" s="7"/>
      <c r="AP32" s="7"/>
      <c r="AQ32" s="7"/>
      <c r="AR32" s="7"/>
      <c r="AS32" s="7"/>
    </row>
    <row r="33" spans="2:45" ht="16" customHeight="1" x14ac:dyDescent="0.2">
      <c r="B33" s="15">
        <f t="shared" si="1"/>
        <v>17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92"/>
      <c r="P33" s="107"/>
      <c r="Q33" s="107"/>
      <c r="R33" s="9"/>
      <c r="S33" s="9"/>
      <c r="T33" s="107"/>
      <c r="U33" s="108"/>
      <c r="V33" s="92"/>
      <c r="W33" s="8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15">
        <f t="shared" si="2"/>
        <v>17</v>
      </c>
      <c r="AJ33" s="7"/>
      <c r="AK33" s="7"/>
      <c r="AL33" s="5"/>
      <c r="AM33" s="5"/>
      <c r="AN33" s="7"/>
      <c r="AO33" s="7"/>
      <c r="AP33" s="7"/>
      <c r="AQ33" s="7"/>
      <c r="AR33" s="7"/>
      <c r="AS33" s="7"/>
    </row>
    <row r="34" spans="2:45" x14ac:dyDescent="0.2">
      <c r="B34" s="15">
        <f t="shared" si="1"/>
        <v>16</v>
      </c>
      <c r="C34" s="106" t="s">
        <v>0</v>
      </c>
      <c r="D34" s="106" t="s">
        <v>0</v>
      </c>
      <c r="E34" s="106" t="s">
        <v>0</v>
      </c>
      <c r="F34" s="106" t="s">
        <v>0</v>
      </c>
      <c r="G34" s="106" t="s">
        <v>0</v>
      </c>
      <c r="H34" s="106" t="s">
        <v>0</v>
      </c>
      <c r="I34" s="106" t="s">
        <v>0</v>
      </c>
      <c r="J34" s="106" t="s">
        <v>0</v>
      </c>
      <c r="K34" s="106" t="s">
        <v>0</v>
      </c>
      <c r="L34" s="106" t="s">
        <v>0</v>
      </c>
      <c r="M34" s="106" t="s">
        <v>0</v>
      </c>
      <c r="N34" s="106" t="s">
        <v>0</v>
      </c>
      <c r="O34" s="93"/>
      <c r="P34" s="107" t="s">
        <v>14</v>
      </c>
      <c r="Q34" s="107" t="s">
        <v>14</v>
      </c>
      <c r="R34" s="9"/>
      <c r="S34" s="9"/>
      <c r="T34" s="107" t="s">
        <v>14</v>
      </c>
      <c r="U34" s="108" t="s">
        <v>14</v>
      </c>
      <c r="V34" s="93"/>
      <c r="W34" s="113" t="s">
        <v>0</v>
      </c>
      <c r="X34" s="106" t="s">
        <v>0</v>
      </c>
      <c r="Y34" s="106" t="s">
        <v>0</v>
      </c>
      <c r="Z34" s="106" t="s">
        <v>0</v>
      </c>
      <c r="AA34" s="106" t="s">
        <v>0</v>
      </c>
      <c r="AB34" s="106" t="s">
        <v>0</v>
      </c>
      <c r="AC34" s="106" t="s">
        <v>0</v>
      </c>
      <c r="AD34" s="106" t="s">
        <v>0</v>
      </c>
      <c r="AE34" s="106" t="s">
        <v>0</v>
      </c>
      <c r="AF34" s="106" t="s">
        <v>0</v>
      </c>
      <c r="AG34" s="106" t="s">
        <v>0</v>
      </c>
      <c r="AH34" s="106" t="s">
        <v>0</v>
      </c>
      <c r="AI34" s="15">
        <f t="shared" si="2"/>
        <v>16</v>
      </c>
      <c r="AJ34" s="7"/>
      <c r="AK34" s="7"/>
      <c r="AL34" s="4"/>
      <c r="AM34" s="4"/>
      <c r="AN34" s="7"/>
      <c r="AO34" s="7"/>
      <c r="AP34" s="7"/>
      <c r="AQ34" s="7"/>
      <c r="AR34" s="7"/>
      <c r="AS34" s="7"/>
    </row>
    <row r="35" spans="2:45" ht="16" customHeight="1" x14ac:dyDescent="0.2">
      <c r="B35" s="15">
        <f t="shared" si="1"/>
        <v>15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93"/>
      <c r="P35" s="107"/>
      <c r="Q35" s="107"/>
      <c r="R35" s="9"/>
      <c r="S35" s="9"/>
      <c r="T35" s="107"/>
      <c r="U35" s="108"/>
      <c r="V35" s="93"/>
      <c r="W35" s="114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5">
        <f t="shared" si="2"/>
        <v>15</v>
      </c>
      <c r="AJ35" s="7"/>
      <c r="AK35" s="7"/>
      <c r="AL35" s="5"/>
      <c r="AM35" s="5"/>
      <c r="AN35" s="7"/>
      <c r="AO35" s="7"/>
      <c r="AP35" s="7"/>
      <c r="AQ35" s="7"/>
      <c r="AR35" s="7"/>
      <c r="AS35" s="7"/>
    </row>
    <row r="36" spans="2:45" x14ac:dyDescent="0.2">
      <c r="B36" s="15">
        <f t="shared" si="1"/>
        <v>14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93"/>
      <c r="P36" s="107" t="s">
        <v>14</v>
      </c>
      <c r="Q36" s="107" t="s">
        <v>14</v>
      </c>
      <c r="R36" s="9"/>
      <c r="S36" s="9"/>
      <c r="T36" s="107" t="s">
        <v>14</v>
      </c>
      <c r="U36" s="108" t="s">
        <v>14</v>
      </c>
      <c r="V36" s="93"/>
      <c r="W36" s="114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5">
        <f t="shared" si="2"/>
        <v>14</v>
      </c>
      <c r="AJ36" s="7"/>
      <c r="AK36" s="7"/>
      <c r="AL36" s="4"/>
      <c r="AM36" s="4"/>
      <c r="AN36" s="7"/>
      <c r="AO36" s="7"/>
      <c r="AP36" s="7"/>
      <c r="AQ36" s="7"/>
      <c r="AR36" s="7"/>
      <c r="AS36" s="7"/>
    </row>
    <row r="37" spans="2:45" ht="16" customHeight="1" x14ac:dyDescent="0.2">
      <c r="B37" s="15">
        <f t="shared" si="1"/>
        <v>13</v>
      </c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93"/>
      <c r="P37" s="107"/>
      <c r="Q37" s="107"/>
      <c r="R37" s="9"/>
      <c r="S37" s="9"/>
      <c r="T37" s="107"/>
      <c r="U37" s="108"/>
      <c r="V37" s="93"/>
      <c r="W37" s="114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5">
        <f t="shared" si="2"/>
        <v>13</v>
      </c>
      <c r="AJ37" s="7"/>
      <c r="AK37" s="7"/>
      <c r="AL37" s="5"/>
      <c r="AM37" s="5"/>
      <c r="AN37" s="7"/>
      <c r="AO37" s="7"/>
      <c r="AP37" s="7"/>
      <c r="AQ37" s="7"/>
      <c r="AR37" s="7"/>
      <c r="AS37" s="7"/>
    </row>
    <row r="38" spans="2:45" x14ac:dyDescent="0.2">
      <c r="B38" s="15">
        <f t="shared" si="1"/>
        <v>12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93"/>
      <c r="P38" s="107" t="s">
        <v>14</v>
      </c>
      <c r="Q38" s="107" t="s">
        <v>14</v>
      </c>
      <c r="R38" s="9"/>
      <c r="S38" s="9"/>
      <c r="T38" s="107" t="s">
        <v>14</v>
      </c>
      <c r="U38" s="108" t="s">
        <v>14</v>
      </c>
      <c r="V38" s="93"/>
      <c r="W38" s="114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5">
        <f t="shared" si="2"/>
        <v>12</v>
      </c>
      <c r="AJ38" s="7"/>
      <c r="AK38" s="7"/>
      <c r="AL38" s="4"/>
      <c r="AM38" s="4"/>
      <c r="AN38" s="7"/>
      <c r="AO38" s="7"/>
      <c r="AP38" s="7"/>
      <c r="AQ38" s="7"/>
      <c r="AR38" s="7"/>
      <c r="AS38" s="7"/>
    </row>
    <row r="39" spans="2:45" ht="16" customHeight="1" x14ac:dyDescent="0.2">
      <c r="B39" s="15">
        <f t="shared" si="1"/>
        <v>11</v>
      </c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93"/>
      <c r="P39" s="107"/>
      <c r="Q39" s="107"/>
      <c r="R39" s="9"/>
      <c r="S39" s="9"/>
      <c r="T39" s="107"/>
      <c r="U39" s="108"/>
      <c r="V39" s="93"/>
      <c r="W39" s="115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5">
        <f t="shared" si="2"/>
        <v>11</v>
      </c>
      <c r="AJ39" s="7"/>
      <c r="AK39" s="7"/>
      <c r="AL39" s="5"/>
      <c r="AM39" s="5"/>
      <c r="AN39" s="7"/>
      <c r="AO39" s="7"/>
      <c r="AP39" s="7"/>
      <c r="AQ39" s="7"/>
      <c r="AR39" s="7"/>
      <c r="AS39" s="7"/>
    </row>
    <row r="40" spans="2:45" x14ac:dyDescent="0.2">
      <c r="B40" s="15">
        <f t="shared" si="1"/>
        <v>10</v>
      </c>
      <c r="C40" s="3"/>
      <c r="D40" s="2"/>
      <c r="E40" s="3"/>
      <c r="F40" s="3"/>
      <c r="G40" s="2"/>
      <c r="H40" s="3"/>
      <c r="I40" s="3"/>
      <c r="J40" s="2"/>
      <c r="K40" s="3"/>
      <c r="L40" s="3"/>
      <c r="M40" s="2"/>
      <c r="N40" s="3"/>
      <c r="O40" s="92"/>
      <c r="P40" s="107" t="s">
        <v>14</v>
      </c>
      <c r="Q40" s="107" t="s">
        <v>14</v>
      </c>
      <c r="R40" s="9"/>
      <c r="S40" s="9"/>
      <c r="T40" s="107" t="s">
        <v>14</v>
      </c>
      <c r="U40" s="108" t="s">
        <v>14</v>
      </c>
      <c r="V40" s="92"/>
      <c r="W40" s="88"/>
      <c r="X40" s="2"/>
      <c r="Y40" s="3"/>
      <c r="Z40" s="3"/>
      <c r="AA40" s="2"/>
      <c r="AB40" s="3"/>
      <c r="AC40" s="3"/>
      <c r="AD40" s="2"/>
      <c r="AE40" s="3"/>
      <c r="AF40" s="3"/>
      <c r="AG40" s="2"/>
      <c r="AH40" s="3"/>
      <c r="AI40" s="15">
        <f t="shared" si="2"/>
        <v>10</v>
      </c>
      <c r="AJ40" s="7"/>
      <c r="AK40" s="7"/>
      <c r="AL40" s="4"/>
      <c r="AM40" s="4"/>
      <c r="AN40" s="7"/>
      <c r="AO40" s="7"/>
      <c r="AP40" s="7"/>
      <c r="AQ40" s="7"/>
      <c r="AR40" s="7"/>
      <c r="AS40" s="7"/>
    </row>
    <row r="41" spans="2:45" x14ac:dyDescent="0.2">
      <c r="B41" s="59">
        <f t="shared" si="1"/>
        <v>9</v>
      </c>
      <c r="C41" s="3"/>
      <c r="D41" s="12" t="s">
        <v>5</v>
      </c>
      <c r="E41" s="3"/>
      <c r="F41" s="3"/>
      <c r="G41" s="12" t="s">
        <v>5</v>
      </c>
      <c r="H41" s="3"/>
      <c r="I41" s="3"/>
      <c r="J41" s="12" t="s">
        <v>5</v>
      </c>
      <c r="K41" s="3"/>
      <c r="L41" s="3"/>
      <c r="M41" s="12" t="s">
        <v>5</v>
      </c>
      <c r="N41" s="3"/>
      <c r="O41" s="92"/>
      <c r="P41" s="107"/>
      <c r="Q41" s="107"/>
      <c r="R41" s="9"/>
      <c r="S41" s="9"/>
      <c r="T41" s="107"/>
      <c r="U41" s="108"/>
      <c r="V41" s="92"/>
      <c r="W41" s="88"/>
      <c r="X41" s="12" t="s">
        <v>5</v>
      </c>
      <c r="Y41" s="3"/>
      <c r="Z41" s="3"/>
      <c r="AA41" s="12" t="s">
        <v>5</v>
      </c>
      <c r="AB41" s="3"/>
      <c r="AC41" s="3"/>
      <c r="AD41" s="12" t="s">
        <v>5</v>
      </c>
      <c r="AE41" s="3"/>
      <c r="AF41" s="3"/>
      <c r="AG41" s="12" t="s">
        <v>5</v>
      </c>
      <c r="AH41" s="3"/>
      <c r="AI41" s="59">
        <f t="shared" si="2"/>
        <v>9</v>
      </c>
      <c r="AJ41" s="7"/>
      <c r="AK41" s="7"/>
      <c r="AL41" s="5"/>
      <c r="AM41" s="5"/>
      <c r="AN41" s="7"/>
      <c r="AO41" s="7"/>
      <c r="AP41" s="7"/>
      <c r="AQ41" s="7"/>
      <c r="AR41" s="7"/>
      <c r="AS41" s="7"/>
    </row>
    <row r="42" spans="2:45" x14ac:dyDescent="0.2">
      <c r="B42" s="59">
        <f t="shared" si="1"/>
        <v>8</v>
      </c>
      <c r="C42" s="3"/>
      <c r="D42" s="2"/>
      <c r="E42" s="3"/>
      <c r="F42" s="3"/>
      <c r="G42" s="2"/>
      <c r="H42" s="3"/>
      <c r="I42" s="3"/>
      <c r="J42" s="2"/>
      <c r="K42" s="3"/>
      <c r="L42" s="3"/>
      <c r="M42" s="2"/>
      <c r="N42" s="3"/>
      <c r="O42" s="92"/>
      <c r="P42" s="107" t="s">
        <v>14</v>
      </c>
      <c r="Q42" s="107" t="s">
        <v>14</v>
      </c>
      <c r="R42" s="9"/>
      <c r="S42" s="9"/>
      <c r="T42" s="107" t="s">
        <v>14</v>
      </c>
      <c r="U42" s="108" t="s">
        <v>14</v>
      </c>
      <c r="V42" s="92"/>
      <c r="W42" s="88"/>
      <c r="X42" s="2"/>
      <c r="Y42" s="3"/>
      <c r="Z42" s="3"/>
      <c r="AA42" s="2"/>
      <c r="AB42" s="3"/>
      <c r="AC42" s="3"/>
      <c r="AD42" s="2"/>
      <c r="AE42" s="3"/>
      <c r="AF42" s="3"/>
      <c r="AG42" s="2"/>
      <c r="AH42" s="3"/>
      <c r="AI42" s="59">
        <f t="shared" si="2"/>
        <v>8</v>
      </c>
      <c r="AJ42" s="7"/>
      <c r="AK42" s="7"/>
      <c r="AL42" s="4"/>
      <c r="AM42" s="4"/>
      <c r="AN42" s="7"/>
      <c r="AO42" s="7"/>
      <c r="AP42" s="7"/>
      <c r="AQ42" s="7"/>
      <c r="AR42" s="7"/>
      <c r="AS42" s="7"/>
    </row>
    <row r="43" spans="2:45" x14ac:dyDescent="0.2">
      <c r="B43" s="59">
        <f t="shared" si="1"/>
        <v>7</v>
      </c>
      <c r="C43" s="3"/>
      <c r="D43" s="2"/>
      <c r="E43" s="3"/>
      <c r="F43" s="3"/>
      <c r="G43" s="3"/>
      <c r="H43" s="2"/>
      <c r="I43" s="3"/>
      <c r="J43" s="3"/>
      <c r="K43" s="3"/>
      <c r="L43" s="2"/>
      <c r="M43" s="3"/>
      <c r="N43" s="3"/>
      <c r="O43" s="92"/>
      <c r="P43" s="107"/>
      <c r="Q43" s="107"/>
      <c r="R43" s="9"/>
      <c r="S43" s="9"/>
      <c r="T43" s="107"/>
      <c r="U43" s="108"/>
      <c r="V43" s="92"/>
      <c r="W43" s="88"/>
      <c r="X43" s="2"/>
      <c r="Y43" s="3"/>
      <c r="Z43" s="3"/>
      <c r="AA43" s="3"/>
      <c r="AB43" s="2"/>
      <c r="AC43" s="3"/>
      <c r="AD43" s="3"/>
      <c r="AE43" s="3"/>
      <c r="AF43" s="2"/>
      <c r="AG43" s="3"/>
      <c r="AH43" s="3"/>
      <c r="AI43" s="59">
        <f t="shared" si="2"/>
        <v>7</v>
      </c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2:45" x14ac:dyDescent="0.2">
      <c r="B44" s="59">
        <f t="shared" si="1"/>
        <v>6</v>
      </c>
      <c r="C44" s="3"/>
      <c r="D44" s="2"/>
      <c r="E44" s="3"/>
      <c r="F44" s="3"/>
      <c r="G44" s="3"/>
      <c r="H44" s="2"/>
      <c r="I44" s="3"/>
      <c r="J44" s="3"/>
      <c r="K44" s="3"/>
      <c r="L44" s="2"/>
      <c r="M44" s="3"/>
      <c r="N44" s="3"/>
      <c r="O44" s="92"/>
      <c r="P44" s="3"/>
      <c r="Q44" s="32"/>
      <c r="R44" s="9"/>
      <c r="S44" s="9"/>
      <c r="T44" s="3"/>
      <c r="U44" s="79"/>
      <c r="V44" s="92"/>
      <c r="W44" s="88"/>
      <c r="X44" s="2"/>
      <c r="Y44" s="3"/>
      <c r="Z44" s="3"/>
      <c r="AA44" s="3"/>
      <c r="AB44" s="2"/>
      <c r="AC44" s="3"/>
      <c r="AD44" s="3"/>
      <c r="AE44" s="3"/>
      <c r="AF44" s="2"/>
      <c r="AG44" s="3"/>
      <c r="AH44" s="3"/>
      <c r="AI44" s="59">
        <f t="shared" si="2"/>
        <v>6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2:45" x14ac:dyDescent="0.2">
      <c r="B45" s="59">
        <f t="shared" si="1"/>
        <v>5</v>
      </c>
      <c r="C45" s="3"/>
      <c r="D45" s="2"/>
      <c r="E45" s="3"/>
      <c r="F45" s="3"/>
      <c r="G45" s="3"/>
      <c r="H45" s="2"/>
      <c r="I45" s="3"/>
      <c r="J45" s="3"/>
      <c r="K45" s="3"/>
      <c r="L45" s="2"/>
      <c r="M45" s="3"/>
      <c r="N45" s="3"/>
      <c r="O45" s="92"/>
      <c r="P45" s="12" t="s">
        <v>5</v>
      </c>
      <c r="Q45" s="12" t="s">
        <v>5</v>
      </c>
      <c r="R45" s="9"/>
      <c r="S45" s="9"/>
      <c r="T45" s="12" t="s">
        <v>5</v>
      </c>
      <c r="U45" s="83" t="s">
        <v>5</v>
      </c>
      <c r="V45" s="92"/>
      <c r="W45" s="88"/>
      <c r="X45" s="2"/>
      <c r="Y45" s="3"/>
      <c r="Z45" s="3"/>
      <c r="AA45" s="3"/>
      <c r="AB45" s="2"/>
      <c r="AC45" s="3"/>
      <c r="AD45" s="3"/>
      <c r="AE45" s="3"/>
      <c r="AF45" s="2"/>
      <c r="AG45" s="3"/>
      <c r="AH45" s="3"/>
      <c r="AI45" s="59">
        <f t="shared" si="2"/>
        <v>5</v>
      </c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2:45" x14ac:dyDescent="0.2">
      <c r="B46" s="59">
        <f t="shared" si="1"/>
        <v>4</v>
      </c>
      <c r="C46" s="3"/>
      <c r="D46" s="2"/>
      <c r="E46" s="3"/>
      <c r="F46" s="3"/>
      <c r="G46" s="3"/>
      <c r="H46" s="2"/>
      <c r="I46" s="3"/>
      <c r="J46" s="3"/>
      <c r="K46" s="3"/>
      <c r="L46" s="2"/>
      <c r="M46" s="3"/>
      <c r="N46" s="3"/>
      <c r="O46" s="92"/>
      <c r="P46" s="12" t="s">
        <v>5</v>
      </c>
      <c r="Q46" s="12" t="s">
        <v>5</v>
      </c>
      <c r="R46" s="9"/>
      <c r="S46" s="9"/>
      <c r="T46" s="12" t="s">
        <v>5</v>
      </c>
      <c r="U46" s="83" t="s">
        <v>5</v>
      </c>
      <c r="V46" s="92"/>
      <c r="W46" s="88"/>
      <c r="X46" s="2"/>
      <c r="Y46" s="3"/>
      <c r="Z46" s="3"/>
      <c r="AA46" s="3"/>
      <c r="AB46" s="2"/>
      <c r="AC46" s="3"/>
      <c r="AD46" s="3"/>
      <c r="AE46" s="3"/>
      <c r="AF46" s="2"/>
      <c r="AG46" s="3"/>
      <c r="AH46" s="3"/>
      <c r="AI46" s="59">
        <f t="shared" si="2"/>
        <v>4</v>
      </c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2:45" x14ac:dyDescent="0.2">
      <c r="B47" s="59">
        <f t="shared" si="1"/>
        <v>3</v>
      </c>
      <c r="C47" s="3"/>
      <c r="D47" s="2"/>
      <c r="E47" s="3"/>
      <c r="F47" s="3"/>
      <c r="G47" s="3"/>
      <c r="H47" s="2"/>
      <c r="I47" s="3"/>
      <c r="J47" s="3"/>
      <c r="K47" s="3"/>
      <c r="L47" s="2"/>
      <c r="M47" s="3"/>
      <c r="N47" s="3"/>
      <c r="O47" s="92"/>
      <c r="P47" s="12" t="s">
        <v>5</v>
      </c>
      <c r="Q47" s="12" t="s">
        <v>5</v>
      </c>
      <c r="R47" s="9"/>
      <c r="S47" s="9"/>
      <c r="T47" s="12" t="s">
        <v>5</v>
      </c>
      <c r="U47" s="83" t="s">
        <v>5</v>
      </c>
      <c r="V47" s="92"/>
      <c r="W47" s="88"/>
      <c r="X47" s="2"/>
      <c r="Y47" s="3"/>
      <c r="Z47" s="3"/>
      <c r="AA47" s="3"/>
      <c r="AB47" s="2"/>
      <c r="AC47" s="3"/>
      <c r="AD47" s="3"/>
      <c r="AE47" s="3"/>
      <c r="AF47" s="2"/>
      <c r="AG47" s="3"/>
      <c r="AH47" s="3"/>
      <c r="AI47" s="59">
        <f t="shared" si="2"/>
        <v>3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2:45" x14ac:dyDescent="0.2">
      <c r="B48" s="59">
        <f t="shared" si="1"/>
        <v>2</v>
      </c>
      <c r="C48" s="3"/>
      <c r="D48" s="2"/>
      <c r="E48" s="3"/>
      <c r="F48" s="3"/>
      <c r="G48" s="3"/>
      <c r="H48" s="2"/>
      <c r="I48" s="3"/>
      <c r="J48" s="3"/>
      <c r="K48" s="3"/>
      <c r="L48" s="2"/>
      <c r="M48" s="3"/>
      <c r="N48" s="3"/>
      <c r="O48" s="92"/>
      <c r="P48" s="12" t="s">
        <v>5</v>
      </c>
      <c r="Q48" s="12" t="s">
        <v>5</v>
      </c>
      <c r="R48" s="9"/>
      <c r="S48" s="9"/>
      <c r="T48" s="12" t="s">
        <v>5</v>
      </c>
      <c r="U48" s="83" t="s">
        <v>5</v>
      </c>
      <c r="V48" s="92"/>
      <c r="W48" s="88"/>
      <c r="X48" s="2"/>
      <c r="Y48" s="3"/>
      <c r="Z48" s="3"/>
      <c r="AA48" s="3"/>
      <c r="AB48" s="2"/>
      <c r="AC48" s="3"/>
      <c r="AD48" s="3"/>
      <c r="AE48" s="3"/>
      <c r="AF48" s="2"/>
      <c r="AG48" s="3"/>
      <c r="AH48" s="3"/>
      <c r="AI48" s="59">
        <f t="shared" si="2"/>
        <v>2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x14ac:dyDescent="0.2">
      <c r="B49" s="59">
        <f>B48-1</f>
        <v>1</v>
      </c>
      <c r="C49" s="3"/>
      <c r="D49" s="2"/>
      <c r="E49" s="3"/>
      <c r="F49" s="3"/>
      <c r="G49" s="3"/>
      <c r="H49" s="2"/>
      <c r="I49" s="3"/>
      <c r="J49" s="3"/>
      <c r="K49" s="3"/>
      <c r="L49" s="2"/>
      <c r="M49" s="3"/>
      <c r="N49" s="3"/>
      <c r="O49" s="92"/>
      <c r="P49" s="3"/>
      <c r="Q49" s="32"/>
      <c r="R49" s="3"/>
      <c r="S49" s="37"/>
      <c r="T49" s="3"/>
      <c r="U49" s="79"/>
      <c r="V49" s="92"/>
      <c r="W49" s="88"/>
      <c r="X49" s="2"/>
      <c r="Y49" s="3"/>
      <c r="Z49" s="3"/>
      <c r="AA49" s="3"/>
      <c r="AB49" s="2"/>
      <c r="AC49" s="3"/>
      <c r="AD49" s="3"/>
      <c r="AE49" s="3"/>
      <c r="AF49" s="2"/>
      <c r="AG49" s="3"/>
      <c r="AH49" s="3"/>
      <c r="AI49" s="59">
        <f>AI48-1</f>
        <v>1</v>
      </c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x14ac:dyDescent="0.2">
      <c r="C50" s="59">
        <f t="shared" ref="C50:T50" si="3">D50+1</f>
        <v>30</v>
      </c>
      <c r="D50" s="59">
        <f t="shared" si="3"/>
        <v>29</v>
      </c>
      <c r="E50" s="59">
        <f t="shared" si="3"/>
        <v>28</v>
      </c>
      <c r="F50" s="59">
        <f t="shared" si="3"/>
        <v>27</v>
      </c>
      <c r="G50" s="59">
        <f t="shared" si="3"/>
        <v>26</v>
      </c>
      <c r="H50" s="59">
        <f t="shared" si="3"/>
        <v>25</v>
      </c>
      <c r="I50" s="59">
        <f t="shared" si="3"/>
        <v>24</v>
      </c>
      <c r="J50" s="59">
        <f t="shared" si="3"/>
        <v>23</v>
      </c>
      <c r="K50" s="59">
        <f t="shared" si="3"/>
        <v>22</v>
      </c>
      <c r="L50" s="59">
        <f t="shared" si="3"/>
        <v>21</v>
      </c>
      <c r="M50" s="59">
        <f t="shared" si="3"/>
        <v>20</v>
      </c>
      <c r="N50" s="59">
        <f>P50+1</f>
        <v>19</v>
      </c>
      <c r="O50" s="59"/>
      <c r="P50" s="59">
        <f t="shared" si="3"/>
        <v>18</v>
      </c>
      <c r="Q50" s="59">
        <f t="shared" si="3"/>
        <v>17</v>
      </c>
      <c r="R50" s="59">
        <f t="shared" si="3"/>
        <v>16</v>
      </c>
      <c r="S50" s="59">
        <f t="shared" si="3"/>
        <v>15</v>
      </c>
      <c r="T50" s="59">
        <f t="shared" si="3"/>
        <v>14</v>
      </c>
      <c r="U50" s="59">
        <f>W50+1</f>
        <v>13</v>
      </c>
      <c r="V50" s="89"/>
      <c r="W50" s="59">
        <f>X50+1</f>
        <v>12</v>
      </c>
      <c r="X50" s="59">
        <f t="shared" ref="X50:AF50" si="4">Y50+1</f>
        <v>11</v>
      </c>
      <c r="Y50" s="59">
        <f t="shared" si="4"/>
        <v>10</v>
      </c>
      <c r="Z50" s="59">
        <f t="shared" si="4"/>
        <v>9</v>
      </c>
      <c r="AA50" s="59">
        <f t="shared" si="4"/>
        <v>8</v>
      </c>
      <c r="AB50" s="59">
        <f t="shared" si="4"/>
        <v>7</v>
      </c>
      <c r="AC50" s="59">
        <f t="shared" si="4"/>
        <v>6</v>
      </c>
      <c r="AD50" s="59">
        <f t="shared" si="4"/>
        <v>5</v>
      </c>
      <c r="AE50" s="59">
        <f t="shared" si="4"/>
        <v>4</v>
      </c>
      <c r="AF50" s="59">
        <f t="shared" si="4"/>
        <v>3</v>
      </c>
      <c r="AG50" s="59">
        <f>AH50+1</f>
        <v>2</v>
      </c>
      <c r="AH50" s="59">
        <f>1</f>
        <v>1</v>
      </c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x14ac:dyDescent="0.2">
      <c r="W51" s="7"/>
      <c r="X51" s="7"/>
      <c r="Y51" s="7"/>
      <c r="Z51" s="7"/>
    </row>
    <row r="52" spans="1:45" x14ac:dyDescent="0.2">
      <c r="A52">
        <v>50</v>
      </c>
      <c r="B52" s="96">
        <v>7010</v>
      </c>
      <c r="D52">
        <v>1</v>
      </c>
      <c r="G52">
        <v>1</v>
      </c>
      <c r="J52">
        <v>1</v>
      </c>
      <c r="M52">
        <v>1</v>
      </c>
      <c r="P52">
        <v>0</v>
      </c>
      <c r="Q52">
        <v>1</v>
      </c>
      <c r="U52">
        <v>1</v>
      </c>
      <c r="X52">
        <v>1</v>
      </c>
      <c r="AA52">
        <v>1</v>
      </c>
      <c r="AD52">
        <v>1</v>
      </c>
      <c r="AG52">
        <v>1</v>
      </c>
    </row>
    <row r="53" spans="1:45" x14ac:dyDescent="0.2">
      <c r="A53">
        <v>140</v>
      </c>
      <c r="B53" s="96">
        <v>7050</v>
      </c>
      <c r="D53">
        <v>1</v>
      </c>
      <c r="G53">
        <v>1</v>
      </c>
      <c r="J53">
        <v>1</v>
      </c>
      <c r="M53">
        <v>1</v>
      </c>
      <c r="P53">
        <v>1</v>
      </c>
      <c r="T53">
        <v>1</v>
      </c>
      <c r="X53">
        <v>1</v>
      </c>
      <c r="AA53">
        <v>1</v>
      </c>
      <c r="AD53">
        <v>1</v>
      </c>
      <c r="AG53">
        <v>1</v>
      </c>
    </row>
    <row r="54" spans="1:45" x14ac:dyDescent="0.2">
      <c r="A54">
        <v>1200</v>
      </c>
      <c r="B54" s="96" t="s">
        <v>132</v>
      </c>
      <c r="D54">
        <v>3</v>
      </c>
      <c r="G54">
        <v>3</v>
      </c>
      <c r="J54">
        <v>3</v>
      </c>
      <c r="M54">
        <v>3</v>
      </c>
      <c r="X54">
        <v>3</v>
      </c>
      <c r="AA54">
        <v>3</v>
      </c>
      <c r="AD54">
        <v>3</v>
      </c>
      <c r="AG54">
        <v>3</v>
      </c>
    </row>
    <row r="55" spans="1:45" x14ac:dyDescent="0.2">
      <c r="A55">
        <v>571</v>
      </c>
      <c r="B55" s="96">
        <v>7170</v>
      </c>
      <c r="D55">
        <v>1</v>
      </c>
      <c r="M55">
        <v>1</v>
      </c>
      <c r="P55">
        <v>1</v>
      </c>
      <c r="Q55">
        <v>1</v>
      </c>
      <c r="T55">
        <v>1</v>
      </c>
      <c r="U55">
        <v>1</v>
      </c>
      <c r="X55">
        <v>1</v>
      </c>
      <c r="AG55">
        <v>1</v>
      </c>
    </row>
    <row r="56" spans="1:45" x14ac:dyDescent="0.2">
      <c r="A56">
        <v>1500</v>
      </c>
      <c r="B56" s="96" t="s">
        <v>133</v>
      </c>
    </row>
    <row r="57" spans="1:45" x14ac:dyDescent="0.2">
      <c r="A57">
        <v>1250</v>
      </c>
      <c r="B57" s="96" t="s">
        <v>134</v>
      </c>
      <c r="P57">
        <v>12</v>
      </c>
      <c r="Q57">
        <v>12</v>
      </c>
      <c r="T57">
        <v>12</v>
      </c>
      <c r="U57">
        <v>12</v>
      </c>
    </row>
    <row r="58" spans="1:45" x14ac:dyDescent="0.2">
      <c r="A58">
        <v>1000</v>
      </c>
      <c r="B58" s="96" t="s">
        <v>135</v>
      </c>
      <c r="D58">
        <v>1</v>
      </c>
      <c r="G58">
        <v>1</v>
      </c>
      <c r="J58">
        <v>1</v>
      </c>
      <c r="M58">
        <v>1</v>
      </c>
      <c r="P58">
        <v>4</v>
      </c>
      <c r="Q58">
        <v>5</v>
      </c>
      <c r="T58">
        <v>4</v>
      </c>
      <c r="U58">
        <v>5</v>
      </c>
      <c r="X58">
        <v>1</v>
      </c>
      <c r="AA58">
        <v>1</v>
      </c>
      <c r="AD58">
        <v>1</v>
      </c>
      <c r="AG58">
        <v>1</v>
      </c>
    </row>
    <row r="59" spans="1:45" x14ac:dyDescent="0.2">
      <c r="A59">
        <v>9000</v>
      </c>
      <c r="B59" s="96" t="s">
        <v>137</v>
      </c>
      <c r="C59">
        <v>3</v>
      </c>
      <c r="D59">
        <v>2</v>
      </c>
      <c r="E59">
        <v>3</v>
      </c>
      <c r="F59">
        <v>3</v>
      </c>
      <c r="G59">
        <v>2</v>
      </c>
      <c r="H59">
        <v>3</v>
      </c>
      <c r="I59">
        <v>3</v>
      </c>
      <c r="J59">
        <v>2</v>
      </c>
      <c r="K59">
        <v>3</v>
      </c>
      <c r="L59">
        <v>3</v>
      </c>
      <c r="M59">
        <v>2</v>
      </c>
      <c r="N59">
        <v>3</v>
      </c>
      <c r="W59">
        <v>3</v>
      </c>
      <c r="X59">
        <v>2</v>
      </c>
      <c r="Y59">
        <v>3</v>
      </c>
      <c r="Z59">
        <v>3</v>
      </c>
      <c r="AA59">
        <v>2</v>
      </c>
      <c r="AB59">
        <v>3</v>
      </c>
      <c r="AC59">
        <v>3</v>
      </c>
      <c r="AD59">
        <v>2</v>
      </c>
      <c r="AE59">
        <v>3</v>
      </c>
      <c r="AF59">
        <v>3</v>
      </c>
      <c r="AG59">
        <v>2</v>
      </c>
      <c r="AH59">
        <v>3</v>
      </c>
    </row>
    <row r="62" spans="1:45" x14ac:dyDescent="0.2">
      <c r="C62">
        <f>C52*$A52</f>
        <v>0</v>
      </c>
      <c r="D62">
        <f>D52*$A52</f>
        <v>50</v>
      </c>
      <c r="E62">
        <f>E52*$A52</f>
        <v>0</v>
      </c>
      <c r="F62">
        <f>F52*$A52</f>
        <v>0</v>
      </c>
      <c r="G62">
        <f>G52*$A52</f>
        <v>50</v>
      </c>
      <c r="H62">
        <f>H52*$A52</f>
        <v>0</v>
      </c>
      <c r="I62">
        <f>I52*$A52</f>
        <v>0</v>
      </c>
      <c r="J62">
        <f>J52*$A52</f>
        <v>50</v>
      </c>
      <c r="K62">
        <f>K52*$A52</f>
        <v>0</v>
      </c>
      <c r="L62">
        <f>L52*$A52</f>
        <v>0</v>
      </c>
      <c r="M62">
        <f>M52*$A52</f>
        <v>50</v>
      </c>
      <c r="N62">
        <f>N52*$A52</f>
        <v>0</v>
      </c>
      <c r="O62">
        <f>O52*$A52</f>
        <v>0</v>
      </c>
      <c r="P62">
        <f t="shared" ref="P62:U62" si="5">P52*$A52</f>
        <v>0</v>
      </c>
      <c r="Q62">
        <f t="shared" si="5"/>
        <v>50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50</v>
      </c>
      <c r="V62">
        <f>V52*$A52</f>
        <v>0</v>
      </c>
      <c r="W62">
        <f>W52*$A52</f>
        <v>0</v>
      </c>
      <c r="X62">
        <f>X52*$A52</f>
        <v>50</v>
      </c>
      <c r="Y62">
        <f>Y52*$A52</f>
        <v>0</v>
      </c>
      <c r="Z62">
        <f>Z52*$A52</f>
        <v>0</v>
      </c>
      <c r="AA62">
        <f>AA52*$A52</f>
        <v>50</v>
      </c>
      <c r="AB62">
        <f>AB52*$A52</f>
        <v>0</v>
      </c>
      <c r="AC62">
        <f>AC52*$A52</f>
        <v>0</v>
      </c>
      <c r="AD62">
        <f>AD52*$A52</f>
        <v>50</v>
      </c>
      <c r="AE62">
        <f>AE52*$A52</f>
        <v>0</v>
      </c>
      <c r="AF62">
        <f>AF52*$A52</f>
        <v>0</v>
      </c>
      <c r="AG62">
        <f>AG52*$A52</f>
        <v>50</v>
      </c>
      <c r="AH62">
        <f>AH52*$A52</f>
        <v>0</v>
      </c>
    </row>
    <row r="63" spans="1:45" x14ac:dyDescent="0.2">
      <c r="C63">
        <f t="shared" ref="C63:R69" si="6">C53*$A53</f>
        <v>0</v>
      </c>
      <c r="D63">
        <f t="shared" si="6"/>
        <v>140</v>
      </c>
      <c r="E63">
        <f t="shared" si="6"/>
        <v>0</v>
      </c>
      <c r="F63">
        <f t="shared" si="6"/>
        <v>0</v>
      </c>
      <c r="G63">
        <f t="shared" si="6"/>
        <v>140</v>
      </c>
      <c r="H63">
        <f t="shared" si="6"/>
        <v>0</v>
      </c>
      <c r="I63">
        <f t="shared" si="6"/>
        <v>0</v>
      </c>
      <c r="J63">
        <f t="shared" si="6"/>
        <v>140</v>
      </c>
      <c r="K63">
        <f t="shared" si="6"/>
        <v>0</v>
      </c>
      <c r="L63">
        <f t="shared" si="6"/>
        <v>0</v>
      </c>
      <c r="M63">
        <f t="shared" si="6"/>
        <v>140</v>
      </c>
      <c r="N63">
        <f t="shared" si="6"/>
        <v>0</v>
      </c>
      <c r="O63">
        <f t="shared" si="6"/>
        <v>0</v>
      </c>
      <c r="P63">
        <f t="shared" ref="P63:U63" si="7">P53*$A53</f>
        <v>140</v>
      </c>
      <c r="Q63">
        <f t="shared" si="7"/>
        <v>0</v>
      </c>
      <c r="R63">
        <f t="shared" si="7"/>
        <v>0</v>
      </c>
      <c r="S63">
        <f t="shared" si="7"/>
        <v>0</v>
      </c>
      <c r="T63">
        <f t="shared" si="7"/>
        <v>140</v>
      </c>
      <c r="U63">
        <f t="shared" si="7"/>
        <v>0</v>
      </c>
      <c r="V63">
        <f t="shared" ref="D63:AH69" si="8">V53*$A53</f>
        <v>0</v>
      </c>
      <c r="W63">
        <f t="shared" si="8"/>
        <v>0</v>
      </c>
      <c r="X63">
        <f t="shared" si="8"/>
        <v>140</v>
      </c>
      <c r="Y63">
        <f t="shared" si="8"/>
        <v>0</v>
      </c>
      <c r="Z63">
        <f t="shared" si="8"/>
        <v>0</v>
      </c>
      <c r="AA63">
        <f t="shared" si="8"/>
        <v>140</v>
      </c>
      <c r="AB63">
        <f t="shared" si="8"/>
        <v>0</v>
      </c>
      <c r="AC63">
        <f t="shared" si="8"/>
        <v>0</v>
      </c>
      <c r="AD63">
        <f t="shared" si="8"/>
        <v>140</v>
      </c>
      <c r="AE63">
        <f t="shared" si="8"/>
        <v>0</v>
      </c>
      <c r="AF63">
        <f t="shared" si="8"/>
        <v>0</v>
      </c>
      <c r="AG63">
        <f t="shared" si="8"/>
        <v>140</v>
      </c>
      <c r="AH63">
        <f t="shared" si="8"/>
        <v>0</v>
      </c>
    </row>
    <row r="64" spans="1:45" x14ac:dyDescent="0.2">
      <c r="C64">
        <f t="shared" si="6"/>
        <v>0</v>
      </c>
      <c r="D64">
        <f t="shared" si="8"/>
        <v>3600</v>
      </c>
      <c r="E64">
        <f t="shared" si="8"/>
        <v>0</v>
      </c>
      <c r="F64">
        <f t="shared" si="8"/>
        <v>0</v>
      </c>
      <c r="G64">
        <f t="shared" si="8"/>
        <v>3600</v>
      </c>
      <c r="H64">
        <f t="shared" si="8"/>
        <v>0</v>
      </c>
      <c r="I64">
        <f t="shared" si="8"/>
        <v>0</v>
      </c>
      <c r="J64">
        <f t="shared" si="8"/>
        <v>3600</v>
      </c>
      <c r="K64">
        <f t="shared" si="8"/>
        <v>0</v>
      </c>
      <c r="L64">
        <f t="shared" si="8"/>
        <v>0</v>
      </c>
      <c r="M64">
        <f t="shared" si="8"/>
        <v>3600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V64">
        <f t="shared" si="8"/>
        <v>0</v>
      </c>
      <c r="W64">
        <f t="shared" si="8"/>
        <v>0</v>
      </c>
      <c r="X64">
        <f t="shared" si="8"/>
        <v>3600</v>
      </c>
      <c r="Y64">
        <f t="shared" si="8"/>
        <v>0</v>
      </c>
      <c r="Z64">
        <f t="shared" si="8"/>
        <v>0</v>
      </c>
      <c r="AA64">
        <f t="shared" si="8"/>
        <v>3600</v>
      </c>
      <c r="AB64">
        <f t="shared" si="8"/>
        <v>0</v>
      </c>
      <c r="AC64">
        <f t="shared" si="8"/>
        <v>0</v>
      </c>
      <c r="AD64">
        <f t="shared" si="8"/>
        <v>3600</v>
      </c>
      <c r="AE64">
        <f t="shared" si="8"/>
        <v>0</v>
      </c>
      <c r="AF64">
        <f t="shared" si="8"/>
        <v>0</v>
      </c>
      <c r="AG64">
        <f t="shared" si="8"/>
        <v>3600</v>
      </c>
      <c r="AH64">
        <f t="shared" si="8"/>
        <v>0</v>
      </c>
    </row>
    <row r="65" spans="3:36" x14ac:dyDescent="0.2">
      <c r="C65">
        <f t="shared" si="6"/>
        <v>0</v>
      </c>
      <c r="D65">
        <f t="shared" si="8"/>
        <v>571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571</v>
      </c>
      <c r="N65">
        <f t="shared" si="8"/>
        <v>0</v>
      </c>
      <c r="O65">
        <f t="shared" si="8"/>
        <v>0</v>
      </c>
      <c r="P65">
        <f t="shared" si="8"/>
        <v>571</v>
      </c>
      <c r="Q65">
        <f t="shared" si="8"/>
        <v>571</v>
      </c>
      <c r="R65">
        <f t="shared" si="8"/>
        <v>0</v>
      </c>
      <c r="S65">
        <f t="shared" si="8"/>
        <v>0</v>
      </c>
      <c r="T65">
        <f t="shared" si="8"/>
        <v>571</v>
      </c>
      <c r="U65">
        <f t="shared" si="8"/>
        <v>571</v>
      </c>
      <c r="V65">
        <f t="shared" si="8"/>
        <v>0</v>
      </c>
      <c r="W65">
        <f t="shared" si="8"/>
        <v>0</v>
      </c>
      <c r="X65">
        <f t="shared" si="8"/>
        <v>571</v>
      </c>
      <c r="Y65">
        <f t="shared" si="8"/>
        <v>0</v>
      </c>
      <c r="Z65">
        <f t="shared" si="8"/>
        <v>0</v>
      </c>
      <c r="AA65">
        <f t="shared" si="8"/>
        <v>0</v>
      </c>
      <c r="AB65">
        <f t="shared" si="8"/>
        <v>0</v>
      </c>
      <c r="AC65">
        <f t="shared" si="8"/>
        <v>0</v>
      </c>
      <c r="AD65">
        <f t="shared" si="8"/>
        <v>0</v>
      </c>
      <c r="AE65">
        <f t="shared" si="8"/>
        <v>0</v>
      </c>
      <c r="AF65">
        <f t="shared" si="8"/>
        <v>0</v>
      </c>
      <c r="AG65">
        <f t="shared" si="8"/>
        <v>571</v>
      </c>
      <c r="AH65">
        <f t="shared" si="8"/>
        <v>0</v>
      </c>
    </row>
    <row r="66" spans="3:36" x14ac:dyDescent="0.2">
      <c r="C66">
        <f t="shared" si="6"/>
        <v>0</v>
      </c>
      <c r="D66">
        <f t="shared" si="8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V66">
        <f t="shared" si="8"/>
        <v>0</v>
      </c>
      <c r="W66">
        <f t="shared" si="8"/>
        <v>0</v>
      </c>
      <c r="X66">
        <f t="shared" si="8"/>
        <v>0</v>
      </c>
      <c r="Y66">
        <f t="shared" si="8"/>
        <v>0</v>
      </c>
      <c r="Z66">
        <f t="shared" si="8"/>
        <v>0</v>
      </c>
      <c r="AA66">
        <f t="shared" si="8"/>
        <v>0</v>
      </c>
      <c r="AB66">
        <f t="shared" si="8"/>
        <v>0</v>
      </c>
      <c r="AC66">
        <f t="shared" si="8"/>
        <v>0</v>
      </c>
      <c r="AD66">
        <f t="shared" si="8"/>
        <v>0</v>
      </c>
      <c r="AE66">
        <f t="shared" si="8"/>
        <v>0</v>
      </c>
      <c r="AF66">
        <f t="shared" si="8"/>
        <v>0</v>
      </c>
      <c r="AG66">
        <f t="shared" si="8"/>
        <v>0</v>
      </c>
      <c r="AH66">
        <f t="shared" si="8"/>
        <v>0</v>
      </c>
    </row>
    <row r="67" spans="3:36" x14ac:dyDescent="0.2">
      <c r="C67">
        <f t="shared" si="6"/>
        <v>0</v>
      </c>
      <c r="D67">
        <f t="shared" si="8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15000</v>
      </c>
      <c r="Q67">
        <f t="shared" si="8"/>
        <v>15000</v>
      </c>
      <c r="R67">
        <f t="shared" si="8"/>
        <v>0</v>
      </c>
      <c r="S67">
        <f t="shared" si="8"/>
        <v>0</v>
      </c>
      <c r="T67">
        <f t="shared" si="8"/>
        <v>15000</v>
      </c>
      <c r="U67">
        <f t="shared" si="8"/>
        <v>15000</v>
      </c>
      <c r="V67">
        <f t="shared" si="8"/>
        <v>0</v>
      </c>
      <c r="W67">
        <f t="shared" si="8"/>
        <v>0</v>
      </c>
      <c r="X67">
        <f t="shared" si="8"/>
        <v>0</v>
      </c>
      <c r="Y67">
        <f t="shared" si="8"/>
        <v>0</v>
      </c>
      <c r="Z67">
        <f t="shared" si="8"/>
        <v>0</v>
      </c>
      <c r="AA67">
        <f t="shared" si="8"/>
        <v>0</v>
      </c>
      <c r="AB67">
        <f t="shared" si="8"/>
        <v>0</v>
      </c>
      <c r="AC67">
        <f t="shared" si="8"/>
        <v>0</v>
      </c>
      <c r="AD67">
        <f t="shared" si="8"/>
        <v>0</v>
      </c>
      <c r="AE67">
        <f t="shared" si="8"/>
        <v>0</v>
      </c>
      <c r="AF67">
        <f t="shared" si="8"/>
        <v>0</v>
      </c>
      <c r="AG67">
        <f t="shared" si="8"/>
        <v>0</v>
      </c>
      <c r="AH67">
        <f t="shared" si="8"/>
        <v>0</v>
      </c>
    </row>
    <row r="68" spans="3:36" x14ac:dyDescent="0.2">
      <c r="C68">
        <f t="shared" si="6"/>
        <v>0</v>
      </c>
      <c r="D68">
        <f t="shared" si="8"/>
        <v>1000</v>
      </c>
      <c r="E68">
        <f t="shared" si="8"/>
        <v>0</v>
      </c>
      <c r="F68">
        <f t="shared" si="8"/>
        <v>0</v>
      </c>
      <c r="G68">
        <f t="shared" si="8"/>
        <v>1000</v>
      </c>
      <c r="H68">
        <f t="shared" si="8"/>
        <v>0</v>
      </c>
      <c r="I68">
        <f t="shared" si="8"/>
        <v>0</v>
      </c>
      <c r="J68">
        <f t="shared" si="8"/>
        <v>1000</v>
      </c>
      <c r="K68">
        <f t="shared" si="8"/>
        <v>0</v>
      </c>
      <c r="L68">
        <f t="shared" si="8"/>
        <v>0</v>
      </c>
      <c r="M68">
        <f t="shared" si="8"/>
        <v>1000</v>
      </c>
      <c r="N68">
        <f t="shared" si="8"/>
        <v>0</v>
      </c>
      <c r="O68">
        <f t="shared" si="8"/>
        <v>0</v>
      </c>
      <c r="P68">
        <f t="shared" si="8"/>
        <v>4000</v>
      </c>
      <c r="Q68">
        <f t="shared" si="8"/>
        <v>5000</v>
      </c>
      <c r="R68">
        <f t="shared" si="8"/>
        <v>0</v>
      </c>
      <c r="S68">
        <f t="shared" si="8"/>
        <v>0</v>
      </c>
      <c r="T68">
        <f t="shared" si="8"/>
        <v>4000</v>
      </c>
      <c r="U68">
        <f t="shared" si="8"/>
        <v>5000</v>
      </c>
      <c r="V68">
        <f t="shared" si="8"/>
        <v>0</v>
      </c>
      <c r="W68">
        <f t="shared" si="8"/>
        <v>0</v>
      </c>
      <c r="X68">
        <f t="shared" si="8"/>
        <v>1000</v>
      </c>
      <c r="Y68">
        <f t="shared" si="8"/>
        <v>0</v>
      </c>
      <c r="Z68">
        <f t="shared" si="8"/>
        <v>0</v>
      </c>
      <c r="AA68">
        <f t="shared" si="8"/>
        <v>1000</v>
      </c>
      <c r="AB68">
        <f t="shared" si="8"/>
        <v>0</v>
      </c>
      <c r="AC68">
        <f t="shared" si="8"/>
        <v>0</v>
      </c>
      <c r="AD68">
        <f t="shared" si="8"/>
        <v>1000</v>
      </c>
      <c r="AE68">
        <f t="shared" si="8"/>
        <v>0</v>
      </c>
      <c r="AF68">
        <f t="shared" si="8"/>
        <v>0</v>
      </c>
      <c r="AG68">
        <f t="shared" si="8"/>
        <v>1000</v>
      </c>
      <c r="AH68">
        <f t="shared" si="8"/>
        <v>0</v>
      </c>
    </row>
    <row r="69" spans="3:36" x14ac:dyDescent="0.2">
      <c r="C69">
        <f t="shared" si="6"/>
        <v>27000</v>
      </c>
      <c r="D69">
        <f t="shared" si="8"/>
        <v>18000</v>
      </c>
      <c r="E69">
        <f t="shared" si="8"/>
        <v>27000</v>
      </c>
      <c r="F69">
        <f t="shared" si="8"/>
        <v>27000</v>
      </c>
      <c r="G69">
        <f t="shared" si="8"/>
        <v>18000</v>
      </c>
      <c r="H69">
        <f t="shared" si="8"/>
        <v>27000</v>
      </c>
      <c r="I69">
        <f t="shared" si="8"/>
        <v>27000</v>
      </c>
      <c r="J69">
        <f t="shared" si="8"/>
        <v>18000</v>
      </c>
      <c r="K69">
        <f t="shared" si="8"/>
        <v>27000</v>
      </c>
      <c r="L69">
        <f t="shared" si="8"/>
        <v>27000</v>
      </c>
      <c r="M69">
        <f t="shared" si="8"/>
        <v>18000</v>
      </c>
      <c r="N69">
        <f t="shared" si="8"/>
        <v>27000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V69">
        <f t="shared" si="8"/>
        <v>0</v>
      </c>
      <c r="W69">
        <f t="shared" si="8"/>
        <v>27000</v>
      </c>
      <c r="X69">
        <f t="shared" si="8"/>
        <v>18000</v>
      </c>
      <c r="Y69">
        <f t="shared" si="8"/>
        <v>27000</v>
      </c>
      <c r="Z69">
        <f t="shared" si="8"/>
        <v>27000</v>
      </c>
      <c r="AA69">
        <f t="shared" si="8"/>
        <v>18000</v>
      </c>
      <c r="AB69">
        <f t="shared" si="8"/>
        <v>27000</v>
      </c>
      <c r="AC69">
        <f t="shared" si="8"/>
        <v>27000</v>
      </c>
      <c r="AD69">
        <f t="shared" si="8"/>
        <v>18000</v>
      </c>
      <c r="AE69">
        <f t="shared" si="8"/>
        <v>27000</v>
      </c>
      <c r="AF69">
        <f t="shared" si="8"/>
        <v>27000</v>
      </c>
      <c r="AG69">
        <f t="shared" si="8"/>
        <v>18000</v>
      </c>
      <c r="AH69">
        <f t="shared" si="8"/>
        <v>27000</v>
      </c>
    </row>
    <row r="72" spans="3:36" x14ac:dyDescent="0.2">
      <c r="C72">
        <f>SUM(C62:C69)</f>
        <v>27000</v>
      </c>
      <c r="D72">
        <f t="shared" ref="D72:AH72" si="9">SUM(D62:D69)</f>
        <v>23361</v>
      </c>
      <c r="E72">
        <f t="shared" si="9"/>
        <v>27000</v>
      </c>
      <c r="F72">
        <f t="shared" si="9"/>
        <v>27000</v>
      </c>
      <c r="G72">
        <f t="shared" si="9"/>
        <v>22790</v>
      </c>
      <c r="H72">
        <f t="shared" si="9"/>
        <v>27000</v>
      </c>
      <c r="I72">
        <f t="shared" si="9"/>
        <v>27000</v>
      </c>
      <c r="J72">
        <f t="shared" si="9"/>
        <v>22790</v>
      </c>
      <c r="K72">
        <f t="shared" si="9"/>
        <v>27000</v>
      </c>
      <c r="L72">
        <f t="shared" si="9"/>
        <v>27000</v>
      </c>
      <c r="M72">
        <f t="shared" si="9"/>
        <v>23361</v>
      </c>
      <c r="N72">
        <f t="shared" si="9"/>
        <v>27000</v>
      </c>
      <c r="O72">
        <f t="shared" si="9"/>
        <v>0</v>
      </c>
      <c r="P72">
        <f t="shared" si="9"/>
        <v>19711</v>
      </c>
      <c r="Q72">
        <f t="shared" si="9"/>
        <v>20621</v>
      </c>
      <c r="R72">
        <f t="shared" si="9"/>
        <v>0</v>
      </c>
      <c r="S72">
        <f t="shared" si="9"/>
        <v>0</v>
      </c>
      <c r="T72">
        <f t="shared" si="9"/>
        <v>19711</v>
      </c>
      <c r="U72">
        <f t="shared" si="9"/>
        <v>20621</v>
      </c>
      <c r="V72">
        <f t="shared" si="9"/>
        <v>0</v>
      </c>
      <c r="W72">
        <f t="shared" si="9"/>
        <v>27000</v>
      </c>
      <c r="X72">
        <f t="shared" si="9"/>
        <v>23361</v>
      </c>
      <c r="Y72">
        <f t="shared" si="9"/>
        <v>27000</v>
      </c>
      <c r="Z72">
        <f t="shared" si="9"/>
        <v>27000</v>
      </c>
      <c r="AA72">
        <f t="shared" si="9"/>
        <v>22790</v>
      </c>
      <c r="AB72">
        <f t="shared" si="9"/>
        <v>27000</v>
      </c>
      <c r="AC72">
        <f t="shared" si="9"/>
        <v>27000</v>
      </c>
      <c r="AD72">
        <f t="shared" si="9"/>
        <v>22790</v>
      </c>
      <c r="AE72">
        <f t="shared" si="9"/>
        <v>27000</v>
      </c>
      <c r="AF72">
        <f t="shared" si="9"/>
        <v>27000</v>
      </c>
      <c r="AG72">
        <f t="shared" si="9"/>
        <v>23361</v>
      </c>
      <c r="AH72">
        <f t="shared" si="9"/>
        <v>27000</v>
      </c>
      <c r="AJ72">
        <f>SUM(C72:AH72)</f>
        <v>697268</v>
      </c>
    </row>
  </sheetData>
  <mergeCells count="125">
    <mergeCell ref="P42:P43"/>
    <mergeCell ref="Q42:Q43"/>
    <mergeCell ref="T42:T43"/>
    <mergeCell ref="U42:U43"/>
    <mergeCell ref="AC26:AC31"/>
    <mergeCell ref="AE26:AE31"/>
    <mergeCell ref="AF26:AF31"/>
    <mergeCell ref="T40:T41"/>
    <mergeCell ref="AH26:AH31"/>
    <mergeCell ref="W34:W39"/>
    <mergeCell ref="X34:X39"/>
    <mergeCell ref="Y34:Y39"/>
    <mergeCell ref="Z34:Z39"/>
    <mergeCell ref="AA34:AA39"/>
    <mergeCell ref="AB34:AB39"/>
    <mergeCell ref="AC34:AC39"/>
    <mergeCell ref="AD34:AD39"/>
    <mergeCell ref="AE34:AE39"/>
    <mergeCell ref="AF34:AF39"/>
    <mergeCell ref="AG34:AG39"/>
    <mergeCell ref="AH34:AH39"/>
    <mergeCell ref="W26:W31"/>
    <mergeCell ref="Y26:Y31"/>
    <mergeCell ref="Z26:Z31"/>
    <mergeCell ref="U40:U41"/>
    <mergeCell ref="T25:T26"/>
    <mergeCell ref="T15:T16"/>
    <mergeCell ref="T23:T24"/>
    <mergeCell ref="P40:P41"/>
    <mergeCell ref="Q23:Q24"/>
    <mergeCell ref="Q25:Q26"/>
    <mergeCell ref="Q38:Q39"/>
    <mergeCell ref="Q40:Q41"/>
    <mergeCell ref="P23:P24"/>
    <mergeCell ref="P25:P26"/>
    <mergeCell ref="P27:P28"/>
    <mergeCell ref="P15:P16"/>
    <mergeCell ref="Q15:Q16"/>
    <mergeCell ref="P29:P30"/>
    <mergeCell ref="Q29:Q30"/>
    <mergeCell ref="P38:P39"/>
    <mergeCell ref="T38:T39"/>
    <mergeCell ref="Q19:Q20"/>
    <mergeCell ref="P21:P22"/>
    <mergeCell ref="T29:T30"/>
    <mergeCell ref="U29:U30"/>
    <mergeCell ref="T27:T28"/>
    <mergeCell ref="U27:U28"/>
    <mergeCell ref="AQ5:AQ6"/>
    <mergeCell ref="AR5:AR6"/>
    <mergeCell ref="T19:T20"/>
    <mergeCell ref="U19:U20"/>
    <mergeCell ref="T21:T22"/>
    <mergeCell ref="U21:U22"/>
    <mergeCell ref="X13:X14"/>
    <mergeCell ref="AG13:AG14"/>
    <mergeCell ref="X17:X22"/>
    <mergeCell ref="AA17:AA22"/>
    <mergeCell ref="AD17:AD22"/>
    <mergeCell ref="AG17:AG22"/>
    <mergeCell ref="W18:W23"/>
    <mergeCell ref="Y18:Y23"/>
    <mergeCell ref="Z18:Z23"/>
    <mergeCell ref="AB18:AB23"/>
    <mergeCell ref="U15:U16"/>
    <mergeCell ref="U23:U24"/>
    <mergeCell ref="C5:AH5"/>
    <mergeCell ref="C18:C23"/>
    <mergeCell ref="AB26:AB31"/>
    <mergeCell ref="U25:U26"/>
    <mergeCell ref="AM5:AM6"/>
    <mergeCell ref="AN5:AN6"/>
    <mergeCell ref="AC18:AC23"/>
    <mergeCell ref="AE18:AE23"/>
    <mergeCell ref="AF18:AF23"/>
    <mergeCell ref="AH18:AH23"/>
    <mergeCell ref="D17:D22"/>
    <mergeCell ref="E18:E23"/>
    <mergeCell ref="J17:J22"/>
    <mergeCell ref="I18:I23"/>
    <mergeCell ref="K18:K23"/>
    <mergeCell ref="D13:D14"/>
    <mergeCell ref="G17:G22"/>
    <mergeCell ref="F18:F23"/>
    <mergeCell ref="H18:H23"/>
    <mergeCell ref="M17:M22"/>
    <mergeCell ref="L18:L23"/>
    <mergeCell ref="N18:N23"/>
    <mergeCell ref="M13:M14"/>
    <mergeCell ref="P19:P20"/>
    <mergeCell ref="Q21:Q22"/>
    <mergeCell ref="C34:C39"/>
    <mergeCell ref="D34:D39"/>
    <mergeCell ref="E34:E39"/>
    <mergeCell ref="C26:C31"/>
    <mergeCell ref="E26:E31"/>
    <mergeCell ref="I26:I31"/>
    <mergeCell ref="K26:K31"/>
    <mergeCell ref="T32:T33"/>
    <mergeCell ref="U32:U33"/>
    <mergeCell ref="T34:T35"/>
    <mergeCell ref="U34:U35"/>
    <mergeCell ref="T36:T37"/>
    <mergeCell ref="U36:U37"/>
    <mergeCell ref="F26:F31"/>
    <mergeCell ref="H26:H31"/>
    <mergeCell ref="F34:F39"/>
    <mergeCell ref="G34:G39"/>
    <mergeCell ref="H34:H39"/>
    <mergeCell ref="I34:I39"/>
    <mergeCell ref="J34:J39"/>
    <mergeCell ref="K34:K39"/>
    <mergeCell ref="L26:L31"/>
    <mergeCell ref="U38:U39"/>
    <mergeCell ref="N26:N31"/>
    <mergeCell ref="L34:L39"/>
    <mergeCell ref="M34:M39"/>
    <mergeCell ref="N34:N39"/>
    <mergeCell ref="Q27:Q28"/>
    <mergeCell ref="P32:P33"/>
    <mergeCell ref="Q32:Q33"/>
    <mergeCell ref="P34:P35"/>
    <mergeCell ref="Q34:Q35"/>
    <mergeCell ref="P36:P37"/>
    <mergeCell ref="Q36:Q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F8B7-CCFF-8F49-9EE0-5ABBF8F5337B}">
  <dimension ref="B5:AS58"/>
  <sheetViews>
    <sheetView workbookViewId="0">
      <selection activeCell="V8" sqref="V8:V49"/>
    </sheetView>
  </sheetViews>
  <sheetFormatPr baseColWidth="10" defaultRowHeight="16" x14ac:dyDescent="0.2"/>
  <sheetData>
    <row r="5" spans="2:45" x14ac:dyDescent="0.2">
      <c r="B5" s="15"/>
      <c r="C5" s="118" t="s">
        <v>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J5" s="7"/>
      <c r="AK5" s="7"/>
      <c r="AL5" s="7"/>
      <c r="AO5" s="4"/>
      <c r="AP5" s="4"/>
      <c r="AS5" s="7"/>
    </row>
    <row r="6" spans="2:45" x14ac:dyDescent="0.2">
      <c r="B6" s="15" t="s">
        <v>1</v>
      </c>
      <c r="C6" s="32" t="str">
        <f t="shared" ref="C6:AH6" si="0">"Rack"&amp;TEXT(C50,"00")</f>
        <v>Rack01</v>
      </c>
      <c r="D6" s="32" t="str">
        <f t="shared" si="0"/>
        <v>Rack02</v>
      </c>
      <c r="E6" s="32" t="str">
        <f t="shared" si="0"/>
        <v>Rack03</v>
      </c>
      <c r="F6" s="32" t="str">
        <f t="shared" si="0"/>
        <v>Rack04</v>
      </c>
      <c r="G6" s="32" t="str">
        <f t="shared" si="0"/>
        <v>Rack05</v>
      </c>
      <c r="H6" s="32" t="str">
        <f t="shared" si="0"/>
        <v>Rack06</v>
      </c>
      <c r="I6" s="32" t="str">
        <f t="shared" si="0"/>
        <v>Rack07</v>
      </c>
      <c r="J6" s="32" t="str">
        <f t="shared" si="0"/>
        <v>Rack08</v>
      </c>
      <c r="K6" s="32" t="str">
        <f t="shared" si="0"/>
        <v>Rack09</v>
      </c>
      <c r="L6" s="32" t="str">
        <f t="shared" si="0"/>
        <v>Rack10</v>
      </c>
      <c r="M6" s="32" t="str">
        <f t="shared" si="0"/>
        <v>Rack11</v>
      </c>
      <c r="N6" s="32" t="str">
        <f t="shared" si="0"/>
        <v>Rack12</v>
      </c>
      <c r="O6" s="32" t="s">
        <v>91</v>
      </c>
      <c r="P6" s="32" t="str">
        <f t="shared" si="0"/>
        <v>Rack13</v>
      </c>
      <c r="Q6" s="32" t="str">
        <f t="shared" si="0"/>
        <v>Rack14</v>
      </c>
      <c r="R6" s="32" t="str">
        <f t="shared" si="0"/>
        <v>Rack15</v>
      </c>
      <c r="S6" s="32" t="str">
        <f t="shared" si="0"/>
        <v>Rack16</v>
      </c>
      <c r="T6" s="32" t="str">
        <f t="shared" si="0"/>
        <v>Rack17</v>
      </c>
      <c r="U6" s="32" t="str">
        <f t="shared" si="0"/>
        <v>Rack18</v>
      </c>
      <c r="V6" s="32" t="s">
        <v>91</v>
      </c>
      <c r="W6" s="32" t="str">
        <f t="shared" si="0"/>
        <v>Rack19</v>
      </c>
      <c r="X6" s="32" t="str">
        <f t="shared" si="0"/>
        <v>Rack20</v>
      </c>
      <c r="Y6" s="32" t="str">
        <f t="shared" si="0"/>
        <v>Rack21</v>
      </c>
      <c r="Z6" s="32" t="str">
        <f t="shared" si="0"/>
        <v>Rack22</v>
      </c>
      <c r="AA6" s="32" t="str">
        <f t="shared" si="0"/>
        <v>Rack23</v>
      </c>
      <c r="AB6" s="32" t="str">
        <f t="shared" si="0"/>
        <v>Rack24</v>
      </c>
      <c r="AC6" s="32" t="str">
        <f t="shared" si="0"/>
        <v>Rack25</v>
      </c>
      <c r="AD6" s="32" t="str">
        <f t="shared" si="0"/>
        <v>Rack26</v>
      </c>
      <c r="AE6" s="32" t="str">
        <f t="shared" si="0"/>
        <v>Rack27</v>
      </c>
      <c r="AF6" s="32" t="str">
        <f t="shared" si="0"/>
        <v>Rack28</v>
      </c>
      <c r="AG6" s="32" t="str">
        <f t="shared" si="0"/>
        <v>Rack29</v>
      </c>
      <c r="AH6" s="32" t="str">
        <f t="shared" si="0"/>
        <v>Rack30</v>
      </c>
      <c r="AI6" s="15" t="s">
        <v>1</v>
      </c>
    </row>
    <row r="7" spans="2:45" x14ac:dyDescent="0.2">
      <c r="B7" s="15"/>
      <c r="C7" s="55" t="s">
        <v>26</v>
      </c>
      <c r="D7" s="55" t="s">
        <v>26</v>
      </c>
      <c r="E7" s="55" t="s">
        <v>26</v>
      </c>
      <c r="F7" s="55" t="s">
        <v>26</v>
      </c>
      <c r="G7" s="55" t="s">
        <v>26</v>
      </c>
      <c r="H7" s="55" t="s">
        <v>26</v>
      </c>
      <c r="I7" s="55" t="s">
        <v>26</v>
      </c>
      <c r="J7" s="55" t="s">
        <v>26</v>
      </c>
      <c r="K7" s="55" t="s">
        <v>26</v>
      </c>
      <c r="L7" s="55" t="s">
        <v>26</v>
      </c>
      <c r="M7" s="55" t="s">
        <v>26</v>
      </c>
      <c r="N7" s="55" t="s">
        <v>26</v>
      </c>
      <c r="O7" s="41" t="s">
        <v>90</v>
      </c>
      <c r="P7" s="55" t="s">
        <v>26</v>
      </c>
      <c r="Q7" s="55" t="s">
        <v>26</v>
      </c>
      <c r="R7" s="55" t="s">
        <v>26</v>
      </c>
      <c r="S7" s="55" t="s">
        <v>26</v>
      </c>
      <c r="T7" s="55" t="s">
        <v>26</v>
      </c>
      <c r="U7" s="55" t="s">
        <v>26</v>
      </c>
      <c r="V7" s="41" t="s">
        <v>90</v>
      </c>
      <c r="W7" s="55" t="s">
        <v>26</v>
      </c>
      <c r="X7" s="55" t="s">
        <v>26</v>
      </c>
      <c r="Y7" s="55" t="s">
        <v>26</v>
      </c>
      <c r="Z7" s="55" t="s">
        <v>26</v>
      </c>
      <c r="AA7" s="55" t="s">
        <v>26</v>
      </c>
      <c r="AB7" s="55" t="s">
        <v>26</v>
      </c>
      <c r="AC7" s="55" t="s">
        <v>26</v>
      </c>
      <c r="AD7" s="55" t="s">
        <v>26</v>
      </c>
      <c r="AE7" s="55" t="s">
        <v>26</v>
      </c>
      <c r="AF7" s="55" t="s">
        <v>26</v>
      </c>
      <c r="AG7" s="55" t="s">
        <v>26</v>
      </c>
      <c r="AH7" s="55" t="s">
        <v>26</v>
      </c>
      <c r="AI7" s="15"/>
    </row>
    <row r="8" spans="2:45" x14ac:dyDescent="0.2">
      <c r="B8" s="15">
        <v>42</v>
      </c>
      <c r="C8" s="13"/>
      <c r="D8" s="2"/>
      <c r="E8" s="2"/>
      <c r="F8" s="2"/>
      <c r="G8" s="2"/>
      <c r="H8" s="2"/>
      <c r="I8" s="2"/>
      <c r="J8" s="8" t="s">
        <v>3</v>
      </c>
      <c r="K8" s="2"/>
      <c r="L8" s="2"/>
      <c r="M8" s="2"/>
      <c r="N8" s="2"/>
      <c r="O8" s="91"/>
      <c r="P8" s="2"/>
      <c r="Q8" s="32"/>
      <c r="R8" s="2"/>
      <c r="S8" s="37"/>
      <c r="T8" s="2"/>
      <c r="U8" s="32"/>
      <c r="V8" s="91"/>
      <c r="W8" s="2"/>
      <c r="X8" s="2"/>
      <c r="Y8" s="2"/>
      <c r="Z8" s="2"/>
      <c r="AA8" s="2"/>
      <c r="AB8" s="2"/>
      <c r="AC8" s="2"/>
      <c r="AD8" s="8" t="s">
        <v>3</v>
      </c>
      <c r="AE8" s="2"/>
      <c r="AF8" s="2"/>
      <c r="AG8" s="2"/>
      <c r="AH8" s="2"/>
      <c r="AI8" s="15">
        <v>42</v>
      </c>
    </row>
    <row r="9" spans="2:45" x14ac:dyDescent="0.2">
      <c r="B9" s="15">
        <f>B8-1</f>
        <v>41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91"/>
      <c r="P9" s="40" t="s">
        <v>72</v>
      </c>
      <c r="Q9" s="1" t="s">
        <v>51</v>
      </c>
      <c r="R9" s="2"/>
      <c r="S9" s="2"/>
      <c r="T9" s="40" t="s">
        <v>71</v>
      </c>
      <c r="U9" s="1" t="s">
        <v>52</v>
      </c>
      <c r="V9" s="91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5">
        <f>AI8-1</f>
        <v>41</v>
      </c>
    </row>
    <row r="10" spans="2:45" ht="16" customHeight="1" x14ac:dyDescent="0.2">
      <c r="B10" s="15">
        <f t="shared" ref="B10:B48" si="1">B9-1</f>
        <v>40</v>
      </c>
      <c r="C10" s="3"/>
      <c r="D10" s="1" t="s">
        <v>47</v>
      </c>
      <c r="E10" s="2"/>
      <c r="F10" s="2"/>
      <c r="G10" s="1" t="s">
        <v>48</v>
      </c>
      <c r="H10" s="2"/>
      <c r="I10" s="2"/>
      <c r="J10" s="1" t="s">
        <v>49</v>
      </c>
      <c r="K10" s="2"/>
      <c r="L10" s="2"/>
      <c r="M10" s="1" t="s">
        <v>50</v>
      </c>
      <c r="N10" s="3"/>
      <c r="O10" s="92"/>
      <c r="P10" s="2"/>
      <c r="Q10" s="2"/>
      <c r="R10" s="9"/>
      <c r="S10" s="9"/>
      <c r="T10" s="9"/>
      <c r="U10" s="9"/>
      <c r="V10" s="92"/>
      <c r="W10" s="3"/>
      <c r="X10" s="1" t="s">
        <v>53</v>
      </c>
      <c r="Y10" s="2"/>
      <c r="Z10" s="2"/>
      <c r="AA10" s="1" t="s">
        <v>54</v>
      </c>
      <c r="AB10" s="2"/>
      <c r="AC10" s="2"/>
      <c r="AD10" s="1" t="s">
        <v>55</v>
      </c>
      <c r="AE10" s="2"/>
      <c r="AF10" s="2"/>
      <c r="AG10" s="1" t="s">
        <v>56</v>
      </c>
      <c r="AH10" s="3"/>
      <c r="AI10" s="15">
        <f t="shared" ref="AI10:AI48" si="2">AI9-1</f>
        <v>40</v>
      </c>
    </row>
    <row r="11" spans="2:45" ht="16" customHeight="1" x14ac:dyDescent="0.2">
      <c r="B11" s="15">
        <f t="shared" si="1"/>
        <v>39</v>
      </c>
      <c r="C11" s="3"/>
      <c r="D11" s="26"/>
      <c r="E11" s="3"/>
      <c r="F11" s="3"/>
      <c r="G11" s="3"/>
      <c r="H11" s="9"/>
      <c r="I11" s="3"/>
      <c r="J11" s="3"/>
      <c r="K11" s="3"/>
      <c r="L11" s="9"/>
      <c r="M11" s="26"/>
      <c r="N11" s="3"/>
      <c r="O11" s="92"/>
      <c r="P11" s="9"/>
      <c r="Q11" s="9"/>
      <c r="R11" s="9"/>
      <c r="S11" s="9"/>
      <c r="T11" s="9"/>
      <c r="U11" s="9"/>
      <c r="V11" s="92"/>
      <c r="W11" s="3"/>
      <c r="X11" s="26"/>
      <c r="Y11" s="3"/>
      <c r="Z11" s="3"/>
      <c r="AA11" s="3"/>
      <c r="AB11" s="9"/>
      <c r="AC11" s="3"/>
      <c r="AD11" s="3"/>
      <c r="AE11" s="3"/>
      <c r="AF11" s="9"/>
      <c r="AG11" s="26"/>
      <c r="AH11" s="3"/>
      <c r="AI11" s="15">
        <f t="shared" si="2"/>
        <v>39</v>
      </c>
    </row>
    <row r="12" spans="2:45" x14ac:dyDescent="0.2">
      <c r="B12" s="15">
        <f t="shared" si="1"/>
        <v>38</v>
      </c>
      <c r="C12" s="3"/>
      <c r="D12" s="9"/>
      <c r="E12" s="3"/>
      <c r="F12" s="3"/>
      <c r="G12" s="3"/>
      <c r="H12" s="9"/>
      <c r="I12" s="3"/>
      <c r="J12" s="3"/>
      <c r="K12" s="3"/>
      <c r="L12" s="9"/>
      <c r="M12" s="3"/>
      <c r="N12" s="3"/>
      <c r="O12" s="92"/>
      <c r="P12" s="2"/>
      <c r="Q12" s="12" t="s">
        <v>5</v>
      </c>
      <c r="R12" s="9"/>
      <c r="S12" s="9"/>
      <c r="T12" s="41"/>
      <c r="U12" s="12" t="s">
        <v>5</v>
      </c>
      <c r="V12" s="92"/>
      <c r="W12" s="3"/>
      <c r="X12" s="9"/>
      <c r="Y12" s="3"/>
      <c r="Z12" s="3"/>
      <c r="AA12" s="3"/>
      <c r="AB12" s="9"/>
      <c r="AC12" s="3"/>
      <c r="AD12" s="3"/>
      <c r="AE12" s="3"/>
      <c r="AF12" s="9"/>
      <c r="AG12" s="3"/>
      <c r="AH12" s="3"/>
      <c r="AI12" s="15">
        <f t="shared" si="2"/>
        <v>38</v>
      </c>
    </row>
    <row r="13" spans="2:45" ht="16" customHeight="1" x14ac:dyDescent="0.2">
      <c r="B13" s="15">
        <f t="shared" si="1"/>
        <v>37</v>
      </c>
      <c r="C13" s="3"/>
      <c r="D13" s="110" t="s">
        <v>18</v>
      </c>
      <c r="E13" s="3"/>
      <c r="F13" s="3"/>
      <c r="G13" s="13"/>
      <c r="H13" s="9"/>
      <c r="I13" s="3"/>
      <c r="J13" s="3"/>
      <c r="K13" s="3"/>
      <c r="L13" s="9"/>
      <c r="M13" s="111" t="s">
        <v>23</v>
      </c>
      <c r="N13" s="3"/>
      <c r="O13" s="92"/>
      <c r="P13" s="26"/>
      <c r="Q13" s="26"/>
      <c r="R13" s="9"/>
      <c r="S13" s="9"/>
      <c r="T13" s="26"/>
      <c r="U13" s="26"/>
      <c r="V13" s="92"/>
      <c r="W13" s="3"/>
      <c r="X13" s="110" t="s">
        <v>18</v>
      </c>
      <c r="Y13" s="3"/>
      <c r="Z13" s="3"/>
      <c r="AA13" s="13"/>
      <c r="AB13" s="9"/>
      <c r="AC13" s="3"/>
      <c r="AD13" s="3"/>
      <c r="AE13" s="3"/>
      <c r="AF13" s="9"/>
      <c r="AG13" s="111" t="s">
        <v>23</v>
      </c>
      <c r="AH13" s="3"/>
      <c r="AI13" s="15">
        <f t="shared" si="2"/>
        <v>37</v>
      </c>
    </row>
    <row r="14" spans="2:45" ht="16" customHeight="1" x14ac:dyDescent="0.2">
      <c r="B14" s="15">
        <f t="shared" si="1"/>
        <v>36</v>
      </c>
      <c r="C14" s="3"/>
      <c r="D14" s="110"/>
      <c r="E14" s="3"/>
      <c r="F14" s="3"/>
      <c r="G14" s="40" t="s">
        <v>74</v>
      </c>
      <c r="H14" s="3"/>
      <c r="I14" s="3"/>
      <c r="J14" s="3"/>
      <c r="K14" s="3"/>
      <c r="L14" s="3"/>
      <c r="M14" s="112"/>
      <c r="N14" s="3"/>
      <c r="O14" s="92"/>
      <c r="P14" s="26"/>
      <c r="Q14" s="26"/>
      <c r="R14" s="9"/>
      <c r="S14" s="9"/>
      <c r="T14" s="26"/>
      <c r="U14" s="26"/>
      <c r="V14" s="92"/>
      <c r="W14" s="3"/>
      <c r="X14" s="110"/>
      <c r="Y14" s="3"/>
      <c r="Z14" s="3"/>
      <c r="AA14" s="40" t="s">
        <v>70</v>
      </c>
      <c r="AB14" s="3"/>
      <c r="AC14" s="3"/>
      <c r="AD14" s="3"/>
      <c r="AE14" s="3"/>
      <c r="AF14" s="3"/>
      <c r="AG14" s="112"/>
      <c r="AH14" s="3"/>
      <c r="AI14" s="15">
        <f t="shared" si="2"/>
        <v>36</v>
      </c>
    </row>
    <row r="15" spans="2:45" ht="16" customHeight="1" x14ac:dyDescent="0.2">
      <c r="B15" s="15">
        <f t="shared" si="1"/>
        <v>35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92"/>
      <c r="P15" s="110" t="s">
        <v>18</v>
      </c>
      <c r="Q15" s="111" t="s">
        <v>23</v>
      </c>
      <c r="R15" s="9"/>
      <c r="S15" s="9"/>
      <c r="T15" s="110" t="s">
        <v>18</v>
      </c>
      <c r="U15" s="111" t="s">
        <v>23</v>
      </c>
      <c r="V15" s="92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15">
        <f t="shared" si="2"/>
        <v>35</v>
      </c>
    </row>
    <row r="16" spans="2:45" ht="16" customHeight="1" x14ac:dyDescent="0.2">
      <c r="B16" s="15">
        <f t="shared" si="1"/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92"/>
      <c r="P16" s="110"/>
      <c r="Q16" s="112"/>
      <c r="R16" s="9"/>
      <c r="S16" s="9"/>
      <c r="T16" s="110"/>
      <c r="U16" s="112"/>
      <c r="V16" s="92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15">
        <f t="shared" si="2"/>
        <v>34</v>
      </c>
    </row>
    <row r="17" spans="2:35" x14ac:dyDescent="0.2">
      <c r="B17" s="15">
        <f t="shared" si="1"/>
        <v>33</v>
      </c>
      <c r="C17" s="3"/>
      <c r="D17" s="106" t="s">
        <v>0</v>
      </c>
      <c r="E17" s="3"/>
      <c r="F17" s="3"/>
      <c r="G17" s="106" t="s">
        <v>0</v>
      </c>
      <c r="H17" s="3"/>
      <c r="I17" s="3"/>
      <c r="J17" s="106" t="s">
        <v>0</v>
      </c>
      <c r="K17" s="3"/>
      <c r="L17" s="3"/>
      <c r="M17" s="106" t="s">
        <v>0</v>
      </c>
      <c r="N17" s="3"/>
      <c r="O17" s="92"/>
      <c r="P17" s="26"/>
      <c r="Q17" s="26"/>
      <c r="R17" s="9"/>
      <c r="S17" s="9"/>
      <c r="T17" s="26"/>
      <c r="U17" s="26"/>
      <c r="V17" s="92"/>
      <c r="W17" s="3"/>
      <c r="X17" s="106" t="s">
        <v>0</v>
      </c>
      <c r="Y17" s="3"/>
      <c r="Z17" s="3"/>
      <c r="AA17" s="106" t="s">
        <v>0</v>
      </c>
      <c r="AB17" s="3"/>
      <c r="AC17" s="3"/>
      <c r="AD17" s="106" t="s">
        <v>0</v>
      </c>
      <c r="AE17" s="3"/>
      <c r="AF17" s="3"/>
      <c r="AG17" s="106" t="s">
        <v>0</v>
      </c>
      <c r="AH17" s="3"/>
      <c r="AI17" s="15">
        <f t="shared" si="2"/>
        <v>33</v>
      </c>
    </row>
    <row r="18" spans="2:35" ht="16" customHeight="1" x14ac:dyDescent="0.2">
      <c r="B18" s="15">
        <f t="shared" si="1"/>
        <v>32</v>
      </c>
      <c r="C18" s="106" t="s">
        <v>0</v>
      </c>
      <c r="D18" s="106"/>
      <c r="E18" s="106" t="s">
        <v>0</v>
      </c>
      <c r="F18" s="106" t="s">
        <v>0</v>
      </c>
      <c r="G18" s="106"/>
      <c r="H18" s="106" t="s">
        <v>0</v>
      </c>
      <c r="I18" s="106" t="s">
        <v>0</v>
      </c>
      <c r="J18" s="106"/>
      <c r="K18" s="106" t="s">
        <v>0</v>
      </c>
      <c r="L18" s="106" t="s">
        <v>0</v>
      </c>
      <c r="M18" s="106"/>
      <c r="N18" s="106" t="s">
        <v>0</v>
      </c>
      <c r="O18" s="93"/>
      <c r="P18" s="26"/>
      <c r="Q18" s="26"/>
      <c r="R18" s="9"/>
      <c r="S18" s="9"/>
      <c r="T18" s="26"/>
      <c r="U18" s="26"/>
      <c r="V18" s="93"/>
      <c r="W18" s="106" t="s">
        <v>0</v>
      </c>
      <c r="X18" s="106"/>
      <c r="Y18" s="106" t="s">
        <v>0</v>
      </c>
      <c r="Z18" s="106" t="s">
        <v>0</v>
      </c>
      <c r="AA18" s="106"/>
      <c r="AB18" s="106" t="s">
        <v>0</v>
      </c>
      <c r="AC18" s="106" t="s">
        <v>0</v>
      </c>
      <c r="AD18" s="106"/>
      <c r="AE18" s="106" t="s">
        <v>0</v>
      </c>
      <c r="AF18" s="106" t="s">
        <v>0</v>
      </c>
      <c r="AG18" s="106"/>
      <c r="AH18" s="106" t="s">
        <v>0</v>
      </c>
      <c r="AI18" s="15">
        <f t="shared" si="2"/>
        <v>32</v>
      </c>
    </row>
    <row r="19" spans="2:35" ht="16" customHeight="1" x14ac:dyDescent="0.2">
      <c r="B19" s="15">
        <f t="shared" si="1"/>
        <v>31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93"/>
      <c r="P19" s="107" t="s">
        <v>14</v>
      </c>
      <c r="Q19" s="107" t="s">
        <v>14</v>
      </c>
      <c r="R19" s="9"/>
      <c r="S19" s="9"/>
      <c r="T19" s="107" t="s">
        <v>14</v>
      </c>
      <c r="U19" s="107" t="s">
        <v>14</v>
      </c>
      <c r="V19" s="93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5">
        <f t="shared" si="2"/>
        <v>31</v>
      </c>
    </row>
    <row r="20" spans="2:35" ht="16" customHeight="1" x14ac:dyDescent="0.2">
      <c r="B20" s="15">
        <f t="shared" si="1"/>
        <v>30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93"/>
      <c r="P20" s="107"/>
      <c r="Q20" s="107"/>
      <c r="R20" s="9"/>
      <c r="S20" s="9"/>
      <c r="T20" s="107"/>
      <c r="U20" s="107"/>
      <c r="V20" s="93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5">
        <f t="shared" si="2"/>
        <v>30</v>
      </c>
    </row>
    <row r="21" spans="2:35" ht="16" customHeight="1" x14ac:dyDescent="0.2">
      <c r="B21" s="15">
        <f t="shared" si="1"/>
        <v>29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93"/>
      <c r="P21" s="107" t="s">
        <v>14</v>
      </c>
      <c r="Q21" s="107" t="s">
        <v>14</v>
      </c>
      <c r="R21" s="9"/>
      <c r="S21" s="9"/>
      <c r="T21" s="107" t="s">
        <v>14</v>
      </c>
      <c r="U21" s="107" t="s">
        <v>14</v>
      </c>
      <c r="V21" s="93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5">
        <f t="shared" si="2"/>
        <v>29</v>
      </c>
    </row>
    <row r="22" spans="2:35" x14ac:dyDescent="0.2">
      <c r="B22" s="15">
        <f t="shared" si="1"/>
        <v>28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93"/>
      <c r="P22" s="107"/>
      <c r="Q22" s="107"/>
      <c r="R22" s="9"/>
      <c r="S22" s="9"/>
      <c r="T22" s="107"/>
      <c r="U22" s="107"/>
      <c r="V22" s="93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5">
        <f t="shared" si="2"/>
        <v>28</v>
      </c>
    </row>
    <row r="23" spans="2:35" ht="16" customHeight="1" x14ac:dyDescent="0.2">
      <c r="B23" s="15">
        <f t="shared" si="1"/>
        <v>27</v>
      </c>
      <c r="C23" s="106"/>
      <c r="D23" s="3"/>
      <c r="E23" s="106"/>
      <c r="F23" s="106"/>
      <c r="G23" s="3"/>
      <c r="H23" s="106"/>
      <c r="I23" s="106"/>
      <c r="J23" s="3"/>
      <c r="K23" s="106"/>
      <c r="L23" s="106"/>
      <c r="M23" s="3"/>
      <c r="N23" s="106"/>
      <c r="O23" s="93"/>
      <c r="P23" s="107" t="s">
        <v>14</v>
      </c>
      <c r="Q23" s="107" t="s">
        <v>14</v>
      </c>
      <c r="R23" s="9"/>
      <c r="S23" s="9"/>
      <c r="T23" s="107" t="s">
        <v>14</v>
      </c>
      <c r="U23" s="107" t="s">
        <v>14</v>
      </c>
      <c r="V23" s="93"/>
      <c r="W23" s="106"/>
      <c r="X23" s="3"/>
      <c r="Y23" s="106"/>
      <c r="Z23" s="106"/>
      <c r="AA23" s="3"/>
      <c r="AB23" s="106"/>
      <c r="AC23" s="106"/>
      <c r="AD23" s="3"/>
      <c r="AE23" s="106"/>
      <c r="AF23" s="106"/>
      <c r="AG23" s="3"/>
      <c r="AH23" s="106"/>
      <c r="AI23" s="15">
        <f t="shared" si="2"/>
        <v>27</v>
      </c>
    </row>
    <row r="24" spans="2:35" ht="16" customHeight="1" x14ac:dyDescent="0.2">
      <c r="B24" s="15">
        <f t="shared" si="1"/>
        <v>26</v>
      </c>
      <c r="C24" s="3"/>
      <c r="D24" s="42"/>
      <c r="E24" s="3"/>
      <c r="F24" s="3"/>
      <c r="G24" s="42"/>
      <c r="H24" s="3"/>
      <c r="I24" s="3"/>
      <c r="J24" s="42"/>
      <c r="K24" s="3"/>
      <c r="L24" s="3"/>
      <c r="M24" s="42"/>
      <c r="N24" s="3"/>
      <c r="O24" s="92"/>
      <c r="P24" s="107"/>
      <c r="Q24" s="107"/>
      <c r="R24" s="9"/>
      <c r="S24" s="9"/>
      <c r="T24" s="107"/>
      <c r="U24" s="107"/>
      <c r="V24" s="92"/>
      <c r="W24" s="3"/>
      <c r="X24" s="42"/>
      <c r="Y24" s="3"/>
      <c r="Z24" s="3"/>
      <c r="AA24" s="42"/>
      <c r="AB24" s="3"/>
      <c r="AC24" s="3"/>
      <c r="AD24" s="42"/>
      <c r="AE24" s="3"/>
      <c r="AF24" s="3"/>
      <c r="AG24" s="42"/>
      <c r="AH24" s="3"/>
      <c r="AI24" s="15">
        <f t="shared" si="2"/>
        <v>26</v>
      </c>
    </row>
    <row r="25" spans="2:35" ht="16" customHeight="1" x14ac:dyDescent="0.2">
      <c r="B25" s="15">
        <f t="shared" si="1"/>
        <v>25</v>
      </c>
      <c r="C25" s="3"/>
      <c r="D25" s="1" t="s">
        <v>2</v>
      </c>
      <c r="E25" s="3"/>
      <c r="F25" s="3"/>
      <c r="G25" s="1" t="s">
        <v>2</v>
      </c>
      <c r="H25" s="3"/>
      <c r="I25" s="3"/>
      <c r="J25" s="1" t="s">
        <v>2</v>
      </c>
      <c r="K25" s="3"/>
      <c r="L25" s="3"/>
      <c r="M25" s="1" t="s">
        <v>2</v>
      </c>
      <c r="N25" s="3"/>
      <c r="O25" s="92"/>
      <c r="P25" s="107" t="s">
        <v>14</v>
      </c>
      <c r="Q25" s="107" t="s">
        <v>14</v>
      </c>
      <c r="R25" s="9"/>
      <c r="S25" s="9"/>
      <c r="T25" s="107" t="s">
        <v>14</v>
      </c>
      <c r="U25" s="107" t="s">
        <v>14</v>
      </c>
      <c r="V25" s="92"/>
      <c r="W25" s="3"/>
      <c r="X25" s="1" t="s">
        <v>2</v>
      </c>
      <c r="Y25" s="3"/>
      <c r="Z25" s="3"/>
      <c r="AA25" s="1" t="s">
        <v>2</v>
      </c>
      <c r="AB25" s="3"/>
      <c r="AC25" s="3"/>
      <c r="AD25" s="1" t="s">
        <v>2</v>
      </c>
      <c r="AE25" s="3"/>
      <c r="AF25" s="3"/>
      <c r="AG25" s="1" t="s">
        <v>2</v>
      </c>
      <c r="AH25" s="3"/>
      <c r="AI25" s="15">
        <f t="shared" si="2"/>
        <v>25</v>
      </c>
    </row>
    <row r="26" spans="2:35" ht="16" customHeight="1" x14ac:dyDescent="0.2">
      <c r="B26" s="15">
        <f t="shared" si="1"/>
        <v>24</v>
      </c>
      <c r="C26" s="106" t="s">
        <v>0</v>
      </c>
      <c r="D26" s="2" t="s">
        <v>30</v>
      </c>
      <c r="E26" s="106" t="s">
        <v>0</v>
      </c>
      <c r="F26" s="106" t="s">
        <v>0</v>
      </c>
      <c r="G26" s="2" t="s">
        <v>30</v>
      </c>
      <c r="H26" s="106" t="s">
        <v>0</v>
      </c>
      <c r="I26" s="106" t="s">
        <v>0</v>
      </c>
      <c r="J26" s="2" t="s">
        <v>30</v>
      </c>
      <c r="K26" s="106" t="s">
        <v>0</v>
      </c>
      <c r="L26" s="106" t="s">
        <v>0</v>
      </c>
      <c r="M26" s="2" t="s">
        <v>30</v>
      </c>
      <c r="N26" s="106" t="s">
        <v>0</v>
      </c>
      <c r="O26" s="93"/>
      <c r="P26" s="107"/>
      <c r="Q26" s="107"/>
      <c r="R26" s="9"/>
      <c r="S26" s="9"/>
      <c r="T26" s="107"/>
      <c r="U26" s="107"/>
      <c r="V26" s="93"/>
      <c r="W26" s="106" t="s">
        <v>0</v>
      </c>
      <c r="X26" s="2" t="s">
        <v>30</v>
      </c>
      <c r="Y26" s="106" t="s">
        <v>0</v>
      </c>
      <c r="Z26" s="106" t="s">
        <v>0</v>
      </c>
      <c r="AA26" s="2" t="s">
        <v>30</v>
      </c>
      <c r="AB26" s="106" t="s">
        <v>0</v>
      </c>
      <c r="AC26" s="106" t="s">
        <v>0</v>
      </c>
      <c r="AD26" s="2" t="s">
        <v>30</v>
      </c>
      <c r="AE26" s="106" t="s">
        <v>0</v>
      </c>
      <c r="AF26" s="106" t="s">
        <v>0</v>
      </c>
      <c r="AG26" s="2" t="s">
        <v>30</v>
      </c>
      <c r="AH26" s="106" t="s">
        <v>0</v>
      </c>
      <c r="AI26" s="15">
        <f t="shared" si="2"/>
        <v>24</v>
      </c>
    </row>
    <row r="27" spans="2:35" x14ac:dyDescent="0.2">
      <c r="B27" s="15">
        <f t="shared" si="1"/>
        <v>23</v>
      </c>
      <c r="C27" s="106"/>
      <c r="D27" s="3"/>
      <c r="E27" s="106"/>
      <c r="F27" s="106"/>
      <c r="G27" s="3"/>
      <c r="H27" s="106"/>
      <c r="I27" s="106"/>
      <c r="J27" s="3"/>
      <c r="K27" s="106"/>
      <c r="L27" s="106"/>
      <c r="M27" s="3"/>
      <c r="N27" s="106"/>
      <c r="O27" s="93"/>
      <c r="P27" s="107" t="s">
        <v>14</v>
      </c>
      <c r="Q27" s="107" t="s">
        <v>14</v>
      </c>
      <c r="R27" s="9"/>
      <c r="S27" s="9"/>
      <c r="T27" s="107" t="s">
        <v>14</v>
      </c>
      <c r="U27" s="107" t="s">
        <v>14</v>
      </c>
      <c r="V27" s="93"/>
      <c r="W27" s="106"/>
      <c r="X27" s="3"/>
      <c r="Y27" s="106"/>
      <c r="Z27" s="106"/>
      <c r="AA27" s="3"/>
      <c r="AB27" s="106"/>
      <c r="AC27" s="106"/>
      <c r="AD27" s="3"/>
      <c r="AE27" s="106"/>
      <c r="AF27" s="106"/>
      <c r="AG27" s="3"/>
      <c r="AH27" s="106"/>
      <c r="AI27" s="15">
        <f t="shared" si="2"/>
        <v>23</v>
      </c>
    </row>
    <row r="28" spans="2:35" ht="16" customHeight="1" x14ac:dyDescent="0.2">
      <c r="B28" s="15">
        <f t="shared" si="1"/>
        <v>22</v>
      </c>
      <c r="C28" s="106"/>
      <c r="D28" s="1" t="s">
        <v>2</v>
      </c>
      <c r="E28" s="106"/>
      <c r="F28" s="106"/>
      <c r="G28" s="1" t="s">
        <v>2</v>
      </c>
      <c r="H28" s="106"/>
      <c r="I28" s="106"/>
      <c r="J28" s="1" t="s">
        <v>2</v>
      </c>
      <c r="K28" s="106"/>
      <c r="L28" s="106"/>
      <c r="M28" s="1" t="s">
        <v>2</v>
      </c>
      <c r="N28" s="106"/>
      <c r="O28" s="93"/>
      <c r="P28" s="107"/>
      <c r="Q28" s="107"/>
      <c r="R28" s="9"/>
      <c r="S28" s="9"/>
      <c r="T28" s="107"/>
      <c r="U28" s="107"/>
      <c r="V28" s="93"/>
      <c r="W28" s="106"/>
      <c r="X28" s="1" t="s">
        <v>2</v>
      </c>
      <c r="Y28" s="106"/>
      <c r="Z28" s="106"/>
      <c r="AA28" s="1" t="s">
        <v>2</v>
      </c>
      <c r="AB28" s="106"/>
      <c r="AC28" s="106"/>
      <c r="AD28" s="1" t="s">
        <v>2</v>
      </c>
      <c r="AE28" s="106"/>
      <c r="AF28" s="106"/>
      <c r="AG28" s="1" t="s">
        <v>2</v>
      </c>
      <c r="AH28" s="106"/>
      <c r="AI28" s="15">
        <f t="shared" si="2"/>
        <v>22</v>
      </c>
    </row>
    <row r="29" spans="2:35" ht="16" customHeight="1" x14ac:dyDescent="0.2">
      <c r="B29" s="15">
        <f t="shared" si="1"/>
        <v>21</v>
      </c>
      <c r="C29" s="106"/>
      <c r="D29" s="13" t="s">
        <v>29</v>
      </c>
      <c r="E29" s="106"/>
      <c r="F29" s="106"/>
      <c r="G29" s="13" t="s">
        <v>29</v>
      </c>
      <c r="H29" s="106"/>
      <c r="I29" s="106"/>
      <c r="J29" s="13" t="s">
        <v>29</v>
      </c>
      <c r="K29" s="106"/>
      <c r="L29" s="106"/>
      <c r="M29" s="13" t="s">
        <v>29</v>
      </c>
      <c r="N29" s="106"/>
      <c r="O29" s="93"/>
      <c r="P29" s="107" t="s">
        <v>14</v>
      </c>
      <c r="Q29" s="107" t="s">
        <v>14</v>
      </c>
      <c r="R29" s="9"/>
      <c r="S29" s="9"/>
      <c r="T29" s="107" t="s">
        <v>14</v>
      </c>
      <c r="U29" s="107" t="s">
        <v>14</v>
      </c>
      <c r="V29" s="93"/>
      <c r="W29" s="106"/>
      <c r="X29" s="13" t="s">
        <v>29</v>
      </c>
      <c r="Y29" s="106"/>
      <c r="Z29" s="106"/>
      <c r="AA29" s="13" t="s">
        <v>29</v>
      </c>
      <c r="AB29" s="106"/>
      <c r="AC29" s="106"/>
      <c r="AD29" s="13" t="s">
        <v>29</v>
      </c>
      <c r="AE29" s="106"/>
      <c r="AF29" s="106"/>
      <c r="AG29" s="13" t="s">
        <v>29</v>
      </c>
      <c r="AH29" s="106"/>
      <c r="AI29" s="15">
        <f t="shared" si="2"/>
        <v>21</v>
      </c>
    </row>
    <row r="30" spans="2:35" ht="16" customHeight="1" x14ac:dyDescent="0.2">
      <c r="B30" s="15">
        <f t="shared" si="1"/>
        <v>20</v>
      </c>
      <c r="C30" s="106"/>
      <c r="D30" s="2"/>
      <c r="E30" s="106"/>
      <c r="F30" s="106"/>
      <c r="G30" s="2"/>
      <c r="H30" s="106"/>
      <c r="I30" s="106"/>
      <c r="J30" s="2"/>
      <c r="K30" s="106"/>
      <c r="L30" s="106"/>
      <c r="M30" s="2"/>
      <c r="N30" s="106"/>
      <c r="O30" s="93"/>
      <c r="P30" s="107"/>
      <c r="Q30" s="107"/>
      <c r="R30" s="9"/>
      <c r="S30" s="9"/>
      <c r="T30" s="107"/>
      <c r="U30" s="107"/>
      <c r="V30" s="93"/>
      <c r="W30" s="106"/>
      <c r="X30" s="2"/>
      <c r="Y30" s="106"/>
      <c r="Z30" s="106"/>
      <c r="AA30" s="2"/>
      <c r="AB30" s="106"/>
      <c r="AC30" s="106"/>
      <c r="AD30" s="2"/>
      <c r="AE30" s="106"/>
      <c r="AF30" s="106"/>
      <c r="AG30" s="2"/>
      <c r="AH30" s="106"/>
      <c r="AI30" s="15">
        <f t="shared" si="2"/>
        <v>20</v>
      </c>
    </row>
    <row r="31" spans="2:35" ht="16" customHeight="1" x14ac:dyDescent="0.2">
      <c r="B31" s="15">
        <f t="shared" si="1"/>
        <v>19</v>
      </c>
      <c r="C31" s="106"/>
      <c r="D31" s="1" t="s">
        <v>2</v>
      </c>
      <c r="E31" s="106"/>
      <c r="F31" s="106"/>
      <c r="G31" s="1" t="s">
        <v>2</v>
      </c>
      <c r="H31" s="106"/>
      <c r="I31" s="106"/>
      <c r="J31" s="1" t="s">
        <v>2</v>
      </c>
      <c r="K31" s="106"/>
      <c r="L31" s="106"/>
      <c r="M31" s="1" t="s">
        <v>2</v>
      </c>
      <c r="N31" s="106"/>
      <c r="O31" s="93"/>
      <c r="P31" s="13"/>
      <c r="Q31" s="32"/>
      <c r="R31" s="9"/>
      <c r="S31" s="9"/>
      <c r="T31" s="13"/>
      <c r="U31" s="32"/>
      <c r="V31" s="93"/>
      <c r="W31" s="106"/>
      <c r="X31" s="1" t="s">
        <v>2</v>
      </c>
      <c r="Y31" s="106"/>
      <c r="Z31" s="106"/>
      <c r="AA31" s="1" t="s">
        <v>2</v>
      </c>
      <c r="AB31" s="106"/>
      <c r="AC31" s="106"/>
      <c r="AD31" s="1" t="s">
        <v>2</v>
      </c>
      <c r="AE31" s="106"/>
      <c r="AF31" s="106"/>
      <c r="AG31" s="1" t="s">
        <v>2</v>
      </c>
      <c r="AH31" s="106"/>
      <c r="AI31" s="15">
        <f t="shared" si="2"/>
        <v>19</v>
      </c>
    </row>
    <row r="32" spans="2:35" x14ac:dyDescent="0.2">
      <c r="B32" s="15">
        <f t="shared" si="1"/>
        <v>18</v>
      </c>
      <c r="C32" s="3"/>
      <c r="D32" s="13" t="s">
        <v>28</v>
      </c>
      <c r="E32" s="3"/>
      <c r="F32" s="3"/>
      <c r="G32" s="13" t="s">
        <v>28</v>
      </c>
      <c r="H32" s="3"/>
      <c r="I32" s="3"/>
      <c r="J32" s="13" t="s">
        <v>28</v>
      </c>
      <c r="K32" s="3"/>
      <c r="L32" s="3"/>
      <c r="M32" s="13" t="s">
        <v>28</v>
      </c>
      <c r="N32" s="3"/>
      <c r="O32" s="92"/>
      <c r="P32" s="107" t="s">
        <v>14</v>
      </c>
      <c r="Q32" s="107" t="s">
        <v>14</v>
      </c>
      <c r="R32" s="9"/>
      <c r="S32" s="9"/>
      <c r="T32" s="107" t="s">
        <v>14</v>
      </c>
      <c r="U32" s="107" t="s">
        <v>14</v>
      </c>
      <c r="V32" s="92"/>
      <c r="W32" s="3"/>
      <c r="X32" s="13" t="s">
        <v>28</v>
      </c>
      <c r="Y32" s="3"/>
      <c r="Z32" s="3"/>
      <c r="AA32" s="13" t="s">
        <v>28</v>
      </c>
      <c r="AB32" s="3"/>
      <c r="AC32" s="3"/>
      <c r="AD32" s="13" t="s">
        <v>28</v>
      </c>
      <c r="AE32" s="3"/>
      <c r="AF32" s="3"/>
      <c r="AG32" s="13" t="s">
        <v>28</v>
      </c>
      <c r="AH32" s="3"/>
      <c r="AI32" s="15">
        <f t="shared" si="2"/>
        <v>18</v>
      </c>
    </row>
    <row r="33" spans="2:35" ht="16" customHeight="1" x14ac:dyDescent="0.2">
      <c r="B33" s="15">
        <f t="shared" si="1"/>
        <v>17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92"/>
      <c r="P33" s="107"/>
      <c r="Q33" s="107"/>
      <c r="R33" s="9"/>
      <c r="S33" s="9"/>
      <c r="T33" s="107"/>
      <c r="U33" s="107"/>
      <c r="V33" s="9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15">
        <f t="shared" si="2"/>
        <v>17</v>
      </c>
    </row>
    <row r="34" spans="2:35" ht="16" customHeight="1" x14ac:dyDescent="0.2">
      <c r="B34" s="15">
        <f t="shared" si="1"/>
        <v>16</v>
      </c>
      <c r="C34" s="106" t="s">
        <v>0</v>
      </c>
      <c r="D34" s="106" t="s">
        <v>0</v>
      </c>
      <c r="E34" s="106" t="s">
        <v>0</v>
      </c>
      <c r="F34" s="106" t="s">
        <v>0</v>
      </c>
      <c r="G34" s="106" t="s">
        <v>0</v>
      </c>
      <c r="H34" s="106" t="s">
        <v>0</v>
      </c>
      <c r="I34" s="106" t="s">
        <v>0</v>
      </c>
      <c r="J34" s="106" t="s">
        <v>0</v>
      </c>
      <c r="K34" s="106" t="s">
        <v>0</v>
      </c>
      <c r="L34" s="106" t="s">
        <v>0</v>
      </c>
      <c r="M34" s="106" t="s">
        <v>0</v>
      </c>
      <c r="N34" s="106" t="s">
        <v>0</v>
      </c>
      <c r="O34" s="93"/>
      <c r="P34" s="107" t="s">
        <v>14</v>
      </c>
      <c r="Q34" s="107" t="s">
        <v>14</v>
      </c>
      <c r="R34" s="9"/>
      <c r="S34" s="9"/>
      <c r="T34" s="107" t="s">
        <v>14</v>
      </c>
      <c r="U34" s="107" t="s">
        <v>14</v>
      </c>
      <c r="V34" s="93"/>
      <c r="W34" s="106" t="s">
        <v>0</v>
      </c>
      <c r="X34" s="106" t="s">
        <v>0</v>
      </c>
      <c r="Y34" s="106" t="s">
        <v>0</v>
      </c>
      <c r="Z34" s="106" t="s">
        <v>0</v>
      </c>
      <c r="AA34" s="106" t="s">
        <v>0</v>
      </c>
      <c r="AB34" s="106" t="s">
        <v>0</v>
      </c>
      <c r="AC34" s="106" t="s">
        <v>0</v>
      </c>
      <c r="AD34" s="106" t="s">
        <v>0</v>
      </c>
      <c r="AE34" s="106" t="s">
        <v>0</v>
      </c>
      <c r="AF34" s="106" t="s">
        <v>0</v>
      </c>
      <c r="AG34" s="106" t="s">
        <v>0</v>
      </c>
      <c r="AH34" s="106" t="s">
        <v>0</v>
      </c>
      <c r="AI34" s="15">
        <f t="shared" si="2"/>
        <v>16</v>
      </c>
    </row>
    <row r="35" spans="2:35" ht="16" customHeight="1" x14ac:dyDescent="0.2">
      <c r="B35" s="15">
        <f t="shared" si="1"/>
        <v>15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93"/>
      <c r="P35" s="107"/>
      <c r="Q35" s="107"/>
      <c r="R35" s="9"/>
      <c r="S35" s="9"/>
      <c r="T35" s="107"/>
      <c r="U35" s="107"/>
      <c r="V35" s="93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5">
        <f t="shared" si="2"/>
        <v>15</v>
      </c>
    </row>
    <row r="36" spans="2:35" ht="16" customHeight="1" x14ac:dyDescent="0.2">
      <c r="B36" s="15">
        <f t="shared" si="1"/>
        <v>14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93"/>
      <c r="P36" s="107" t="s">
        <v>14</v>
      </c>
      <c r="Q36" s="107" t="s">
        <v>14</v>
      </c>
      <c r="R36" s="9"/>
      <c r="S36" s="9"/>
      <c r="T36" s="107" t="s">
        <v>14</v>
      </c>
      <c r="U36" s="107" t="s">
        <v>14</v>
      </c>
      <c r="V36" s="93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5">
        <f t="shared" si="2"/>
        <v>14</v>
      </c>
    </row>
    <row r="37" spans="2:35" x14ac:dyDescent="0.2">
      <c r="B37" s="15">
        <f t="shared" si="1"/>
        <v>13</v>
      </c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93"/>
      <c r="P37" s="107"/>
      <c r="Q37" s="107"/>
      <c r="R37" s="9"/>
      <c r="S37" s="9"/>
      <c r="T37" s="107"/>
      <c r="U37" s="107"/>
      <c r="V37" s="93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5">
        <f t="shared" si="2"/>
        <v>13</v>
      </c>
    </row>
    <row r="38" spans="2:35" ht="16" customHeight="1" x14ac:dyDescent="0.2">
      <c r="B38" s="15">
        <f t="shared" si="1"/>
        <v>12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93"/>
      <c r="P38" s="107" t="s">
        <v>14</v>
      </c>
      <c r="Q38" s="107" t="s">
        <v>14</v>
      </c>
      <c r="R38" s="9"/>
      <c r="S38" s="9"/>
      <c r="T38" s="107" t="s">
        <v>14</v>
      </c>
      <c r="U38" s="107" t="s">
        <v>14</v>
      </c>
      <c r="V38" s="93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5">
        <f t="shared" si="2"/>
        <v>12</v>
      </c>
    </row>
    <row r="39" spans="2:35" ht="16" customHeight="1" x14ac:dyDescent="0.2">
      <c r="B39" s="15">
        <f t="shared" si="1"/>
        <v>11</v>
      </c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93"/>
      <c r="P39" s="107"/>
      <c r="Q39" s="107"/>
      <c r="R39" s="9"/>
      <c r="S39" s="9"/>
      <c r="T39" s="107"/>
      <c r="U39" s="107"/>
      <c r="V39" s="93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5">
        <f t="shared" si="2"/>
        <v>11</v>
      </c>
    </row>
    <row r="40" spans="2:35" ht="16" customHeight="1" x14ac:dyDescent="0.2">
      <c r="B40" s="15">
        <f t="shared" si="1"/>
        <v>10</v>
      </c>
      <c r="C40" s="3"/>
      <c r="D40" s="2"/>
      <c r="E40" s="3"/>
      <c r="F40" s="3"/>
      <c r="G40" s="2"/>
      <c r="H40" s="3"/>
      <c r="I40" s="3"/>
      <c r="J40" s="2"/>
      <c r="K40" s="3"/>
      <c r="L40" s="3"/>
      <c r="M40" s="2"/>
      <c r="N40" s="3"/>
      <c r="O40" s="92"/>
      <c r="P40" s="107" t="s">
        <v>14</v>
      </c>
      <c r="Q40" s="107" t="s">
        <v>14</v>
      </c>
      <c r="R40" s="9"/>
      <c r="S40" s="9"/>
      <c r="T40" s="107" t="s">
        <v>14</v>
      </c>
      <c r="U40" s="107" t="s">
        <v>14</v>
      </c>
      <c r="V40" s="92"/>
      <c r="W40" s="3"/>
      <c r="X40" s="2"/>
      <c r="Y40" s="3"/>
      <c r="Z40" s="3"/>
      <c r="AA40" s="2"/>
      <c r="AB40" s="3"/>
      <c r="AC40" s="3"/>
      <c r="AD40" s="2"/>
      <c r="AE40" s="3"/>
      <c r="AF40" s="3"/>
      <c r="AG40" s="2"/>
      <c r="AH40" s="3"/>
      <c r="AI40" s="15">
        <f t="shared" si="2"/>
        <v>10</v>
      </c>
    </row>
    <row r="41" spans="2:35" ht="16" customHeight="1" x14ac:dyDescent="0.2">
      <c r="B41" s="59">
        <f t="shared" si="1"/>
        <v>9</v>
      </c>
      <c r="C41" s="3"/>
      <c r="D41" s="12" t="s">
        <v>5</v>
      </c>
      <c r="E41" s="3"/>
      <c r="F41" s="3"/>
      <c r="G41" s="12" t="s">
        <v>5</v>
      </c>
      <c r="H41" s="3"/>
      <c r="I41" s="3"/>
      <c r="J41" s="12" t="s">
        <v>5</v>
      </c>
      <c r="K41" s="3"/>
      <c r="L41" s="3"/>
      <c r="M41" s="12" t="s">
        <v>5</v>
      </c>
      <c r="N41" s="3"/>
      <c r="O41" s="92"/>
      <c r="P41" s="107"/>
      <c r="Q41" s="107"/>
      <c r="R41" s="9"/>
      <c r="S41" s="9"/>
      <c r="T41" s="107"/>
      <c r="U41" s="107"/>
      <c r="V41" s="92"/>
      <c r="W41" s="3"/>
      <c r="X41" s="12" t="s">
        <v>5</v>
      </c>
      <c r="Y41" s="3"/>
      <c r="Z41" s="3"/>
      <c r="AA41" s="12" t="s">
        <v>5</v>
      </c>
      <c r="AB41" s="3"/>
      <c r="AC41" s="3"/>
      <c r="AD41" s="12" t="s">
        <v>5</v>
      </c>
      <c r="AE41" s="3"/>
      <c r="AF41" s="3"/>
      <c r="AG41" s="12" t="s">
        <v>5</v>
      </c>
      <c r="AH41" s="3"/>
      <c r="AI41" s="59">
        <f t="shared" si="2"/>
        <v>9</v>
      </c>
    </row>
    <row r="42" spans="2:35" x14ac:dyDescent="0.2">
      <c r="B42" s="59">
        <f t="shared" si="1"/>
        <v>8</v>
      </c>
      <c r="C42" s="3"/>
      <c r="D42" s="2"/>
      <c r="E42" s="3"/>
      <c r="F42" s="3"/>
      <c r="G42" s="2"/>
      <c r="H42" s="3"/>
      <c r="I42" s="3"/>
      <c r="J42" s="2"/>
      <c r="K42" s="3"/>
      <c r="L42" s="3"/>
      <c r="M42" s="2"/>
      <c r="N42" s="3"/>
      <c r="O42" s="92"/>
      <c r="P42" s="107" t="s">
        <v>14</v>
      </c>
      <c r="Q42" s="107" t="s">
        <v>14</v>
      </c>
      <c r="R42" s="9"/>
      <c r="S42" s="9"/>
      <c r="T42" s="107" t="s">
        <v>14</v>
      </c>
      <c r="U42" s="107" t="s">
        <v>14</v>
      </c>
      <c r="V42" s="92"/>
      <c r="W42" s="3"/>
      <c r="X42" s="2"/>
      <c r="Y42" s="3"/>
      <c r="Z42" s="3"/>
      <c r="AA42" s="2"/>
      <c r="AB42" s="3"/>
      <c r="AC42" s="3"/>
      <c r="AD42" s="2"/>
      <c r="AE42" s="3"/>
      <c r="AF42" s="3"/>
      <c r="AG42" s="2"/>
      <c r="AH42" s="3"/>
      <c r="AI42" s="59">
        <f t="shared" si="2"/>
        <v>8</v>
      </c>
    </row>
    <row r="43" spans="2:35" x14ac:dyDescent="0.2">
      <c r="B43" s="59">
        <f t="shared" si="1"/>
        <v>7</v>
      </c>
      <c r="C43" s="3"/>
      <c r="D43" s="2"/>
      <c r="E43" s="3"/>
      <c r="F43" s="3"/>
      <c r="G43" s="3"/>
      <c r="H43" s="2"/>
      <c r="I43" s="3"/>
      <c r="J43" s="3"/>
      <c r="K43" s="3"/>
      <c r="L43" s="2"/>
      <c r="M43" s="3"/>
      <c r="N43" s="3"/>
      <c r="O43" s="92"/>
      <c r="P43" s="107"/>
      <c r="Q43" s="107"/>
      <c r="R43" s="9"/>
      <c r="S43" s="9"/>
      <c r="T43" s="107"/>
      <c r="U43" s="107"/>
      <c r="V43" s="92"/>
      <c r="W43" s="3"/>
      <c r="X43" s="2"/>
      <c r="Y43" s="3"/>
      <c r="Z43" s="3"/>
      <c r="AA43" s="3"/>
      <c r="AB43" s="2"/>
      <c r="AC43" s="3"/>
      <c r="AD43" s="3"/>
      <c r="AE43" s="3"/>
      <c r="AF43" s="2"/>
      <c r="AG43" s="3"/>
      <c r="AH43" s="3"/>
      <c r="AI43" s="59">
        <f t="shared" si="2"/>
        <v>7</v>
      </c>
    </row>
    <row r="44" spans="2:35" x14ac:dyDescent="0.2">
      <c r="B44" s="59">
        <f t="shared" si="1"/>
        <v>6</v>
      </c>
      <c r="C44" s="3"/>
      <c r="D44" s="2"/>
      <c r="E44" s="3"/>
      <c r="F44" s="3"/>
      <c r="G44" s="3"/>
      <c r="H44" s="2"/>
      <c r="I44" s="3"/>
      <c r="J44" s="3"/>
      <c r="K44" s="3"/>
      <c r="L44" s="2"/>
      <c r="M44" s="3"/>
      <c r="N44" s="3"/>
      <c r="O44" s="92"/>
      <c r="P44" s="3"/>
      <c r="Q44" s="32"/>
      <c r="R44" s="9"/>
      <c r="S44" s="9"/>
      <c r="T44" s="3"/>
      <c r="U44" s="32"/>
      <c r="V44" s="92"/>
      <c r="W44" s="3"/>
      <c r="X44" s="2"/>
      <c r="Y44" s="3"/>
      <c r="Z44" s="3"/>
      <c r="AA44" s="3"/>
      <c r="AB44" s="2"/>
      <c r="AC44" s="3"/>
      <c r="AD44" s="3"/>
      <c r="AE44" s="3"/>
      <c r="AF44" s="2"/>
      <c r="AG44" s="3"/>
      <c r="AH44" s="3"/>
      <c r="AI44" s="59">
        <f t="shared" si="2"/>
        <v>6</v>
      </c>
    </row>
    <row r="45" spans="2:35" x14ac:dyDescent="0.2">
      <c r="B45" s="59">
        <f t="shared" si="1"/>
        <v>5</v>
      </c>
      <c r="C45" s="3"/>
      <c r="D45" s="2"/>
      <c r="E45" s="3"/>
      <c r="F45" s="3"/>
      <c r="G45" s="3"/>
      <c r="H45" s="2"/>
      <c r="I45" s="3"/>
      <c r="J45" s="3"/>
      <c r="K45" s="3"/>
      <c r="L45" s="2"/>
      <c r="M45" s="3"/>
      <c r="N45" s="3"/>
      <c r="O45" s="92"/>
      <c r="P45" s="12" t="s">
        <v>5</v>
      </c>
      <c r="Q45" s="12" t="s">
        <v>5</v>
      </c>
      <c r="R45" s="9"/>
      <c r="S45" s="9"/>
      <c r="T45" s="12" t="s">
        <v>5</v>
      </c>
      <c r="U45" s="12" t="s">
        <v>5</v>
      </c>
      <c r="V45" s="92"/>
      <c r="W45" s="3"/>
      <c r="X45" s="2"/>
      <c r="Y45" s="3"/>
      <c r="Z45" s="3"/>
      <c r="AA45" s="3"/>
      <c r="AB45" s="2"/>
      <c r="AC45" s="3"/>
      <c r="AD45" s="3"/>
      <c r="AE45" s="3"/>
      <c r="AF45" s="2"/>
      <c r="AG45" s="3"/>
      <c r="AH45" s="3"/>
      <c r="AI45" s="59">
        <f t="shared" si="2"/>
        <v>5</v>
      </c>
    </row>
    <row r="46" spans="2:35" x14ac:dyDescent="0.2">
      <c r="B46" s="59">
        <f t="shared" si="1"/>
        <v>4</v>
      </c>
      <c r="C46" s="3"/>
      <c r="D46" s="2"/>
      <c r="E46" s="3"/>
      <c r="F46" s="3"/>
      <c r="G46" s="3"/>
      <c r="H46" s="2"/>
      <c r="I46" s="3"/>
      <c r="J46" s="3"/>
      <c r="K46" s="3"/>
      <c r="L46" s="2"/>
      <c r="M46" s="3"/>
      <c r="N46" s="3"/>
      <c r="O46" s="92"/>
      <c r="P46" s="12" t="s">
        <v>5</v>
      </c>
      <c r="Q46" s="12" t="s">
        <v>5</v>
      </c>
      <c r="R46" s="9"/>
      <c r="S46" s="9"/>
      <c r="T46" s="12" t="s">
        <v>5</v>
      </c>
      <c r="U46" s="12" t="s">
        <v>5</v>
      </c>
      <c r="V46" s="92"/>
      <c r="W46" s="3"/>
      <c r="X46" s="2"/>
      <c r="Y46" s="3"/>
      <c r="Z46" s="3"/>
      <c r="AA46" s="3"/>
      <c r="AB46" s="2"/>
      <c r="AC46" s="3"/>
      <c r="AD46" s="3"/>
      <c r="AE46" s="3"/>
      <c r="AF46" s="2"/>
      <c r="AG46" s="3"/>
      <c r="AH46" s="3"/>
      <c r="AI46" s="59">
        <f t="shared" si="2"/>
        <v>4</v>
      </c>
    </row>
    <row r="47" spans="2:35" x14ac:dyDescent="0.2">
      <c r="B47" s="59">
        <f t="shared" si="1"/>
        <v>3</v>
      </c>
      <c r="C47" s="3"/>
      <c r="D47" s="2"/>
      <c r="E47" s="3"/>
      <c r="F47" s="3"/>
      <c r="G47" s="3"/>
      <c r="H47" s="2"/>
      <c r="I47" s="3"/>
      <c r="J47" s="3"/>
      <c r="K47" s="3"/>
      <c r="L47" s="2"/>
      <c r="M47" s="3"/>
      <c r="N47" s="3"/>
      <c r="O47" s="92"/>
      <c r="P47" s="12" t="s">
        <v>5</v>
      </c>
      <c r="Q47" s="12" t="s">
        <v>5</v>
      </c>
      <c r="R47" s="9"/>
      <c r="S47" s="9"/>
      <c r="T47" s="12" t="s">
        <v>5</v>
      </c>
      <c r="U47" s="12" t="s">
        <v>5</v>
      </c>
      <c r="V47" s="92"/>
      <c r="W47" s="3"/>
      <c r="X47" s="2"/>
      <c r="Y47" s="3"/>
      <c r="Z47" s="3"/>
      <c r="AA47" s="3"/>
      <c r="AB47" s="2"/>
      <c r="AC47" s="3"/>
      <c r="AD47" s="3"/>
      <c r="AE47" s="3"/>
      <c r="AF47" s="2"/>
      <c r="AG47" s="3"/>
      <c r="AH47" s="3"/>
      <c r="AI47" s="59">
        <f t="shared" si="2"/>
        <v>3</v>
      </c>
    </row>
    <row r="48" spans="2:35" x14ac:dyDescent="0.2">
      <c r="B48" s="59">
        <f t="shared" si="1"/>
        <v>2</v>
      </c>
      <c r="C48" s="3"/>
      <c r="D48" s="2"/>
      <c r="E48" s="3"/>
      <c r="F48" s="3"/>
      <c r="G48" s="3"/>
      <c r="H48" s="2"/>
      <c r="I48" s="3"/>
      <c r="J48" s="3"/>
      <c r="K48" s="3"/>
      <c r="L48" s="2"/>
      <c r="M48" s="3"/>
      <c r="N48" s="3"/>
      <c r="O48" s="92"/>
      <c r="P48" s="12" t="s">
        <v>5</v>
      </c>
      <c r="Q48" s="12" t="s">
        <v>5</v>
      </c>
      <c r="R48" s="9"/>
      <c r="S48" s="9"/>
      <c r="T48" s="12" t="s">
        <v>5</v>
      </c>
      <c r="U48" s="12" t="s">
        <v>5</v>
      </c>
      <c r="V48" s="92"/>
      <c r="W48" s="3"/>
      <c r="X48" s="2"/>
      <c r="Y48" s="3"/>
      <c r="Z48" s="3"/>
      <c r="AA48" s="3"/>
      <c r="AB48" s="2"/>
      <c r="AC48" s="3"/>
      <c r="AD48" s="3"/>
      <c r="AE48" s="3"/>
      <c r="AF48" s="2"/>
      <c r="AG48" s="3"/>
      <c r="AH48" s="3"/>
      <c r="AI48" s="59">
        <f t="shared" si="2"/>
        <v>2</v>
      </c>
    </row>
    <row r="49" spans="2:35" x14ac:dyDescent="0.2">
      <c r="B49" s="59">
        <f>B48-1</f>
        <v>1</v>
      </c>
      <c r="C49" s="3"/>
      <c r="D49" s="2"/>
      <c r="E49" s="3"/>
      <c r="F49" s="3"/>
      <c r="G49" s="3"/>
      <c r="H49" s="2"/>
      <c r="I49" s="3"/>
      <c r="J49" s="3"/>
      <c r="K49" s="3"/>
      <c r="L49" s="2"/>
      <c r="M49" s="3"/>
      <c r="N49" s="3"/>
      <c r="O49" s="92"/>
      <c r="P49" s="3"/>
      <c r="Q49" s="32"/>
      <c r="R49" s="3"/>
      <c r="S49" s="37"/>
      <c r="T49" s="3"/>
      <c r="U49" s="32"/>
      <c r="V49" s="92"/>
      <c r="W49" s="3"/>
      <c r="X49" s="2"/>
      <c r="Y49" s="3"/>
      <c r="Z49" s="3"/>
      <c r="AA49" s="3"/>
      <c r="AB49" s="2"/>
      <c r="AC49" s="3"/>
      <c r="AD49" s="3"/>
      <c r="AE49" s="3"/>
      <c r="AF49" s="2"/>
      <c r="AG49" s="3"/>
      <c r="AH49" s="3"/>
      <c r="AI49" s="59">
        <f>AI48-1</f>
        <v>1</v>
      </c>
    </row>
    <row r="50" spans="2:35" x14ac:dyDescent="0.2">
      <c r="C50" s="59">
        <f>1</f>
        <v>1</v>
      </c>
      <c r="D50" s="59">
        <f>C50+1</f>
        <v>2</v>
      </c>
      <c r="E50" s="59">
        <f t="shared" ref="E50:AH50" si="3">D50+1</f>
        <v>3</v>
      </c>
      <c r="F50" s="59">
        <f t="shared" si="3"/>
        <v>4</v>
      </c>
      <c r="G50" s="59">
        <f t="shared" si="3"/>
        <v>5</v>
      </c>
      <c r="H50" s="59">
        <f t="shared" si="3"/>
        <v>6</v>
      </c>
      <c r="I50" s="59">
        <f t="shared" si="3"/>
        <v>7</v>
      </c>
      <c r="J50" s="59">
        <f t="shared" si="3"/>
        <v>8</v>
      </c>
      <c r="K50" s="59">
        <f t="shared" si="3"/>
        <v>9</v>
      </c>
      <c r="L50" s="59">
        <f t="shared" si="3"/>
        <v>10</v>
      </c>
      <c r="M50" s="59">
        <f t="shared" si="3"/>
        <v>11</v>
      </c>
      <c r="N50" s="59">
        <f t="shared" si="3"/>
        <v>12</v>
      </c>
      <c r="O50" s="59"/>
      <c r="P50" s="59">
        <f>N50+1</f>
        <v>13</v>
      </c>
      <c r="Q50" s="59">
        <f t="shared" si="3"/>
        <v>14</v>
      </c>
      <c r="R50" s="59">
        <f t="shared" si="3"/>
        <v>15</v>
      </c>
      <c r="S50" s="59">
        <f t="shared" si="3"/>
        <v>16</v>
      </c>
      <c r="T50" s="59">
        <f t="shared" si="3"/>
        <v>17</v>
      </c>
      <c r="U50" s="59">
        <f t="shared" si="3"/>
        <v>18</v>
      </c>
      <c r="V50" s="59"/>
      <c r="W50" s="59">
        <f>U50+1</f>
        <v>19</v>
      </c>
      <c r="X50" s="59">
        <f t="shared" si="3"/>
        <v>20</v>
      </c>
      <c r="Y50" s="59">
        <f t="shared" si="3"/>
        <v>21</v>
      </c>
      <c r="Z50" s="59">
        <f t="shared" si="3"/>
        <v>22</v>
      </c>
      <c r="AA50" s="59">
        <f t="shared" si="3"/>
        <v>23</v>
      </c>
      <c r="AB50" s="59">
        <f t="shared" si="3"/>
        <v>24</v>
      </c>
      <c r="AC50" s="59">
        <f t="shared" si="3"/>
        <v>25</v>
      </c>
      <c r="AD50" s="59">
        <f t="shared" si="3"/>
        <v>26</v>
      </c>
      <c r="AE50" s="59">
        <f t="shared" si="3"/>
        <v>27</v>
      </c>
      <c r="AF50" s="59">
        <f t="shared" si="3"/>
        <v>28</v>
      </c>
      <c r="AG50" s="59">
        <f t="shared" si="3"/>
        <v>29</v>
      </c>
      <c r="AH50" s="59">
        <f t="shared" si="3"/>
        <v>30</v>
      </c>
    </row>
    <row r="51" spans="2:35" x14ac:dyDescent="0.2">
      <c r="W51" s="7"/>
      <c r="X51" s="7"/>
      <c r="Y51" s="7"/>
      <c r="Z51" s="7"/>
    </row>
    <row r="52" spans="2:35" x14ac:dyDescent="0.2">
      <c r="W52" s="7"/>
      <c r="X52" s="7"/>
      <c r="Y52" s="7"/>
      <c r="Z52" s="7"/>
    </row>
    <row r="54" spans="2:35" x14ac:dyDescent="0.2">
      <c r="W54" s="7"/>
      <c r="X54" s="7"/>
      <c r="Y54" s="7"/>
      <c r="Z54" s="7"/>
    </row>
    <row r="55" spans="2:35" x14ac:dyDescent="0.2">
      <c r="W55" s="7"/>
      <c r="X55" s="7"/>
      <c r="Y55" s="7"/>
      <c r="Z55" s="7"/>
    </row>
    <row r="56" spans="2:35" x14ac:dyDescent="0.2">
      <c r="W56" s="7"/>
      <c r="X56" s="7"/>
      <c r="Y56" s="7"/>
      <c r="Z56" s="7"/>
    </row>
    <row r="57" spans="2:35" x14ac:dyDescent="0.2">
      <c r="W57" s="7"/>
      <c r="X57" s="7"/>
      <c r="Y57" s="7"/>
      <c r="Z57" s="7"/>
    </row>
    <row r="58" spans="2:35" x14ac:dyDescent="0.2">
      <c r="W58" s="7"/>
      <c r="X58" s="7"/>
      <c r="Y58" s="7"/>
      <c r="Z58" s="7"/>
    </row>
  </sheetData>
  <mergeCells count="121">
    <mergeCell ref="C5:AH5"/>
    <mergeCell ref="P42:P43"/>
    <mergeCell ref="Q42:Q43"/>
    <mergeCell ref="T42:T43"/>
    <mergeCell ref="U42:U43"/>
    <mergeCell ref="Y34:Y39"/>
    <mergeCell ref="Z34:Z39"/>
    <mergeCell ref="AA34:AA39"/>
    <mergeCell ref="AB34:AB39"/>
    <mergeCell ref="AC34:AC39"/>
    <mergeCell ref="P40:P41"/>
    <mergeCell ref="Q40:Q41"/>
    <mergeCell ref="T40:T41"/>
    <mergeCell ref="U40:U41"/>
    <mergeCell ref="AD34:AD39"/>
    <mergeCell ref="AE34:AE39"/>
    <mergeCell ref="AF34:AF39"/>
    <mergeCell ref="AG34:AG39"/>
    <mergeCell ref="L34:L39"/>
    <mergeCell ref="M34:M39"/>
    <mergeCell ref="N34:N39"/>
    <mergeCell ref="P34:P35"/>
    <mergeCell ref="Q34:Q35"/>
    <mergeCell ref="T34:T35"/>
    <mergeCell ref="U34:U35"/>
    <mergeCell ref="W34:W39"/>
    <mergeCell ref="X34:X39"/>
    <mergeCell ref="P36:P37"/>
    <mergeCell ref="Q36:Q37"/>
    <mergeCell ref="T36:T37"/>
    <mergeCell ref="U36:U37"/>
    <mergeCell ref="P38:P39"/>
    <mergeCell ref="Q38:Q39"/>
    <mergeCell ref="T38:T39"/>
    <mergeCell ref="U38:U39"/>
    <mergeCell ref="C34:C39"/>
    <mergeCell ref="D34:D39"/>
    <mergeCell ref="E34:E39"/>
    <mergeCell ref="F34:F39"/>
    <mergeCell ref="G34:G39"/>
    <mergeCell ref="H34:H39"/>
    <mergeCell ref="I34:I39"/>
    <mergeCell ref="J34:J39"/>
    <mergeCell ref="K34:K39"/>
    <mergeCell ref="Y26:Y31"/>
    <mergeCell ref="Z26:Z31"/>
    <mergeCell ref="AB26:AB31"/>
    <mergeCell ref="AC26:AC31"/>
    <mergeCell ref="AE26:AE31"/>
    <mergeCell ref="AF26:AF31"/>
    <mergeCell ref="AH26:AH31"/>
    <mergeCell ref="P27:P28"/>
    <mergeCell ref="Q27:Q28"/>
    <mergeCell ref="T27:T28"/>
    <mergeCell ref="U27:U28"/>
    <mergeCell ref="P29:P30"/>
    <mergeCell ref="Q29:Q30"/>
    <mergeCell ref="T29:T30"/>
    <mergeCell ref="U29:U30"/>
    <mergeCell ref="D13:D14"/>
    <mergeCell ref="M13:M14"/>
    <mergeCell ref="X13:X14"/>
    <mergeCell ref="AG13:AG14"/>
    <mergeCell ref="P25:P26"/>
    <mergeCell ref="P23:P24"/>
    <mergeCell ref="Q23:Q24"/>
    <mergeCell ref="T23:T24"/>
    <mergeCell ref="U23:U24"/>
    <mergeCell ref="Q25:Q26"/>
    <mergeCell ref="T25:T26"/>
    <mergeCell ref="U25:U26"/>
    <mergeCell ref="L18:L23"/>
    <mergeCell ref="N18:N23"/>
    <mergeCell ref="W18:W23"/>
    <mergeCell ref="Y18:Y23"/>
    <mergeCell ref="Z18:Z23"/>
    <mergeCell ref="AB18:AB23"/>
    <mergeCell ref="AC18:AC23"/>
    <mergeCell ref="AE18:AE23"/>
    <mergeCell ref="AF18:AF23"/>
    <mergeCell ref="P19:P20"/>
    <mergeCell ref="Q19:Q20"/>
    <mergeCell ref="T19:T20"/>
    <mergeCell ref="C18:C23"/>
    <mergeCell ref="P15:P16"/>
    <mergeCell ref="Q15:Q16"/>
    <mergeCell ref="T15:T16"/>
    <mergeCell ref="U15:U16"/>
    <mergeCell ref="C26:C31"/>
    <mergeCell ref="L26:L31"/>
    <mergeCell ref="N26:N31"/>
    <mergeCell ref="W26:W31"/>
    <mergeCell ref="U19:U20"/>
    <mergeCell ref="P21:P22"/>
    <mergeCell ref="Q21:Q22"/>
    <mergeCell ref="T21:T22"/>
    <mergeCell ref="U21:U22"/>
    <mergeCell ref="P32:P33"/>
    <mergeCell ref="Q32:Q33"/>
    <mergeCell ref="T32:T33"/>
    <mergeCell ref="U32:U33"/>
    <mergeCell ref="AD17:AD22"/>
    <mergeCell ref="AG17:AG22"/>
    <mergeCell ref="AH18:AH23"/>
    <mergeCell ref="AH34:AH39"/>
    <mergeCell ref="D17:D22"/>
    <mergeCell ref="G17:G22"/>
    <mergeCell ref="J17:J22"/>
    <mergeCell ref="E18:E23"/>
    <mergeCell ref="F18:F23"/>
    <mergeCell ref="H18:H23"/>
    <mergeCell ref="I18:I23"/>
    <mergeCell ref="K18:K23"/>
    <mergeCell ref="M17:M22"/>
    <mergeCell ref="X17:X22"/>
    <mergeCell ref="AA17:AA22"/>
    <mergeCell ref="E26:E31"/>
    <mergeCell ref="F26:F31"/>
    <mergeCell ref="H26:H31"/>
    <mergeCell ref="I26:I31"/>
    <mergeCell ref="K26:K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98F8-D591-B84F-B8DD-F4A17949A228}">
  <dimension ref="A2:AT68"/>
  <sheetViews>
    <sheetView topLeftCell="A21" zoomScale="130" zoomScaleNormal="130" workbookViewId="0">
      <selection activeCell="A52" sqref="A52:B58"/>
    </sheetView>
  </sheetViews>
  <sheetFormatPr baseColWidth="10" defaultRowHeight="16" x14ac:dyDescent="0.2"/>
  <cols>
    <col min="34" max="37" width="10.83203125" style="47"/>
    <col min="38" max="38" width="8.33203125" customWidth="1"/>
    <col min="39" max="39" width="9.5" customWidth="1"/>
    <col min="40" max="40" width="6.6640625" customWidth="1"/>
    <col min="44" max="44" width="14.5" customWidth="1"/>
  </cols>
  <sheetData>
    <row r="2" spans="2:46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2:46" x14ac:dyDescent="0.2">
      <c r="B3" s="31"/>
      <c r="C3" s="20" t="s">
        <v>7</v>
      </c>
      <c r="D3" s="20"/>
      <c r="E3" s="20"/>
      <c r="F3" s="20"/>
      <c r="G3" s="20" t="s">
        <v>6</v>
      </c>
      <c r="H3" s="20"/>
      <c r="I3" s="20"/>
      <c r="J3" s="20"/>
      <c r="K3" s="20" t="s">
        <v>8</v>
      </c>
      <c r="L3" s="20"/>
    </row>
    <row r="4" spans="2:46" x14ac:dyDescent="0.2">
      <c r="N4" s="76"/>
      <c r="O4" s="76"/>
      <c r="P4" s="76"/>
      <c r="Q4" s="75" t="s">
        <v>12</v>
      </c>
      <c r="R4" s="75" t="s">
        <v>11</v>
      </c>
      <c r="S4" s="75" t="s">
        <v>10</v>
      </c>
      <c r="U4" s="129" t="s">
        <v>21</v>
      </c>
      <c r="V4" s="129"/>
      <c r="W4" s="129" t="s">
        <v>19</v>
      </c>
      <c r="X4" s="129"/>
      <c r="Y4" s="20"/>
      <c r="Z4" s="20"/>
      <c r="AG4" s="7"/>
      <c r="AH4" s="4"/>
      <c r="AI4" s="4" t="s">
        <v>101</v>
      </c>
      <c r="AJ4" s="4"/>
      <c r="AK4" s="4"/>
      <c r="AL4" s="7"/>
    </row>
    <row r="5" spans="2:46" x14ac:dyDescent="0.2">
      <c r="B5" s="15"/>
      <c r="C5" s="128" t="s">
        <v>7</v>
      </c>
      <c r="D5" s="128"/>
      <c r="E5" s="128"/>
      <c r="F5" s="128"/>
      <c r="G5" s="133" t="s">
        <v>88</v>
      </c>
      <c r="H5" s="133"/>
      <c r="I5" s="133"/>
      <c r="J5" s="133"/>
      <c r="K5" s="133"/>
      <c r="L5" s="133"/>
      <c r="M5" s="90"/>
      <c r="N5" s="133" t="s">
        <v>89</v>
      </c>
      <c r="O5" s="133"/>
      <c r="P5" s="133"/>
      <c r="Q5" s="131" t="s">
        <v>7</v>
      </c>
      <c r="R5" s="131"/>
      <c r="S5" s="131"/>
      <c r="T5" s="90"/>
      <c r="U5" s="132" t="s">
        <v>7</v>
      </c>
      <c r="V5" s="132"/>
      <c r="W5" s="132" t="s">
        <v>7</v>
      </c>
      <c r="X5" s="132"/>
      <c r="Y5" s="130" t="s">
        <v>100</v>
      </c>
      <c r="Z5" s="130"/>
      <c r="AA5" s="131" t="s">
        <v>7</v>
      </c>
      <c r="AB5" s="131"/>
      <c r="AC5" s="131"/>
      <c r="AD5" s="131"/>
      <c r="AG5" s="7"/>
      <c r="AH5" s="4"/>
      <c r="AI5" s="4"/>
      <c r="AJ5" s="4"/>
      <c r="AK5" s="4"/>
      <c r="AL5" s="7"/>
    </row>
    <row r="6" spans="2:46" x14ac:dyDescent="0.2">
      <c r="B6" s="15" t="s">
        <v>1</v>
      </c>
      <c r="C6" s="32" t="str">
        <f t="shared" ref="C6:AC6" si="0">"Rack"&amp;TEXT(C50,"00")</f>
        <v>Rack26</v>
      </c>
      <c r="D6" s="32" t="str">
        <f t="shared" si="0"/>
        <v>Rack25</v>
      </c>
      <c r="E6" s="32" t="str">
        <f t="shared" si="0"/>
        <v>Rack24</v>
      </c>
      <c r="F6" s="32" t="str">
        <f t="shared" si="0"/>
        <v>Rack23</v>
      </c>
      <c r="G6" s="32" t="str">
        <f t="shared" si="0"/>
        <v>Rack22</v>
      </c>
      <c r="H6" s="32" t="str">
        <f t="shared" si="0"/>
        <v>Rack21</v>
      </c>
      <c r="I6" s="32" t="str">
        <f t="shared" si="0"/>
        <v>Rack20</v>
      </c>
      <c r="J6" s="32" t="str">
        <f t="shared" si="0"/>
        <v>Rack19</v>
      </c>
      <c r="K6" s="32" t="str">
        <f t="shared" si="0"/>
        <v>Rack18</v>
      </c>
      <c r="L6" s="32" t="str">
        <f t="shared" si="0"/>
        <v>Rack17</v>
      </c>
      <c r="M6" s="32" t="s">
        <v>91</v>
      </c>
      <c r="N6" s="32" t="str">
        <f t="shared" si="0"/>
        <v>Rack16</v>
      </c>
      <c r="O6" s="32" t="str">
        <f t="shared" si="0"/>
        <v>Rack15</v>
      </c>
      <c r="P6" s="32" t="str">
        <f t="shared" si="0"/>
        <v>Rack14</v>
      </c>
      <c r="Q6" s="32" t="str">
        <f t="shared" si="0"/>
        <v>Rack13</v>
      </c>
      <c r="R6" s="32" t="str">
        <f t="shared" si="0"/>
        <v>Rack12</v>
      </c>
      <c r="S6" s="32" t="str">
        <f t="shared" si="0"/>
        <v>Rack11</v>
      </c>
      <c r="T6" s="32" t="s">
        <v>91</v>
      </c>
      <c r="U6" s="32" t="str">
        <f t="shared" si="0"/>
        <v>Rack10</v>
      </c>
      <c r="V6" s="32" t="str">
        <f t="shared" si="0"/>
        <v>Rack09</v>
      </c>
      <c r="W6" s="32" t="str">
        <f t="shared" si="0"/>
        <v>Rack08</v>
      </c>
      <c r="X6" s="32" t="str">
        <f t="shared" si="0"/>
        <v>Rack07</v>
      </c>
      <c r="Y6" s="32" t="str">
        <f t="shared" si="0"/>
        <v>Rack06</v>
      </c>
      <c r="Z6" s="32" t="str">
        <f t="shared" si="0"/>
        <v>Rack05</v>
      </c>
      <c r="AA6" s="32" t="str">
        <f t="shared" si="0"/>
        <v>Rack04</v>
      </c>
      <c r="AB6" s="32" t="str">
        <f t="shared" si="0"/>
        <v>Rack03</v>
      </c>
      <c r="AC6" s="32" t="str">
        <f t="shared" si="0"/>
        <v>Rack02</v>
      </c>
      <c r="AD6" s="32" t="str">
        <f>"Rack"&amp;TEXT(AD50,"00")</f>
        <v>Rack01</v>
      </c>
      <c r="AE6" s="15" t="s">
        <v>1</v>
      </c>
      <c r="AG6" s="7"/>
      <c r="AH6" s="4"/>
      <c r="AI6" s="4"/>
      <c r="AJ6" s="4"/>
      <c r="AK6" s="4"/>
      <c r="AL6" s="7"/>
    </row>
    <row r="7" spans="2:46" x14ac:dyDescent="0.2">
      <c r="B7" s="15"/>
      <c r="C7" s="55" t="s">
        <v>26</v>
      </c>
      <c r="D7" s="55" t="s">
        <v>26</v>
      </c>
      <c r="E7" s="55" t="s">
        <v>26</v>
      </c>
      <c r="F7" s="55" t="s">
        <v>26</v>
      </c>
      <c r="G7" s="55" t="s">
        <v>26</v>
      </c>
      <c r="H7" s="55" t="s">
        <v>26</v>
      </c>
      <c r="I7" s="55" t="s">
        <v>26</v>
      </c>
      <c r="J7" s="55" t="s">
        <v>26</v>
      </c>
      <c r="K7" s="55" t="s">
        <v>26</v>
      </c>
      <c r="L7" s="55" t="s">
        <v>26</v>
      </c>
      <c r="M7" s="41" t="s">
        <v>90</v>
      </c>
      <c r="N7" s="55" t="s">
        <v>25</v>
      </c>
      <c r="O7" s="55" t="s">
        <v>25</v>
      </c>
      <c r="P7" s="55" t="s">
        <v>25</v>
      </c>
      <c r="Q7" s="55" t="s">
        <v>25</v>
      </c>
      <c r="R7" s="55" t="s">
        <v>25</v>
      </c>
      <c r="S7" s="55" t="s">
        <v>25</v>
      </c>
      <c r="T7" s="41" t="s">
        <v>90</v>
      </c>
      <c r="U7" s="55" t="s">
        <v>25</v>
      </c>
      <c r="V7" s="55" t="s">
        <v>25</v>
      </c>
      <c r="W7" s="55" t="s">
        <v>25</v>
      </c>
      <c r="X7" s="55" t="s">
        <v>25</v>
      </c>
      <c r="Y7" s="55" t="s">
        <v>26</v>
      </c>
      <c r="Z7" s="55" t="s">
        <v>26</v>
      </c>
      <c r="AA7" s="55" t="s">
        <v>26</v>
      </c>
      <c r="AB7" s="55" t="s">
        <v>26</v>
      </c>
      <c r="AC7" s="55" t="s">
        <v>25</v>
      </c>
      <c r="AD7" s="55" t="s">
        <v>25</v>
      </c>
      <c r="AE7" s="15"/>
      <c r="AG7" s="7"/>
      <c r="AH7" s="4"/>
      <c r="AI7" s="4"/>
      <c r="AJ7" s="4"/>
      <c r="AK7" s="4"/>
      <c r="AL7" s="4"/>
      <c r="AM7" s="4"/>
      <c r="AN7" s="4"/>
      <c r="AO7" s="4"/>
      <c r="AR7" s="19"/>
      <c r="AS7" s="4"/>
      <c r="AT7" s="48"/>
    </row>
    <row r="8" spans="2:46" x14ac:dyDescent="0.2">
      <c r="B8" s="15">
        <v>42</v>
      </c>
      <c r="C8" s="10"/>
      <c r="D8" s="2"/>
      <c r="E8" s="10"/>
      <c r="F8" s="2"/>
      <c r="G8" s="10"/>
      <c r="H8" s="2"/>
      <c r="I8" s="10"/>
      <c r="J8" s="2"/>
      <c r="K8" s="10"/>
      <c r="L8" s="2"/>
      <c r="M8" s="91"/>
      <c r="N8" s="2"/>
      <c r="O8" s="2"/>
      <c r="P8" s="2"/>
      <c r="Q8" s="2"/>
      <c r="R8" s="2"/>
      <c r="S8" s="2"/>
      <c r="T8" s="91"/>
      <c r="U8" s="8" t="s">
        <v>3</v>
      </c>
      <c r="V8" s="1" t="s">
        <v>61</v>
      </c>
      <c r="W8" s="8" t="s">
        <v>3</v>
      </c>
      <c r="X8" s="1" t="s">
        <v>60</v>
      </c>
      <c r="Y8" s="2"/>
      <c r="Z8" s="32"/>
      <c r="AA8" s="2"/>
      <c r="AB8" s="32"/>
      <c r="AC8" s="2"/>
      <c r="AD8" s="2"/>
      <c r="AE8" s="15">
        <v>42</v>
      </c>
      <c r="AG8" s="7"/>
      <c r="AH8" s="4"/>
      <c r="AI8" s="4"/>
      <c r="AJ8" s="4"/>
      <c r="AK8" s="4"/>
      <c r="AL8" s="4"/>
      <c r="AM8" s="4"/>
      <c r="AN8" s="4"/>
      <c r="AR8" s="7"/>
      <c r="AS8" s="4"/>
      <c r="AT8" s="48"/>
    </row>
    <row r="9" spans="2:46" x14ac:dyDescent="0.2">
      <c r="B9" s="15">
        <f>B8-1</f>
        <v>41</v>
      </c>
      <c r="C9" s="36">
        <v>7050</v>
      </c>
      <c r="D9" s="1" t="s">
        <v>58</v>
      </c>
      <c r="E9" s="36">
        <v>7050</v>
      </c>
      <c r="F9" s="1" t="s">
        <v>57</v>
      </c>
      <c r="G9" s="3"/>
      <c r="H9" s="1" t="s">
        <v>97</v>
      </c>
      <c r="I9" s="3"/>
      <c r="J9" s="1" t="s">
        <v>98</v>
      </c>
      <c r="K9" s="3"/>
      <c r="L9" s="1" t="s">
        <v>99</v>
      </c>
      <c r="M9" s="91"/>
      <c r="N9" s="2"/>
      <c r="O9" s="2"/>
      <c r="P9" s="1" t="s">
        <v>96</v>
      </c>
      <c r="Q9" s="2"/>
      <c r="R9" s="8" t="s">
        <v>3</v>
      </c>
      <c r="S9" s="1" t="s">
        <v>62</v>
      </c>
      <c r="T9" s="91"/>
      <c r="U9" s="2"/>
      <c r="V9" s="2"/>
      <c r="W9" s="2"/>
      <c r="X9" s="2"/>
      <c r="Y9" s="45"/>
      <c r="Z9" s="1" t="s">
        <v>75</v>
      </c>
      <c r="AA9" s="45"/>
      <c r="AB9" s="49" t="s">
        <v>76</v>
      </c>
      <c r="AC9" s="49" t="s">
        <v>77</v>
      </c>
      <c r="AD9" s="49" t="s">
        <v>59</v>
      </c>
      <c r="AE9" s="15">
        <f>AE8-1</f>
        <v>41</v>
      </c>
      <c r="AG9" s="7"/>
      <c r="AH9" s="4"/>
      <c r="AI9" s="4"/>
      <c r="AJ9" s="4"/>
      <c r="AK9" s="44"/>
      <c r="AL9" s="4"/>
      <c r="AM9" s="4"/>
      <c r="AN9" s="4"/>
      <c r="AR9" s="7"/>
      <c r="AS9" s="4"/>
      <c r="AT9" s="48"/>
    </row>
    <row r="10" spans="2:46" ht="16" customHeight="1" x14ac:dyDescent="0.2">
      <c r="B10" s="15">
        <f t="shared" ref="B10:B48" si="1">B9-1</f>
        <v>40</v>
      </c>
      <c r="C10" s="34"/>
      <c r="D10" s="34"/>
      <c r="E10" s="34"/>
      <c r="F10" s="34"/>
      <c r="G10" s="3"/>
      <c r="H10" s="3"/>
      <c r="I10" s="3"/>
      <c r="J10" s="3"/>
      <c r="K10" s="3"/>
      <c r="L10" s="3"/>
      <c r="M10" s="92"/>
      <c r="N10" s="3"/>
      <c r="O10" s="3"/>
      <c r="P10" s="3"/>
      <c r="Q10" s="3"/>
      <c r="R10" s="3"/>
      <c r="S10" s="3"/>
      <c r="T10" s="92"/>
      <c r="U10" s="77"/>
      <c r="V10" s="77"/>
      <c r="W10" s="77"/>
      <c r="X10" s="77"/>
      <c r="Y10" s="2"/>
      <c r="Z10" s="2"/>
      <c r="AA10" s="50"/>
      <c r="AB10" s="50"/>
      <c r="AC10" s="42"/>
      <c r="AD10" s="54"/>
      <c r="AE10" s="15">
        <f t="shared" ref="AE10:AE48" si="2">AE9-1</f>
        <v>40</v>
      </c>
      <c r="AG10" s="7"/>
      <c r="AH10" s="4"/>
      <c r="AI10" s="4"/>
      <c r="AJ10" s="4"/>
      <c r="AK10" s="44"/>
      <c r="AL10" s="4"/>
      <c r="AM10" s="4"/>
      <c r="AN10" s="4"/>
      <c r="AP10" s="7"/>
      <c r="AQ10" s="7"/>
      <c r="AR10" s="7"/>
      <c r="AS10" s="4"/>
      <c r="AT10" s="48"/>
    </row>
    <row r="11" spans="2:46" ht="16" customHeight="1" x14ac:dyDescent="0.2">
      <c r="B11" s="15">
        <f t="shared" si="1"/>
        <v>39</v>
      </c>
      <c r="C11" s="8" t="s">
        <v>3</v>
      </c>
      <c r="D11" s="35"/>
      <c r="E11" s="35"/>
      <c r="F11" s="35"/>
      <c r="G11" s="3"/>
      <c r="H11" s="3"/>
      <c r="I11" s="3"/>
      <c r="J11" s="3"/>
      <c r="K11" s="3"/>
      <c r="L11" s="3"/>
      <c r="M11" s="92"/>
      <c r="N11" s="3"/>
      <c r="O11" s="3"/>
      <c r="P11" s="3"/>
      <c r="Q11" s="3"/>
      <c r="R11" s="3"/>
      <c r="S11" s="3"/>
      <c r="T11" s="92"/>
      <c r="U11" s="78"/>
      <c r="V11" s="78"/>
      <c r="W11" s="78"/>
      <c r="X11" s="78"/>
      <c r="Y11" s="46">
        <v>7050</v>
      </c>
      <c r="Z11" s="46">
        <v>7050</v>
      </c>
      <c r="AA11" s="51">
        <v>7050</v>
      </c>
      <c r="AB11" s="51">
        <v>7050</v>
      </c>
      <c r="AC11" s="26"/>
      <c r="AD11" s="56"/>
      <c r="AE11" s="15">
        <f t="shared" si="2"/>
        <v>39</v>
      </c>
      <c r="AG11" s="7"/>
      <c r="AH11" s="44"/>
      <c r="AI11" s="44"/>
      <c r="AJ11" s="4"/>
      <c r="AK11" s="44"/>
      <c r="AL11" s="7"/>
      <c r="AM11" s="7"/>
      <c r="AN11" s="7"/>
      <c r="AO11" s="7"/>
      <c r="AP11" s="7"/>
      <c r="AQ11" s="7"/>
      <c r="AR11" s="7"/>
      <c r="AS11" s="7"/>
    </row>
    <row r="12" spans="2:46" x14ac:dyDescent="0.2">
      <c r="B12" s="15">
        <f t="shared" si="1"/>
        <v>38</v>
      </c>
      <c r="C12" s="11"/>
      <c r="D12" s="11"/>
      <c r="E12" s="11"/>
      <c r="F12" s="11"/>
      <c r="G12" s="3"/>
      <c r="H12" s="3"/>
      <c r="I12" s="3"/>
      <c r="J12" s="3"/>
      <c r="K12" s="3"/>
      <c r="L12" s="3"/>
      <c r="M12" s="92"/>
      <c r="N12" s="3"/>
      <c r="O12" s="3"/>
      <c r="P12" s="3"/>
      <c r="Q12" s="3"/>
      <c r="R12" s="3"/>
      <c r="S12" s="3"/>
      <c r="T12" s="92"/>
      <c r="U12" s="27" t="s">
        <v>20</v>
      </c>
      <c r="V12" s="27" t="s">
        <v>20</v>
      </c>
      <c r="W12" s="27" t="s">
        <v>20</v>
      </c>
      <c r="X12" s="27" t="s">
        <v>20</v>
      </c>
      <c r="Y12" s="17"/>
      <c r="Z12" s="2"/>
      <c r="AA12" s="52"/>
      <c r="AB12" s="50"/>
      <c r="AC12" s="51" t="s">
        <v>81</v>
      </c>
      <c r="AD12" s="51" t="s">
        <v>81</v>
      </c>
      <c r="AE12" s="15">
        <f t="shared" si="2"/>
        <v>38</v>
      </c>
      <c r="AG12" s="7"/>
      <c r="AH12" s="44"/>
      <c r="AI12" s="44"/>
      <c r="AJ12" s="4"/>
      <c r="AK12" s="44"/>
      <c r="AL12" s="4"/>
      <c r="AM12" s="4"/>
      <c r="AN12" s="4"/>
      <c r="AP12" s="7"/>
      <c r="AQ12" s="7"/>
      <c r="AR12" s="7"/>
      <c r="AS12" s="7"/>
    </row>
    <row r="13" spans="2:46" ht="16" customHeight="1" x14ac:dyDescent="0.2">
      <c r="B13" s="15">
        <f t="shared" si="1"/>
        <v>37</v>
      </c>
      <c r="C13" s="111" t="s">
        <v>18</v>
      </c>
      <c r="D13" s="111" t="s">
        <v>18</v>
      </c>
      <c r="E13" s="111" t="s">
        <v>18</v>
      </c>
      <c r="F13" s="111" t="s">
        <v>18</v>
      </c>
      <c r="G13" s="3"/>
      <c r="H13" s="3"/>
      <c r="I13" s="3"/>
      <c r="J13" s="3"/>
      <c r="K13" s="3"/>
      <c r="L13" s="3"/>
      <c r="M13" s="92"/>
      <c r="N13" s="2"/>
      <c r="O13" s="2"/>
      <c r="P13" s="2"/>
      <c r="Q13" s="27" t="s">
        <v>20</v>
      </c>
      <c r="R13" s="27" t="s">
        <v>20</v>
      </c>
      <c r="S13" s="27" t="s">
        <v>20</v>
      </c>
      <c r="T13" s="92"/>
      <c r="U13" s="120">
        <v>7170</v>
      </c>
      <c r="V13" s="120">
        <v>7170</v>
      </c>
      <c r="W13" s="120">
        <v>7170</v>
      </c>
      <c r="X13" s="120">
        <v>7170</v>
      </c>
      <c r="Y13" s="26"/>
      <c r="Z13" s="12" t="s">
        <v>5</v>
      </c>
      <c r="AA13" s="53" t="s">
        <v>3</v>
      </c>
      <c r="AB13" s="49" t="s">
        <v>5</v>
      </c>
      <c r="AC13" s="56"/>
      <c r="AD13" s="56"/>
      <c r="AE13" s="15">
        <f t="shared" si="2"/>
        <v>37</v>
      </c>
      <c r="AG13" s="19"/>
      <c r="AH13" s="48"/>
      <c r="AI13" s="48"/>
      <c r="AJ13" s="48"/>
      <c r="AK13" s="48"/>
      <c r="AL13" s="4"/>
      <c r="AM13" s="4"/>
      <c r="AN13" s="4"/>
      <c r="AP13" s="19"/>
      <c r="AQ13" s="19"/>
      <c r="AR13" s="7"/>
      <c r="AS13" s="7"/>
    </row>
    <row r="14" spans="2:46" x14ac:dyDescent="0.2">
      <c r="B14" s="15">
        <f t="shared" si="1"/>
        <v>36</v>
      </c>
      <c r="C14" s="112"/>
      <c r="D14" s="112"/>
      <c r="E14" s="112"/>
      <c r="F14" s="112"/>
      <c r="G14" s="3"/>
      <c r="H14" s="3"/>
      <c r="I14" s="3"/>
      <c r="J14" s="3"/>
      <c r="K14" s="3"/>
      <c r="L14" s="3"/>
      <c r="M14" s="92"/>
      <c r="N14" s="2"/>
      <c r="O14" s="2"/>
      <c r="P14" s="2"/>
      <c r="Q14" s="1" t="s">
        <v>2</v>
      </c>
      <c r="R14" s="1" t="s">
        <v>2</v>
      </c>
      <c r="S14" s="1" t="s">
        <v>2</v>
      </c>
      <c r="T14" s="92"/>
      <c r="U14" s="121"/>
      <c r="V14" s="121"/>
      <c r="W14" s="121"/>
      <c r="X14" s="121"/>
      <c r="Y14" s="26"/>
      <c r="Z14" s="26"/>
      <c r="AA14" s="26"/>
      <c r="AB14" s="26"/>
      <c r="AC14" s="56"/>
      <c r="AD14" s="56"/>
      <c r="AE14" s="15">
        <f t="shared" si="2"/>
        <v>36</v>
      </c>
      <c r="AG14" s="19"/>
      <c r="AH14" s="48"/>
      <c r="AI14" s="48"/>
      <c r="AJ14" s="48"/>
      <c r="AK14" s="44"/>
      <c r="AL14" s="4"/>
      <c r="AM14" s="4"/>
      <c r="AN14" s="4"/>
      <c r="AP14" s="19"/>
      <c r="AQ14" s="19"/>
      <c r="AR14" s="7"/>
      <c r="AS14" s="7"/>
    </row>
    <row r="15" spans="2:46" ht="16" customHeight="1" x14ac:dyDescent="0.2">
      <c r="B15" s="15">
        <f t="shared" si="1"/>
        <v>35</v>
      </c>
      <c r="C15" s="28"/>
      <c r="D15" s="28"/>
      <c r="E15" s="28"/>
      <c r="F15" s="28"/>
      <c r="G15" s="3"/>
      <c r="H15" s="3"/>
      <c r="I15" s="3"/>
      <c r="J15" s="3"/>
      <c r="K15" s="3"/>
      <c r="L15" s="3"/>
      <c r="M15" s="92"/>
      <c r="N15" s="3"/>
      <c r="O15" s="3"/>
      <c r="P15" s="3"/>
      <c r="Q15" s="30"/>
      <c r="R15" s="30"/>
      <c r="S15" s="30"/>
      <c r="T15" s="92"/>
      <c r="U15" s="77"/>
      <c r="V15" s="77"/>
      <c r="W15" s="77"/>
      <c r="X15" s="77"/>
      <c r="Y15" s="111" t="s">
        <v>18</v>
      </c>
      <c r="Z15" s="111" t="s">
        <v>23</v>
      </c>
      <c r="AA15" s="111" t="s">
        <v>18</v>
      </c>
      <c r="AB15" s="111" t="s">
        <v>23</v>
      </c>
      <c r="AC15" s="119" t="s">
        <v>78</v>
      </c>
      <c r="AD15" s="119" t="s">
        <v>79</v>
      </c>
      <c r="AE15" s="15">
        <f t="shared" si="2"/>
        <v>35</v>
      </c>
      <c r="AG15" s="19"/>
      <c r="AH15" s="44"/>
      <c r="AI15" s="44"/>
      <c r="AJ15" s="48"/>
      <c r="AK15" s="44"/>
      <c r="AL15" s="4"/>
      <c r="AM15" s="4"/>
      <c r="AN15" s="4"/>
      <c r="AP15" s="19"/>
      <c r="AQ15" s="19"/>
      <c r="AR15" s="7"/>
      <c r="AS15" s="7"/>
    </row>
    <row r="16" spans="2:46" ht="16" customHeight="1" x14ac:dyDescent="0.2">
      <c r="B16" s="15">
        <f t="shared" si="1"/>
        <v>34</v>
      </c>
      <c r="C16" s="38"/>
      <c r="D16" s="29"/>
      <c r="E16" s="29"/>
      <c r="F16" s="29"/>
      <c r="G16" s="3"/>
      <c r="H16" s="3"/>
      <c r="I16" s="3"/>
      <c r="J16" s="3"/>
      <c r="K16" s="3"/>
      <c r="L16" s="3"/>
      <c r="M16" s="92"/>
      <c r="N16" s="3"/>
      <c r="O16" s="3"/>
      <c r="P16" s="3"/>
      <c r="Q16" s="3"/>
      <c r="R16" s="3"/>
      <c r="S16" s="3"/>
      <c r="T16" s="92"/>
      <c r="U16" s="78"/>
      <c r="V16" s="78"/>
      <c r="W16" s="78"/>
      <c r="X16" s="78"/>
      <c r="Y16" s="112"/>
      <c r="Z16" s="112"/>
      <c r="AA16" s="112"/>
      <c r="AB16" s="112"/>
      <c r="AC16" s="119"/>
      <c r="AD16" s="119"/>
      <c r="AE16" s="15">
        <f t="shared" si="2"/>
        <v>34</v>
      </c>
      <c r="AG16" s="19"/>
      <c r="AH16" s="44"/>
      <c r="AI16" s="44"/>
      <c r="AJ16" s="48"/>
      <c r="AK16" s="44"/>
      <c r="AL16" s="19"/>
      <c r="AM16" s="19"/>
      <c r="AN16" s="19"/>
      <c r="AO16" s="19"/>
      <c r="AP16" s="19"/>
      <c r="AQ16" s="19"/>
      <c r="AR16" s="7"/>
      <c r="AS16" s="7"/>
    </row>
    <row r="17" spans="2:45" ht="16" customHeight="1" x14ac:dyDescent="0.2">
      <c r="B17" s="15">
        <f t="shared" si="1"/>
        <v>33</v>
      </c>
      <c r="C17" s="124" t="s">
        <v>4</v>
      </c>
      <c r="D17" s="124" t="s">
        <v>4</v>
      </c>
      <c r="E17" s="126" t="s">
        <v>4</v>
      </c>
      <c r="F17" s="126" t="s">
        <v>4</v>
      </c>
      <c r="G17" s="3"/>
      <c r="H17" s="3"/>
      <c r="I17" s="3"/>
      <c r="J17" s="3"/>
      <c r="K17" s="3"/>
      <c r="L17" s="3"/>
      <c r="M17" s="92"/>
      <c r="N17" s="2"/>
      <c r="O17" s="2"/>
      <c r="P17" s="2"/>
      <c r="Q17" s="27" t="s">
        <v>20</v>
      </c>
      <c r="R17" s="27" t="s">
        <v>20</v>
      </c>
      <c r="S17" s="27" t="s">
        <v>20</v>
      </c>
      <c r="T17" s="92"/>
      <c r="U17" s="27" t="s">
        <v>20</v>
      </c>
      <c r="V17" s="27" t="s">
        <v>20</v>
      </c>
      <c r="W17" s="27" t="s">
        <v>20</v>
      </c>
      <c r="X17" s="27" t="s">
        <v>20</v>
      </c>
      <c r="Y17" s="26"/>
      <c r="Z17" s="26"/>
      <c r="AA17" s="26"/>
      <c r="AB17" s="26"/>
      <c r="AC17" s="56"/>
      <c r="AD17" s="56"/>
      <c r="AE17" s="15">
        <f t="shared" si="2"/>
        <v>33</v>
      </c>
      <c r="AG17" s="19"/>
      <c r="AH17" s="48"/>
      <c r="AI17" s="48"/>
      <c r="AJ17" s="48"/>
      <c r="AK17" s="44"/>
      <c r="AL17" s="19"/>
      <c r="AM17" s="19"/>
      <c r="AN17" s="19"/>
      <c r="AO17" s="19"/>
      <c r="AP17" s="19"/>
      <c r="AQ17" s="19"/>
      <c r="AR17" s="7"/>
      <c r="AS17" s="7"/>
    </row>
    <row r="18" spans="2:45" ht="16" customHeight="1" x14ac:dyDescent="0.2">
      <c r="B18" s="15">
        <f t="shared" si="1"/>
        <v>32</v>
      </c>
      <c r="C18" s="125"/>
      <c r="D18" s="125"/>
      <c r="E18" s="127"/>
      <c r="F18" s="127"/>
      <c r="G18" s="3"/>
      <c r="H18" s="3"/>
      <c r="I18" s="3"/>
      <c r="J18" s="3"/>
      <c r="K18" s="3"/>
      <c r="L18" s="3"/>
      <c r="M18" s="93"/>
      <c r="N18" s="2"/>
      <c r="O18" s="2"/>
      <c r="P18" s="2"/>
      <c r="Q18" s="1" t="s">
        <v>2</v>
      </c>
      <c r="R18" s="1" t="s">
        <v>2</v>
      </c>
      <c r="S18" s="1" t="s">
        <v>2</v>
      </c>
      <c r="T18" s="93"/>
      <c r="U18" s="120">
        <v>7170</v>
      </c>
      <c r="V18" s="120">
        <v>7170</v>
      </c>
      <c r="W18" s="120">
        <v>7170</v>
      </c>
      <c r="X18" s="120">
        <v>7170</v>
      </c>
      <c r="Y18" s="26"/>
      <c r="Z18" s="26"/>
      <c r="AA18" s="26"/>
      <c r="AB18" s="26"/>
      <c r="AC18" s="56"/>
      <c r="AD18" s="56"/>
      <c r="AE18" s="15">
        <f t="shared" si="2"/>
        <v>32</v>
      </c>
      <c r="AG18" s="19"/>
      <c r="AH18" s="48"/>
      <c r="AI18" s="48"/>
      <c r="AJ18" s="48"/>
      <c r="AK18" s="48"/>
      <c r="AL18" s="19"/>
      <c r="AM18" s="19"/>
      <c r="AN18" s="19"/>
      <c r="AO18" s="19"/>
      <c r="AP18" s="19"/>
      <c r="AQ18" s="19"/>
      <c r="AR18" s="7"/>
      <c r="AS18" s="7"/>
    </row>
    <row r="19" spans="2:45" ht="16" customHeight="1" x14ac:dyDescent="0.2">
      <c r="B19" s="15">
        <f t="shared" si="1"/>
        <v>31</v>
      </c>
      <c r="C19" s="124" t="s">
        <v>4</v>
      </c>
      <c r="D19" s="124" t="s">
        <v>4</v>
      </c>
      <c r="E19" s="126" t="s">
        <v>4</v>
      </c>
      <c r="F19" s="126" t="s">
        <v>4</v>
      </c>
      <c r="G19" s="3"/>
      <c r="H19" s="3"/>
      <c r="I19" s="3"/>
      <c r="J19" s="3"/>
      <c r="K19" s="3"/>
      <c r="L19" s="3"/>
      <c r="M19" s="93"/>
      <c r="N19" s="3"/>
      <c r="O19" s="3"/>
      <c r="P19" s="3"/>
      <c r="Q19" s="30"/>
      <c r="R19" s="30"/>
      <c r="S19" s="30"/>
      <c r="T19" s="93"/>
      <c r="U19" s="121"/>
      <c r="V19" s="121"/>
      <c r="W19" s="121"/>
      <c r="X19" s="121"/>
      <c r="Y19" s="122" t="s">
        <v>14</v>
      </c>
      <c r="Z19" s="122" t="s">
        <v>14</v>
      </c>
      <c r="AA19" s="122" t="s">
        <v>14</v>
      </c>
      <c r="AB19" s="122" t="s">
        <v>14</v>
      </c>
      <c r="AC19" s="119" t="s">
        <v>27</v>
      </c>
      <c r="AD19" s="119" t="s">
        <v>27</v>
      </c>
      <c r="AE19" s="15">
        <f t="shared" si="2"/>
        <v>31</v>
      </c>
      <c r="AG19" s="19"/>
      <c r="AH19" s="48"/>
      <c r="AI19" s="48"/>
      <c r="AJ19" s="48"/>
      <c r="AK19" s="48"/>
      <c r="AL19" s="19"/>
      <c r="AM19" s="19"/>
      <c r="AN19" s="19"/>
      <c r="AO19" s="19"/>
      <c r="AP19" s="19"/>
      <c r="AQ19" s="19"/>
      <c r="AR19" s="7"/>
      <c r="AS19" s="7"/>
    </row>
    <row r="20" spans="2:45" ht="16" customHeight="1" x14ac:dyDescent="0.2">
      <c r="B20" s="15">
        <f t="shared" si="1"/>
        <v>30</v>
      </c>
      <c r="C20" s="125"/>
      <c r="D20" s="125"/>
      <c r="E20" s="127"/>
      <c r="F20" s="127"/>
      <c r="G20" s="3"/>
      <c r="H20" s="3"/>
      <c r="I20" s="3"/>
      <c r="J20" s="3"/>
      <c r="K20" s="3"/>
      <c r="L20" s="3"/>
      <c r="M20" s="93"/>
      <c r="N20" s="3"/>
      <c r="O20" s="3"/>
      <c r="P20" s="3"/>
      <c r="Q20" s="3"/>
      <c r="R20" s="3"/>
      <c r="S20" s="3"/>
      <c r="T20" s="93"/>
      <c r="U20" s="77"/>
      <c r="V20" s="77"/>
      <c r="W20" s="77"/>
      <c r="X20" s="77"/>
      <c r="Y20" s="123"/>
      <c r="Z20" s="123"/>
      <c r="AA20" s="123"/>
      <c r="AB20" s="123"/>
      <c r="AC20" s="119"/>
      <c r="AD20" s="119"/>
      <c r="AE20" s="15">
        <f t="shared" si="2"/>
        <v>30</v>
      </c>
      <c r="AG20" s="19"/>
      <c r="AH20" s="48"/>
      <c r="AI20" s="48"/>
      <c r="AJ20" s="48"/>
      <c r="AK20" s="48"/>
      <c r="AL20" s="19"/>
      <c r="AM20" s="19"/>
      <c r="AN20" s="19"/>
      <c r="AO20" s="19"/>
      <c r="AP20" s="19"/>
      <c r="AQ20" s="19"/>
      <c r="AR20" s="7"/>
      <c r="AS20" s="7"/>
    </row>
    <row r="21" spans="2:45" ht="16" customHeight="1" x14ac:dyDescent="0.2">
      <c r="B21" s="15">
        <f t="shared" si="1"/>
        <v>29</v>
      </c>
      <c r="C21" s="124" t="s">
        <v>4</v>
      </c>
      <c r="D21" s="124" t="s">
        <v>4</v>
      </c>
      <c r="E21" s="126" t="s">
        <v>4</v>
      </c>
      <c r="F21" s="126" t="s">
        <v>4</v>
      </c>
      <c r="G21" s="3"/>
      <c r="H21" s="3"/>
      <c r="I21" s="3"/>
      <c r="J21" s="3"/>
      <c r="K21" s="3"/>
      <c r="L21" s="3"/>
      <c r="M21" s="93"/>
      <c r="N21" s="2"/>
      <c r="O21" s="2"/>
      <c r="P21" s="2"/>
      <c r="Q21" s="27" t="s">
        <v>20</v>
      </c>
      <c r="R21" s="27" t="s">
        <v>20</v>
      </c>
      <c r="S21" s="27" t="s">
        <v>20</v>
      </c>
      <c r="T21" s="93"/>
      <c r="U21" s="78"/>
      <c r="V21" s="78"/>
      <c r="W21" s="78"/>
      <c r="X21" s="78"/>
      <c r="Y21" s="122" t="s">
        <v>14</v>
      </c>
      <c r="Z21" s="122" t="s">
        <v>14</v>
      </c>
      <c r="AA21" s="122" t="s">
        <v>14</v>
      </c>
      <c r="AB21" s="122" t="s">
        <v>14</v>
      </c>
      <c r="AC21" s="56"/>
      <c r="AD21" s="56"/>
      <c r="AE21" s="15">
        <f t="shared" si="2"/>
        <v>29</v>
      </c>
      <c r="AG21" s="19"/>
      <c r="AH21" s="48"/>
      <c r="AI21" s="48"/>
      <c r="AJ21" s="48"/>
      <c r="AK21" s="48"/>
      <c r="AL21" s="19"/>
      <c r="AM21" s="19"/>
      <c r="AN21" s="19"/>
      <c r="AO21" s="19"/>
      <c r="AP21" s="19"/>
      <c r="AQ21" s="19"/>
      <c r="AR21" s="7"/>
      <c r="AS21" s="7"/>
    </row>
    <row r="22" spans="2:45" ht="16" customHeight="1" x14ac:dyDescent="0.2">
      <c r="B22" s="15">
        <f t="shared" si="1"/>
        <v>28</v>
      </c>
      <c r="C22" s="125"/>
      <c r="D22" s="125"/>
      <c r="E22" s="127"/>
      <c r="F22" s="127"/>
      <c r="G22" s="3"/>
      <c r="H22" s="3"/>
      <c r="I22" s="3"/>
      <c r="J22" s="3"/>
      <c r="K22" s="3"/>
      <c r="L22" s="3"/>
      <c r="M22" s="93"/>
      <c r="N22" s="2"/>
      <c r="O22" s="2"/>
      <c r="P22" s="2"/>
      <c r="Q22" s="1" t="s">
        <v>2</v>
      </c>
      <c r="R22" s="1" t="s">
        <v>2</v>
      </c>
      <c r="S22" s="1" t="s">
        <v>2</v>
      </c>
      <c r="T22" s="93"/>
      <c r="U22" s="27" t="s">
        <v>20</v>
      </c>
      <c r="V22" s="27" t="s">
        <v>20</v>
      </c>
      <c r="W22" s="27" t="s">
        <v>20</v>
      </c>
      <c r="X22" s="27" t="s">
        <v>20</v>
      </c>
      <c r="Y22" s="123"/>
      <c r="Z22" s="123"/>
      <c r="AA22" s="123"/>
      <c r="AB22" s="123"/>
      <c r="AC22" s="56"/>
      <c r="AD22" s="56"/>
      <c r="AE22" s="15">
        <f t="shared" si="2"/>
        <v>28</v>
      </c>
      <c r="AG22" s="19"/>
      <c r="AH22" s="48"/>
      <c r="AI22" s="48"/>
      <c r="AJ22" s="48"/>
      <c r="AK22" s="48"/>
      <c r="AL22" s="19"/>
      <c r="AM22" s="19"/>
      <c r="AN22" s="19"/>
      <c r="AO22" s="19"/>
      <c r="AP22" s="19"/>
      <c r="AQ22" s="19"/>
      <c r="AR22" s="7"/>
      <c r="AS22" s="7"/>
    </row>
    <row r="23" spans="2:45" ht="16" customHeight="1" x14ac:dyDescent="0.2">
      <c r="B23" s="15">
        <f t="shared" si="1"/>
        <v>27</v>
      </c>
      <c r="C23" s="124" t="s">
        <v>4</v>
      </c>
      <c r="D23" s="124" t="s">
        <v>4</v>
      </c>
      <c r="E23" s="126" t="s">
        <v>4</v>
      </c>
      <c r="F23" s="126" t="s">
        <v>4</v>
      </c>
      <c r="G23" s="3"/>
      <c r="H23" s="3"/>
      <c r="I23" s="3"/>
      <c r="J23" s="3"/>
      <c r="K23" s="3"/>
      <c r="L23" s="3"/>
      <c r="M23" s="93"/>
      <c r="N23" s="3"/>
      <c r="O23" s="3"/>
      <c r="P23" s="3"/>
      <c r="Q23" s="30"/>
      <c r="R23" s="30"/>
      <c r="S23" s="30"/>
      <c r="T23" s="93"/>
      <c r="U23" s="120">
        <v>7170</v>
      </c>
      <c r="V23" s="120">
        <v>7170</v>
      </c>
      <c r="W23" s="120">
        <v>7170</v>
      </c>
      <c r="X23" s="120">
        <v>7170</v>
      </c>
      <c r="Y23" s="122" t="s">
        <v>14</v>
      </c>
      <c r="Z23" s="122" t="s">
        <v>14</v>
      </c>
      <c r="AA23" s="122" t="s">
        <v>14</v>
      </c>
      <c r="AB23" s="122" t="s">
        <v>14</v>
      </c>
      <c r="AC23" s="3"/>
      <c r="AD23" s="50"/>
      <c r="AE23" s="15">
        <f t="shared" si="2"/>
        <v>27</v>
      </c>
      <c r="AG23" s="19"/>
      <c r="AH23" s="48"/>
      <c r="AI23" s="48"/>
      <c r="AJ23" s="48"/>
      <c r="AK23" s="48"/>
      <c r="AL23" s="19"/>
      <c r="AM23" s="19"/>
      <c r="AN23" s="19"/>
      <c r="AO23" s="19"/>
      <c r="AP23" s="19"/>
      <c r="AQ23" s="19"/>
      <c r="AR23" s="7"/>
      <c r="AS23" s="7"/>
    </row>
    <row r="24" spans="2:45" ht="16" customHeight="1" x14ac:dyDescent="0.2">
      <c r="B24" s="15">
        <f t="shared" si="1"/>
        <v>26</v>
      </c>
      <c r="C24" s="125"/>
      <c r="D24" s="125"/>
      <c r="E24" s="127"/>
      <c r="F24" s="127"/>
      <c r="G24" s="3"/>
      <c r="H24" s="3"/>
      <c r="I24" s="3"/>
      <c r="J24" s="3"/>
      <c r="K24" s="3"/>
      <c r="L24" s="3"/>
      <c r="M24" s="92"/>
      <c r="N24" s="3"/>
      <c r="O24" s="3"/>
      <c r="P24" s="3"/>
      <c r="Q24" s="3"/>
      <c r="R24" s="3"/>
      <c r="S24" s="3"/>
      <c r="T24" s="92"/>
      <c r="U24" s="121"/>
      <c r="V24" s="121"/>
      <c r="W24" s="121"/>
      <c r="X24" s="121"/>
      <c r="Y24" s="123"/>
      <c r="Z24" s="123"/>
      <c r="AA24" s="123"/>
      <c r="AB24" s="123"/>
      <c r="AC24" s="26"/>
      <c r="AD24" s="56"/>
      <c r="AE24" s="15">
        <f t="shared" si="2"/>
        <v>26</v>
      </c>
      <c r="AG24" s="19"/>
      <c r="AH24" s="4"/>
      <c r="AI24" s="48"/>
      <c r="AJ24" s="48"/>
      <c r="AK24" s="48"/>
      <c r="AL24" s="19"/>
      <c r="AM24" s="19"/>
      <c r="AN24" s="19"/>
      <c r="AO24" s="19"/>
      <c r="AP24" s="19"/>
      <c r="AQ24" s="19"/>
      <c r="AR24" s="7"/>
      <c r="AS24" s="7"/>
    </row>
    <row r="25" spans="2:45" ht="16" customHeight="1" x14ac:dyDescent="0.2">
      <c r="B25" s="15">
        <f t="shared" si="1"/>
        <v>25</v>
      </c>
      <c r="C25" s="124" t="s">
        <v>4</v>
      </c>
      <c r="D25" s="124" t="s">
        <v>4</v>
      </c>
      <c r="E25" s="126" t="s">
        <v>4</v>
      </c>
      <c r="F25" s="126" t="s">
        <v>4</v>
      </c>
      <c r="G25" s="3"/>
      <c r="H25" s="3"/>
      <c r="I25" s="3"/>
      <c r="J25" s="3"/>
      <c r="K25" s="3"/>
      <c r="L25" s="3"/>
      <c r="M25" s="92"/>
      <c r="N25" s="2"/>
      <c r="O25" s="2"/>
      <c r="P25" s="2"/>
      <c r="Q25" s="27" t="s">
        <v>20</v>
      </c>
      <c r="R25" s="27" t="s">
        <v>20</v>
      </c>
      <c r="S25" s="27" t="s">
        <v>20</v>
      </c>
      <c r="T25" s="92"/>
      <c r="U25" s="77"/>
      <c r="V25" s="77"/>
      <c r="W25" s="77"/>
      <c r="X25" s="77"/>
      <c r="Y25" s="122" t="s">
        <v>14</v>
      </c>
      <c r="Z25" s="122" t="s">
        <v>14</v>
      </c>
      <c r="AA25" s="122" t="s">
        <v>14</v>
      </c>
      <c r="AB25" s="122" t="s">
        <v>14</v>
      </c>
      <c r="AC25" s="49" t="s">
        <v>13</v>
      </c>
      <c r="AD25" s="49" t="s">
        <v>13</v>
      </c>
      <c r="AE25" s="15">
        <f t="shared" si="2"/>
        <v>25</v>
      </c>
      <c r="AG25" s="7"/>
      <c r="AH25" s="4"/>
      <c r="AI25" s="48"/>
      <c r="AJ25" s="48"/>
      <c r="AK25" s="48"/>
      <c r="AL25" s="19"/>
      <c r="AM25" s="19"/>
      <c r="AN25" s="19"/>
      <c r="AO25" s="19"/>
      <c r="AP25" s="19"/>
      <c r="AQ25" s="19"/>
      <c r="AR25" s="7"/>
      <c r="AS25" s="7"/>
    </row>
    <row r="26" spans="2:45" ht="16" customHeight="1" x14ac:dyDescent="0.2">
      <c r="B26" s="15">
        <f t="shared" si="1"/>
        <v>24</v>
      </c>
      <c r="C26" s="125"/>
      <c r="D26" s="125"/>
      <c r="E26" s="127"/>
      <c r="F26" s="127"/>
      <c r="G26" s="3"/>
      <c r="H26" s="3"/>
      <c r="I26" s="3"/>
      <c r="J26" s="3"/>
      <c r="K26" s="3"/>
      <c r="L26" s="3"/>
      <c r="M26" s="93"/>
      <c r="N26" s="2"/>
      <c r="O26" s="2"/>
      <c r="P26" s="2"/>
      <c r="Q26" s="1" t="s">
        <v>2</v>
      </c>
      <c r="R26" s="1" t="s">
        <v>2</v>
      </c>
      <c r="S26" s="1" t="s">
        <v>2</v>
      </c>
      <c r="T26" s="93"/>
      <c r="U26" s="78"/>
      <c r="V26" s="78"/>
      <c r="W26" s="78"/>
      <c r="X26" s="78"/>
      <c r="Y26" s="123"/>
      <c r="Z26" s="123"/>
      <c r="AA26" s="123"/>
      <c r="AB26" s="123"/>
      <c r="AC26" s="26"/>
      <c r="AD26" s="56"/>
      <c r="AE26" s="15">
        <f t="shared" si="2"/>
        <v>24</v>
      </c>
      <c r="AG26" s="7"/>
      <c r="AH26" s="4"/>
      <c r="AI26" s="48"/>
      <c r="AJ26" s="48"/>
      <c r="AK26" s="48"/>
      <c r="AL26" s="19"/>
      <c r="AM26" s="19"/>
      <c r="AN26" s="19"/>
      <c r="AO26" s="19"/>
      <c r="AP26" s="19"/>
      <c r="AQ26" s="19"/>
      <c r="AR26" s="7"/>
      <c r="AS26" s="7"/>
    </row>
    <row r="27" spans="2:45" ht="16" customHeight="1" x14ac:dyDescent="0.2">
      <c r="B27" s="15">
        <f t="shared" si="1"/>
        <v>23</v>
      </c>
      <c r="C27" s="124" t="s">
        <v>4</v>
      </c>
      <c r="D27" s="124" t="s">
        <v>4</v>
      </c>
      <c r="E27" s="126" t="s">
        <v>4</v>
      </c>
      <c r="F27" s="126" t="s">
        <v>4</v>
      </c>
      <c r="G27" s="3"/>
      <c r="H27" s="3"/>
      <c r="I27" s="3"/>
      <c r="J27" s="3"/>
      <c r="K27" s="3"/>
      <c r="L27" s="3"/>
      <c r="M27" s="93"/>
      <c r="N27" s="3"/>
      <c r="O27" s="3"/>
      <c r="P27" s="3"/>
      <c r="Q27" s="30"/>
      <c r="R27" s="30"/>
      <c r="S27" s="30"/>
      <c r="T27" s="93"/>
      <c r="U27" s="27" t="s">
        <v>20</v>
      </c>
      <c r="V27" s="27" t="s">
        <v>20</v>
      </c>
      <c r="W27" s="27" t="s">
        <v>20</v>
      </c>
      <c r="X27" s="27" t="s">
        <v>20</v>
      </c>
      <c r="Y27" s="122" t="s">
        <v>14</v>
      </c>
      <c r="Z27" s="122" t="s">
        <v>14</v>
      </c>
      <c r="AA27" s="122" t="s">
        <v>14</v>
      </c>
      <c r="AB27" s="122" t="s">
        <v>14</v>
      </c>
      <c r="AC27" s="119" t="s">
        <v>22</v>
      </c>
      <c r="AD27" s="119" t="s">
        <v>22</v>
      </c>
      <c r="AE27" s="15">
        <f t="shared" si="2"/>
        <v>23</v>
      </c>
      <c r="AG27" s="7"/>
      <c r="AH27" s="4"/>
      <c r="AI27" s="48"/>
      <c r="AJ27" s="57"/>
      <c r="AK27" s="58"/>
      <c r="AL27" s="19"/>
      <c r="AM27" s="19"/>
      <c r="AN27" s="19"/>
      <c r="AO27" s="19"/>
      <c r="AP27" s="19"/>
      <c r="AQ27" s="19"/>
      <c r="AR27" s="7"/>
      <c r="AS27" s="7"/>
    </row>
    <row r="28" spans="2:45" x14ac:dyDescent="0.2">
      <c r="B28" s="15">
        <f t="shared" si="1"/>
        <v>22</v>
      </c>
      <c r="C28" s="125"/>
      <c r="D28" s="125"/>
      <c r="E28" s="127"/>
      <c r="F28" s="127"/>
      <c r="G28" s="3"/>
      <c r="H28" s="3"/>
      <c r="I28" s="3"/>
      <c r="J28" s="3"/>
      <c r="K28" s="3"/>
      <c r="L28" s="3"/>
      <c r="M28" s="93"/>
      <c r="N28" s="3"/>
      <c r="O28" s="3"/>
      <c r="P28" s="3"/>
      <c r="Q28" s="3"/>
      <c r="R28" s="3"/>
      <c r="S28" s="3"/>
      <c r="T28" s="93"/>
      <c r="U28" s="120">
        <v>7170</v>
      </c>
      <c r="V28" s="120">
        <v>7170</v>
      </c>
      <c r="W28" s="120">
        <v>7170</v>
      </c>
      <c r="X28" s="120">
        <v>7170</v>
      </c>
      <c r="Y28" s="123"/>
      <c r="Z28" s="123"/>
      <c r="AA28" s="123"/>
      <c r="AB28" s="123"/>
      <c r="AC28" s="119"/>
      <c r="AD28" s="119"/>
      <c r="AE28" s="15">
        <f t="shared" si="2"/>
        <v>22</v>
      </c>
      <c r="AG28" s="19"/>
      <c r="AH28" s="48"/>
      <c r="AI28" s="48"/>
      <c r="AJ28" s="57"/>
      <c r="AK28" s="48"/>
      <c r="AL28" s="19"/>
      <c r="AM28" s="19"/>
      <c r="AN28" s="19"/>
      <c r="AO28" s="19"/>
      <c r="AP28" s="19"/>
      <c r="AQ28" s="19"/>
      <c r="AR28" s="7"/>
      <c r="AS28" s="7"/>
    </row>
    <row r="29" spans="2:45" ht="16" customHeight="1" x14ac:dyDescent="0.2">
      <c r="B29" s="15">
        <f t="shared" si="1"/>
        <v>21</v>
      </c>
      <c r="C29" s="124" t="s">
        <v>4</v>
      </c>
      <c r="D29" s="124" t="s">
        <v>4</v>
      </c>
      <c r="E29" s="126" t="s">
        <v>4</v>
      </c>
      <c r="F29" s="126" t="s">
        <v>4</v>
      </c>
      <c r="G29" s="3"/>
      <c r="H29" s="3"/>
      <c r="I29" s="3"/>
      <c r="J29" s="3"/>
      <c r="K29" s="3"/>
      <c r="L29" s="3"/>
      <c r="M29" s="93"/>
      <c r="N29" s="2"/>
      <c r="O29" s="2"/>
      <c r="P29" s="2"/>
      <c r="Q29" s="27" t="s">
        <v>20</v>
      </c>
      <c r="R29" s="27" t="s">
        <v>20</v>
      </c>
      <c r="S29" s="27" t="s">
        <v>20</v>
      </c>
      <c r="T29" s="93"/>
      <c r="U29" s="121"/>
      <c r="V29" s="121"/>
      <c r="W29" s="121"/>
      <c r="X29" s="121"/>
      <c r="Y29" s="122" t="s">
        <v>14</v>
      </c>
      <c r="Z29" s="122" t="s">
        <v>14</v>
      </c>
      <c r="AA29" s="122" t="s">
        <v>14</v>
      </c>
      <c r="AB29" s="122" t="s">
        <v>14</v>
      </c>
      <c r="AC29" s="26"/>
      <c r="AD29" s="3"/>
      <c r="AE29" s="15">
        <f t="shared" si="2"/>
        <v>21</v>
      </c>
      <c r="AG29" s="19"/>
      <c r="AH29" s="48"/>
      <c r="AI29" s="48"/>
      <c r="AJ29" s="57"/>
      <c r="AK29" s="48"/>
      <c r="AL29" s="19"/>
      <c r="AM29" s="19"/>
      <c r="AN29" s="19"/>
      <c r="AO29" s="19"/>
      <c r="AP29" s="19"/>
      <c r="AQ29" s="19"/>
      <c r="AR29" s="7"/>
      <c r="AS29" s="7"/>
    </row>
    <row r="30" spans="2:45" x14ac:dyDescent="0.2">
      <c r="B30" s="15">
        <f t="shared" si="1"/>
        <v>20</v>
      </c>
      <c r="C30" s="125"/>
      <c r="D30" s="125"/>
      <c r="E30" s="127"/>
      <c r="F30" s="127"/>
      <c r="G30" s="3"/>
      <c r="H30" s="3"/>
      <c r="I30" s="3"/>
      <c r="J30" s="3"/>
      <c r="K30" s="3"/>
      <c r="L30" s="3"/>
      <c r="M30" s="93"/>
      <c r="N30" s="2"/>
      <c r="O30" s="2"/>
      <c r="P30" s="2"/>
      <c r="Q30" s="1" t="s">
        <v>2</v>
      </c>
      <c r="R30" s="1" t="s">
        <v>2</v>
      </c>
      <c r="S30" s="1" t="s">
        <v>2</v>
      </c>
      <c r="T30" s="93"/>
      <c r="U30" s="77"/>
      <c r="V30" s="77"/>
      <c r="W30" s="77"/>
      <c r="X30" s="77"/>
      <c r="Y30" s="123"/>
      <c r="Z30" s="123"/>
      <c r="AA30" s="123"/>
      <c r="AB30" s="123"/>
      <c r="AC30" s="119" t="s">
        <v>22</v>
      </c>
      <c r="AD30" s="119" t="s">
        <v>22</v>
      </c>
      <c r="AE30" s="15">
        <f t="shared" si="2"/>
        <v>20</v>
      </c>
      <c r="AG30" s="19"/>
      <c r="AH30" s="48"/>
      <c r="AI30" s="48"/>
      <c r="AJ30" s="19"/>
      <c r="AK30" s="48"/>
      <c r="AL30" s="19"/>
      <c r="AM30" s="19"/>
      <c r="AN30" s="19"/>
      <c r="AO30" s="19"/>
      <c r="AP30" s="19"/>
      <c r="AQ30" s="19"/>
      <c r="AR30" s="7"/>
      <c r="AS30" s="7"/>
    </row>
    <row r="31" spans="2:45" ht="16" customHeight="1" x14ac:dyDescent="0.2">
      <c r="B31" s="15">
        <f t="shared" si="1"/>
        <v>19</v>
      </c>
      <c r="C31" s="124" t="s">
        <v>4</v>
      </c>
      <c r="D31" s="124" t="s">
        <v>4</v>
      </c>
      <c r="E31" s="126" t="s">
        <v>4</v>
      </c>
      <c r="F31" s="126" t="s">
        <v>4</v>
      </c>
      <c r="G31" s="3"/>
      <c r="H31" s="3"/>
      <c r="I31" s="3"/>
      <c r="J31" s="3"/>
      <c r="K31" s="3"/>
      <c r="L31" s="3"/>
      <c r="M31" s="93"/>
      <c r="N31" s="3"/>
      <c r="O31" s="3"/>
      <c r="P31" s="3"/>
      <c r="Q31" s="30"/>
      <c r="R31" s="30"/>
      <c r="S31" s="30"/>
      <c r="T31" s="93"/>
      <c r="U31" s="78"/>
      <c r="V31" s="78"/>
      <c r="W31" s="78"/>
      <c r="X31" s="78"/>
      <c r="Y31" s="13"/>
      <c r="Z31" s="32"/>
      <c r="AA31" s="13"/>
      <c r="AB31" s="32"/>
      <c r="AC31" s="119"/>
      <c r="AD31" s="119"/>
      <c r="AE31" s="15">
        <f t="shared" si="2"/>
        <v>19</v>
      </c>
      <c r="AG31" s="19"/>
      <c r="AH31" s="48"/>
      <c r="AI31" s="48"/>
      <c r="AJ31" s="57"/>
      <c r="AK31" s="48"/>
      <c r="AL31" s="19"/>
      <c r="AM31" s="19"/>
      <c r="AN31" s="19"/>
      <c r="AO31" s="19"/>
      <c r="AP31" s="19"/>
      <c r="AQ31" s="19"/>
      <c r="AR31" s="7"/>
      <c r="AS31" s="7"/>
    </row>
    <row r="32" spans="2:45" x14ac:dyDescent="0.2">
      <c r="B32" s="15">
        <f t="shared" si="1"/>
        <v>18</v>
      </c>
      <c r="C32" s="125"/>
      <c r="D32" s="125"/>
      <c r="E32" s="127"/>
      <c r="F32" s="127"/>
      <c r="G32" s="3"/>
      <c r="H32" s="3"/>
      <c r="I32" s="3"/>
      <c r="J32" s="3"/>
      <c r="K32" s="3"/>
      <c r="L32" s="3"/>
      <c r="M32" s="92"/>
      <c r="N32" s="3"/>
      <c r="O32" s="3"/>
      <c r="P32" s="3"/>
      <c r="Q32" s="3"/>
      <c r="R32" s="3"/>
      <c r="S32" s="3"/>
      <c r="T32" s="92"/>
      <c r="U32" s="27" t="s">
        <v>20</v>
      </c>
      <c r="V32" s="27" t="s">
        <v>20</v>
      </c>
      <c r="W32" s="27" t="s">
        <v>20</v>
      </c>
      <c r="X32" s="27" t="s">
        <v>20</v>
      </c>
      <c r="Y32" s="122" t="s">
        <v>14</v>
      </c>
      <c r="Z32" s="122" t="s">
        <v>14</v>
      </c>
      <c r="AA32" s="122" t="s">
        <v>14</v>
      </c>
      <c r="AB32" s="122" t="s">
        <v>14</v>
      </c>
      <c r="AC32" s="26"/>
      <c r="AD32" s="18"/>
      <c r="AE32" s="15">
        <f t="shared" si="2"/>
        <v>18</v>
      </c>
      <c r="AG32" s="19"/>
      <c r="AH32" s="48"/>
      <c r="AI32" s="48"/>
      <c r="AJ32" s="57"/>
      <c r="AK32" s="48"/>
      <c r="AL32" s="19"/>
      <c r="AM32" s="19"/>
      <c r="AN32" s="19"/>
      <c r="AO32" s="19"/>
      <c r="AP32" s="19"/>
      <c r="AQ32" s="19"/>
      <c r="AR32" s="7"/>
      <c r="AS32" s="7"/>
    </row>
    <row r="33" spans="2:45" ht="16" customHeight="1" x14ac:dyDescent="0.2">
      <c r="B33" s="15">
        <f t="shared" si="1"/>
        <v>17</v>
      </c>
      <c r="C33" s="124" t="s">
        <v>4</v>
      </c>
      <c r="D33" s="124" t="s">
        <v>4</v>
      </c>
      <c r="E33" s="126" t="s">
        <v>4</v>
      </c>
      <c r="F33" s="126" t="s">
        <v>4</v>
      </c>
      <c r="G33" s="3"/>
      <c r="H33" s="3"/>
      <c r="I33" s="3"/>
      <c r="J33" s="3"/>
      <c r="K33" s="3"/>
      <c r="L33" s="3"/>
      <c r="M33" s="92"/>
      <c r="N33" s="2"/>
      <c r="O33" s="2"/>
      <c r="P33" s="2"/>
      <c r="Q33" s="27" t="s">
        <v>20</v>
      </c>
      <c r="R33" s="27" t="s">
        <v>20</v>
      </c>
      <c r="S33" s="27" t="s">
        <v>20</v>
      </c>
      <c r="T33" s="92"/>
      <c r="U33" s="120">
        <v>7170</v>
      </c>
      <c r="V33" s="120">
        <v>7170</v>
      </c>
      <c r="W33" s="120">
        <v>7170</v>
      </c>
      <c r="X33" s="120">
        <v>7170</v>
      </c>
      <c r="Y33" s="123"/>
      <c r="Z33" s="123"/>
      <c r="AA33" s="123"/>
      <c r="AB33" s="123"/>
      <c r="AC33" s="3"/>
      <c r="AD33" s="49" t="s">
        <v>5</v>
      </c>
      <c r="AE33" s="15">
        <f t="shared" si="2"/>
        <v>17</v>
      </c>
      <c r="AG33" s="19"/>
      <c r="AH33" s="48"/>
      <c r="AI33" s="48"/>
      <c r="AJ33" s="48"/>
      <c r="AK33" s="48"/>
      <c r="AL33" s="19"/>
      <c r="AM33" s="19"/>
      <c r="AN33" s="19"/>
      <c r="AO33" s="19"/>
      <c r="AP33" s="19"/>
      <c r="AQ33" s="19"/>
      <c r="AR33" s="7"/>
      <c r="AS33" s="7"/>
    </row>
    <row r="34" spans="2:45" ht="16" customHeight="1" x14ac:dyDescent="0.2">
      <c r="B34" s="15">
        <f t="shared" si="1"/>
        <v>16</v>
      </c>
      <c r="C34" s="125"/>
      <c r="D34" s="125"/>
      <c r="E34" s="127"/>
      <c r="F34" s="127"/>
      <c r="G34" s="3"/>
      <c r="H34" s="3"/>
      <c r="I34" s="3"/>
      <c r="J34" s="3"/>
      <c r="K34" s="3"/>
      <c r="L34" s="3"/>
      <c r="M34" s="93"/>
      <c r="N34" s="2"/>
      <c r="O34" s="2"/>
      <c r="P34" s="2"/>
      <c r="Q34" s="1" t="s">
        <v>2</v>
      </c>
      <c r="R34" s="1" t="s">
        <v>2</v>
      </c>
      <c r="S34" s="1" t="s">
        <v>2</v>
      </c>
      <c r="T34" s="93"/>
      <c r="U34" s="121"/>
      <c r="V34" s="121"/>
      <c r="W34" s="121"/>
      <c r="X34" s="121"/>
      <c r="Y34" s="122" t="s">
        <v>14</v>
      </c>
      <c r="Z34" s="122" t="s">
        <v>14</v>
      </c>
      <c r="AA34" s="122" t="s">
        <v>14</v>
      </c>
      <c r="AB34" s="122" t="s">
        <v>14</v>
      </c>
      <c r="AC34" s="3"/>
      <c r="AD34" s="18"/>
      <c r="AE34" s="15">
        <f t="shared" si="2"/>
        <v>16</v>
      </c>
      <c r="AG34" s="19"/>
      <c r="AH34" s="48"/>
      <c r="AI34" s="48"/>
      <c r="AJ34" s="48"/>
      <c r="AK34" s="48"/>
      <c r="AL34" s="19"/>
      <c r="AM34" s="19"/>
      <c r="AN34" s="19"/>
      <c r="AO34" s="19"/>
      <c r="AP34" s="19"/>
      <c r="AQ34" s="19"/>
      <c r="AR34" s="7"/>
      <c r="AS34" s="7"/>
    </row>
    <row r="35" spans="2:45" ht="16" customHeight="1" x14ac:dyDescent="0.2">
      <c r="B35" s="15">
        <f t="shared" si="1"/>
        <v>15</v>
      </c>
      <c r="C35" s="124" t="s">
        <v>4</v>
      </c>
      <c r="D35" s="124" t="s">
        <v>4</v>
      </c>
      <c r="E35" s="126" t="s">
        <v>4</v>
      </c>
      <c r="F35" s="126" t="s">
        <v>4</v>
      </c>
      <c r="G35" s="3"/>
      <c r="H35" s="3"/>
      <c r="I35" s="3"/>
      <c r="J35" s="3"/>
      <c r="K35" s="3"/>
      <c r="L35" s="3"/>
      <c r="M35" s="93"/>
      <c r="N35" s="3"/>
      <c r="O35" s="3"/>
      <c r="P35" s="3"/>
      <c r="Q35" s="30"/>
      <c r="R35" s="30"/>
      <c r="S35" s="30"/>
      <c r="T35" s="93"/>
      <c r="U35" s="77"/>
      <c r="V35" s="77"/>
      <c r="W35" s="77"/>
      <c r="X35" s="77"/>
      <c r="Y35" s="123"/>
      <c r="Z35" s="123"/>
      <c r="AA35" s="123"/>
      <c r="AB35" s="123"/>
      <c r="AC35" s="18"/>
      <c r="AD35" s="18"/>
      <c r="AE35" s="15">
        <f t="shared" si="2"/>
        <v>15</v>
      </c>
      <c r="AG35" s="19"/>
      <c r="AH35" s="48"/>
      <c r="AI35" s="48"/>
      <c r="AJ35" s="48"/>
      <c r="AK35" s="48"/>
      <c r="AL35" s="19"/>
      <c r="AM35" s="19"/>
      <c r="AN35" s="19"/>
      <c r="AO35" s="19"/>
      <c r="AP35" s="19"/>
      <c r="AQ35" s="19"/>
      <c r="AR35" s="7"/>
      <c r="AS35" s="7"/>
    </row>
    <row r="36" spans="2:45" x14ac:dyDescent="0.2">
      <c r="B36" s="15">
        <f t="shared" si="1"/>
        <v>14</v>
      </c>
      <c r="C36" s="125"/>
      <c r="D36" s="125"/>
      <c r="E36" s="127"/>
      <c r="F36" s="127"/>
      <c r="G36" s="3"/>
      <c r="H36" s="3"/>
      <c r="I36" s="3"/>
      <c r="J36" s="3"/>
      <c r="K36" s="3"/>
      <c r="L36" s="3"/>
      <c r="M36" s="93"/>
      <c r="N36" s="3"/>
      <c r="O36" s="3"/>
      <c r="P36" s="3"/>
      <c r="Q36" s="3"/>
      <c r="R36" s="3"/>
      <c r="S36" s="3"/>
      <c r="T36" s="93"/>
      <c r="U36" s="78"/>
      <c r="V36" s="78"/>
      <c r="W36" s="78"/>
      <c r="X36" s="78"/>
      <c r="Y36" s="122" t="s">
        <v>14</v>
      </c>
      <c r="Z36" s="122" t="s">
        <v>14</v>
      </c>
      <c r="AA36" s="122" t="s">
        <v>14</v>
      </c>
      <c r="AB36" s="122" t="s">
        <v>14</v>
      </c>
      <c r="AC36" s="18"/>
      <c r="AD36" s="3"/>
      <c r="AE36" s="15">
        <f t="shared" si="2"/>
        <v>14</v>
      </c>
      <c r="AG36" s="19"/>
      <c r="AH36" s="48"/>
      <c r="AI36" s="48"/>
      <c r="AJ36" s="48"/>
      <c r="AK36" s="48"/>
      <c r="AL36" s="19"/>
      <c r="AM36" s="19"/>
      <c r="AN36" s="19"/>
      <c r="AO36" s="19"/>
      <c r="AP36" s="19"/>
      <c r="AQ36" s="19"/>
      <c r="AR36" s="7"/>
      <c r="AS36" s="7"/>
    </row>
    <row r="37" spans="2:45" ht="16" customHeight="1" x14ac:dyDescent="0.2">
      <c r="B37" s="15">
        <f t="shared" si="1"/>
        <v>13</v>
      </c>
      <c r="C37" s="124" t="s">
        <v>4</v>
      </c>
      <c r="D37" s="124" t="s">
        <v>4</v>
      </c>
      <c r="E37" s="126" t="s">
        <v>4</v>
      </c>
      <c r="F37" s="126" t="s">
        <v>4</v>
      </c>
      <c r="G37" s="3"/>
      <c r="H37" s="3"/>
      <c r="I37" s="3"/>
      <c r="J37" s="3"/>
      <c r="K37" s="3"/>
      <c r="L37" s="3"/>
      <c r="M37" s="93"/>
      <c r="N37" s="2"/>
      <c r="O37" s="2"/>
      <c r="P37" s="2"/>
      <c r="Q37" s="27" t="s">
        <v>20</v>
      </c>
      <c r="R37" s="27" t="s">
        <v>20</v>
      </c>
      <c r="S37" s="27" t="s">
        <v>20</v>
      </c>
      <c r="T37" s="93"/>
      <c r="U37" s="27" t="s">
        <v>20</v>
      </c>
      <c r="V37" s="27" t="s">
        <v>20</v>
      </c>
      <c r="W37" s="27" t="s">
        <v>20</v>
      </c>
      <c r="X37" s="27" t="s">
        <v>20</v>
      </c>
      <c r="Y37" s="123"/>
      <c r="Z37" s="123"/>
      <c r="AA37" s="123"/>
      <c r="AB37" s="123"/>
      <c r="AC37" s="3"/>
      <c r="AD37" s="3"/>
      <c r="AE37" s="15">
        <f t="shared" si="2"/>
        <v>13</v>
      </c>
      <c r="AG37" s="19"/>
      <c r="AH37" s="48"/>
      <c r="AI37" s="48"/>
      <c r="AJ37" s="48"/>
      <c r="AK37" s="48"/>
      <c r="AL37" s="19"/>
      <c r="AM37" s="19"/>
      <c r="AN37" s="19"/>
      <c r="AO37" s="19"/>
      <c r="AP37" s="19"/>
      <c r="AQ37" s="19"/>
      <c r="AR37" s="7"/>
      <c r="AS37" s="7"/>
    </row>
    <row r="38" spans="2:45" x14ac:dyDescent="0.2">
      <c r="B38" s="15">
        <f t="shared" si="1"/>
        <v>12</v>
      </c>
      <c r="C38" s="125"/>
      <c r="D38" s="125"/>
      <c r="E38" s="127"/>
      <c r="F38" s="127"/>
      <c r="G38" s="3"/>
      <c r="H38" s="3"/>
      <c r="I38" s="3"/>
      <c r="J38" s="3"/>
      <c r="K38" s="3"/>
      <c r="L38" s="3"/>
      <c r="M38" s="93"/>
      <c r="N38" s="2"/>
      <c r="O38" s="2"/>
      <c r="P38" s="2"/>
      <c r="Q38" s="1" t="s">
        <v>2</v>
      </c>
      <c r="R38" s="1" t="s">
        <v>2</v>
      </c>
      <c r="S38" s="1" t="s">
        <v>2</v>
      </c>
      <c r="T38" s="93"/>
      <c r="U38" s="120">
        <v>7170</v>
      </c>
      <c r="V38" s="120">
        <v>7170</v>
      </c>
      <c r="W38" s="120">
        <v>7170</v>
      </c>
      <c r="X38" s="120">
        <v>7170</v>
      </c>
      <c r="Y38" s="122" t="s">
        <v>14</v>
      </c>
      <c r="Z38" s="122" t="s">
        <v>14</v>
      </c>
      <c r="AA38" s="122" t="s">
        <v>14</v>
      </c>
      <c r="AB38" s="122" t="s">
        <v>14</v>
      </c>
      <c r="AC38" s="18"/>
      <c r="AD38" s="3"/>
      <c r="AE38" s="15">
        <f t="shared" si="2"/>
        <v>12</v>
      </c>
      <c r="AG38" s="19"/>
      <c r="AH38" s="48"/>
      <c r="AI38" s="48"/>
      <c r="AJ38" s="48"/>
      <c r="AK38" s="48"/>
      <c r="AL38" s="19"/>
      <c r="AM38" s="19"/>
      <c r="AN38" s="19"/>
      <c r="AO38" s="19"/>
      <c r="AP38" s="19"/>
      <c r="AQ38" s="19"/>
      <c r="AR38" s="7"/>
      <c r="AS38" s="7"/>
    </row>
    <row r="39" spans="2:45" ht="16" customHeight="1" x14ac:dyDescent="0.2">
      <c r="B39" s="15">
        <f t="shared" si="1"/>
        <v>11</v>
      </c>
      <c r="C39" s="124" t="s">
        <v>4</v>
      </c>
      <c r="D39" s="124" t="s">
        <v>4</v>
      </c>
      <c r="E39" s="126" t="s">
        <v>4</v>
      </c>
      <c r="F39" s="126" t="s">
        <v>4</v>
      </c>
      <c r="G39" s="3"/>
      <c r="H39" s="3"/>
      <c r="I39" s="3"/>
      <c r="J39" s="3"/>
      <c r="K39" s="3"/>
      <c r="L39" s="3"/>
      <c r="M39" s="93"/>
      <c r="N39" s="3"/>
      <c r="O39" s="3"/>
      <c r="P39" s="3"/>
      <c r="Q39" s="30"/>
      <c r="R39" s="30"/>
      <c r="S39" s="30"/>
      <c r="T39" s="93"/>
      <c r="U39" s="121"/>
      <c r="V39" s="121"/>
      <c r="W39" s="121"/>
      <c r="X39" s="121"/>
      <c r="Y39" s="123"/>
      <c r="Z39" s="123"/>
      <c r="AA39" s="123"/>
      <c r="AB39" s="123"/>
      <c r="AC39" s="119" t="s">
        <v>80</v>
      </c>
      <c r="AD39" s="3"/>
      <c r="AE39" s="15">
        <f t="shared" si="2"/>
        <v>11</v>
      </c>
      <c r="AG39" s="19"/>
      <c r="AH39" s="48"/>
      <c r="AI39" s="48"/>
      <c r="AJ39" s="48"/>
      <c r="AK39" s="48"/>
      <c r="AL39" s="19"/>
      <c r="AM39" s="19"/>
      <c r="AN39" s="19"/>
      <c r="AO39" s="19"/>
      <c r="AP39" s="19"/>
      <c r="AQ39" s="19"/>
      <c r="AR39" s="7"/>
      <c r="AS39" s="7"/>
    </row>
    <row r="40" spans="2:45" x14ac:dyDescent="0.2">
      <c r="B40" s="15">
        <f t="shared" si="1"/>
        <v>10</v>
      </c>
      <c r="C40" s="125"/>
      <c r="D40" s="125"/>
      <c r="E40" s="127"/>
      <c r="F40" s="127"/>
      <c r="G40" s="3"/>
      <c r="H40" s="3"/>
      <c r="I40" s="3"/>
      <c r="J40" s="3"/>
      <c r="K40" s="3"/>
      <c r="L40" s="3"/>
      <c r="M40" s="92"/>
      <c r="N40" s="3"/>
      <c r="O40" s="3"/>
      <c r="P40" s="3"/>
      <c r="Q40" s="3"/>
      <c r="R40" s="3"/>
      <c r="S40" s="3"/>
      <c r="T40" s="92"/>
      <c r="U40" s="77"/>
      <c r="V40" s="77"/>
      <c r="W40" s="77"/>
      <c r="X40" s="77"/>
      <c r="Y40" s="122" t="s">
        <v>14</v>
      </c>
      <c r="Z40" s="122" t="s">
        <v>14</v>
      </c>
      <c r="AA40" s="122" t="s">
        <v>14</v>
      </c>
      <c r="AB40" s="122" t="s">
        <v>14</v>
      </c>
      <c r="AC40" s="119"/>
      <c r="AD40" s="3"/>
      <c r="AE40" s="15">
        <f t="shared" si="2"/>
        <v>10</v>
      </c>
      <c r="AG40" s="19"/>
      <c r="AH40" s="48"/>
      <c r="AI40" s="48"/>
      <c r="AJ40" s="48"/>
      <c r="AK40" s="48"/>
      <c r="AL40" s="19"/>
      <c r="AM40" s="19"/>
      <c r="AN40" s="19"/>
      <c r="AO40" s="19"/>
      <c r="AP40" s="19"/>
      <c r="AQ40" s="19"/>
      <c r="AR40" s="7"/>
      <c r="AS40" s="7"/>
    </row>
    <row r="41" spans="2:45" ht="16" customHeight="1" x14ac:dyDescent="0.2">
      <c r="B41" s="59">
        <f t="shared" si="1"/>
        <v>9</v>
      </c>
      <c r="C41" s="124" t="s">
        <v>4</v>
      </c>
      <c r="D41" s="124" t="s">
        <v>4</v>
      </c>
      <c r="E41" s="126" t="s">
        <v>4</v>
      </c>
      <c r="F41" s="126" t="s">
        <v>4</v>
      </c>
      <c r="G41" s="3"/>
      <c r="H41" s="3"/>
      <c r="I41" s="3"/>
      <c r="J41" s="3"/>
      <c r="K41" s="3"/>
      <c r="L41" s="3"/>
      <c r="M41" s="92"/>
      <c r="N41" s="2"/>
      <c r="O41" s="2"/>
      <c r="P41" s="2"/>
      <c r="Q41" s="27" t="s">
        <v>20</v>
      </c>
      <c r="R41" s="27" t="s">
        <v>20</v>
      </c>
      <c r="S41" s="27" t="s">
        <v>20</v>
      </c>
      <c r="T41" s="92"/>
      <c r="U41" s="78"/>
      <c r="V41" s="78"/>
      <c r="W41" s="78"/>
      <c r="X41" s="78"/>
      <c r="Y41" s="123"/>
      <c r="Z41" s="123"/>
      <c r="AA41" s="123"/>
      <c r="AB41" s="123"/>
      <c r="AC41" s="3"/>
      <c r="AD41" s="3"/>
      <c r="AE41" s="59">
        <f t="shared" si="2"/>
        <v>9</v>
      </c>
      <c r="AG41" s="19"/>
      <c r="AH41" s="48"/>
      <c r="AI41" s="48"/>
      <c r="AJ41" s="48"/>
      <c r="AK41" s="48"/>
      <c r="AL41" s="19"/>
      <c r="AM41" s="19"/>
      <c r="AN41" s="19"/>
      <c r="AO41" s="19"/>
      <c r="AP41" s="19"/>
      <c r="AQ41" s="19"/>
      <c r="AR41" s="7"/>
      <c r="AS41" s="7"/>
    </row>
    <row r="42" spans="2:45" x14ac:dyDescent="0.2">
      <c r="B42" s="59">
        <f t="shared" si="1"/>
        <v>8</v>
      </c>
      <c r="C42" s="125"/>
      <c r="D42" s="125"/>
      <c r="E42" s="127"/>
      <c r="F42" s="127"/>
      <c r="G42" s="3"/>
      <c r="H42" s="3"/>
      <c r="I42" s="3"/>
      <c r="J42" s="3"/>
      <c r="K42" s="3"/>
      <c r="L42" s="3"/>
      <c r="M42" s="92"/>
      <c r="N42" s="2"/>
      <c r="O42" s="2"/>
      <c r="P42" s="2"/>
      <c r="Q42" s="1" t="s">
        <v>2</v>
      </c>
      <c r="R42" s="1" t="s">
        <v>2</v>
      </c>
      <c r="S42" s="1" t="s">
        <v>2</v>
      </c>
      <c r="T42" s="92"/>
      <c r="U42" s="27" t="s">
        <v>20</v>
      </c>
      <c r="V42" s="27" t="s">
        <v>20</v>
      </c>
      <c r="W42" s="27" t="s">
        <v>20</v>
      </c>
      <c r="X42" s="27" t="s">
        <v>20</v>
      </c>
      <c r="Y42" s="122" t="s">
        <v>14</v>
      </c>
      <c r="Z42" s="122" t="s">
        <v>14</v>
      </c>
      <c r="AA42" s="122" t="s">
        <v>14</v>
      </c>
      <c r="AB42" s="122" t="s">
        <v>14</v>
      </c>
      <c r="AC42" s="3"/>
      <c r="AD42" s="3"/>
      <c r="AE42" s="59">
        <f t="shared" si="2"/>
        <v>8</v>
      </c>
      <c r="AG42" s="19"/>
      <c r="AH42" s="48"/>
      <c r="AI42" s="48"/>
      <c r="AJ42" s="48"/>
      <c r="AK42" s="48"/>
      <c r="AL42" s="19"/>
      <c r="AM42" s="19"/>
      <c r="AN42" s="19"/>
      <c r="AO42" s="19"/>
      <c r="AP42" s="19"/>
      <c r="AQ42" s="19"/>
      <c r="AR42" s="7"/>
      <c r="AS42" s="7"/>
    </row>
    <row r="43" spans="2:45" ht="16" customHeight="1" x14ac:dyDescent="0.2">
      <c r="B43" s="59">
        <f t="shared" si="1"/>
        <v>7</v>
      </c>
      <c r="C43" s="124" t="s">
        <v>4</v>
      </c>
      <c r="D43" s="124" t="s">
        <v>4</v>
      </c>
      <c r="E43" s="126" t="s">
        <v>4</v>
      </c>
      <c r="F43" s="126" t="s">
        <v>4</v>
      </c>
      <c r="G43" s="3"/>
      <c r="H43" s="3"/>
      <c r="I43" s="3"/>
      <c r="J43" s="3"/>
      <c r="K43" s="3"/>
      <c r="L43" s="3"/>
      <c r="M43" s="92"/>
      <c r="N43" s="3"/>
      <c r="O43" s="3"/>
      <c r="P43" s="3"/>
      <c r="Q43" s="30"/>
      <c r="R43" s="30"/>
      <c r="S43" s="30"/>
      <c r="T43" s="92"/>
      <c r="U43" s="120">
        <v>7170</v>
      </c>
      <c r="V43" s="120">
        <v>7170</v>
      </c>
      <c r="W43" s="120">
        <v>7170</v>
      </c>
      <c r="X43" s="120">
        <v>7170</v>
      </c>
      <c r="Y43" s="123"/>
      <c r="Z43" s="123"/>
      <c r="AA43" s="123"/>
      <c r="AB43" s="123"/>
      <c r="AC43" s="3"/>
      <c r="AD43" s="3"/>
      <c r="AE43" s="59">
        <f t="shared" si="2"/>
        <v>7</v>
      </c>
      <c r="AG43" s="19"/>
      <c r="AH43" s="48"/>
      <c r="AI43" s="48"/>
      <c r="AJ43" s="48"/>
      <c r="AK43" s="48"/>
      <c r="AL43" s="19"/>
      <c r="AM43" s="19"/>
      <c r="AN43" s="19"/>
      <c r="AO43" s="19"/>
      <c r="AP43" s="19"/>
      <c r="AQ43" s="19"/>
      <c r="AR43" s="7"/>
      <c r="AS43" s="7"/>
    </row>
    <row r="44" spans="2:45" ht="16" customHeight="1" x14ac:dyDescent="0.2">
      <c r="B44" s="59">
        <f t="shared" si="1"/>
        <v>6</v>
      </c>
      <c r="C44" s="125"/>
      <c r="D44" s="125"/>
      <c r="E44" s="127"/>
      <c r="F44" s="127"/>
      <c r="G44" s="3"/>
      <c r="H44" s="3"/>
      <c r="I44" s="3"/>
      <c r="J44" s="3"/>
      <c r="K44" s="3"/>
      <c r="L44" s="3"/>
      <c r="M44" s="92"/>
      <c r="N44" s="3"/>
      <c r="O44" s="2"/>
      <c r="P44" s="3"/>
      <c r="Q44" s="2"/>
      <c r="R44" s="3"/>
      <c r="S44" s="2"/>
      <c r="T44" s="92"/>
      <c r="U44" s="121"/>
      <c r="V44" s="121"/>
      <c r="W44" s="121"/>
      <c r="X44" s="121"/>
      <c r="Y44" s="3"/>
      <c r="Z44" s="32"/>
      <c r="AA44" s="3"/>
      <c r="AB44" s="32"/>
      <c r="AC44" s="26"/>
      <c r="AD44" s="26"/>
      <c r="AE44" s="59">
        <f t="shared" si="2"/>
        <v>6</v>
      </c>
      <c r="AG44" s="19"/>
      <c r="AH44" s="48"/>
      <c r="AI44" s="48"/>
      <c r="AJ44" s="48"/>
      <c r="AK44" s="48"/>
      <c r="AL44" s="19"/>
      <c r="AM44" s="19"/>
      <c r="AN44" s="19"/>
      <c r="AO44" s="19"/>
      <c r="AP44" s="19"/>
      <c r="AQ44" s="19"/>
      <c r="AR44" s="7"/>
      <c r="AS44" s="7"/>
    </row>
    <row r="45" spans="2:45" x14ac:dyDescent="0.2">
      <c r="B45" s="59">
        <f t="shared" si="1"/>
        <v>5</v>
      </c>
      <c r="C45" s="124" t="s">
        <v>4</v>
      </c>
      <c r="D45" s="124" t="s">
        <v>4</v>
      </c>
      <c r="E45" s="126" t="s">
        <v>4</v>
      </c>
      <c r="F45" s="126" t="s">
        <v>4</v>
      </c>
      <c r="G45" s="3"/>
      <c r="H45" s="3"/>
      <c r="I45" s="3"/>
      <c r="J45" s="3"/>
      <c r="K45" s="3"/>
      <c r="L45" s="3"/>
      <c r="M45" s="92"/>
      <c r="N45" s="3"/>
      <c r="O45" s="3"/>
      <c r="P45" s="3"/>
      <c r="Q45" s="3"/>
      <c r="R45" s="3"/>
      <c r="S45" s="3"/>
      <c r="T45" s="92"/>
      <c r="U45" s="77"/>
      <c r="V45" s="77"/>
      <c r="W45" s="77"/>
      <c r="X45" s="77"/>
      <c r="Y45" s="12" t="s">
        <v>5</v>
      </c>
      <c r="Z45" s="12" t="s">
        <v>5</v>
      </c>
      <c r="AA45" s="12" t="s">
        <v>5</v>
      </c>
      <c r="AB45" s="12" t="s">
        <v>5</v>
      </c>
      <c r="AC45" s="26"/>
      <c r="AD45" s="26"/>
      <c r="AE45" s="59">
        <f t="shared" si="2"/>
        <v>5</v>
      </c>
      <c r="AG45" s="7"/>
      <c r="AH45" s="4"/>
      <c r="AI45" s="44"/>
      <c r="AJ45" s="44"/>
      <c r="AK45" s="44"/>
      <c r="AL45" s="5"/>
      <c r="AM45" s="7"/>
      <c r="AN45" s="7"/>
      <c r="AO45" s="7"/>
      <c r="AP45" s="7"/>
      <c r="AQ45" s="7"/>
      <c r="AR45" s="7"/>
      <c r="AS45" s="7"/>
    </row>
    <row r="46" spans="2:45" x14ac:dyDescent="0.2">
      <c r="B46" s="59">
        <f t="shared" si="1"/>
        <v>4</v>
      </c>
      <c r="C46" s="125"/>
      <c r="D46" s="125"/>
      <c r="E46" s="127"/>
      <c r="F46" s="127"/>
      <c r="G46" s="3"/>
      <c r="H46" s="3"/>
      <c r="I46" s="3"/>
      <c r="J46" s="3"/>
      <c r="K46" s="3"/>
      <c r="L46" s="3"/>
      <c r="M46" s="92"/>
      <c r="N46" s="3"/>
      <c r="O46" s="3"/>
      <c r="P46" s="3"/>
      <c r="Q46" s="3"/>
      <c r="R46" s="3"/>
      <c r="S46" s="3"/>
      <c r="T46" s="92"/>
      <c r="U46" s="78"/>
      <c r="V46" s="78"/>
      <c r="W46" s="78"/>
      <c r="X46" s="78"/>
      <c r="Y46" s="12" t="s">
        <v>5</v>
      </c>
      <c r="Z46" s="12" t="s">
        <v>5</v>
      </c>
      <c r="AA46" s="12" t="s">
        <v>5</v>
      </c>
      <c r="AB46" s="12" t="s">
        <v>5</v>
      </c>
      <c r="AC46" s="3"/>
      <c r="AD46" s="3"/>
      <c r="AE46" s="59">
        <f t="shared" si="2"/>
        <v>4</v>
      </c>
      <c r="AG46" s="7"/>
      <c r="AH46" s="4"/>
      <c r="AI46" s="4"/>
      <c r="AJ46" s="4"/>
      <c r="AK46" s="4"/>
      <c r="AL46" s="4"/>
      <c r="AM46" s="7"/>
      <c r="AN46" s="7"/>
      <c r="AO46" s="7"/>
      <c r="AP46" s="7"/>
      <c r="AQ46" s="7"/>
      <c r="AR46" s="7"/>
      <c r="AS46" s="7"/>
    </row>
    <row r="47" spans="2:45" x14ac:dyDescent="0.2">
      <c r="B47" s="59">
        <f t="shared" si="1"/>
        <v>3</v>
      </c>
      <c r="C47" s="124" t="s">
        <v>4</v>
      </c>
      <c r="D47" s="124" t="s">
        <v>4</v>
      </c>
      <c r="E47" s="126" t="s">
        <v>4</v>
      </c>
      <c r="F47" s="126" t="s">
        <v>4</v>
      </c>
      <c r="G47" s="3"/>
      <c r="H47" s="3"/>
      <c r="I47" s="3"/>
      <c r="J47" s="3"/>
      <c r="K47" s="3"/>
      <c r="L47" s="3"/>
      <c r="M47" s="92"/>
      <c r="N47" s="3"/>
      <c r="O47" s="3"/>
      <c r="P47" s="3"/>
      <c r="Q47" s="3"/>
      <c r="R47" s="3"/>
      <c r="S47" s="3"/>
      <c r="T47" s="92"/>
      <c r="U47" s="27" t="s">
        <v>20</v>
      </c>
      <c r="V47" s="27" t="s">
        <v>20</v>
      </c>
      <c r="W47" s="27" t="s">
        <v>20</v>
      </c>
      <c r="X47" s="27" t="s">
        <v>20</v>
      </c>
      <c r="Y47" s="12" t="s">
        <v>5</v>
      </c>
      <c r="Z47" s="12" t="s">
        <v>5</v>
      </c>
      <c r="AA47" s="12" t="s">
        <v>5</v>
      </c>
      <c r="AB47" s="12" t="s">
        <v>5</v>
      </c>
      <c r="AC47" s="3"/>
      <c r="AD47" s="3"/>
      <c r="AE47" s="59">
        <f t="shared" si="2"/>
        <v>3</v>
      </c>
      <c r="AG47" s="7"/>
      <c r="AH47" s="4"/>
      <c r="AI47" s="4"/>
      <c r="AJ47" s="4"/>
      <c r="AK47" s="4"/>
      <c r="AL47" s="7"/>
      <c r="AM47" s="7"/>
      <c r="AN47" s="7"/>
      <c r="AO47" s="7"/>
      <c r="AP47" s="7"/>
      <c r="AQ47" s="7"/>
      <c r="AR47" s="7"/>
      <c r="AS47" s="7"/>
    </row>
    <row r="48" spans="2:45" x14ac:dyDescent="0.2">
      <c r="B48" s="59">
        <f t="shared" si="1"/>
        <v>2</v>
      </c>
      <c r="C48" s="125"/>
      <c r="D48" s="125"/>
      <c r="E48" s="127"/>
      <c r="F48" s="127"/>
      <c r="G48" s="3"/>
      <c r="H48" s="3"/>
      <c r="I48" s="3"/>
      <c r="J48" s="3"/>
      <c r="K48" s="3"/>
      <c r="L48" s="3"/>
      <c r="M48" s="92"/>
      <c r="N48" s="3"/>
      <c r="O48" s="3"/>
      <c r="P48" s="3"/>
      <c r="Q48" s="3"/>
      <c r="R48" s="3"/>
      <c r="S48" s="3"/>
      <c r="T48" s="92"/>
      <c r="U48" s="120">
        <v>7170</v>
      </c>
      <c r="V48" s="120">
        <v>7170</v>
      </c>
      <c r="W48" s="120">
        <v>7170</v>
      </c>
      <c r="X48" s="120">
        <v>7170</v>
      </c>
      <c r="Y48" s="12" t="s">
        <v>5</v>
      </c>
      <c r="Z48" s="12" t="s">
        <v>5</v>
      </c>
      <c r="AA48" s="12" t="s">
        <v>5</v>
      </c>
      <c r="AB48" s="12" t="s">
        <v>5</v>
      </c>
      <c r="AC48" s="3"/>
      <c r="AD48" s="3"/>
      <c r="AE48" s="59">
        <f t="shared" si="2"/>
        <v>2</v>
      </c>
      <c r="AG48" s="7"/>
      <c r="AH48" s="4"/>
      <c r="AI48" s="4"/>
      <c r="AJ48" s="4"/>
      <c r="AK48" s="4"/>
      <c r="AL48" s="7"/>
      <c r="AM48" s="7"/>
      <c r="AN48" s="7"/>
      <c r="AO48" s="7"/>
      <c r="AP48" s="7"/>
      <c r="AQ48" s="7"/>
      <c r="AR48" s="7"/>
      <c r="AS48" s="7"/>
    </row>
    <row r="49" spans="1:45" x14ac:dyDescent="0.2">
      <c r="B49" s="59">
        <f>B48-1</f>
        <v>1</v>
      </c>
      <c r="C49" s="3"/>
      <c r="D49" s="2"/>
      <c r="E49" s="3"/>
      <c r="F49" s="3"/>
      <c r="G49" s="3"/>
      <c r="H49" s="2"/>
      <c r="I49" s="3"/>
      <c r="J49" s="3"/>
      <c r="K49" s="3"/>
      <c r="L49" s="3"/>
      <c r="M49" s="92"/>
      <c r="N49" s="3"/>
      <c r="O49" s="3"/>
      <c r="P49" s="3"/>
      <c r="Q49" s="3"/>
      <c r="R49" s="3"/>
      <c r="S49" s="3"/>
      <c r="T49" s="92"/>
      <c r="U49" s="121"/>
      <c r="V49" s="121"/>
      <c r="W49" s="121"/>
      <c r="X49" s="121"/>
      <c r="Y49" s="3"/>
      <c r="Z49" s="3"/>
      <c r="AA49" s="3"/>
      <c r="AB49" s="3"/>
      <c r="AC49" s="3"/>
      <c r="AD49" s="3"/>
      <c r="AE49" s="59">
        <f>AE48-1</f>
        <v>1</v>
      </c>
      <c r="AG49" s="7"/>
      <c r="AH49" s="4"/>
      <c r="AI49" s="4"/>
      <c r="AJ49" s="4"/>
      <c r="AK49" s="4"/>
      <c r="AL49" s="7"/>
      <c r="AM49" s="7"/>
      <c r="AN49" s="7"/>
      <c r="AO49" s="7"/>
      <c r="AP49" s="7"/>
      <c r="AQ49" s="7"/>
      <c r="AR49" s="7"/>
      <c r="AS49" s="7"/>
    </row>
    <row r="50" spans="1:45" x14ac:dyDescent="0.2">
      <c r="C50" s="59">
        <f t="shared" ref="C50:AB50" si="3">D50+1</f>
        <v>26</v>
      </c>
      <c r="D50" s="59">
        <f t="shared" si="3"/>
        <v>25</v>
      </c>
      <c r="E50" s="59">
        <f t="shared" si="3"/>
        <v>24</v>
      </c>
      <c r="F50" s="59">
        <f t="shared" si="3"/>
        <v>23</v>
      </c>
      <c r="G50" s="59">
        <f t="shared" si="3"/>
        <v>22</v>
      </c>
      <c r="H50" s="59">
        <f t="shared" si="3"/>
        <v>21</v>
      </c>
      <c r="I50" s="59">
        <f t="shared" si="3"/>
        <v>20</v>
      </c>
      <c r="J50" s="59">
        <f t="shared" si="3"/>
        <v>19</v>
      </c>
      <c r="K50" s="59">
        <f t="shared" si="3"/>
        <v>18</v>
      </c>
      <c r="L50" s="59">
        <f>N50+1</f>
        <v>17</v>
      </c>
      <c r="M50" s="59"/>
      <c r="N50" s="59">
        <f t="shared" si="3"/>
        <v>16</v>
      </c>
      <c r="O50" s="59">
        <f t="shared" si="3"/>
        <v>15</v>
      </c>
      <c r="P50" s="59">
        <f t="shared" si="3"/>
        <v>14</v>
      </c>
      <c r="Q50" s="59">
        <f t="shared" si="3"/>
        <v>13</v>
      </c>
      <c r="R50" s="59">
        <f t="shared" si="3"/>
        <v>12</v>
      </c>
      <c r="S50" s="59">
        <f>U50+1</f>
        <v>11</v>
      </c>
      <c r="T50" s="59"/>
      <c r="U50" s="59">
        <f t="shared" si="3"/>
        <v>10</v>
      </c>
      <c r="V50" s="59">
        <f t="shared" si="3"/>
        <v>9</v>
      </c>
      <c r="W50" s="59">
        <f t="shared" si="3"/>
        <v>8</v>
      </c>
      <c r="X50" s="59">
        <f t="shared" si="3"/>
        <v>7</v>
      </c>
      <c r="Y50" s="59">
        <f t="shared" si="3"/>
        <v>6</v>
      </c>
      <c r="Z50" s="59">
        <f t="shared" si="3"/>
        <v>5</v>
      </c>
      <c r="AA50" s="59">
        <f t="shared" si="3"/>
        <v>4</v>
      </c>
      <c r="AB50" s="59">
        <f t="shared" si="3"/>
        <v>3</v>
      </c>
      <c r="AC50" s="59">
        <f>AD50+1</f>
        <v>2</v>
      </c>
      <c r="AD50" s="59">
        <f>1</f>
        <v>1</v>
      </c>
      <c r="AG50" s="7"/>
      <c r="AH50" s="4"/>
      <c r="AI50" s="4"/>
      <c r="AJ50" s="4"/>
      <c r="AK50" s="4"/>
      <c r="AL50" s="7"/>
      <c r="AM50" s="7"/>
      <c r="AN50" s="7"/>
      <c r="AO50" s="7"/>
      <c r="AP50" s="7"/>
      <c r="AQ50" s="7"/>
      <c r="AR50" s="7"/>
      <c r="AS50" s="7"/>
    </row>
    <row r="51" spans="1:45" x14ac:dyDescent="0.2">
      <c r="R51" s="7"/>
      <c r="S51" s="7"/>
      <c r="U51" s="7"/>
      <c r="V51" s="7"/>
      <c r="AG51" s="7"/>
      <c r="AH51" s="4"/>
      <c r="AI51" s="4"/>
      <c r="AJ51" s="4"/>
      <c r="AK51" s="4"/>
      <c r="AL51" s="7"/>
      <c r="AM51" s="7"/>
      <c r="AN51" s="7"/>
      <c r="AO51" s="7"/>
      <c r="AP51" s="7"/>
      <c r="AQ51" s="7"/>
      <c r="AR51" s="7"/>
      <c r="AS51" s="7"/>
    </row>
    <row r="52" spans="1:45" x14ac:dyDescent="0.2">
      <c r="A52">
        <v>50</v>
      </c>
      <c r="B52" s="96">
        <v>7010</v>
      </c>
      <c r="D52">
        <v>1</v>
      </c>
      <c r="F52">
        <v>1</v>
      </c>
      <c r="H52">
        <v>1</v>
      </c>
      <c r="J52">
        <v>1</v>
      </c>
      <c r="L52">
        <v>1</v>
      </c>
      <c r="P52">
        <v>1</v>
      </c>
      <c r="S52">
        <v>1</v>
      </c>
      <c r="U52" s="7"/>
      <c r="V52" s="7">
        <v>1</v>
      </c>
      <c r="W52" s="7"/>
      <c r="X52" s="7">
        <v>1</v>
      </c>
      <c r="Y52" s="33"/>
      <c r="Z52">
        <v>1</v>
      </c>
      <c r="AA52" s="33"/>
      <c r="AB52">
        <v>1</v>
      </c>
      <c r="AC52">
        <v>1</v>
      </c>
      <c r="AD52">
        <v>1</v>
      </c>
      <c r="AH52" s="4"/>
      <c r="AI52" s="4"/>
      <c r="AJ52" s="4"/>
      <c r="AK52" s="4"/>
      <c r="AL52" s="7"/>
      <c r="AM52" s="7"/>
      <c r="AN52" s="7"/>
      <c r="AO52" s="7"/>
    </row>
    <row r="53" spans="1:45" x14ac:dyDescent="0.2">
      <c r="A53">
        <v>140</v>
      </c>
      <c r="B53" s="96">
        <v>7050</v>
      </c>
      <c r="C53">
        <v>1</v>
      </c>
      <c r="E53">
        <v>1</v>
      </c>
      <c r="R53" s="7"/>
      <c r="S53" s="7"/>
      <c r="U53" s="7"/>
      <c r="V53" s="7"/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</row>
    <row r="54" spans="1:45" x14ac:dyDescent="0.2">
      <c r="A54">
        <v>1600</v>
      </c>
      <c r="B54" s="96" t="s">
        <v>132</v>
      </c>
      <c r="Q54">
        <v>8</v>
      </c>
      <c r="R54" s="7">
        <v>8</v>
      </c>
      <c r="S54" s="7">
        <v>8</v>
      </c>
      <c r="U54" s="7"/>
      <c r="V54" s="7"/>
    </row>
    <row r="55" spans="1:45" x14ac:dyDescent="0.2">
      <c r="A55">
        <v>571</v>
      </c>
      <c r="B55" s="96">
        <v>7170</v>
      </c>
      <c r="C55">
        <v>1</v>
      </c>
      <c r="D55">
        <v>1</v>
      </c>
      <c r="E55">
        <v>1</v>
      </c>
      <c r="F55">
        <v>1</v>
      </c>
      <c r="R55" s="7"/>
      <c r="S55" s="7"/>
      <c r="U55" s="7">
        <v>8</v>
      </c>
      <c r="V55" s="7">
        <v>8</v>
      </c>
      <c r="W55">
        <v>8</v>
      </c>
      <c r="X55">
        <v>8</v>
      </c>
      <c r="Y55">
        <v>1</v>
      </c>
      <c r="Z55">
        <v>1</v>
      </c>
      <c r="AA55">
        <v>1</v>
      </c>
      <c r="AB55">
        <v>1</v>
      </c>
      <c r="AC55">
        <v>2</v>
      </c>
      <c r="AD55">
        <v>2</v>
      </c>
    </row>
    <row r="56" spans="1:45" x14ac:dyDescent="0.2">
      <c r="A56">
        <v>1500</v>
      </c>
      <c r="B56" s="96" t="s">
        <v>133</v>
      </c>
      <c r="C56">
        <v>16</v>
      </c>
      <c r="D56">
        <v>16</v>
      </c>
      <c r="E56">
        <v>16</v>
      </c>
      <c r="F56">
        <v>16</v>
      </c>
      <c r="R56" s="7"/>
      <c r="S56" s="7"/>
      <c r="U56" s="7"/>
      <c r="V56" s="7"/>
    </row>
    <row r="57" spans="1:45" x14ac:dyDescent="0.2">
      <c r="A57">
        <v>1250</v>
      </c>
      <c r="B57" s="96" t="s">
        <v>134</v>
      </c>
      <c r="R57" s="7"/>
      <c r="S57" s="7"/>
      <c r="U57" s="7"/>
      <c r="V57" s="7"/>
      <c r="Y57">
        <v>12</v>
      </c>
      <c r="Z57">
        <v>12</v>
      </c>
      <c r="AA57">
        <v>12</v>
      </c>
      <c r="AB57">
        <v>12</v>
      </c>
      <c r="AC57">
        <v>2</v>
      </c>
      <c r="AD57">
        <v>2</v>
      </c>
    </row>
    <row r="58" spans="1:45" x14ac:dyDescent="0.2">
      <c r="A58">
        <v>1000</v>
      </c>
      <c r="B58" s="96" t="s">
        <v>135</v>
      </c>
      <c r="R58" s="7"/>
      <c r="S58" s="7"/>
      <c r="U58" s="7"/>
      <c r="V58" s="7"/>
      <c r="Y58">
        <v>4</v>
      </c>
      <c r="Z58">
        <v>5</v>
      </c>
      <c r="AA58">
        <v>4</v>
      </c>
      <c r="AB58">
        <v>5</v>
      </c>
      <c r="AC58">
        <v>1</v>
      </c>
      <c r="AD58">
        <v>2</v>
      </c>
    </row>
    <row r="60" spans="1:45" x14ac:dyDescent="0.2">
      <c r="C60">
        <f>C52*$A52</f>
        <v>0</v>
      </c>
      <c r="D60">
        <f t="shared" ref="D60:AD65" si="4">D52*$A52</f>
        <v>50</v>
      </c>
      <c r="E60">
        <f t="shared" si="4"/>
        <v>0</v>
      </c>
      <c r="F60">
        <f t="shared" si="4"/>
        <v>50</v>
      </c>
      <c r="G60">
        <f t="shared" si="4"/>
        <v>0</v>
      </c>
      <c r="H60">
        <f t="shared" si="4"/>
        <v>50</v>
      </c>
      <c r="I60">
        <f t="shared" si="4"/>
        <v>0</v>
      </c>
      <c r="J60">
        <f t="shared" si="4"/>
        <v>50</v>
      </c>
      <c r="K60">
        <f t="shared" si="4"/>
        <v>0</v>
      </c>
      <c r="L60">
        <f t="shared" si="4"/>
        <v>50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50</v>
      </c>
      <c r="Q60">
        <f t="shared" si="4"/>
        <v>0</v>
      </c>
      <c r="R60">
        <f t="shared" si="4"/>
        <v>0</v>
      </c>
      <c r="S60">
        <f t="shared" si="4"/>
        <v>50</v>
      </c>
      <c r="T60">
        <f t="shared" si="4"/>
        <v>0</v>
      </c>
      <c r="U60">
        <f t="shared" si="4"/>
        <v>0</v>
      </c>
      <c r="V60">
        <f t="shared" si="4"/>
        <v>50</v>
      </c>
      <c r="W60">
        <f t="shared" si="4"/>
        <v>0</v>
      </c>
      <c r="X60">
        <f t="shared" si="4"/>
        <v>50</v>
      </c>
      <c r="Y60">
        <f t="shared" si="4"/>
        <v>0</v>
      </c>
      <c r="Z60">
        <f t="shared" si="4"/>
        <v>50</v>
      </c>
      <c r="AA60">
        <f t="shared" si="4"/>
        <v>0</v>
      </c>
      <c r="AB60">
        <f t="shared" si="4"/>
        <v>50</v>
      </c>
      <c r="AC60">
        <f t="shared" si="4"/>
        <v>50</v>
      </c>
      <c r="AD60">
        <f t="shared" si="4"/>
        <v>50</v>
      </c>
    </row>
    <row r="61" spans="1:45" x14ac:dyDescent="0.2">
      <c r="C61">
        <f t="shared" ref="C61:R65" si="5">C53*$A53</f>
        <v>140</v>
      </c>
      <c r="D61">
        <f t="shared" si="5"/>
        <v>0</v>
      </c>
      <c r="E61">
        <f t="shared" si="5"/>
        <v>140</v>
      </c>
      <c r="F61">
        <f t="shared" si="5"/>
        <v>0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140</v>
      </c>
      <c r="Z61">
        <f t="shared" si="4"/>
        <v>140</v>
      </c>
      <c r="AA61">
        <f t="shared" si="4"/>
        <v>140</v>
      </c>
      <c r="AB61">
        <f t="shared" si="4"/>
        <v>140</v>
      </c>
      <c r="AC61">
        <f t="shared" si="4"/>
        <v>140</v>
      </c>
      <c r="AD61">
        <f t="shared" si="4"/>
        <v>140</v>
      </c>
    </row>
    <row r="62" spans="1:45" x14ac:dyDescent="0.2">
      <c r="C62">
        <f t="shared" si="5"/>
        <v>0</v>
      </c>
      <c r="D62">
        <f t="shared" si="4"/>
        <v>0</v>
      </c>
      <c r="E62">
        <f t="shared" si="4"/>
        <v>0</v>
      </c>
      <c r="F62">
        <f t="shared" si="4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12800</v>
      </c>
      <c r="R62">
        <f t="shared" si="4"/>
        <v>12800</v>
      </c>
      <c r="S62">
        <f t="shared" si="4"/>
        <v>12800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>
        <f t="shared" si="4"/>
        <v>0</v>
      </c>
      <c r="AD62">
        <f t="shared" si="4"/>
        <v>0</v>
      </c>
    </row>
    <row r="63" spans="1:45" x14ac:dyDescent="0.2">
      <c r="C63">
        <f t="shared" si="5"/>
        <v>571</v>
      </c>
      <c r="D63">
        <f t="shared" si="4"/>
        <v>571</v>
      </c>
      <c r="E63">
        <f t="shared" si="4"/>
        <v>571</v>
      </c>
      <c r="F63">
        <f t="shared" si="4"/>
        <v>571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4568</v>
      </c>
      <c r="V63">
        <f t="shared" si="4"/>
        <v>4568</v>
      </c>
      <c r="W63">
        <f t="shared" si="4"/>
        <v>4568</v>
      </c>
      <c r="X63">
        <f t="shared" si="4"/>
        <v>4568</v>
      </c>
      <c r="Y63">
        <f t="shared" si="4"/>
        <v>571</v>
      </c>
      <c r="Z63">
        <f t="shared" si="4"/>
        <v>571</v>
      </c>
      <c r="AA63">
        <f t="shared" si="4"/>
        <v>571</v>
      </c>
      <c r="AB63">
        <f t="shared" si="4"/>
        <v>571</v>
      </c>
      <c r="AC63">
        <f t="shared" si="4"/>
        <v>1142</v>
      </c>
      <c r="AD63">
        <f t="shared" si="4"/>
        <v>1142</v>
      </c>
    </row>
    <row r="64" spans="1:45" x14ac:dyDescent="0.2">
      <c r="C64">
        <f t="shared" si="5"/>
        <v>24000</v>
      </c>
      <c r="D64">
        <f t="shared" si="4"/>
        <v>24000</v>
      </c>
      <c r="E64">
        <f t="shared" si="4"/>
        <v>24000</v>
      </c>
      <c r="F64">
        <f t="shared" si="4"/>
        <v>24000</v>
      </c>
      <c r="G64">
        <f t="shared" si="4"/>
        <v>0</v>
      </c>
      <c r="H64">
        <f t="shared" si="4"/>
        <v>0</v>
      </c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>
        <f t="shared" si="4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>
        <f t="shared" si="4"/>
        <v>0</v>
      </c>
      <c r="AD64">
        <f t="shared" si="4"/>
        <v>0</v>
      </c>
    </row>
    <row r="65" spans="3:32" x14ac:dyDescent="0.2">
      <c r="C65">
        <f t="shared" si="5"/>
        <v>0</v>
      </c>
      <c r="D65">
        <f t="shared" si="4"/>
        <v>0</v>
      </c>
      <c r="E65">
        <f t="shared" si="4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  <c r="T65">
        <f t="shared" si="4"/>
        <v>0</v>
      </c>
      <c r="U65">
        <f t="shared" si="4"/>
        <v>0</v>
      </c>
      <c r="V65">
        <f t="shared" si="4"/>
        <v>0</v>
      </c>
      <c r="W65">
        <f t="shared" si="4"/>
        <v>0</v>
      </c>
      <c r="X65">
        <f t="shared" si="4"/>
        <v>0</v>
      </c>
      <c r="Y65">
        <f t="shared" si="4"/>
        <v>15000</v>
      </c>
      <c r="Z65">
        <f t="shared" si="4"/>
        <v>15000</v>
      </c>
      <c r="AA65">
        <f t="shared" si="4"/>
        <v>15000</v>
      </c>
      <c r="AB65">
        <f t="shared" si="4"/>
        <v>15000</v>
      </c>
      <c r="AC65">
        <f t="shared" si="4"/>
        <v>2500</v>
      </c>
      <c r="AD65">
        <f t="shared" si="4"/>
        <v>2500</v>
      </c>
    </row>
    <row r="66" spans="3:32" x14ac:dyDescent="0.2">
      <c r="C66">
        <f>C58*$A58</f>
        <v>0</v>
      </c>
      <c r="D66">
        <f t="shared" ref="D66:AD66" si="6">D58*$A58</f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4000</v>
      </c>
      <c r="Z66">
        <f t="shared" si="6"/>
        <v>5000</v>
      </c>
      <c r="AA66">
        <f t="shared" si="6"/>
        <v>4000</v>
      </c>
      <c r="AB66">
        <f t="shared" si="6"/>
        <v>5000</v>
      </c>
      <c r="AC66">
        <f t="shared" si="6"/>
        <v>1000</v>
      </c>
      <c r="AD66">
        <f t="shared" si="6"/>
        <v>2000</v>
      </c>
    </row>
    <row r="68" spans="3:32" x14ac:dyDescent="0.2">
      <c r="C68">
        <f>SUM(C60:C66)</f>
        <v>24711</v>
      </c>
      <c r="D68">
        <f t="shared" ref="D68:AD68" si="7">SUM(D60:D66)</f>
        <v>24621</v>
      </c>
      <c r="E68">
        <f t="shared" si="7"/>
        <v>24711</v>
      </c>
      <c r="F68">
        <f t="shared" si="7"/>
        <v>24621</v>
      </c>
      <c r="G68">
        <f t="shared" si="7"/>
        <v>0</v>
      </c>
      <c r="H68">
        <f t="shared" si="7"/>
        <v>50</v>
      </c>
      <c r="I68">
        <f t="shared" si="7"/>
        <v>0</v>
      </c>
      <c r="J68">
        <f t="shared" si="7"/>
        <v>50</v>
      </c>
      <c r="K68">
        <f t="shared" si="7"/>
        <v>0</v>
      </c>
      <c r="L68">
        <f t="shared" si="7"/>
        <v>50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50</v>
      </c>
      <c r="Q68">
        <f t="shared" si="7"/>
        <v>12800</v>
      </c>
      <c r="R68">
        <f t="shared" si="7"/>
        <v>12800</v>
      </c>
      <c r="S68">
        <f t="shared" si="7"/>
        <v>12850</v>
      </c>
      <c r="T68">
        <f t="shared" si="7"/>
        <v>0</v>
      </c>
      <c r="U68">
        <f t="shared" si="7"/>
        <v>4568</v>
      </c>
      <c r="V68">
        <f t="shared" si="7"/>
        <v>4618</v>
      </c>
      <c r="W68">
        <f t="shared" si="7"/>
        <v>4568</v>
      </c>
      <c r="X68">
        <f t="shared" si="7"/>
        <v>4618</v>
      </c>
      <c r="Y68">
        <f t="shared" si="7"/>
        <v>19711</v>
      </c>
      <c r="Z68">
        <f t="shared" si="7"/>
        <v>20761</v>
      </c>
      <c r="AA68">
        <f t="shared" si="7"/>
        <v>19711</v>
      </c>
      <c r="AB68">
        <f t="shared" si="7"/>
        <v>20761</v>
      </c>
      <c r="AC68">
        <f t="shared" si="7"/>
        <v>4832</v>
      </c>
      <c r="AD68">
        <f t="shared" si="7"/>
        <v>5832</v>
      </c>
      <c r="AF68">
        <f>SUM(C68:AD68)</f>
        <v>247294</v>
      </c>
    </row>
  </sheetData>
  <mergeCells count="171">
    <mergeCell ref="AA19:AA20"/>
    <mergeCell ref="AB19:AB20"/>
    <mergeCell ref="AA21:AA22"/>
    <mergeCell ref="AB21:AB22"/>
    <mergeCell ref="AA27:AA28"/>
    <mergeCell ref="AB27:AB28"/>
    <mergeCell ref="AC19:AC20"/>
    <mergeCell ref="Y42:Y43"/>
    <mergeCell ref="Z42:Z43"/>
    <mergeCell ref="AA29:AA30"/>
    <mergeCell ref="AB29:AB30"/>
    <mergeCell ref="AA42:AA43"/>
    <mergeCell ref="AB42:AB43"/>
    <mergeCell ref="AB38:AB39"/>
    <mergeCell ref="AB25:AB26"/>
    <mergeCell ref="AB23:AB24"/>
    <mergeCell ref="AA23:AA24"/>
    <mergeCell ref="Y25:Y26"/>
    <mergeCell ref="Z25:Z26"/>
    <mergeCell ref="AA25:AA26"/>
    <mergeCell ref="Z29:Z30"/>
    <mergeCell ref="AA32:AA33"/>
    <mergeCell ref="AB32:AB33"/>
    <mergeCell ref="AD30:AD31"/>
    <mergeCell ref="AC27:AC28"/>
    <mergeCell ref="AD27:AD28"/>
    <mergeCell ref="V23:V24"/>
    <mergeCell ref="V28:V29"/>
    <mergeCell ref="X23:X24"/>
    <mergeCell ref="Y21:Y22"/>
    <mergeCell ref="Z21:Z22"/>
    <mergeCell ref="Y27:Y28"/>
    <mergeCell ref="Z27:Z28"/>
    <mergeCell ref="Y29:Y30"/>
    <mergeCell ref="Y23:Y24"/>
    <mergeCell ref="Z23:Z24"/>
    <mergeCell ref="C47:C48"/>
    <mergeCell ref="C13:C14"/>
    <mergeCell ref="D13:D14"/>
    <mergeCell ref="E13:E14"/>
    <mergeCell ref="F13:F14"/>
    <mergeCell ref="D47:D48"/>
    <mergeCell ref="E47:E48"/>
    <mergeCell ref="F47:F48"/>
    <mergeCell ref="C17:C18"/>
    <mergeCell ref="D17:D18"/>
    <mergeCell ref="E17:E18"/>
    <mergeCell ref="F17:F18"/>
    <mergeCell ref="C19:C20"/>
    <mergeCell ref="D19:D20"/>
    <mergeCell ref="E19:E20"/>
    <mergeCell ref="F19:F20"/>
    <mergeCell ref="C21:C22"/>
    <mergeCell ref="D21:D22"/>
    <mergeCell ref="E21:E22"/>
    <mergeCell ref="F21:F22"/>
    <mergeCell ref="C25:C26"/>
    <mergeCell ref="D25:D26"/>
    <mergeCell ref="E25:E26"/>
    <mergeCell ref="F25:F26"/>
    <mergeCell ref="C5:F5"/>
    <mergeCell ref="Y15:Y16"/>
    <mergeCell ref="Z15:Z16"/>
    <mergeCell ref="AA15:AA16"/>
    <mergeCell ref="AB15:AB16"/>
    <mergeCell ref="U4:V4"/>
    <mergeCell ref="Y5:Z5"/>
    <mergeCell ref="W4:X4"/>
    <mergeCell ref="AA5:AD5"/>
    <mergeCell ref="U5:V5"/>
    <mergeCell ref="W5:X5"/>
    <mergeCell ref="AC15:AC16"/>
    <mergeCell ref="AD15:AD16"/>
    <mergeCell ref="Q5:S5"/>
    <mergeCell ref="G5:L5"/>
    <mergeCell ref="N5:P5"/>
    <mergeCell ref="C23:C24"/>
    <mergeCell ref="D23:D24"/>
    <mergeCell ref="E23:E24"/>
    <mergeCell ref="F23:F24"/>
    <mergeCell ref="F29:F30"/>
    <mergeCell ref="C27:C28"/>
    <mergeCell ref="D27:D28"/>
    <mergeCell ref="E27:E28"/>
    <mergeCell ref="F27:F28"/>
    <mergeCell ref="C31:C32"/>
    <mergeCell ref="D31:D32"/>
    <mergeCell ref="E31:E32"/>
    <mergeCell ref="F31:F32"/>
    <mergeCell ref="C29:C30"/>
    <mergeCell ref="D29:D30"/>
    <mergeCell ref="E29:E30"/>
    <mergeCell ref="C33:C34"/>
    <mergeCell ref="D33:D34"/>
    <mergeCell ref="E33:E34"/>
    <mergeCell ref="F33:F34"/>
    <mergeCell ref="C35:C36"/>
    <mergeCell ref="D35:D36"/>
    <mergeCell ref="E35:E36"/>
    <mergeCell ref="F35:F36"/>
    <mergeCell ref="C39:C40"/>
    <mergeCell ref="D39:D40"/>
    <mergeCell ref="E39:E40"/>
    <mergeCell ref="F39:F40"/>
    <mergeCell ref="C37:C38"/>
    <mergeCell ref="D37:D38"/>
    <mergeCell ref="E37:E38"/>
    <mergeCell ref="F37:F38"/>
    <mergeCell ref="C45:C46"/>
    <mergeCell ref="D45:D46"/>
    <mergeCell ref="E45:E46"/>
    <mergeCell ref="F45:F46"/>
    <mergeCell ref="V13:V14"/>
    <mergeCell ref="V18:V19"/>
    <mergeCell ref="X33:X34"/>
    <mergeCell ref="U18:U19"/>
    <mergeCell ref="U23:U24"/>
    <mergeCell ref="U28:U29"/>
    <mergeCell ref="U33:U34"/>
    <mergeCell ref="V33:V34"/>
    <mergeCell ref="U13:U14"/>
    <mergeCell ref="W13:W14"/>
    <mergeCell ref="W18:W19"/>
    <mergeCell ref="W23:W24"/>
    <mergeCell ref="C43:C44"/>
    <mergeCell ref="D43:D44"/>
    <mergeCell ref="E43:E44"/>
    <mergeCell ref="F43:F44"/>
    <mergeCell ref="C41:C42"/>
    <mergeCell ref="D41:D42"/>
    <mergeCell ref="E41:E42"/>
    <mergeCell ref="F41:F42"/>
    <mergeCell ref="V48:V49"/>
    <mergeCell ref="X48:X49"/>
    <mergeCell ref="W28:W29"/>
    <mergeCell ref="W33:W34"/>
    <mergeCell ref="W38:W39"/>
    <mergeCell ref="W43:W44"/>
    <mergeCell ref="W48:W49"/>
    <mergeCell ref="U48:U49"/>
    <mergeCell ref="X28:X29"/>
    <mergeCell ref="U43:U44"/>
    <mergeCell ref="X43:X44"/>
    <mergeCell ref="V38:V39"/>
    <mergeCell ref="U38:U39"/>
    <mergeCell ref="X38:X39"/>
    <mergeCell ref="V43:V44"/>
    <mergeCell ref="AD19:AD20"/>
    <mergeCell ref="X13:X14"/>
    <mergeCell ref="X18:X19"/>
    <mergeCell ref="Y40:Y41"/>
    <mergeCell ref="Z40:Z41"/>
    <mergeCell ref="AA40:AA41"/>
    <mergeCell ref="Y32:Y33"/>
    <mergeCell ref="Z32:Z33"/>
    <mergeCell ref="Y34:Y35"/>
    <mergeCell ref="AA38:AA39"/>
    <mergeCell ref="Z34:Z35"/>
    <mergeCell ref="Y36:Y37"/>
    <mergeCell ref="Z36:Z37"/>
    <mergeCell ref="AC39:AC40"/>
    <mergeCell ref="AB40:AB41"/>
    <mergeCell ref="Y38:Y39"/>
    <mergeCell ref="Z38:Z39"/>
    <mergeCell ref="AA34:AA35"/>
    <mergeCell ref="AB34:AB35"/>
    <mergeCell ref="AA36:AA37"/>
    <mergeCell ref="AB36:AB37"/>
    <mergeCell ref="Y19:Y20"/>
    <mergeCell ref="Z19:Z20"/>
    <mergeCell ref="AC30:AC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AF53-C4B9-8E4C-99D6-3D0CE7E30D14}">
  <dimension ref="A4:AM72"/>
  <sheetViews>
    <sheetView topLeftCell="A3" zoomScale="130" zoomScaleNormal="130" workbookViewId="0">
      <selection activeCell="L52" sqref="L52:M61"/>
    </sheetView>
  </sheetViews>
  <sheetFormatPr baseColWidth="10" defaultRowHeight="16" x14ac:dyDescent="0.2"/>
  <cols>
    <col min="6" max="6" width="6.1640625" customWidth="1"/>
    <col min="13" max="13" width="10.83203125" customWidth="1"/>
    <col min="15" max="15" width="6.83203125" customWidth="1"/>
    <col min="26" max="26" width="7.33203125" customWidth="1"/>
  </cols>
  <sheetData>
    <row r="4" spans="2:39" ht="17" thickBot="1" x14ac:dyDescent="0.25">
      <c r="AD4" s="7"/>
      <c r="AE4" s="7"/>
      <c r="AF4" s="7"/>
      <c r="AG4" s="7"/>
      <c r="AH4" s="7"/>
      <c r="AI4" s="7"/>
    </row>
    <row r="5" spans="2:39" x14ac:dyDescent="0.2">
      <c r="B5" s="15"/>
      <c r="C5" s="136" t="s">
        <v>17</v>
      </c>
      <c r="D5" s="137"/>
      <c r="E5" s="137"/>
      <c r="F5" s="137"/>
      <c r="G5" s="137"/>
      <c r="H5" s="137"/>
      <c r="I5" s="138"/>
      <c r="J5" s="136" t="s">
        <v>94</v>
      </c>
      <c r="K5" s="138"/>
      <c r="L5" s="136" t="s">
        <v>95</v>
      </c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8"/>
      <c r="AC5" s="25"/>
      <c r="AD5" s="24"/>
      <c r="AE5" s="24"/>
      <c r="AF5" s="24"/>
      <c r="AG5" s="24"/>
      <c r="AH5" s="24"/>
      <c r="AI5" s="24"/>
    </row>
    <row r="6" spans="2:39" x14ac:dyDescent="0.2">
      <c r="B6" s="15" t="s">
        <v>1</v>
      </c>
      <c r="C6" s="32" t="str">
        <f>"Rack"&amp;TEXT(C50,"00")</f>
        <v>Rack01</v>
      </c>
      <c r="D6" s="32" t="str">
        <f>"Rack"&amp;TEXT(D50,"00")</f>
        <v>Rack02</v>
      </c>
      <c r="E6" s="32" t="str">
        <f>"Rack"&amp;TEXT(E50,"00")</f>
        <v>Rack03</v>
      </c>
      <c r="F6" s="32" t="s">
        <v>15</v>
      </c>
      <c r="G6" s="32" t="str">
        <f t="shared" ref="G6:M6" si="0">"Rack"&amp;TEXT(G50,"00")</f>
        <v>Rack04</v>
      </c>
      <c r="H6" s="32" t="str">
        <f t="shared" si="0"/>
        <v>Rack05</v>
      </c>
      <c r="I6" s="32" t="str">
        <f t="shared" si="0"/>
        <v>Rack06</v>
      </c>
      <c r="J6" s="32" t="str">
        <f t="shared" si="0"/>
        <v>Rack07</v>
      </c>
      <c r="K6" s="32" t="str">
        <f t="shared" si="0"/>
        <v>Rack08</v>
      </c>
      <c r="L6" s="32" t="str">
        <f t="shared" si="0"/>
        <v>Rack09</v>
      </c>
      <c r="M6" s="32" t="str">
        <f t="shared" si="0"/>
        <v>Rack10</v>
      </c>
      <c r="N6" s="32" t="s">
        <v>91</v>
      </c>
      <c r="O6" s="32" t="s">
        <v>15</v>
      </c>
      <c r="P6" s="32" t="str">
        <f t="shared" ref="P6:X6" si="1">"Rack"&amp;TEXT(P50,"00")</f>
        <v>Rack11</v>
      </c>
      <c r="Q6" s="32" t="str">
        <f t="shared" si="1"/>
        <v>Rack12</v>
      </c>
      <c r="R6" s="32" t="str">
        <f t="shared" si="1"/>
        <v>Rack13</v>
      </c>
      <c r="S6" s="32" t="str">
        <f>"Rack"&amp;TEXT(S50,"00")</f>
        <v>Rack14</v>
      </c>
      <c r="T6" s="32" t="str">
        <f t="shared" si="1"/>
        <v>Rack15</v>
      </c>
      <c r="U6" s="32" t="str">
        <f t="shared" si="1"/>
        <v>Rack16</v>
      </c>
      <c r="V6" s="32" t="str">
        <f t="shared" si="1"/>
        <v>Rack17</v>
      </c>
      <c r="W6" s="32" t="str">
        <f t="shared" si="1"/>
        <v>Rack18</v>
      </c>
      <c r="X6" s="32" t="str">
        <f t="shared" si="1"/>
        <v>Rack19</v>
      </c>
      <c r="Y6" s="32" t="s">
        <v>91</v>
      </c>
      <c r="Z6" s="32" t="s">
        <v>15</v>
      </c>
      <c r="AA6" s="32" t="str">
        <f>"Rack"&amp;TEXT(AA50,"00")</f>
        <v>Rack20</v>
      </c>
      <c r="AB6" s="32" t="str">
        <f>"Rack"&amp;TEXT(AB50,"00")</f>
        <v>Rack21</v>
      </c>
      <c r="AC6" s="15" t="s">
        <v>1</v>
      </c>
      <c r="AD6" s="16"/>
      <c r="AE6" s="16"/>
      <c r="AF6" s="16"/>
      <c r="AG6" s="16"/>
      <c r="AH6" s="16"/>
      <c r="AI6" s="16"/>
      <c r="AJ6" s="15"/>
      <c r="AK6" s="15"/>
      <c r="AL6" s="15"/>
    </row>
    <row r="7" spans="2:39" x14ac:dyDescent="0.2">
      <c r="B7" s="15"/>
      <c r="C7" s="55" t="s">
        <v>25</v>
      </c>
      <c r="D7" s="55" t="s">
        <v>26</v>
      </c>
      <c r="E7" s="55" t="s">
        <v>26</v>
      </c>
      <c r="F7" s="55" t="s">
        <v>26</v>
      </c>
      <c r="G7" s="55" t="s">
        <v>26</v>
      </c>
      <c r="H7" s="55" t="s">
        <v>26</v>
      </c>
      <c r="I7" s="55" t="s">
        <v>26</v>
      </c>
      <c r="J7" s="55" t="s">
        <v>26</v>
      </c>
      <c r="K7" s="55" t="s">
        <v>26</v>
      </c>
      <c r="L7" s="55" t="s">
        <v>26</v>
      </c>
      <c r="M7" s="55" t="s">
        <v>26</v>
      </c>
      <c r="N7" s="41" t="s">
        <v>92</v>
      </c>
      <c r="O7" s="55" t="s">
        <v>26</v>
      </c>
      <c r="P7" s="55" t="s">
        <v>26</v>
      </c>
      <c r="Q7" s="55" t="s">
        <v>26</v>
      </c>
      <c r="R7" s="55" t="s">
        <v>26</v>
      </c>
      <c r="S7" s="55" t="s">
        <v>26</v>
      </c>
      <c r="T7" s="55" t="s">
        <v>26</v>
      </c>
      <c r="U7" s="55" t="s">
        <v>26</v>
      </c>
      <c r="V7" s="55" t="s">
        <v>26</v>
      </c>
      <c r="W7" s="55" t="s">
        <v>26</v>
      </c>
      <c r="X7" s="55" t="s">
        <v>26</v>
      </c>
      <c r="Y7" s="41" t="s">
        <v>93</v>
      </c>
      <c r="Z7" s="55" t="s">
        <v>26</v>
      </c>
      <c r="AA7" s="55" t="s">
        <v>26</v>
      </c>
      <c r="AB7" s="55" t="s">
        <v>26</v>
      </c>
      <c r="AC7" s="15"/>
      <c r="AD7" s="14"/>
      <c r="AE7" s="14"/>
      <c r="AF7" s="14"/>
      <c r="AH7" s="14"/>
      <c r="AI7" s="14"/>
      <c r="AJ7" s="14"/>
      <c r="AK7" s="14"/>
      <c r="AL7" s="14"/>
    </row>
    <row r="8" spans="2:39" x14ac:dyDescent="0.2">
      <c r="B8" s="15">
        <v>42</v>
      </c>
      <c r="C8" s="2"/>
      <c r="D8" s="2"/>
      <c r="E8" s="32"/>
      <c r="F8" s="21"/>
      <c r="G8" s="67"/>
      <c r="H8" s="67"/>
      <c r="I8" s="67"/>
      <c r="J8" s="67"/>
      <c r="K8" s="67"/>
      <c r="L8" s="67"/>
      <c r="M8" s="72"/>
      <c r="N8" s="91"/>
      <c r="O8" s="21"/>
      <c r="P8" s="67"/>
      <c r="Q8" s="67"/>
      <c r="R8" s="67"/>
      <c r="S8" s="67"/>
      <c r="T8" s="67"/>
      <c r="U8" s="67"/>
      <c r="V8" s="67"/>
      <c r="W8" s="69"/>
      <c r="X8" s="69"/>
      <c r="Y8" s="91"/>
      <c r="Z8" s="21"/>
      <c r="AA8" s="67"/>
      <c r="AB8" s="32"/>
      <c r="AC8" s="15">
        <v>42</v>
      </c>
      <c r="AD8" s="4"/>
      <c r="AE8" s="4"/>
      <c r="AF8" s="4"/>
      <c r="AG8" s="4"/>
      <c r="AH8" s="4"/>
      <c r="AI8" s="4"/>
      <c r="AJ8" s="4"/>
      <c r="AK8" s="4"/>
      <c r="AL8" s="4"/>
      <c r="AM8" s="7"/>
    </row>
    <row r="9" spans="2:39" x14ac:dyDescent="0.2">
      <c r="B9" s="15">
        <f>B8-1</f>
        <v>41</v>
      </c>
      <c r="C9" s="65" t="s">
        <v>64</v>
      </c>
      <c r="D9" s="40">
        <v>7050</v>
      </c>
      <c r="E9" s="1" t="s">
        <v>82</v>
      </c>
      <c r="F9" s="21"/>
      <c r="G9" s="67"/>
      <c r="H9" s="67"/>
      <c r="I9" s="67"/>
      <c r="J9" s="2"/>
      <c r="K9" s="1" t="s">
        <v>63</v>
      </c>
      <c r="L9" s="40">
        <v>7050</v>
      </c>
      <c r="M9" s="1" t="s">
        <v>83</v>
      </c>
      <c r="N9" s="91"/>
      <c r="O9" s="21"/>
      <c r="P9" s="67"/>
      <c r="Q9" s="67"/>
      <c r="R9" s="67"/>
      <c r="S9" s="67"/>
      <c r="T9" s="67"/>
      <c r="U9" s="67"/>
      <c r="V9" s="1" t="s">
        <v>65</v>
      </c>
      <c r="W9" s="40">
        <v>7050</v>
      </c>
      <c r="X9" s="69"/>
      <c r="Y9" s="91"/>
      <c r="Z9" s="64"/>
      <c r="AA9" s="40">
        <v>7050</v>
      </c>
      <c r="AB9" s="1" t="s">
        <v>87</v>
      </c>
      <c r="AC9" s="15">
        <f>AC8-1</f>
        <v>41</v>
      </c>
      <c r="AD9" s="4"/>
      <c r="AE9" s="4"/>
      <c r="AF9" s="4"/>
      <c r="AG9" s="4"/>
      <c r="AH9" s="4"/>
      <c r="AI9" s="4"/>
      <c r="AJ9" s="4"/>
      <c r="AK9" s="4"/>
      <c r="AL9" s="4"/>
      <c r="AM9" s="7"/>
    </row>
    <row r="10" spans="2:39" ht="16" customHeight="1" x14ac:dyDescent="0.2">
      <c r="B10" s="15">
        <f t="shared" ref="B10:B48" si="2">B9-1</f>
        <v>40</v>
      </c>
      <c r="C10" s="66"/>
      <c r="D10" s="2"/>
      <c r="E10" s="2"/>
      <c r="F10" s="21"/>
      <c r="G10" s="66"/>
      <c r="H10" s="1" t="s">
        <v>84</v>
      </c>
      <c r="I10" s="67"/>
      <c r="J10" s="70"/>
      <c r="K10" s="66"/>
      <c r="L10" s="67"/>
      <c r="M10" s="67"/>
      <c r="N10" s="92"/>
      <c r="O10" s="21"/>
      <c r="P10" s="66"/>
      <c r="Q10" s="1" t="s">
        <v>85</v>
      </c>
      <c r="R10" s="67"/>
      <c r="S10" s="66"/>
      <c r="T10" s="1" t="s">
        <v>86</v>
      </c>
      <c r="U10" s="67"/>
      <c r="V10" s="70"/>
      <c r="W10" s="70"/>
      <c r="X10" s="69"/>
      <c r="Y10" s="92"/>
      <c r="Z10" s="64"/>
      <c r="AA10" s="67"/>
      <c r="AB10" s="2"/>
      <c r="AC10" s="15">
        <f t="shared" ref="AC10:AC48" si="3">AC9-1</f>
        <v>40</v>
      </c>
      <c r="AD10" s="4"/>
      <c r="AE10" s="4"/>
      <c r="AF10" s="4"/>
      <c r="AG10" s="4"/>
      <c r="AH10" s="4"/>
      <c r="AI10" s="4"/>
      <c r="AJ10" s="4"/>
      <c r="AK10" s="109"/>
      <c r="AL10" s="5"/>
      <c r="AM10" s="7"/>
    </row>
    <row r="11" spans="2:39" x14ac:dyDescent="0.2">
      <c r="B11" s="15">
        <f t="shared" si="2"/>
        <v>39</v>
      </c>
      <c r="C11" s="1" t="s">
        <v>2</v>
      </c>
      <c r="D11" s="9"/>
      <c r="E11" s="9"/>
      <c r="F11" s="22"/>
      <c r="G11" s="66"/>
      <c r="H11" s="70"/>
      <c r="I11" s="66"/>
      <c r="J11" s="70"/>
      <c r="K11" s="66"/>
      <c r="L11" s="68"/>
      <c r="M11" s="68"/>
      <c r="N11" s="92"/>
      <c r="O11" s="23"/>
      <c r="P11" s="66"/>
      <c r="Q11" s="70"/>
      <c r="R11" s="66"/>
      <c r="S11" s="66"/>
      <c r="T11" s="70"/>
      <c r="U11" s="66"/>
      <c r="V11" s="70"/>
      <c r="W11" s="70"/>
      <c r="X11" s="69"/>
      <c r="Y11" s="92"/>
      <c r="Z11" s="64"/>
      <c r="AA11" s="68"/>
      <c r="AB11" s="9"/>
      <c r="AC11" s="15">
        <f t="shared" si="3"/>
        <v>39</v>
      </c>
      <c r="AD11" s="5"/>
      <c r="AE11" s="5"/>
      <c r="AF11" s="6"/>
      <c r="AG11" s="5"/>
      <c r="AH11" s="5"/>
      <c r="AI11" s="5"/>
      <c r="AJ11" s="6"/>
      <c r="AK11" s="109"/>
      <c r="AL11" s="5"/>
      <c r="AM11" s="7"/>
    </row>
    <row r="12" spans="2:39" x14ac:dyDescent="0.2">
      <c r="B12" s="15">
        <f t="shared" si="2"/>
        <v>38</v>
      </c>
      <c r="C12" s="67" t="s">
        <v>30</v>
      </c>
      <c r="D12" s="8" t="s">
        <v>3</v>
      </c>
      <c r="E12" s="12" t="s">
        <v>5</v>
      </c>
      <c r="F12" s="22"/>
      <c r="G12" s="66"/>
      <c r="H12" s="68"/>
      <c r="I12" s="66"/>
      <c r="J12" s="40">
        <v>7050</v>
      </c>
      <c r="K12" s="110" t="s">
        <v>18</v>
      </c>
      <c r="L12" s="67"/>
      <c r="M12" s="12" t="s">
        <v>5</v>
      </c>
      <c r="N12" s="92"/>
      <c r="O12" s="23"/>
      <c r="P12" s="66"/>
      <c r="Q12" s="68"/>
      <c r="R12" s="66"/>
      <c r="S12" s="66"/>
      <c r="T12" s="68"/>
      <c r="U12" s="66"/>
      <c r="V12" s="66"/>
      <c r="W12" s="66"/>
      <c r="X12" s="69"/>
      <c r="Y12" s="92"/>
      <c r="Z12" s="64"/>
      <c r="AA12" s="67"/>
      <c r="AB12" s="12" t="s">
        <v>5</v>
      </c>
      <c r="AC12" s="15">
        <f t="shared" si="3"/>
        <v>38</v>
      </c>
      <c r="AD12" s="5"/>
      <c r="AE12" s="5"/>
      <c r="AF12" s="6"/>
      <c r="AG12" s="5"/>
      <c r="AH12" s="5"/>
      <c r="AI12" s="5"/>
      <c r="AJ12" s="6"/>
      <c r="AK12" s="5"/>
      <c r="AL12" s="5"/>
      <c r="AM12" s="7"/>
    </row>
    <row r="13" spans="2:39" x14ac:dyDescent="0.2">
      <c r="B13" s="15">
        <f t="shared" si="2"/>
        <v>37</v>
      </c>
      <c r="C13" s="1" t="s">
        <v>2</v>
      </c>
      <c r="D13" s="26"/>
      <c r="E13" s="26"/>
      <c r="F13" s="22"/>
      <c r="G13" s="66"/>
      <c r="H13" s="70"/>
      <c r="I13" s="66"/>
      <c r="J13" s="66"/>
      <c r="K13" s="110"/>
      <c r="L13" s="70"/>
      <c r="M13" s="70"/>
      <c r="N13" s="92"/>
      <c r="O13" s="23"/>
      <c r="P13" s="66"/>
      <c r="Q13" s="110" t="s">
        <v>18</v>
      </c>
      <c r="R13" s="66"/>
      <c r="S13" s="66"/>
      <c r="T13" s="110" t="s">
        <v>24</v>
      </c>
      <c r="U13" s="66"/>
      <c r="V13" s="110" t="s">
        <v>18</v>
      </c>
      <c r="W13" s="110" t="s">
        <v>18</v>
      </c>
      <c r="X13" s="66"/>
      <c r="Y13" s="92"/>
      <c r="Z13" s="22"/>
      <c r="AA13" s="70"/>
      <c r="AB13" s="26"/>
      <c r="AC13" s="15">
        <f t="shared" si="3"/>
        <v>37</v>
      </c>
      <c r="AD13" s="5"/>
      <c r="AE13" s="5"/>
      <c r="AF13" s="6"/>
      <c r="AG13" s="5"/>
      <c r="AH13" s="5"/>
      <c r="AI13" s="5"/>
      <c r="AJ13" s="6"/>
      <c r="AK13" s="5"/>
      <c r="AL13" s="5"/>
      <c r="AM13" s="7"/>
    </row>
    <row r="14" spans="2:39" x14ac:dyDescent="0.2">
      <c r="B14" s="15">
        <f t="shared" si="2"/>
        <v>36</v>
      </c>
      <c r="C14" s="67"/>
      <c r="D14" s="26"/>
      <c r="E14" s="26"/>
      <c r="F14" s="22"/>
      <c r="G14" s="66"/>
      <c r="H14" s="40">
        <v>7050</v>
      </c>
      <c r="I14" s="66"/>
      <c r="J14" s="66"/>
      <c r="K14" s="66"/>
      <c r="L14" s="70"/>
      <c r="M14" s="70"/>
      <c r="N14" s="92"/>
      <c r="O14" s="22"/>
      <c r="P14" s="66"/>
      <c r="Q14" s="110"/>
      <c r="R14" s="8" t="s">
        <v>3</v>
      </c>
      <c r="S14" s="13"/>
      <c r="T14" s="110"/>
      <c r="U14" s="66"/>
      <c r="V14" s="110"/>
      <c r="W14" s="110"/>
      <c r="X14" s="73"/>
      <c r="Y14" s="92"/>
      <c r="Z14" s="21"/>
      <c r="AA14" s="70"/>
      <c r="AB14" s="26"/>
      <c r="AC14" s="15">
        <f t="shared" si="3"/>
        <v>36</v>
      </c>
      <c r="AD14" s="5"/>
      <c r="AE14" s="5"/>
      <c r="AF14" s="5"/>
      <c r="AG14" s="5"/>
      <c r="AH14" s="5"/>
      <c r="AI14" s="5"/>
      <c r="AJ14" s="5"/>
      <c r="AK14" s="5"/>
      <c r="AL14" s="5"/>
      <c r="AM14" s="7"/>
    </row>
    <row r="15" spans="2:39" ht="16" customHeight="1" x14ac:dyDescent="0.2">
      <c r="B15" s="15">
        <f t="shared" si="2"/>
        <v>35</v>
      </c>
      <c r="C15" s="1" t="s">
        <v>2</v>
      </c>
      <c r="D15" s="110" t="s">
        <v>18</v>
      </c>
      <c r="E15" s="110" t="s">
        <v>23</v>
      </c>
      <c r="F15" s="22"/>
      <c r="G15" s="66"/>
      <c r="H15" s="66"/>
      <c r="I15" s="66"/>
      <c r="J15" s="66"/>
      <c r="K15" s="66"/>
      <c r="L15" s="110" t="s">
        <v>18</v>
      </c>
      <c r="M15" s="110" t="s">
        <v>23</v>
      </c>
      <c r="N15" s="92"/>
      <c r="O15" s="22"/>
      <c r="P15" s="66"/>
      <c r="Q15" s="66"/>
      <c r="R15" s="66"/>
      <c r="S15" s="66"/>
      <c r="T15" s="66"/>
      <c r="U15" s="66"/>
      <c r="V15" s="71"/>
      <c r="W15" s="71"/>
      <c r="X15" s="74"/>
      <c r="Y15" s="92"/>
      <c r="Z15" s="21"/>
      <c r="AA15" s="110" t="s">
        <v>18</v>
      </c>
      <c r="AB15" s="110" t="s">
        <v>23</v>
      </c>
      <c r="AC15" s="15">
        <f t="shared" si="3"/>
        <v>35</v>
      </c>
      <c r="AD15" s="5"/>
      <c r="AE15" s="5"/>
      <c r="AF15" s="5"/>
      <c r="AG15" s="5"/>
      <c r="AH15" s="5"/>
      <c r="AI15" s="5"/>
      <c r="AJ15" s="5"/>
      <c r="AK15" s="5"/>
      <c r="AL15" s="5"/>
      <c r="AM15" s="7"/>
    </row>
    <row r="16" spans="2:39" x14ac:dyDescent="0.2">
      <c r="B16" s="15">
        <f t="shared" si="2"/>
        <v>34</v>
      </c>
      <c r="C16" s="69" t="s">
        <v>73</v>
      </c>
      <c r="D16" s="110"/>
      <c r="E16" s="110"/>
      <c r="F16" s="22"/>
      <c r="G16" s="66"/>
      <c r="H16" s="66"/>
      <c r="I16" s="66"/>
      <c r="J16" s="66"/>
      <c r="K16" s="66"/>
      <c r="L16" s="110"/>
      <c r="M16" s="110"/>
      <c r="N16" s="92"/>
      <c r="O16" s="22"/>
      <c r="P16" s="66"/>
      <c r="Q16" s="66"/>
      <c r="R16" s="66"/>
      <c r="S16" s="66"/>
      <c r="T16" s="66"/>
      <c r="U16" s="66"/>
      <c r="V16" s="73"/>
      <c r="W16" s="73"/>
      <c r="X16" s="74"/>
      <c r="Y16" s="92"/>
      <c r="Z16" s="21"/>
      <c r="AA16" s="110"/>
      <c r="AB16" s="110"/>
      <c r="AC16" s="15">
        <f t="shared" si="3"/>
        <v>34</v>
      </c>
      <c r="AD16" s="5"/>
      <c r="AG16" s="5"/>
      <c r="AH16" s="5"/>
      <c r="AI16" s="5"/>
      <c r="AJ16" s="5"/>
      <c r="AK16" s="5"/>
      <c r="AL16" s="5"/>
      <c r="AM16" s="7"/>
    </row>
    <row r="17" spans="2:39" x14ac:dyDescent="0.2">
      <c r="B17" s="15">
        <f t="shared" si="2"/>
        <v>33</v>
      </c>
      <c r="C17" s="1" t="s">
        <v>2</v>
      </c>
      <c r="D17" s="26"/>
      <c r="E17" s="26"/>
      <c r="F17" s="22"/>
      <c r="G17" s="66"/>
      <c r="H17" s="106" t="s">
        <v>0</v>
      </c>
      <c r="I17" s="66"/>
      <c r="J17" s="66"/>
      <c r="K17" s="66"/>
      <c r="L17" s="70"/>
      <c r="M17" s="70"/>
      <c r="N17" s="92"/>
      <c r="O17" s="22"/>
      <c r="P17" s="66"/>
      <c r="Q17" s="106" t="s">
        <v>0</v>
      </c>
      <c r="R17" s="66"/>
      <c r="S17" s="66"/>
      <c r="T17" s="106" t="s">
        <v>0</v>
      </c>
      <c r="U17" s="66"/>
      <c r="V17" s="134" t="s">
        <v>4</v>
      </c>
      <c r="W17" s="134" t="s">
        <v>4</v>
      </c>
      <c r="X17" s="74"/>
      <c r="Y17" s="92"/>
      <c r="Z17" s="21"/>
      <c r="AA17" s="70"/>
      <c r="AB17" s="26"/>
      <c r="AC17" s="15">
        <f t="shared" si="3"/>
        <v>33</v>
      </c>
      <c r="AD17" s="5"/>
      <c r="AG17" s="5"/>
      <c r="AH17" s="5"/>
      <c r="AI17" s="5"/>
      <c r="AJ17" s="5"/>
      <c r="AK17" s="5"/>
      <c r="AL17" s="5"/>
      <c r="AM17" s="7"/>
    </row>
    <row r="18" spans="2:39" x14ac:dyDescent="0.2">
      <c r="B18" s="15">
        <f t="shared" si="2"/>
        <v>32</v>
      </c>
      <c r="C18" s="67"/>
      <c r="D18" s="26"/>
      <c r="E18" s="26"/>
      <c r="F18" s="22"/>
      <c r="G18" s="106" t="s">
        <v>0</v>
      </c>
      <c r="H18" s="106"/>
      <c r="I18" s="106" t="s">
        <v>0</v>
      </c>
      <c r="J18" s="66"/>
      <c r="K18" s="66"/>
      <c r="L18" s="70"/>
      <c r="M18" s="70"/>
      <c r="N18" s="93"/>
      <c r="O18" s="22"/>
      <c r="P18" s="106" t="s">
        <v>0</v>
      </c>
      <c r="Q18" s="106"/>
      <c r="R18" s="106" t="s">
        <v>0</v>
      </c>
      <c r="S18" s="106" t="s">
        <v>0</v>
      </c>
      <c r="T18" s="106"/>
      <c r="U18" s="106" t="s">
        <v>0</v>
      </c>
      <c r="V18" s="134"/>
      <c r="W18" s="134"/>
      <c r="X18" s="74"/>
      <c r="Y18" s="93"/>
      <c r="Z18" s="21"/>
      <c r="AA18" s="70"/>
      <c r="AB18" s="26"/>
      <c r="AC18" s="15">
        <f t="shared" si="3"/>
        <v>32</v>
      </c>
      <c r="AD18" s="5"/>
      <c r="AG18" s="57"/>
      <c r="AH18" s="5"/>
      <c r="AI18" s="5"/>
      <c r="AJ18" s="5"/>
      <c r="AK18" s="5"/>
      <c r="AL18" s="5"/>
      <c r="AM18" s="7"/>
    </row>
    <row r="19" spans="2:39" x14ac:dyDescent="0.2">
      <c r="B19" s="15">
        <f t="shared" si="2"/>
        <v>31</v>
      </c>
      <c r="C19" s="1" t="s">
        <v>2</v>
      </c>
      <c r="D19" s="107" t="s">
        <v>14</v>
      </c>
      <c r="E19" s="107" t="s">
        <v>14</v>
      </c>
      <c r="F19" s="22"/>
      <c r="G19" s="106"/>
      <c r="H19" s="106"/>
      <c r="I19" s="106"/>
      <c r="J19" s="66"/>
      <c r="K19" s="66"/>
      <c r="L19" s="107" t="s">
        <v>14</v>
      </c>
      <c r="M19" s="107" t="s">
        <v>14</v>
      </c>
      <c r="N19" s="93"/>
      <c r="O19" s="22"/>
      <c r="P19" s="106"/>
      <c r="Q19" s="106"/>
      <c r="R19" s="106"/>
      <c r="S19" s="106"/>
      <c r="T19" s="106"/>
      <c r="U19" s="106"/>
      <c r="V19" s="134" t="s">
        <v>4</v>
      </c>
      <c r="W19" s="134" t="s">
        <v>4</v>
      </c>
      <c r="X19" s="74"/>
      <c r="Y19" s="93"/>
      <c r="Z19" s="21"/>
      <c r="AA19" s="107" t="s">
        <v>14</v>
      </c>
      <c r="AB19" s="107" t="s">
        <v>14</v>
      </c>
      <c r="AC19" s="15">
        <f t="shared" si="3"/>
        <v>31</v>
      </c>
      <c r="AD19" s="5"/>
      <c r="AE19" s="5"/>
      <c r="AF19" s="5"/>
      <c r="AG19" s="57"/>
      <c r="AH19" s="5"/>
      <c r="AI19" s="5"/>
      <c r="AJ19" s="5"/>
      <c r="AK19" s="5"/>
      <c r="AL19" s="5"/>
      <c r="AM19" s="7"/>
    </row>
    <row r="20" spans="2:39" x14ac:dyDescent="0.2">
      <c r="B20" s="15">
        <f t="shared" si="2"/>
        <v>30</v>
      </c>
      <c r="C20" s="69" t="s">
        <v>28</v>
      </c>
      <c r="D20" s="107"/>
      <c r="E20" s="107"/>
      <c r="F20" s="22"/>
      <c r="G20" s="106"/>
      <c r="H20" s="106"/>
      <c r="I20" s="106"/>
      <c r="J20" s="66"/>
      <c r="K20" s="66"/>
      <c r="L20" s="107"/>
      <c r="M20" s="107"/>
      <c r="N20" s="93"/>
      <c r="O20" s="21"/>
      <c r="P20" s="106"/>
      <c r="Q20" s="106"/>
      <c r="R20" s="106"/>
      <c r="S20" s="106"/>
      <c r="T20" s="106"/>
      <c r="U20" s="106"/>
      <c r="V20" s="134"/>
      <c r="W20" s="134"/>
      <c r="X20" s="74"/>
      <c r="Y20" s="93"/>
      <c r="Z20" s="21"/>
      <c r="AA20" s="107"/>
      <c r="AB20" s="107"/>
      <c r="AC20" s="15">
        <f t="shared" si="3"/>
        <v>30</v>
      </c>
      <c r="AD20" s="5"/>
      <c r="AE20" s="5"/>
      <c r="AF20" s="4"/>
      <c r="AG20" s="5"/>
      <c r="AH20" s="5"/>
      <c r="AI20" s="5"/>
      <c r="AJ20" s="4"/>
      <c r="AK20" s="5"/>
      <c r="AL20" s="5"/>
      <c r="AM20" s="7"/>
    </row>
    <row r="21" spans="2:39" x14ac:dyDescent="0.2">
      <c r="B21" s="15">
        <f t="shared" si="2"/>
        <v>29</v>
      </c>
      <c r="C21" s="1" t="s">
        <v>2</v>
      </c>
      <c r="D21" s="107" t="s">
        <v>14</v>
      </c>
      <c r="E21" s="107" t="s">
        <v>14</v>
      </c>
      <c r="F21" s="21"/>
      <c r="G21" s="106"/>
      <c r="H21" s="106"/>
      <c r="I21" s="106"/>
      <c r="J21" s="67"/>
      <c r="K21" s="67"/>
      <c r="L21" s="107" t="s">
        <v>14</v>
      </c>
      <c r="M21" s="107" t="s">
        <v>14</v>
      </c>
      <c r="N21" s="93"/>
      <c r="O21" s="21"/>
      <c r="P21" s="106"/>
      <c r="Q21" s="106"/>
      <c r="R21" s="106"/>
      <c r="S21" s="106"/>
      <c r="T21" s="106"/>
      <c r="U21" s="106"/>
      <c r="V21" s="134" t="s">
        <v>4</v>
      </c>
      <c r="W21" s="134" t="s">
        <v>4</v>
      </c>
      <c r="X21" s="74"/>
      <c r="Y21" s="93"/>
      <c r="Z21" s="21"/>
      <c r="AA21" s="107" t="s">
        <v>14</v>
      </c>
      <c r="AB21" s="107" t="s">
        <v>14</v>
      </c>
      <c r="AC21" s="15">
        <f t="shared" si="3"/>
        <v>29</v>
      </c>
      <c r="AD21" s="4"/>
      <c r="AE21" s="4"/>
      <c r="AF21" s="4"/>
      <c r="AG21" s="4"/>
      <c r="AH21" s="4"/>
      <c r="AI21" s="4"/>
      <c r="AJ21" s="4"/>
      <c r="AK21" s="4"/>
      <c r="AL21" s="4"/>
      <c r="AM21" s="7"/>
    </row>
    <row r="22" spans="2:39" x14ac:dyDescent="0.2">
      <c r="B22" s="15">
        <f t="shared" si="2"/>
        <v>28</v>
      </c>
      <c r="C22" s="66"/>
      <c r="D22" s="107"/>
      <c r="E22" s="107"/>
      <c r="F22" s="21"/>
      <c r="G22" s="106"/>
      <c r="H22" s="106"/>
      <c r="I22" s="106"/>
      <c r="J22" s="67"/>
      <c r="K22" s="66"/>
      <c r="L22" s="107"/>
      <c r="M22" s="107"/>
      <c r="N22" s="93"/>
      <c r="O22" s="22"/>
      <c r="P22" s="106"/>
      <c r="Q22" s="106"/>
      <c r="R22" s="106"/>
      <c r="S22" s="106"/>
      <c r="T22" s="106"/>
      <c r="U22" s="106"/>
      <c r="V22" s="134"/>
      <c r="W22" s="134"/>
      <c r="X22" s="74"/>
      <c r="Y22" s="93"/>
      <c r="Z22" s="21"/>
      <c r="AA22" s="107"/>
      <c r="AB22" s="107"/>
      <c r="AC22" s="15">
        <f t="shared" si="3"/>
        <v>28</v>
      </c>
      <c r="AD22" s="5"/>
      <c r="AE22" s="5"/>
      <c r="AF22" s="5"/>
      <c r="AG22" s="4"/>
      <c r="AH22" s="5"/>
      <c r="AI22" s="5"/>
      <c r="AJ22" s="5"/>
      <c r="AK22" s="4"/>
      <c r="AL22" s="5"/>
      <c r="AM22" s="7"/>
    </row>
    <row r="23" spans="2:39" x14ac:dyDescent="0.2">
      <c r="B23" s="15">
        <f t="shared" si="2"/>
        <v>27</v>
      </c>
      <c r="C23" s="68"/>
      <c r="D23" s="107" t="s">
        <v>14</v>
      </c>
      <c r="E23" s="107" t="s">
        <v>14</v>
      </c>
      <c r="F23" s="22"/>
      <c r="G23" s="106"/>
      <c r="H23" s="66"/>
      <c r="I23" s="106"/>
      <c r="J23" s="66"/>
      <c r="K23" s="66"/>
      <c r="L23" s="107" t="s">
        <v>14</v>
      </c>
      <c r="M23" s="107" t="s">
        <v>14</v>
      </c>
      <c r="N23" s="93"/>
      <c r="O23" s="21"/>
      <c r="P23" s="106"/>
      <c r="Q23" s="66"/>
      <c r="R23" s="106"/>
      <c r="S23" s="106"/>
      <c r="T23" s="66"/>
      <c r="U23" s="106"/>
      <c r="V23" s="134" t="s">
        <v>4</v>
      </c>
      <c r="W23" s="134" t="s">
        <v>4</v>
      </c>
      <c r="X23" s="74"/>
      <c r="Y23" s="93"/>
      <c r="Z23" s="21"/>
      <c r="AA23" s="107" t="s">
        <v>14</v>
      </c>
      <c r="AB23" s="107" t="s">
        <v>14</v>
      </c>
      <c r="AC23" s="15">
        <f t="shared" si="3"/>
        <v>27</v>
      </c>
      <c r="AD23" s="5"/>
      <c r="AE23" s="5"/>
      <c r="AF23" s="4"/>
      <c r="AG23" s="5"/>
      <c r="AH23" s="5"/>
      <c r="AI23" s="5"/>
      <c r="AJ23" s="4"/>
      <c r="AK23" s="5"/>
      <c r="AL23" s="5"/>
      <c r="AM23" s="7"/>
    </row>
    <row r="24" spans="2:39" x14ac:dyDescent="0.2">
      <c r="B24" s="15">
        <f t="shared" si="2"/>
        <v>26</v>
      </c>
      <c r="C24" s="1" t="s">
        <v>2</v>
      </c>
      <c r="D24" s="107"/>
      <c r="E24" s="107"/>
      <c r="F24" s="22"/>
      <c r="G24" s="66"/>
      <c r="H24" s="71"/>
      <c r="I24" s="66"/>
      <c r="J24" s="66"/>
      <c r="K24" s="67"/>
      <c r="L24" s="107"/>
      <c r="M24" s="107"/>
      <c r="N24" s="92"/>
      <c r="O24" s="22"/>
      <c r="P24" s="66"/>
      <c r="Q24" s="71"/>
      <c r="R24" s="66"/>
      <c r="S24" s="66"/>
      <c r="T24" s="71"/>
      <c r="U24" s="66"/>
      <c r="V24" s="134"/>
      <c r="W24" s="134"/>
      <c r="X24" s="74"/>
      <c r="Y24" s="92"/>
      <c r="Z24" s="21"/>
      <c r="AA24" s="107"/>
      <c r="AB24" s="107"/>
      <c r="AC24" s="15">
        <f t="shared" si="3"/>
        <v>26</v>
      </c>
      <c r="AD24" s="5"/>
      <c r="AE24" s="4"/>
      <c r="AF24" s="5"/>
      <c r="AG24" s="5"/>
      <c r="AH24" s="4"/>
      <c r="AI24" s="5"/>
      <c r="AJ24" s="5"/>
      <c r="AK24" s="4"/>
      <c r="AL24" s="5"/>
      <c r="AM24" s="7"/>
    </row>
    <row r="25" spans="2:39" x14ac:dyDescent="0.2">
      <c r="B25" s="15">
        <f t="shared" si="2"/>
        <v>25</v>
      </c>
      <c r="C25" s="69"/>
      <c r="D25" s="107" t="s">
        <v>14</v>
      </c>
      <c r="E25" s="107" t="s">
        <v>14</v>
      </c>
      <c r="F25" s="22"/>
      <c r="G25" s="66"/>
      <c r="H25" s="1" t="s">
        <v>2</v>
      </c>
      <c r="I25" s="66"/>
      <c r="J25" s="3"/>
      <c r="K25" s="3"/>
      <c r="L25" s="107" t="s">
        <v>14</v>
      </c>
      <c r="M25" s="107" t="s">
        <v>14</v>
      </c>
      <c r="N25" s="92"/>
      <c r="O25" s="22"/>
      <c r="P25" s="66"/>
      <c r="Q25" s="1" t="s">
        <v>2</v>
      </c>
      <c r="R25" s="66"/>
      <c r="S25" s="66"/>
      <c r="T25" s="1" t="s">
        <v>2</v>
      </c>
      <c r="U25" s="66"/>
      <c r="V25" s="134" t="s">
        <v>4</v>
      </c>
      <c r="W25" s="134" t="s">
        <v>4</v>
      </c>
      <c r="X25" s="74"/>
      <c r="Y25" s="92"/>
      <c r="Z25" s="21"/>
      <c r="AA25" s="107" t="s">
        <v>14</v>
      </c>
      <c r="AB25" s="107" t="s">
        <v>14</v>
      </c>
      <c r="AC25" s="15">
        <f t="shared" si="3"/>
        <v>25</v>
      </c>
      <c r="AD25" s="5"/>
      <c r="AE25" s="63"/>
      <c r="AF25" s="5"/>
      <c r="AG25" s="5"/>
      <c r="AH25" s="5"/>
      <c r="AI25" s="5"/>
      <c r="AJ25" s="5"/>
      <c r="AK25" s="5"/>
      <c r="AL25" s="5"/>
      <c r="AM25" s="7"/>
    </row>
    <row r="26" spans="2:39" x14ac:dyDescent="0.2">
      <c r="B26" s="15">
        <f t="shared" si="2"/>
        <v>24</v>
      </c>
      <c r="C26" s="66"/>
      <c r="D26" s="107"/>
      <c r="E26" s="107"/>
      <c r="F26" s="22"/>
      <c r="G26" s="106" t="s">
        <v>0</v>
      </c>
      <c r="H26" s="67"/>
      <c r="I26" s="106" t="s">
        <v>0</v>
      </c>
      <c r="J26" s="3"/>
      <c r="K26" s="2"/>
      <c r="L26" s="107"/>
      <c r="M26" s="107"/>
      <c r="N26" s="93"/>
      <c r="O26" s="22"/>
      <c r="P26" s="106" t="s">
        <v>0</v>
      </c>
      <c r="Q26" s="67"/>
      <c r="R26" s="106" t="s">
        <v>0</v>
      </c>
      <c r="S26" s="106" t="s">
        <v>0</v>
      </c>
      <c r="T26" s="67"/>
      <c r="U26" s="106" t="s">
        <v>0</v>
      </c>
      <c r="V26" s="134"/>
      <c r="W26" s="134"/>
      <c r="X26" s="74"/>
      <c r="Y26" s="93"/>
      <c r="Z26" s="21"/>
      <c r="AA26" s="107"/>
      <c r="AB26" s="107"/>
      <c r="AC26" s="15">
        <f t="shared" si="3"/>
        <v>24</v>
      </c>
      <c r="AD26" s="5"/>
      <c r="AE26" s="63"/>
      <c r="AF26" s="19"/>
      <c r="AG26" s="19"/>
      <c r="AH26" s="4"/>
      <c r="AI26" s="5"/>
      <c r="AJ26" s="5"/>
      <c r="AK26" s="4"/>
      <c r="AL26" s="5"/>
      <c r="AM26" s="7"/>
    </row>
    <row r="27" spans="2:39" x14ac:dyDescent="0.2">
      <c r="B27" s="15">
        <f t="shared" si="2"/>
        <v>23</v>
      </c>
      <c r="C27" s="40">
        <v>7170</v>
      </c>
      <c r="D27" s="107" t="s">
        <v>14</v>
      </c>
      <c r="E27" s="107" t="s">
        <v>14</v>
      </c>
      <c r="F27" s="22"/>
      <c r="G27" s="106"/>
      <c r="H27" s="66"/>
      <c r="I27" s="106"/>
      <c r="J27" s="3"/>
      <c r="K27" s="3"/>
      <c r="L27" s="107" t="s">
        <v>14</v>
      </c>
      <c r="M27" s="107" t="s">
        <v>14</v>
      </c>
      <c r="N27" s="93"/>
      <c r="O27" s="22"/>
      <c r="P27" s="106"/>
      <c r="Q27" s="66"/>
      <c r="R27" s="106"/>
      <c r="S27" s="106"/>
      <c r="T27" s="66"/>
      <c r="U27" s="106"/>
      <c r="V27" s="134" t="s">
        <v>4</v>
      </c>
      <c r="W27" s="134" t="s">
        <v>4</v>
      </c>
      <c r="X27" s="74"/>
      <c r="Y27" s="93"/>
      <c r="Z27" s="21"/>
      <c r="AA27" s="107" t="s">
        <v>14</v>
      </c>
      <c r="AB27" s="107" t="s">
        <v>14</v>
      </c>
      <c r="AC27" s="15">
        <f t="shared" si="3"/>
        <v>23</v>
      </c>
      <c r="AD27" s="5"/>
      <c r="AE27" s="5"/>
      <c r="AF27" s="19"/>
      <c r="AG27" s="19"/>
      <c r="AH27" s="5"/>
      <c r="AI27" s="5"/>
      <c r="AJ27" s="5"/>
      <c r="AK27" s="5"/>
      <c r="AL27" s="5"/>
      <c r="AM27" s="7"/>
    </row>
    <row r="28" spans="2:39" x14ac:dyDescent="0.2">
      <c r="B28" s="15">
        <f t="shared" si="2"/>
        <v>22</v>
      </c>
      <c r="C28" s="40"/>
      <c r="D28" s="107"/>
      <c r="E28" s="107"/>
      <c r="F28" s="22"/>
      <c r="G28" s="106"/>
      <c r="H28" s="1" t="s">
        <v>2</v>
      </c>
      <c r="I28" s="106"/>
      <c r="J28" s="3"/>
      <c r="K28" s="2"/>
      <c r="L28" s="107"/>
      <c r="M28" s="107"/>
      <c r="N28" s="93"/>
      <c r="O28" s="22"/>
      <c r="P28" s="106"/>
      <c r="Q28" s="1" t="s">
        <v>2</v>
      </c>
      <c r="R28" s="106"/>
      <c r="S28" s="106"/>
      <c r="T28" s="1" t="s">
        <v>2</v>
      </c>
      <c r="U28" s="106"/>
      <c r="V28" s="134"/>
      <c r="W28" s="134"/>
      <c r="X28" s="74"/>
      <c r="Y28" s="93"/>
      <c r="Z28" s="21"/>
      <c r="AA28" s="107"/>
      <c r="AB28" s="107"/>
      <c r="AC28" s="15">
        <f t="shared" si="3"/>
        <v>22</v>
      </c>
      <c r="AD28" s="5"/>
      <c r="AE28" s="4"/>
      <c r="AF28" s="19"/>
      <c r="AG28" s="19"/>
      <c r="AH28" s="4"/>
      <c r="AI28" s="5"/>
      <c r="AJ28" s="5"/>
      <c r="AK28" s="4"/>
      <c r="AL28" s="5"/>
      <c r="AM28" s="7"/>
    </row>
    <row r="29" spans="2:39" x14ac:dyDescent="0.2">
      <c r="B29" s="15">
        <f t="shared" si="2"/>
        <v>21</v>
      </c>
      <c r="C29" s="66"/>
      <c r="D29" s="107" t="s">
        <v>14</v>
      </c>
      <c r="E29" s="107" t="s">
        <v>14</v>
      </c>
      <c r="F29" s="22"/>
      <c r="G29" s="106"/>
      <c r="H29" s="66"/>
      <c r="I29" s="106"/>
      <c r="J29" s="3"/>
      <c r="K29" s="3"/>
      <c r="L29" s="107" t="s">
        <v>14</v>
      </c>
      <c r="M29" s="107" t="s">
        <v>14</v>
      </c>
      <c r="N29" s="93"/>
      <c r="O29" s="22"/>
      <c r="P29" s="106"/>
      <c r="Q29" s="66"/>
      <c r="R29" s="106"/>
      <c r="S29" s="106"/>
      <c r="T29" s="66"/>
      <c r="U29" s="106"/>
      <c r="V29" s="134" t="s">
        <v>4</v>
      </c>
      <c r="W29" s="134" t="s">
        <v>4</v>
      </c>
      <c r="X29" s="74"/>
      <c r="Y29" s="93"/>
      <c r="Z29" s="21"/>
      <c r="AA29" s="107" t="s">
        <v>14</v>
      </c>
      <c r="AB29" s="107" t="s">
        <v>14</v>
      </c>
      <c r="AC29" s="15">
        <f t="shared" si="3"/>
        <v>21</v>
      </c>
      <c r="AD29" s="5"/>
      <c r="AE29" s="63"/>
      <c r="AF29" s="19"/>
      <c r="AG29" s="19"/>
      <c r="AH29" s="5"/>
      <c r="AI29" s="5"/>
      <c r="AJ29" s="5"/>
      <c r="AK29" s="5"/>
      <c r="AL29" s="5"/>
      <c r="AM29" s="7"/>
    </row>
    <row r="30" spans="2:39" x14ac:dyDescent="0.2">
      <c r="B30" s="15">
        <f t="shared" si="2"/>
        <v>20</v>
      </c>
      <c r="C30" s="67"/>
      <c r="D30" s="107"/>
      <c r="E30" s="107"/>
      <c r="F30" s="22"/>
      <c r="G30" s="106"/>
      <c r="H30" s="67"/>
      <c r="I30" s="106"/>
      <c r="J30" s="135" t="s">
        <v>16</v>
      </c>
      <c r="K30" s="135" t="s">
        <v>16</v>
      </c>
      <c r="L30" s="107"/>
      <c r="M30" s="107"/>
      <c r="N30" s="93"/>
      <c r="O30" s="21"/>
      <c r="P30" s="106"/>
      <c r="Q30" s="67"/>
      <c r="R30" s="106"/>
      <c r="S30" s="106"/>
      <c r="T30" s="67"/>
      <c r="U30" s="106"/>
      <c r="V30" s="134"/>
      <c r="W30" s="134"/>
      <c r="X30" s="74"/>
      <c r="Y30" s="93"/>
      <c r="Z30" s="21"/>
      <c r="AA30" s="107"/>
      <c r="AB30" s="107"/>
      <c r="AC30" s="15">
        <f t="shared" si="3"/>
        <v>20</v>
      </c>
      <c r="AD30" s="5"/>
      <c r="AE30" s="4"/>
      <c r="AF30" s="19"/>
      <c r="AG30" s="19"/>
      <c r="AH30" s="5"/>
      <c r="AI30" s="5"/>
      <c r="AJ30" s="4"/>
      <c r="AK30" s="5"/>
      <c r="AL30" s="5"/>
      <c r="AM30" s="7"/>
    </row>
    <row r="31" spans="2:39" ht="16" customHeight="1" x14ac:dyDescent="0.2">
      <c r="B31" s="15">
        <f t="shared" si="2"/>
        <v>19</v>
      </c>
      <c r="C31" s="40" t="s">
        <v>9</v>
      </c>
      <c r="D31" s="13"/>
      <c r="E31" s="32"/>
      <c r="F31" s="22"/>
      <c r="G31" s="106"/>
      <c r="H31" s="1" t="s">
        <v>2</v>
      </c>
      <c r="I31" s="106"/>
      <c r="J31" s="135"/>
      <c r="K31" s="135"/>
      <c r="L31" s="13"/>
      <c r="M31" s="32"/>
      <c r="N31" s="93"/>
      <c r="O31" s="21"/>
      <c r="P31" s="106"/>
      <c r="Q31" s="1" t="s">
        <v>2</v>
      </c>
      <c r="R31" s="106"/>
      <c r="S31" s="106"/>
      <c r="T31" s="1" t="s">
        <v>2</v>
      </c>
      <c r="U31" s="106"/>
      <c r="V31" s="134" t="s">
        <v>4</v>
      </c>
      <c r="W31" s="134" t="s">
        <v>4</v>
      </c>
      <c r="X31" s="73"/>
      <c r="Y31" s="93"/>
      <c r="Z31" s="21"/>
      <c r="AA31" s="13"/>
      <c r="AB31" s="32"/>
      <c r="AC31" s="15">
        <f t="shared" si="3"/>
        <v>19</v>
      </c>
      <c r="AD31" s="5"/>
      <c r="AE31" s="4"/>
      <c r="AF31" s="19"/>
      <c r="AG31" s="19"/>
      <c r="AH31" s="5"/>
      <c r="AI31" s="5"/>
      <c r="AJ31" s="4"/>
      <c r="AK31" s="5"/>
      <c r="AL31" s="5"/>
      <c r="AM31" s="7"/>
    </row>
    <row r="32" spans="2:39" x14ac:dyDescent="0.2">
      <c r="B32" s="15">
        <f t="shared" si="2"/>
        <v>18</v>
      </c>
      <c r="C32" s="67"/>
      <c r="D32" s="107" t="s">
        <v>14</v>
      </c>
      <c r="E32" s="107" t="s">
        <v>14</v>
      </c>
      <c r="F32" s="22"/>
      <c r="G32" s="66"/>
      <c r="H32" s="66"/>
      <c r="I32" s="66"/>
      <c r="J32" s="135"/>
      <c r="K32" s="135"/>
      <c r="L32" s="107" t="s">
        <v>14</v>
      </c>
      <c r="M32" s="107" t="s">
        <v>14</v>
      </c>
      <c r="N32" s="92"/>
      <c r="O32" s="22"/>
      <c r="P32" s="66"/>
      <c r="Q32" s="66"/>
      <c r="R32" s="66"/>
      <c r="S32" s="66"/>
      <c r="T32" s="66"/>
      <c r="U32" s="66"/>
      <c r="V32" s="134"/>
      <c r="W32" s="134"/>
      <c r="X32" s="73"/>
      <c r="Y32" s="92"/>
      <c r="Z32" s="21"/>
      <c r="AA32" s="107" t="s">
        <v>14</v>
      </c>
      <c r="AB32" s="107" t="s">
        <v>14</v>
      </c>
      <c r="AC32" s="15">
        <f t="shared" si="3"/>
        <v>18</v>
      </c>
      <c r="AD32" s="5"/>
      <c r="AE32" s="4"/>
      <c r="AF32" s="19"/>
      <c r="AG32" s="19"/>
      <c r="AH32" s="5"/>
      <c r="AI32" s="5"/>
      <c r="AJ32" s="5"/>
      <c r="AK32" s="5"/>
      <c r="AL32" s="5"/>
      <c r="AM32" s="7"/>
    </row>
    <row r="33" spans="2:39" ht="16" customHeight="1" x14ac:dyDescent="0.2">
      <c r="B33" s="15">
        <f t="shared" si="2"/>
        <v>17</v>
      </c>
      <c r="C33" s="67"/>
      <c r="D33" s="107"/>
      <c r="E33" s="107"/>
      <c r="F33" s="22"/>
      <c r="G33" s="66"/>
      <c r="H33" s="66"/>
      <c r="I33" s="66"/>
      <c r="J33" s="135"/>
      <c r="K33" s="135"/>
      <c r="L33" s="107"/>
      <c r="M33" s="107"/>
      <c r="N33" s="92"/>
      <c r="O33" s="22"/>
      <c r="P33" s="66"/>
      <c r="Q33" s="66"/>
      <c r="R33" s="66"/>
      <c r="S33" s="66"/>
      <c r="T33" s="66"/>
      <c r="U33" s="66"/>
      <c r="V33" s="71"/>
      <c r="W33" s="71"/>
      <c r="X33" s="73"/>
      <c r="Y33" s="92"/>
      <c r="Z33" s="21"/>
      <c r="AA33" s="107"/>
      <c r="AB33" s="107"/>
      <c r="AC33" s="15">
        <f t="shared" si="3"/>
        <v>17</v>
      </c>
      <c r="AD33" s="5"/>
      <c r="AE33" s="5"/>
      <c r="AF33" s="19"/>
      <c r="AG33" s="19"/>
      <c r="AH33" s="5"/>
      <c r="AI33" s="5"/>
      <c r="AJ33" s="5"/>
      <c r="AK33" s="5"/>
      <c r="AL33" s="5"/>
      <c r="AM33" s="7"/>
    </row>
    <row r="34" spans="2:39" x14ac:dyDescent="0.2">
      <c r="B34" s="15">
        <f t="shared" si="2"/>
        <v>16</v>
      </c>
      <c r="C34" s="1">
        <v>7010</v>
      </c>
      <c r="D34" s="107" t="s">
        <v>14</v>
      </c>
      <c r="E34" s="107" t="s">
        <v>14</v>
      </c>
      <c r="F34" s="22"/>
      <c r="G34" s="106" t="s">
        <v>0</v>
      </c>
      <c r="H34" s="106" t="s">
        <v>0</v>
      </c>
      <c r="I34" s="106" t="s">
        <v>0</v>
      </c>
      <c r="J34" s="135" t="s">
        <v>16</v>
      </c>
      <c r="K34" s="135" t="s">
        <v>16</v>
      </c>
      <c r="L34" s="107" t="s">
        <v>14</v>
      </c>
      <c r="M34" s="107" t="s">
        <v>14</v>
      </c>
      <c r="N34" s="93"/>
      <c r="O34" s="22"/>
      <c r="P34" s="106" t="s">
        <v>0</v>
      </c>
      <c r="Q34" s="106" t="s">
        <v>0</v>
      </c>
      <c r="R34" s="106" t="s">
        <v>0</v>
      </c>
      <c r="S34" s="106" t="s">
        <v>0</v>
      </c>
      <c r="T34" s="106" t="s">
        <v>0</v>
      </c>
      <c r="U34" s="106" t="s">
        <v>0</v>
      </c>
      <c r="V34" s="71"/>
      <c r="W34" s="71"/>
      <c r="X34" s="73"/>
      <c r="Y34" s="93"/>
      <c r="Z34" s="21"/>
      <c r="AA34" s="107" t="s">
        <v>14</v>
      </c>
      <c r="AB34" s="107" t="s">
        <v>14</v>
      </c>
      <c r="AC34" s="15">
        <f t="shared" si="3"/>
        <v>16</v>
      </c>
      <c r="AD34" s="5"/>
      <c r="AE34" s="5"/>
      <c r="AF34" s="19"/>
      <c r="AG34" s="19"/>
      <c r="AH34" s="5"/>
      <c r="AI34" s="5"/>
      <c r="AJ34" s="5"/>
      <c r="AK34" s="5"/>
      <c r="AL34" s="5"/>
      <c r="AM34" s="7"/>
    </row>
    <row r="35" spans="2:39" ht="16" customHeight="1" x14ac:dyDescent="0.2">
      <c r="B35" s="15">
        <f t="shared" si="2"/>
        <v>15</v>
      </c>
      <c r="C35" s="42"/>
      <c r="D35" s="107"/>
      <c r="E35" s="107"/>
      <c r="F35" s="22"/>
      <c r="G35" s="106"/>
      <c r="H35" s="106"/>
      <c r="I35" s="106"/>
      <c r="J35" s="135"/>
      <c r="K35" s="135"/>
      <c r="L35" s="107"/>
      <c r="M35" s="107"/>
      <c r="N35" s="93"/>
      <c r="O35" s="22"/>
      <c r="P35" s="106"/>
      <c r="Q35" s="106"/>
      <c r="R35" s="106"/>
      <c r="S35" s="106"/>
      <c r="T35" s="106"/>
      <c r="U35" s="106"/>
      <c r="V35" s="73"/>
      <c r="W35" s="73"/>
      <c r="X35" s="73"/>
      <c r="Y35" s="93"/>
      <c r="Z35" s="21"/>
      <c r="AA35" s="107"/>
      <c r="AB35" s="107"/>
      <c r="AC35" s="15">
        <f t="shared" si="3"/>
        <v>15</v>
      </c>
      <c r="AD35" s="5"/>
      <c r="AE35" s="5"/>
      <c r="AF35" s="19"/>
      <c r="AG35" s="19"/>
      <c r="AH35" s="5"/>
      <c r="AI35" s="5"/>
      <c r="AJ35" s="5"/>
      <c r="AK35" s="5"/>
      <c r="AL35" s="5"/>
      <c r="AM35" s="7"/>
    </row>
    <row r="36" spans="2:39" x14ac:dyDescent="0.2">
      <c r="B36" s="15">
        <f t="shared" si="2"/>
        <v>14</v>
      </c>
      <c r="C36" s="42"/>
      <c r="D36" s="107" t="s">
        <v>14</v>
      </c>
      <c r="E36" s="107" t="s">
        <v>14</v>
      </c>
      <c r="F36" s="22"/>
      <c r="G36" s="106"/>
      <c r="H36" s="106"/>
      <c r="I36" s="106"/>
      <c r="J36" s="135"/>
      <c r="K36" s="135"/>
      <c r="L36" s="107" t="s">
        <v>14</v>
      </c>
      <c r="M36" s="107" t="s">
        <v>14</v>
      </c>
      <c r="N36" s="93"/>
      <c r="O36" s="22"/>
      <c r="P36" s="106"/>
      <c r="Q36" s="106"/>
      <c r="R36" s="106"/>
      <c r="S36" s="106"/>
      <c r="T36" s="106"/>
      <c r="U36" s="106"/>
      <c r="V36" s="73"/>
      <c r="W36" s="73"/>
      <c r="X36" s="73"/>
      <c r="Y36" s="93"/>
      <c r="Z36" s="21"/>
      <c r="AA36" s="107" t="s">
        <v>14</v>
      </c>
      <c r="AB36" s="107" t="s">
        <v>14</v>
      </c>
      <c r="AC36" s="15">
        <f t="shared" si="3"/>
        <v>14</v>
      </c>
      <c r="AD36" s="5"/>
      <c r="AE36" s="5"/>
      <c r="AF36" s="19"/>
      <c r="AG36" s="19"/>
      <c r="AH36" s="5"/>
      <c r="AI36" s="5"/>
      <c r="AJ36" s="5"/>
      <c r="AK36" s="5"/>
      <c r="AL36" s="5"/>
      <c r="AM36" s="7"/>
    </row>
    <row r="37" spans="2:39" ht="16" customHeight="1" x14ac:dyDescent="0.2">
      <c r="B37" s="15">
        <f t="shared" si="2"/>
        <v>13</v>
      </c>
      <c r="C37" s="42"/>
      <c r="D37" s="107"/>
      <c r="E37" s="107"/>
      <c r="F37" s="22"/>
      <c r="G37" s="106"/>
      <c r="H37" s="106"/>
      <c r="I37" s="106"/>
      <c r="J37" s="135"/>
      <c r="K37" s="135"/>
      <c r="L37" s="107"/>
      <c r="M37" s="107"/>
      <c r="N37" s="93"/>
      <c r="O37" s="22"/>
      <c r="P37" s="106"/>
      <c r="Q37" s="106"/>
      <c r="R37" s="106"/>
      <c r="S37" s="106"/>
      <c r="T37" s="106"/>
      <c r="U37" s="106"/>
      <c r="V37" s="73"/>
      <c r="W37" s="73"/>
      <c r="X37" s="73"/>
      <c r="Y37" s="93"/>
      <c r="Z37" s="21"/>
      <c r="AA37" s="107"/>
      <c r="AB37" s="107"/>
      <c r="AC37" s="15">
        <f t="shared" si="3"/>
        <v>13</v>
      </c>
      <c r="AD37" s="5"/>
      <c r="AE37" s="5"/>
      <c r="AF37" s="19"/>
      <c r="AG37" s="19"/>
      <c r="AH37" s="5"/>
      <c r="AI37" s="5"/>
      <c r="AJ37" s="5"/>
      <c r="AK37" s="5"/>
      <c r="AL37" s="5"/>
      <c r="AM37" s="7"/>
    </row>
    <row r="38" spans="2:39" x14ac:dyDescent="0.2">
      <c r="B38" s="15">
        <f t="shared" si="2"/>
        <v>12</v>
      </c>
      <c r="C38" s="42"/>
      <c r="D38" s="107" t="s">
        <v>14</v>
      </c>
      <c r="E38" s="107" t="s">
        <v>14</v>
      </c>
      <c r="F38" s="22"/>
      <c r="G38" s="106"/>
      <c r="H38" s="106"/>
      <c r="I38" s="106"/>
      <c r="J38" s="135" t="s">
        <v>16</v>
      </c>
      <c r="K38" s="135" t="s">
        <v>16</v>
      </c>
      <c r="L38" s="107" t="s">
        <v>14</v>
      </c>
      <c r="M38" s="107" t="s">
        <v>14</v>
      </c>
      <c r="N38" s="93"/>
      <c r="O38" s="21"/>
      <c r="P38" s="106"/>
      <c r="Q38" s="106"/>
      <c r="R38" s="106"/>
      <c r="S38" s="106"/>
      <c r="T38" s="106"/>
      <c r="U38" s="106"/>
      <c r="V38" s="73"/>
      <c r="W38" s="73"/>
      <c r="X38" s="73"/>
      <c r="Y38" s="93"/>
      <c r="Z38" s="21"/>
      <c r="AA38" s="107" t="s">
        <v>14</v>
      </c>
      <c r="AB38" s="107" t="s">
        <v>14</v>
      </c>
      <c r="AC38" s="15">
        <f t="shared" si="3"/>
        <v>12</v>
      </c>
      <c r="AD38" s="5"/>
      <c r="AE38" s="5"/>
      <c r="AF38" s="19"/>
      <c r="AG38" s="19"/>
      <c r="AH38" s="5"/>
      <c r="AI38" s="5"/>
      <c r="AJ38" s="4"/>
      <c r="AK38" s="5"/>
      <c r="AL38" s="5"/>
      <c r="AM38" s="7"/>
    </row>
    <row r="39" spans="2:39" ht="16" customHeight="1" x14ac:dyDescent="0.2">
      <c r="B39" s="15">
        <f t="shared" si="2"/>
        <v>11</v>
      </c>
      <c r="C39" s="2"/>
      <c r="D39" s="107"/>
      <c r="E39" s="107"/>
      <c r="F39" s="22"/>
      <c r="G39" s="106"/>
      <c r="H39" s="106"/>
      <c r="I39" s="106"/>
      <c r="J39" s="135"/>
      <c r="K39" s="135"/>
      <c r="L39" s="107"/>
      <c r="M39" s="107"/>
      <c r="N39" s="93"/>
      <c r="O39" s="21"/>
      <c r="P39" s="106"/>
      <c r="Q39" s="106"/>
      <c r="R39" s="106"/>
      <c r="S39" s="106"/>
      <c r="T39" s="106"/>
      <c r="U39" s="106"/>
      <c r="V39" s="73"/>
      <c r="W39" s="73"/>
      <c r="X39" s="73"/>
      <c r="Y39" s="93"/>
      <c r="Z39" s="21"/>
      <c r="AA39" s="107"/>
      <c r="AB39" s="107"/>
      <c r="AC39" s="15">
        <f t="shared" si="3"/>
        <v>11</v>
      </c>
      <c r="AD39" s="5"/>
      <c r="AE39" s="5"/>
      <c r="AF39" s="19"/>
      <c r="AG39" s="19"/>
      <c r="AH39" s="5"/>
      <c r="AI39" s="5"/>
      <c r="AJ39" s="4"/>
      <c r="AK39" s="5"/>
      <c r="AL39" s="5"/>
      <c r="AM39" s="7"/>
    </row>
    <row r="40" spans="2:39" x14ac:dyDescent="0.2">
      <c r="B40" s="15">
        <f t="shared" si="2"/>
        <v>10</v>
      </c>
      <c r="C40" s="2"/>
      <c r="D40" s="107" t="s">
        <v>14</v>
      </c>
      <c r="E40" s="107" t="s">
        <v>14</v>
      </c>
      <c r="F40" s="22"/>
      <c r="G40" s="66"/>
      <c r="H40" s="67"/>
      <c r="I40" s="66"/>
      <c r="J40" s="135"/>
      <c r="K40" s="135"/>
      <c r="L40" s="107" t="s">
        <v>14</v>
      </c>
      <c r="M40" s="107" t="s">
        <v>14</v>
      </c>
      <c r="N40" s="92"/>
      <c r="O40" s="21"/>
      <c r="P40" s="66"/>
      <c r="Q40" s="67"/>
      <c r="R40" s="66"/>
      <c r="S40" s="66"/>
      <c r="T40" s="67"/>
      <c r="U40" s="66"/>
      <c r="V40" s="73"/>
      <c r="W40" s="73"/>
      <c r="X40" s="73"/>
      <c r="Y40" s="92"/>
      <c r="Z40" s="21"/>
      <c r="AA40" s="107" t="s">
        <v>14</v>
      </c>
      <c r="AB40" s="107" t="s">
        <v>14</v>
      </c>
      <c r="AC40" s="15">
        <f t="shared" si="3"/>
        <v>10</v>
      </c>
      <c r="AD40" s="5"/>
      <c r="AE40" s="5"/>
      <c r="AF40" s="19"/>
      <c r="AG40" s="19"/>
      <c r="AH40" s="5"/>
      <c r="AI40" s="5"/>
      <c r="AJ40" s="4"/>
      <c r="AK40" s="5"/>
      <c r="AL40" s="5"/>
      <c r="AM40" s="7"/>
    </row>
    <row r="41" spans="2:39" ht="16" customHeight="1" x14ac:dyDescent="0.2">
      <c r="B41" s="59">
        <f t="shared" si="2"/>
        <v>9</v>
      </c>
      <c r="C41" s="2"/>
      <c r="D41" s="107"/>
      <c r="E41" s="107"/>
      <c r="F41" s="22"/>
      <c r="G41" s="66"/>
      <c r="H41" s="12" t="s">
        <v>5</v>
      </c>
      <c r="I41" s="66"/>
      <c r="J41" s="135"/>
      <c r="K41" s="135"/>
      <c r="L41" s="107"/>
      <c r="M41" s="107"/>
      <c r="N41" s="92"/>
      <c r="O41" s="21"/>
      <c r="P41" s="66"/>
      <c r="Q41" s="12" t="s">
        <v>5</v>
      </c>
      <c r="R41" s="66"/>
      <c r="S41" s="66"/>
      <c r="T41" s="12" t="s">
        <v>5</v>
      </c>
      <c r="U41" s="66"/>
      <c r="V41" s="73"/>
      <c r="W41" s="73"/>
      <c r="X41" s="73"/>
      <c r="Y41" s="92"/>
      <c r="Z41" s="21"/>
      <c r="AA41" s="107"/>
      <c r="AB41" s="107"/>
      <c r="AC41" s="59">
        <f t="shared" si="3"/>
        <v>9</v>
      </c>
      <c r="AD41" s="5"/>
      <c r="AE41" s="5"/>
      <c r="AF41" s="19"/>
      <c r="AG41" s="19"/>
      <c r="AH41" s="5"/>
      <c r="AI41" s="5"/>
      <c r="AJ41" s="4"/>
      <c r="AK41" s="5"/>
      <c r="AL41" s="5"/>
      <c r="AM41" s="7"/>
    </row>
    <row r="42" spans="2:39" ht="16" customHeight="1" x14ac:dyDescent="0.2">
      <c r="B42" s="59">
        <f t="shared" si="2"/>
        <v>8</v>
      </c>
      <c r="C42" s="2"/>
      <c r="D42" s="107" t="s">
        <v>14</v>
      </c>
      <c r="E42" s="107" t="s">
        <v>14</v>
      </c>
      <c r="F42" s="22"/>
      <c r="G42" s="66"/>
      <c r="H42" s="67"/>
      <c r="I42" s="66"/>
      <c r="J42" s="135" t="s">
        <v>16</v>
      </c>
      <c r="K42" s="135" t="s">
        <v>16</v>
      </c>
      <c r="L42" s="107" t="s">
        <v>14</v>
      </c>
      <c r="M42" s="107" t="s">
        <v>14</v>
      </c>
      <c r="N42" s="92"/>
      <c r="O42" s="21"/>
      <c r="P42" s="66"/>
      <c r="Q42" s="67"/>
      <c r="R42" s="66"/>
      <c r="S42" s="66"/>
      <c r="T42" s="67"/>
      <c r="U42" s="66"/>
      <c r="V42" s="73"/>
      <c r="W42" s="73"/>
      <c r="X42" s="73"/>
      <c r="Y42" s="92"/>
      <c r="Z42" s="21"/>
      <c r="AA42" s="107" t="s">
        <v>14</v>
      </c>
      <c r="AB42" s="107" t="s">
        <v>14</v>
      </c>
      <c r="AC42" s="59">
        <f t="shared" si="3"/>
        <v>8</v>
      </c>
      <c r="AD42" s="5"/>
      <c r="AE42" s="5"/>
      <c r="AF42" s="4"/>
      <c r="AG42" s="5"/>
      <c r="AH42" s="5"/>
      <c r="AI42" s="5"/>
      <c r="AJ42" s="4"/>
      <c r="AK42" s="5"/>
      <c r="AL42" s="5"/>
      <c r="AM42" s="7"/>
    </row>
    <row r="43" spans="2:39" ht="16" customHeight="1" x14ac:dyDescent="0.2">
      <c r="B43" s="59">
        <f t="shared" si="2"/>
        <v>7</v>
      </c>
      <c r="C43" s="2"/>
      <c r="D43" s="107"/>
      <c r="E43" s="107"/>
      <c r="F43" s="22"/>
      <c r="G43" s="66"/>
      <c r="H43" s="66"/>
      <c r="I43" s="67"/>
      <c r="J43" s="135"/>
      <c r="K43" s="135"/>
      <c r="L43" s="107"/>
      <c r="M43" s="107"/>
      <c r="N43" s="92"/>
      <c r="O43" s="21"/>
      <c r="P43" s="66"/>
      <c r="Q43" s="66"/>
      <c r="R43" s="67"/>
      <c r="S43" s="66"/>
      <c r="T43" s="66"/>
      <c r="U43" s="66"/>
      <c r="V43" s="73"/>
      <c r="W43" s="73"/>
      <c r="X43" s="73"/>
      <c r="Y43" s="92"/>
      <c r="Z43" s="21"/>
      <c r="AA43" s="107"/>
      <c r="AB43" s="107"/>
      <c r="AC43" s="59">
        <f t="shared" si="3"/>
        <v>7</v>
      </c>
      <c r="AD43" s="5"/>
      <c r="AE43" s="5"/>
      <c r="AF43" s="4"/>
      <c r="AG43" s="5"/>
      <c r="AH43" s="5"/>
      <c r="AI43" s="5"/>
      <c r="AJ43" s="4"/>
      <c r="AK43" s="5"/>
      <c r="AL43" s="5"/>
      <c r="AM43" s="7"/>
    </row>
    <row r="44" spans="2:39" x14ac:dyDescent="0.2">
      <c r="B44" s="59">
        <f t="shared" si="2"/>
        <v>6</v>
      </c>
      <c r="C44" s="2"/>
      <c r="D44" s="3"/>
      <c r="E44" s="32"/>
      <c r="F44" s="22"/>
      <c r="G44" s="3"/>
      <c r="H44" s="3"/>
      <c r="I44" s="2"/>
      <c r="J44" s="135"/>
      <c r="K44" s="135"/>
      <c r="L44" s="3"/>
      <c r="M44" s="32"/>
      <c r="N44" s="92"/>
      <c r="O44" s="21"/>
      <c r="P44" s="66"/>
      <c r="Q44" s="66"/>
      <c r="R44" s="67"/>
      <c r="S44" s="66"/>
      <c r="T44" s="66"/>
      <c r="U44" s="66"/>
      <c r="V44" s="73"/>
      <c r="W44" s="73"/>
      <c r="X44" s="73"/>
      <c r="Y44" s="92"/>
      <c r="Z44" s="21"/>
      <c r="AA44" s="3"/>
      <c r="AB44" s="32"/>
      <c r="AC44" s="59">
        <f t="shared" si="3"/>
        <v>6</v>
      </c>
      <c r="AD44" s="5"/>
      <c r="AE44" s="5"/>
      <c r="AF44" s="4"/>
      <c r="AG44" s="5"/>
      <c r="AH44" s="5"/>
      <c r="AI44" s="5"/>
      <c r="AJ44" s="4"/>
      <c r="AK44" s="5"/>
      <c r="AL44" s="5"/>
      <c r="AM44" s="7"/>
    </row>
    <row r="45" spans="2:39" ht="16" customHeight="1" x14ac:dyDescent="0.2">
      <c r="B45" s="59">
        <f t="shared" si="2"/>
        <v>5</v>
      </c>
      <c r="C45" s="2"/>
      <c r="D45" s="12" t="s">
        <v>5</v>
      </c>
      <c r="E45" s="12" t="s">
        <v>5</v>
      </c>
      <c r="F45" s="22"/>
      <c r="G45" s="3"/>
      <c r="H45" s="3"/>
      <c r="I45" s="2"/>
      <c r="J45" s="135"/>
      <c r="K45" s="135"/>
      <c r="L45" s="12" t="s">
        <v>5</v>
      </c>
      <c r="M45" s="12" t="s">
        <v>5</v>
      </c>
      <c r="N45" s="92"/>
      <c r="O45" s="21"/>
      <c r="P45" s="3"/>
      <c r="Q45" s="3"/>
      <c r="R45" s="2"/>
      <c r="S45" s="3"/>
      <c r="T45" s="3"/>
      <c r="U45" s="3"/>
      <c r="V45" s="18"/>
      <c r="W45" s="18"/>
      <c r="X45" s="18"/>
      <c r="Y45" s="92"/>
      <c r="Z45" s="21"/>
      <c r="AA45" s="12" t="s">
        <v>5</v>
      </c>
      <c r="AB45" s="12" t="s">
        <v>5</v>
      </c>
      <c r="AC45" s="59">
        <f t="shared" si="3"/>
        <v>5</v>
      </c>
      <c r="AD45" s="5"/>
      <c r="AE45" s="5"/>
      <c r="AF45" s="4"/>
      <c r="AG45" s="5"/>
      <c r="AH45" s="5"/>
      <c r="AI45" s="5"/>
      <c r="AJ45" s="4"/>
      <c r="AK45" s="5"/>
      <c r="AL45" s="5"/>
      <c r="AM45" s="7"/>
    </row>
    <row r="46" spans="2:39" x14ac:dyDescent="0.2">
      <c r="B46" s="59">
        <f t="shared" si="2"/>
        <v>4</v>
      </c>
      <c r="C46" s="2"/>
      <c r="D46" s="12" t="s">
        <v>5</v>
      </c>
      <c r="E46" s="12" t="s">
        <v>5</v>
      </c>
      <c r="F46" s="22"/>
      <c r="G46" s="3"/>
      <c r="H46" s="3"/>
      <c r="I46" s="2"/>
      <c r="J46" s="135" t="s">
        <v>16</v>
      </c>
      <c r="K46" s="135" t="s">
        <v>16</v>
      </c>
      <c r="L46" s="12" t="s">
        <v>5</v>
      </c>
      <c r="M46" s="12" t="s">
        <v>5</v>
      </c>
      <c r="N46" s="92"/>
      <c r="O46" s="21"/>
      <c r="P46" s="3"/>
      <c r="Q46" s="3"/>
      <c r="R46" s="2"/>
      <c r="S46" s="3"/>
      <c r="T46" s="3"/>
      <c r="U46" s="3"/>
      <c r="V46" s="18"/>
      <c r="W46" s="18"/>
      <c r="X46" s="18"/>
      <c r="Y46" s="92"/>
      <c r="Z46" s="21"/>
      <c r="AA46" s="12" t="s">
        <v>5</v>
      </c>
      <c r="AB46" s="12" t="s">
        <v>5</v>
      </c>
      <c r="AC46" s="59">
        <f t="shared" si="3"/>
        <v>4</v>
      </c>
      <c r="AD46" s="5"/>
      <c r="AE46" s="5"/>
      <c r="AF46" s="4"/>
      <c r="AG46" s="5"/>
      <c r="AH46" s="5"/>
      <c r="AI46" s="5"/>
      <c r="AJ46" s="4"/>
      <c r="AK46" s="5"/>
      <c r="AL46" s="5"/>
      <c r="AM46" s="7"/>
    </row>
    <row r="47" spans="2:39" ht="16" customHeight="1" x14ac:dyDescent="0.2">
      <c r="B47" s="59">
        <f t="shared" si="2"/>
        <v>3</v>
      </c>
      <c r="C47" s="2"/>
      <c r="D47" s="12" t="s">
        <v>5</v>
      </c>
      <c r="E47" s="12" t="s">
        <v>5</v>
      </c>
      <c r="F47" s="22"/>
      <c r="G47" s="3"/>
      <c r="H47" s="3"/>
      <c r="I47" s="2"/>
      <c r="J47" s="135"/>
      <c r="K47" s="135"/>
      <c r="L47" s="12" t="s">
        <v>5</v>
      </c>
      <c r="M47" s="12" t="s">
        <v>5</v>
      </c>
      <c r="N47" s="92"/>
      <c r="O47" s="21"/>
      <c r="P47" s="3"/>
      <c r="Q47" s="3"/>
      <c r="R47" s="2"/>
      <c r="S47" s="3"/>
      <c r="T47" s="3"/>
      <c r="U47" s="3"/>
      <c r="V47" s="3"/>
      <c r="W47" s="2"/>
      <c r="X47" s="2"/>
      <c r="Y47" s="92"/>
      <c r="Z47" s="21"/>
      <c r="AA47" s="12" t="s">
        <v>5</v>
      </c>
      <c r="AB47" s="12" t="s">
        <v>5</v>
      </c>
      <c r="AC47" s="59">
        <f t="shared" si="3"/>
        <v>3</v>
      </c>
      <c r="AD47" s="5"/>
      <c r="AE47" s="5"/>
      <c r="AF47" s="4"/>
      <c r="AG47" s="5"/>
      <c r="AH47" s="5"/>
      <c r="AI47" s="5"/>
      <c r="AJ47" s="4"/>
      <c r="AK47" s="5"/>
      <c r="AL47" s="5"/>
      <c r="AM47" s="7"/>
    </row>
    <row r="48" spans="2:39" x14ac:dyDescent="0.2">
      <c r="B48" s="59">
        <f t="shared" si="2"/>
        <v>2</v>
      </c>
      <c r="C48" s="2"/>
      <c r="D48" s="12" t="s">
        <v>5</v>
      </c>
      <c r="E48" s="12" t="s">
        <v>5</v>
      </c>
      <c r="F48" s="22"/>
      <c r="G48" s="3"/>
      <c r="H48" s="3"/>
      <c r="I48" s="2"/>
      <c r="J48" s="135"/>
      <c r="K48" s="135"/>
      <c r="L48" s="12" t="s">
        <v>5</v>
      </c>
      <c r="M48" s="12" t="s">
        <v>5</v>
      </c>
      <c r="N48" s="92"/>
      <c r="O48" s="21"/>
      <c r="P48" s="3"/>
      <c r="Q48" s="3"/>
      <c r="R48" s="3"/>
      <c r="S48" s="3"/>
      <c r="T48" s="3"/>
      <c r="U48" s="3"/>
      <c r="V48" s="3"/>
      <c r="W48" s="3"/>
      <c r="X48" s="3"/>
      <c r="Y48" s="92"/>
      <c r="Z48" s="22"/>
      <c r="AA48" s="12" t="s">
        <v>5</v>
      </c>
      <c r="AB48" s="12" t="s">
        <v>5</v>
      </c>
      <c r="AC48" s="59">
        <f t="shared" si="3"/>
        <v>2</v>
      </c>
      <c r="AD48" s="5"/>
      <c r="AE48" s="5"/>
      <c r="AF48" s="4"/>
      <c r="AG48" s="5"/>
      <c r="AH48" s="5"/>
      <c r="AI48" s="5"/>
      <c r="AJ48" s="4"/>
      <c r="AK48" s="5"/>
      <c r="AL48" s="5"/>
      <c r="AM48" s="7"/>
    </row>
    <row r="49" spans="1:39" ht="16" customHeight="1" x14ac:dyDescent="0.2">
      <c r="B49" s="59">
        <f>B48-1</f>
        <v>1</v>
      </c>
      <c r="C49" s="3"/>
      <c r="D49" s="3"/>
      <c r="E49" s="3"/>
      <c r="F49" s="22"/>
      <c r="G49" s="3"/>
      <c r="H49" s="3"/>
      <c r="I49" s="2"/>
      <c r="J49" s="135"/>
      <c r="K49" s="135"/>
      <c r="L49" s="3"/>
      <c r="M49" s="3"/>
      <c r="N49" s="92"/>
      <c r="O49" s="21"/>
      <c r="P49" s="3"/>
      <c r="Q49" s="3"/>
      <c r="R49" s="3"/>
      <c r="S49" s="3"/>
      <c r="T49" s="3"/>
      <c r="U49" s="3"/>
      <c r="V49" s="3"/>
      <c r="W49" s="3"/>
      <c r="X49" s="3"/>
      <c r="Y49" s="92"/>
      <c r="Z49" s="22"/>
      <c r="AA49" s="3"/>
      <c r="AB49" s="3"/>
      <c r="AC49" s="59">
        <f>AC48-1</f>
        <v>1</v>
      </c>
      <c r="AD49" s="5"/>
      <c r="AE49" s="5"/>
      <c r="AF49" s="4"/>
      <c r="AG49" s="5"/>
      <c r="AH49" s="5"/>
      <c r="AI49" s="5"/>
      <c r="AJ49" s="4"/>
      <c r="AK49" s="5"/>
      <c r="AL49" s="5"/>
      <c r="AM49" s="7"/>
    </row>
    <row r="50" spans="1:39" x14ac:dyDescent="0.2">
      <c r="C50" s="59">
        <f>1</f>
        <v>1</v>
      </c>
      <c r="D50" s="59">
        <f>C50+1</f>
        <v>2</v>
      </c>
      <c r="E50" s="59">
        <f t="shared" ref="E50:AB50" si="4">D50+1</f>
        <v>3</v>
      </c>
      <c r="F50" s="59"/>
      <c r="G50" s="59">
        <f>E50+1</f>
        <v>4</v>
      </c>
      <c r="H50" s="59">
        <f t="shared" si="4"/>
        <v>5</v>
      </c>
      <c r="I50" s="59">
        <f t="shared" si="4"/>
        <v>6</v>
      </c>
      <c r="J50" s="59">
        <f t="shared" si="4"/>
        <v>7</v>
      </c>
      <c r="K50" s="59">
        <f t="shared" si="4"/>
        <v>8</v>
      </c>
      <c r="L50" s="59">
        <f t="shared" si="4"/>
        <v>9</v>
      </c>
      <c r="M50" s="59">
        <f t="shared" si="4"/>
        <v>10</v>
      </c>
      <c r="N50" s="59"/>
      <c r="O50" s="59"/>
      <c r="P50" s="59">
        <f>M50+1</f>
        <v>11</v>
      </c>
      <c r="Q50" s="59">
        <f t="shared" si="4"/>
        <v>12</v>
      </c>
      <c r="R50" s="59">
        <f t="shared" si="4"/>
        <v>13</v>
      </c>
      <c r="S50" s="59">
        <f>R50+1</f>
        <v>14</v>
      </c>
      <c r="T50" s="59">
        <f>S50+1</f>
        <v>15</v>
      </c>
      <c r="U50" s="59">
        <f t="shared" si="4"/>
        <v>16</v>
      </c>
      <c r="V50" s="59">
        <f t="shared" si="4"/>
        <v>17</v>
      </c>
      <c r="W50" s="59">
        <f t="shared" si="4"/>
        <v>18</v>
      </c>
      <c r="X50" s="59">
        <f t="shared" si="4"/>
        <v>19</v>
      </c>
      <c r="Y50" s="59"/>
      <c r="Z50" s="59"/>
      <c r="AA50" s="59">
        <f>X50+1</f>
        <v>20</v>
      </c>
      <c r="AB50" s="59">
        <f t="shared" si="4"/>
        <v>21</v>
      </c>
      <c r="AC50" s="59"/>
      <c r="AD50" s="59"/>
      <c r="AE50" s="59"/>
      <c r="AF50" s="59"/>
      <c r="AG50" s="59"/>
      <c r="AH50" s="59"/>
      <c r="AI50" s="7"/>
      <c r="AJ50" s="7"/>
      <c r="AK50" s="7"/>
      <c r="AL50" s="7"/>
      <c r="AM50" s="7"/>
    </row>
    <row r="51" spans="1:39" x14ac:dyDescent="0.2">
      <c r="AC51" s="7"/>
      <c r="AD51" s="7"/>
    </row>
    <row r="52" spans="1:39" x14ac:dyDescent="0.2">
      <c r="AC52" s="7"/>
      <c r="AD52" s="7"/>
    </row>
    <row r="53" spans="1:39" x14ac:dyDescent="0.2">
      <c r="A53">
        <v>50</v>
      </c>
      <c r="B53" s="96">
        <v>7010</v>
      </c>
      <c r="C53">
        <v>2</v>
      </c>
      <c r="E53">
        <v>1</v>
      </c>
      <c r="H53">
        <v>1</v>
      </c>
      <c r="K53">
        <v>1</v>
      </c>
      <c r="M53">
        <v>1</v>
      </c>
      <c r="Q53">
        <v>1</v>
      </c>
      <c r="T53">
        <v>1</v>
      </c>
      <c r="V53">
        <v>1</v>
      </c>
      <c r="AB53">
        <v>1</v>
      </c>
      <c r="AC53" s="7"/>
      <c r="AD53" s="7"/>
    </row>
    <row r="54" spans="1:39" x14ac:dyDescent="0.2">
      <c r="A54">
        <v>140</v>
      </c>
      <c r="B54" s="96">
        <v>7050</v>
      </c>
      <c r="C54">
        <v>1</v>
      </c>
      <c r="D54">
        <v>1</v>
      </c>
      <c r="H54">
        <v>1</v>
      </c>
      <c r="J54">
        <v>1</v>
      </c>
      <c r="L54">
        <v>1</v>
      </c>
      <c r="Q54">
        <v>1</v>
      </c>
      <c r="T54">
        <v>1</v>
      </c>
      <c r="W54">
        <v>1</v>
      </c>
      <c r="AA54">
        <v>1</v>
      </c>
      <c r="AC54" s="7"/>
      <c r="AD54" s="7"/>
    </row>
    <row r="55" spans="1:39" x14ac:dyDescent="0.2">
      <c r="A55">
        <v>1600</v>
      </c>
      <c r="B55" s="96" t="s">
        <v>132</v>
      </c>
      <c r="C55">
        <v>7</v>
      </c>
      <c r="H55">
        <v>3</v>
      </c>
      <c r="Q55">
        <v>3</v>
      </c>
      <c r="T55">
        <v>3</v>
      </c>
      <c r="AC55" s="7"/>
      <c r="AD55" s="7"/>
    </row>
    <row r="56" spans="1:39" x14ac:dyDescent="0.2">
      <c r="A56">
        <v>571</v>
      </c>
      <c r="B56" s="96">
        <v>7170</v>
      </c>
      <c r="C56">
        <v>1</v>
      </c>
      <c r="D56">
        <v>1</v>
      </c>
      <c r="E56">
        <v>1</v>
      </c>
      <c r="K56">
        <v>1</v>
      </c>
      <c r="L56">
        <v>1</v>
      </c>
      <c r="M56">
        <v>1</v>
      </c>
      <c r="Q56">
        <v>1</v>
      </c>
      <c r="T56">
        <v>1</v>
      </c>
      <c r="AA56">
        <v>1</v>
      </c>
      <c r="AB56">
        <v>1</v>
      </c>
      <c r="AC56" s="7"/>
      <c r="AD56" s="7"/>
    </row>
    <row r="57" spans="1:39" x14ac:dyDescent="0.2">
      <c r="A57">
        <v>1500</v>
      </c>
      <c r="B57" s="96" t="s">
        <v>133</v>
      </c>
      <c r="V57">
        <v>8</v>
      </c>
      <c r="W57">
        <v>8</v>
      </c>
      <c r="AC57" s="7"/>
      <c r="AD57" s="7"/>
    </row>
    <row r="58" spans="1:39" x14ac:dyDescent="0.2">
      <c r="A58">
        <v>1250</v>
      </c>
      <c r="B58" s="96" t="s">
        <v>134</v>
      </c>
      <c r="D58">
        <v>12</v>
      </c>
      <c r="E58">
        <v>12</v>
      </c>
      <c r="L58">
        <v>12</v>
      </c>
      <c r="M58">
        <v>12</v>
      </c>
      <c r="AA58">
        <v>12</v>
      </c>
      <c r="AB58">
        <v>12</v>
      </c>
      <c r="AC58" s="7"/>
      <c r="AD58" s="7"/>
    </row>
    <row r="59" spans="1:39" x14ac:dyDescent="0.2">
      <c r="A59">
        <v>1000</v>
      </c>
      <c r="B59" s="96" t="s">
        <v>135</v>
      </c>
      <c r="D59">
        <v>4</v>
      </c>
      <c r="E59">
        <v>5</v>
      </c>
      <c r="H59">
        <v>1</v>
      </c>
      <c r="L59">
        <v>4</v>
      </c>
      <c r="M59">
        <v>5</v>
      </c>
      <c r="Q59">
        <v>1</v>
      </c>
      <c r="T59">
        <v>1</v>
      </c>
      <c r="AA59">
        <v>4</v>
      </c>
      <c r="AB59">
        <v>5</v>
      </c>
    </row>
    <row r="60" spans="1:39" x14ac:dyDescent="0.2">
      <c r="A60">
        <v>9000</v>
      </c>
      <c r="B60" s="96" t="s">
        <v>136</v>
      </c>
      <c r="G60">
        <v>3</v>
      </c>
      <c r="H60">
        <v>2</v>
      </c>
      <c r="I60">
        <v>3</v>
      </c>
      <c r="P60">
        <v>3</v>
      </c>
      <c r="Q60">
        <v>2</v>
      </c>
      <c r="R60">
        <v>3</v>
      </c>
      <c r="S60">
        <v>3</v>
      </c>
      <c r="T60">
        <v>2</v>
      </c>
      <c r="U60">
        <v>3</v>
      </c>
    </row>
    <row r="63" spans="1:39" x14ac:dyDescent="0.2">
      <c r="C63">
        <f>C53*$A53</f>
        <v>100</v>
      </c>
      <c r="D63">
        <f t="shared" ref="D63:AB70" si="5">D53*$A53</f>
        <v>0</v>
      </c>
      <c r="E63">
        <f t="shared" si="5"/>
        <v>50</v>
      </c>
      <c r="F63">
        <f t="shared" si="5"/>
        <v>0</v>
      </c>
      <c r="G63">
        <f t="shared" si="5"/>
        <v>0</v>
      </c>
      <c r="H63">
        <f t="shared" si="5"/>
        <v>50</v>
      </c>
      <c r="I63">
        <f t="shared" si="5"/>
        <v>0</v>
      </c>
      <c r="J63">
        <f t="shared" si="5"/>
        <v>0</v>
      </c>
      <c r="K63">
        <f t="shared" si="5"/>
        <v>50</v>
      </c>
      <c r="L63">
        <f t="shared" si="5"/>
        <v>0</v>
      </c>
      <c r="M63">
        <f t="shared" si="5"/>
        <v>50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50</v>
      </c>
      <c r="R63">
        <f t="shared" si="5"/>
        <v>0</v>
      </c>
      <c r="S63">
        <f t="shared" si="5"/>
        <v>0</v>
      </c>
      <c r="T63">
        <f t="shared" si="5"/>
        <v>50</v>
      </c>
      <c r="U63">
        <f t="shared" si="5"/>
        <v>0</v>
      </c>
      <c r="V63">
        <f t="shared" si="5"/>
        <v>50</v>
      </c>
      <c r="W63">
        <f t="shared" si="5"/>
        <v>0</v>
      </c>
      <c r="X63">
        <f t="shared" si="5"/>
        <v>0</v>
      </c>
      <c r="Y63">
        <f t="shared" si="5"/>
        <v>0</v>
      </c>
      <c r="Z63">
        <f t="shared" si="5"/>
        <v>0</v>
      </c>
      <c r="AA63">
        <f t="shared" si="5"/>
        <v>0</v>
      </c>
      <c r="AB63">
        <f t="shared" si="5"/>
        <v>50</v>
      </c>
    </row>
    <row r="64" spans="1:39" x14ac:dyDescent="0.2">
      <c r="C64">
        <f t="shared" ref="C64:R74" si="6">C54*$A54</f>
        <v>140</v>
      </c>
      <c r="D64">
        <f t="shared" si="6"/>
        <v>140</v>
      </c>
      <c r="E64">
        <f t="shared" si="6"/>
        <v>0</v>
      </c>
      <c r="F64">
        <f t="shared" si="6"/>
        <v>0</v>
      </c>
      <c r="G64">
        <f t="shared" si="6"/>
        <v>0</v>
      </c>
      <c r="H64">
        <f t="shared" si="6"/>
        <v>140</v>
      </c>
      <c r="I64">
        <f t="shared" si="6"/>
        <v>0</v>
      </c>
      <c r="J64">
        <f t="shared" si="6"/>
        <v>140</v>
      </c>
      <c r="K64">
        <f t="shared" si="6"/>
        <v>0</v>
      </c>
      <c r="L64">
        <f t="shared" si="6"/>
        <v>140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140</v>
      </c>
      <c r="R64">
        <f t="shared" si="6"/>
        <v>0</v>
      </c>
      <c r="S64">
        <f t="shared" si="5"/>
        <v>0</v>
      </c>
      <c r="T64">
        <f t="shared" si="5"/>
        <v>140</v>
      </c>
      <c r="U64">
        <f t="shared" si="5"/>
        <v>0</v>
      </c>
      <c r="V64">
        <f t="shared" si="5"/>
        <v>0</v>
      </c>
      <c r="W64">
        <f t="shared" si="5"/>
        <v>140</v>
      </c>
      <c r="X64">
        <f t="shared" si="5"/>
        <v>0</v>
      </c>
      <c r="Y64">
        <f t="shared" si="5"/>
        <v>0</v>
      </c>
      <c r="Z64">
        <f t="shared" si="5"/>
        <v>0</v>
      </c>
      <c r="AA64">
        <f t="shared" si="5"/>
        <v>140</v>
      </c>
      <c r="AB64">
        <f t="shared" si="5"/>
        <v>0</v>
      </c>
    </row>
    <row r="65" spans="3:30" x14ac:dyDescent="0.2">
      <c r="C65">
        <f t="shared" si="6"/>
        <v>11200</v>
      </c>
      <c r="D65">
        <f t="shared" si="5"/>
        <v>0</v>
      </c>
      <c r="E65">
        <f t="shared" si="5"/>
        <v>0</v>
      </c>
      <c r="F65">
        <f t="shared" si="5"/>
        <v>0</v>
      </c>
      <c r="G65">
        <f t="shared" si="5"/>
        <v>0</v>
      </c>
      <c r="H65">
        <f t="shared" si="5"/>
        <v>4800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0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4800</v>
      </c>
      <c r="R65">
        <f t="shared" si="5"/>
        <v>0</v>
      </c>
      <c r="S65">
        <f t="shared" si="5"/>
        <v>0</v>
      </c>
      <c r="T65">
        <f t="shared" si="5"/>
        <v>4800</v>
      </c>
      <c r="U65">
        <f t="shared" si="5"/>
        <v>0</v>
      </c>
      <c r="V65">
        <f t="shared" si="5"/>
        <v>0</v>
      </c>
      <c r="W65">
        <f t="shared" si="5"/>
        <v>0</v>
      </c>
      <c r="X65">
        <f t="shared" si="5"/>
        <v>0</v>
      </c>
      <c r="Y65">
        <f t="shared" si="5"/>
        <v>0</v>
      </c>
      <c r="Z65">
        <f t="shared" si="5"/>
        <v>0</v>
      </c>
      <c r="AA65">
        <f t="shared" si="5"/>
        <v>0</v>
      </c>
      <c r="AB65">
        <f t="shared" si="5"/>
        <v>0</v>
      </c>
    </row>
    <row r="66" spans="3:30" x14ac:dyDescent="0.2">
      <c r="C66">
        <f t="shared" si="6"/>
        <v>571</v>
      </c>
      <c r="D66">
        <f t="shared" si="5"/>
        <v>571</v>
      </c>
      <c r="E66">
        <f t="shared" si="5"/>
        <v>571</v>
      </c>
      <c r="F66">
        <f t="shared" si="5"/>
        <v>0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5"/>
        <v>0</v>
      </c>
      <c r="K66">
        <f t="shared" si="5"/>
        <v>571</v>
      </c>
      <c r="L66">
        <f t="shared" si="5"/>
        <v>571</v>
      </c>
      <c r="M66">
        <f t="shared" si="5"/>
        <v>571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571</v>
      </c>
      <c r="R66">
        <f t="shared" si="5"/>
        <v>0</v>
      </c>
      <c r="S66">
        <f t="shared" si="5"/>
        <v>0</v>
      </c>
      <c r="T66">
        <f t="shared" si="5"/>
        <v>571</v>
      </c>
      <c r="U66">
        <f t="shared" si="5"/>
        <v>0</v>
      </c>
      <c r="V66">
        <f t="shared" si="5"/>
        <v>0</v>
      </c>
      <c r="W66">
        <f t="shared" si="5"/>
        <v>0</v>
      </c>
      <c r="X66">
        <f t="shared" si="5"/>
        <v>0</v>
      </c>
      <c r="Y66">
        <f t="shared" si="5"/>
        <v>0</v>
      </c>
      <c r="Z66">
        <f t="shared" si="5"/>
        <v>0</v>
      </c>
      <c r="AA66">
        <f t="shared" si="5"/>
        <v>571</v>
      </c>
      <c r="AB66">
        <f t="shared" si="5"/>
        <v>571</v>
      </c>
    </row>
    <row r="67" spans="3:30" x14ac:dyDescent="0.2">
      <c r="C67">
        <f t="shared" si="6"/>
        <v>0</v>
      </c>
      <c r="D67">
        <f t="shared" si="5"/>
        <v>0</v>
      </c>
      <c r="E67">
        <f t="shared" si="5"/>
        <v>0</v>
      </c>
      <c r="F67">
        <f t="shared" si="5"/>
        <v>0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  <c r="R67">
        <f t="shared" si="5"/>
        <v>0</v>
      </c>
      <c r="S67">
        <f t="shared" si="5"/>
        <v>0</v>
      </c>
      <c r="T67">
        <f t="shared" si="5"/>
        <v>0</v>
      </c>
      <c r="U67">
        <f t="shared" si="5"/>
        <v>0</v>
      </c>
      <c r="V67">
        <f t="shared" si="5"/>
        <v>12000</v>
      </c>
      <c r="W67">
        <f t="shared" si="5"/>
        <v>12000</v>
      </c>
      <c r="X67">
        <f t="shared" si="5"/>
        <v>0</v>
      </c>
      <c r="Y67">
        <f t="shared" si="5"/>
        <v>0</v>
      </c>
      <c r="Z67">
        <f t="shared" si="5"/>
        <v>0</v>
      </c>
      <c r="AA67">
        <f t="shared" si="5"/>
        <v>0</v>
      </c>
      <c r="AB67">
        <f t="shared" si="5"/>
        <v>0</v>
      </c>
    </row>
    <row r="68" spans="3:30" x14ac:dyDescent="0.2">
      <c r="C68">
        <f t="shared" si="6"/>
        <v>0</v>
      </c>
      <c r="D68">
        <f t="shared" si="5"/>
        <v>15000</v>
      </c>
      <c r="E68">
        <f t="shared" si="5"/>
        <v>15000</v>
      </c>
      <c r="F68">
        <f t="shared" si="5"/>
        <v>0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15000</v>
      </c>
      <c r="M68">
        <f t="shared" si="5"/>
        <v>15000</v>
      </c>
      <c r="N68">
        <f t="shared" si="5"/>
        <v>0</v>
      </c>
      <c r="O68">
        <f t="shared" si="5"/>
        <v>0</v>
      </c>
      <c r="P68">
        <f t="shared" si="5"/>
        <v>0</v>
      </c>
      <c r="Q68">
        <f t="shared" si="5"/>
        <v>0</v>
      </c>
      <c r="R68">
        <f t="shared" si="5"/>
        <v>0</v>
      </c>
      <c r="S68">
        <f t="shared" si="5"/>
        <v>0</v>
      </c>
      <c r="T68">
        <f t="shared" si="5"/>
        <v>0</v>
      </c>
      <c r="U68">
        <f t="shared" si="5"/>
        <v>0</v>
      </c>
      <c r="V68">
        <f t="shared" si="5"/>
        <v>0</v>
      </c>
      <c r="W68">
        <f t="shared" si="5"/>
        <v>0</v>
      </c>
      <c r="X68">
        <f t="shared" si="5"/>
        <v>0</v>
      </c>
      <c r="Y68">
        <f t="shared" si="5"/>
        <v>0</v>
      </c>
      <c r="Z68">
        <f t="shared" si="5"/>
        <v>0</v>
      </c>
      <c r="AA68">
        <f t="shared" si="5"/>
        <v>15000</v>
      </c>
      <c r="AB68">
        <f t="shared" si="5"/>
        <v>15000</v>
      </c>
    </row>
    <row r="69" spans="3:30" x14ac:dyDescent="0.2">
      <c r="C69">
        <f t="shared" si="6"/>
        <v>0</v>
      </c>
      <c r="D69">
        <f t="shared" si="5"/>
        <v>4000</v>
      </c>
      <c r="E69">
        <f t="shared" si="5"/>
        <v>5000</v>
      </c>
      <c r="F69">
        <f t="shared" si="5"/>
        <v>0</v>
      </c>
      <c r="G69">
        <f t="shared" si="5"/>
        <v>0</v>
      </c>
      <c r="H69">
        <f t="shared" si="5"/>
        <v>1000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4000</v>
      </c>
      <c r="M69">
        <f t="shared" si="5"/>
        <v>5000</v>
      </c>
      <c r="N69">
        <f t="shared" si="5"/>
        <v>0</v>
      </c>
      <c r="O69">
        <f t="shared" si="5"/>
        <v>0</v>
      </c>
      <c r="P69">
        <f t="shared" si="5"/>
        <v>0</v>
      </c>
      <c r="Q69">
        <f t="shared" si="5"/>
        <v>1000</v>
      </c>
      <c r="R69">
        <f t="shared" si="5"/>
        <v>0</v>
      </c>
      <c r="S69">
        <f t="shared" si="5"/>
        <v>0</v>
      </c>
      <c r="T69">
        <f t="shared" si="5"/>
        <v>1000</v>
      </c>
      <c r="U69">
        <f t="shared" si="5"/>
        <v>0</v>
      </c>
      <c r="V69">
        <f t="shared" si="5"/>
        <v>0</v>
      </c>
      <c r="W69">
        <f t="shared" si="5"/>
        <v>0</v>
      </c>
      <c r="X69">
        <f t="shared" si="5"/>
        <v>0</v>
      </c>
      <c r="Y69">
        <f t="shared" si="5"/>
        <v>0</v>
      </c>
      <c r="Z69">
        <f t="shared" si="5"/>
        <v>0</v>
      </c>
      <c r="AA69">
        <f t="shared" si="5"/>
        <v>4000</v>
      </c>
      <c r="AB69">
        <f t="shared" si="5"/>
        <v>5000</v>
      </c>
    </row>
    <row r="70" spans="3:30" x14ac:dyDescent="0.2">
      <c r="C70">
        <f t="shared" si="6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27000</v>
      </c>
      <c r="H70">
        <f t="shared" si="5"/>
        <v>18000</v>
      </c>
      <c r="I70">
        <f t="shared" si="5"/>
        <v>27000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27000</v>
      </c>
      <c r="Q70">
        <f t="shared" si="5"/>
        <v>18000</v>
      </c>
      <c r="R70">
        <f t="shared" si="5"/>
        <v>27000</v>
      </c>
      <c r="S70">
        <f t="shared" si="5"/>
        <v>27000</v>
      </c>
      <c r="T70">
        <f t="shared" si="5"/>
        <v>18000</v>
      </c>
      <c r="U70">
        <f t="shared" si="5"/>
        <v>27000</v>
      </c>
      <c r="V70">
        <f t="shared" si="5"/>
        <v>0</v>
      </c>
      <c r="W70">
        <f t="shared" si="5"/>
        <v>0</v>
      </c>
      <c r="X70">
        <f t="shared" si="5"/>
        <v>0</v>
      </c>
      <c r="Y70">
        <f t="shared" si="5"/>
        <v>0</v>
      </c>
      <c r="Z70">
        <f t="shared" si="5"/>
        <v>0</v>
      </c>
      <c r="AA70">
        <f t="shared" si="5"/>
        <v>0</v>
      </c>
      <c r="AB70">
        <f t="shared" si="5"/>
        <v>0</v>
      </c>
    </row>
    <row r="72" spans="3:30" x14ac:dyDescent="0.2">
      <c r="C72">
        <f>SUM(C63:C70)</f>
        <v>12011</v>
      </c>
      <c r="D72">
        <f t="shared" ref="D72:AB72" si="7">SUM(D63:D70)</f>
        <v>19711</v>
      </c>
      <c r="E72">
        <f t="shared" si="7"/>
        <v>20621</v>
      </c>
      <c r="F72">
        <f t="shared" si="7"/>
        <v>0</v>
      </c>
      <c r="G72">
        <f t="shared" si="7"/>
        <v>27000</v>
      </c>
      <c r="H72">
        <f t="shared" si="7"/>
        <v>23990</v>
      </c>
      <c r="I72">
        <f t="shared" si="7"/>
        <v>27000</v>
      </c>
      <c r="J72">
        <f t="shared" si="7"/>
        <v>140</v>
      </c>
      <c r="K72">
        <f t="shared" si="7"/>
        <v>621</v>
      </c>
      <c r="L72">
        <f t="shared" si="7"/>
        <v>19711</v>
      </c>
      <c r="M72">
        <f t="shared" si="7"/>
        <v>20621</v>
      </c>
      <c r="N72">
        <f t="shared" si="7"/>
        <v>0</v>
      </c>
      <c r="O72">
        <f t="shared" si="7"/>
        <v>0</v>
      </c>
      <c r="P72">
        <f t="shared" si="7"/>
        <v>27000</v>
      </c>
      <c r="Q72">
        <f t="shared" si="7"/>
        <v>24561</v>
      </c>
      <c r="R72">
        <f t="shared" si="7"/>
        <v>27000</v>
      </c>
      <c r="S72">
        <f t="shared" si="7"/>
        <v>27000</v>
      </c>
      <c r="T72">
        <f t="shared" si="7"/>
        <v>24561</v>
      </c>
      <c r="U72">
        <f t="shared" si="7"/>
        <v>27000</v>
      </c>
      <c r="V72">
        <f t="shared" si="7"/>
        <v>12050</v>
      </c>
      <c r="W72">
        <f t="shared" si="7"/>
        <v>12140</v>
      </c>
      <c r="X72">
        <f t="shared" si="7"/>
        <v>0</v>
      </c>
      <c r="Y72">
        <f t="shared" si="7"/>
        <v>0</v>
      </c>
      <c r="Z72">
        <f t="shared" si="7"/>
        <v>0</v>
      </c>
      <c r="AA72">
        <f t="shared" si="7"/>
        <v>19711</v>
      </c>
      <c r="AB72">
        <f t="shared" si="7"/>
        <v>20621</v>
      </c>
      <c r="AD72">
        <f>SUM(C72:AB72)</f>
        <v>393070</v>
      </c>
    </row>
  </sheetData>
  <mergeCells count="137">
    <mergeCell ref="AA42:AA43"/>
    <mergeCell ref="AB42:AB43"/>
    <mergeCell ref="H17:H22"/>
    <mergeCell ref="AB23:AB24"/>
    <mergeCell ref="AB38:AB39"/>
    <mergeCell ref="AA40:AA41"/>
    <mergeCell ref="AB40:AB41"/>
    <mergeCell ref="AB25:AB26"/>
    <mergeCell ref="V17:V18"/>
    <mergeCell ref="W17:W18"/>
    <mergeCell ref="V19:V20"/>
    <mergeCell ref="W19:W20"/>
    <mergeCell ref="V21:V22"/>
    <mergeCell ref="W21:W22"/>
    <mergeCell ref="V23:V24"/>
    <mergeCell ref="W23:W24"/>
    <mergeCell ref="V25:V26"/>
    <mergeCell ref="W25:W26"/>
    <mergeCell ref="AA23:AA24"/>
    <mergeCell ref="AA38:AA39"/>
    <mergeCell ref="AA25:AA26"/>
    <mergeCell ref="AA19:AA20"/>
    <mergeCell ref="AA27:AA28"/>
    <mergeCell ref="AB27:AB28"/>
    <mergeCell ref="L36:L37"/>
    <mergeCell ref="M36:M37"/>
    <mergeCell ref="L42:L43"/>
    <mergeCell ref="M42:M43"/>
    <mergeCell ref="D27:D28"/>
    <mergeCell ref="E27:E28"/>
    <mergeCell ref="D29:D30"/>
    <mergeCell ref="E29:E30"/>
    <mergeCell ref="L40:L41"/>
    <mergeCell ref="L38:L39"/>
    <mergeCell ref="C5:I5"/>
    <mergeCell ref="J5:K5"/>
    <mergeCell ref="L5:AB5"/>
    <mergeCell ref="AK10:AK11"/>
    <mergeCell ref="AA15:AA16"/>
    <mergeCell ref="AB15:AB16"/>
    <mergeCell ref="M15:M16"/>
    <mergeCell ref="Q13:Q14"/>
    <mergeCell ref="Q17:Q22"/>
    <mergeCell ref="P18:P23"/>
    <mergeCell ref="R18:R23"/>
    <mergeCell ref="AB19:AB20"/>
    <mergeCell ref="AA21:AA22"/>
    <mergeCell ref="AB21:AB22"/>
    <mergeCell ref="D15:D16"/>
    <mergeCell ref="E15:E16"/>
    <mergeCell ref="D23:D24"/>
    <mergeCell ref="E23:E24"/>
    <mergeCell ref="D19:D20"/>
    <mergeCell ref="E19:E20"/>
    <mergeCell ref="V13:V14"/>
    <mergeCell ref="T13:T14"/>
    <mergeCell ref="D21:D22"/>
    <mergeCell ref="E21:E22"/>
    <mergeCell ref="J46:J49"/>
    <mergeCell ref="J42:J45"/>
    <mergeCell ref="J38:J41"/>
    <mergeCell ref="K38:K41"/>
    <mergeCell ref="K42:K45"/>
    <mergeCell ref="K46:K49"/>
    <mergeCell ref="K30:K33"/>
    <mergeCell ref="K34:K37"/>
    <mergeCell ref="D32:D33"/>
    <mergeCell ref="E32:E33"/>
    <mergeCell ref="D40:D41"/>
    <mergeCell ref="E40:E41"/>
    <mergeCell ref="J34:J37"/>
    <mergeCell ref="G26:G31"/>
    <mergeCell ref="I26:I31"/>
    <mergeCell ref="D42:D43"/>
    <mergeCell ref="E42:E43"/>
    <mergeCell ref="D36:D37"/>
    <mergeCell ref="E36:E37"/>
    <mergeCell ref="D38:D39"/>
    <mergeCell ref="E38:E39"/>
    <mergeCell ref="AA29:AA30"/>
    <mergeCell ref="AB29:AB30"/>
    <mergeCell ref="AA32:AA33"/>
    <mergeCell ref="AB32:AB33"/>
    <mergeCell ref="M40:M41"/>
    <mergeCell ref="AB34:AB35"/>
    <mergeCell ref="AB36:AB37"/>
    <mergeCell ref="U26:U31"/>
    <mergeCell ref="M25:M26"/>
    <mergeCell ref="V31:V32"/>
    <mergeCell ref="W31:W32"/>
    <mergeCell ref="M38:M39"/>
    <mergeCell ref="P34:P39"/>
    <mergeCell ref="Q34:Q39"/>
    <mergeCell ref="R34:R39"/>
    <mergeCell ref="AA34:AA35"/>
    <mergeCell ref="AA36:AA37"/>
    <mergeCell ref="S34:S39"/>
    <mergeCell ref="T34:T39"/>
    <mergeCell ref="U34:U39"/>
    <mergeCell ref="M27:M28"/>
    <mergeCell ref="M29:M30"/>
    <mergeCell ref="M32:M33"/>
    <mergeCell ref="M34:M35"/>
    <mergeCell ref="W13:W14"/>
    <mergeCell ref="K12:K13"/>
    <mergeCell ref="G18:G23"/>
    <mergeCell ref="I18:I23"/>
    <mergeCell ref="G34:G39"/>
    <mergeCell ref="H34:H39"/>
    <mergeCell ref="I34:I39"/>
    <mergeCell ref="M23:M24"/>
    <mergeCell ref="U18:U23"/>
    <mergeCell ref="S26:S31"/>
    <mergeCell ref="P26:P31"/>
    <mergeCell ref="R26:R31"/>
    <mergeCell ref="V27:V28"/>
    <mergeCell ref="W27:W28"/>
    <mergeCell ref="V29:V30"/>
    <mergeCell ref="W29:W30"/>
    <mergeCell ref="L19:L20"/>
    <mergeCell ref="M19:M20"/>
    <mergeCell ref="L21:L22"/>
    <mergeCell ref="M21:M22"/>
    <mergeCell ref="L15:L16"/>
    <mergeCell ref="L23:L24"/>
    <mergeCell ref="J30:J33"/>
    <mergeCell ref="L25:L26"/>
    <mergeCell ref="T17:T22"/>
    <mergeCell ref="S18:S23"/>
    <mergeCell ref="D25:D26"/>
    <mergeCell ref="E25:E26"/>
    <mergeCell ref="D34:D35"/>
    <mergeCell ref="E34:E35"/>
    <mergeCell ref="L27:L28"/>
    <mergeCell ref="L29:L30"/>
    <mergeCell ref="L32:L33"/>
    <mergeCell ref="L34:L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E1D-1032-9149-91C2-EE4467B1B766}">
  <dimension ref="B1:AZ58"/>
  <sheetViews>
    <sheetView topLeftCell="A4" zoomScale="110" zoomScaleNormal="110" workbookViewId="0">
      <selection activeCell="AR44" sqref="AR44"/>
    </sheetView>
  </sheetViews>
  <sheetFormatPr baseColWidth="10" defaultRowHeight="16" x14ac:dyDescent="0.2"/>
  <cols>
    <col min="42" max="42" width="13.1640625" bestFit="1" customWidth="1"/>
    <col min="44" max="44" width="11.6640625" bestFit="1" customWidth="1"/>
  </cols>
  <sheetData>
    <row r="1" spans="2:52" x14ac:dyDescent="0.2">
      <c r="F1" s="43"/>
      <c r="G1" s="43"/>
      <c r="K1" s="43"/>
      <c r="L1" s="43"/>
      <c r="M1" s="43"/>
      <c r="N1" s="43"/>
      <c r="O1" s="43"/>
      <c r="P1" s="43"/>
    </row>
    <row r="2" spans="2:52" x14ac:dyDescent="0.2">
      <c r="F2" s="43"/>
      <c r="G2" s="94"/>
      <c r="K2" s="43"/>
      <c r="L2" s="94"/>
      <c r="M2" s="4"/>
      <c r="N2" s="4"/>
      <c r="O2" s="4"/>
      <c r="P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2:52" x14ac:dyDescent="0.2"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2:52" x14ac:dyDescent="0.2"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2:52" x14ac:dyDescent="0.2">
      <c r="B5" s="15"/>
      <c r="C5" s="118" t="s">
        <v>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M5" s="7"/>
      <c r="AN5" s="7"/>
      <c r="AO5" s="7"/>
      <c r="AP5" s="109"/>
      <c r="AQ5" s="109"/>
      <c r="AR5" s="4"/>
      <c r="AS5" s="4"/>
      <c r="AT5" s="109"/>
      <c r="AU5" s="109"/>
      <c r="AV5" s="7"/>
    </row>
    <row r="6" spans="2:52" x14ac:dyDescent="0.2">
      <c r="B6" s="15" t="s">
        <v>1</v>
      </c>
      <c r="C6" s="32" t="str">
        <f t="shared" ref="C6:G6" si="0">"Rack"&amp;TEXT(C50,"00")</f>
        <v>Rack35</v>
      </c>
      <c r="D6" s="32" t="str">
        <f t="shared" si="0"/>
        <v>Rack34</v>
      </c>
      <c r="E6" s="32" t="str">
        <f t="shared" si="0"/>
        <v>Rack33</v>
      </c>
      <c r="F6" s="32" t="str">
        <f t="shared" si="0"/>
        <v>Rack32</v>
      </c>
      <c r="G6" s="32" t="str">
        <f t="shared" si="0"/>
        <v>Rack31</v>
      </c>
      <c r="H6" s="32" t="str">
        <f t="shared" ref="H6:AJ6" si="1">"Rack"&amp;TEXT(H50,"00")</f>
        <v>Rack30</v>
      </c>
      <c r="I6" s="32" t="str">
        <f t="shared" si="1"/>
        <v>Rack29</v>
      </c>
      <c r="J6" s="32" t="str">
        <f t="shared" si="1"/>
        <v>Rack28</v>
      </c>
      <c r="K6" s="32" t="str">
        <f t="shared" si="1"/>
        <v>Rack27</v>
      </c>
      <c r="L6" s="32" t="str">
        <f t="shared" si="1"/>
        <v>Rack26</v>
      </c>
      <c r="M6" s="32" t="str">
        <f t="shared" si="1"/>
        <v>Rack25</v>
      </c>
      <c r="N6" s="32" t="str">
        <f t="shared" si="1"/>
        <v>Rack24</v>
      </c>
      <c r="O6" s="32" t="str">
        <f t="shared" si="1"/>
        <v>Rack23</v>
      </c>
      <c r="P6" s="32" t="str">
        <f t="shared" si="1"/>
        <v>Rack22</v>
      </c>
      <c r="Q6" s="32" t="str">
        <f t="shared" si="1"/>
        <v>Rack21</v>
      </c>
      <c r="R6" s="32" t="str">
        <f t="shared" si="1"/>
        <v>Rack20</v>
      </c>
      <c r="S6" s="32" t="str">
        <f t="shared" si="1"/>
        <v>Rack19</v>
      </c>
      <c r="T6" s="32" t="str">
        <f t="shared" si="1"/>
        <v>Rack18</v>
      </c>
      <c r="U6" s="32" t="str">
        <f t="shared" si="1"/>
        <v>Rack17</v>
      </c>
      <c r="V6" s="32" t="str">
        <f t="shared" si="1"/>
        <v>Rack16</v>
      </c>
      <c r="W6" s="32" t="str">
        <f t="shared" si="1"/>
        <v>Rack15</v>
      </c>
      <c r="X6" s="32" t="str">
        <f t="shared" si="1"/>
        <v>Rack14</v>
      </c>
      <c r="Y6" s="79" t="str">
        <f t="shared" si="1"/>
        <v>Rack13</v>
      </c>
      <c r="Z6" s="85" t="str">
        <f t="shared" si="1"/>
        <v>Rack12</v>
      </c>
      <c r="AA6" s="32" t="str">
        <f t="shared" si="1"/>
        <v>Rack11</v>
      </c>
      <c r="AB6" s="32" t="str">
        <f t="shared" si="1"/>
        <v>Rack10</v>
      </c>
      <c r="AC6" s="32" t="str">
        <f t="shared" si="1"/>
        <v>Rack09</v>
      </c>
      <c r="AD6" s="32" t="str">
        <f t="shared" si="1"/>
        <v>Rack08</v>
      </c>
      <c r="AE6" s="32" t="str">
        <f t="shared" si="1"/>
        <v>Rack07</v>
      </c>
      <c r="AF6" s="32" t="str">
        <f t="shared" si="1"/>
        <v>Rack06</v>
      </c>
      <c r="AG6" s="32" t="str">
        <f t="shared" si="1"/>
        <v>Rack05</v>
      </c>
      <c r="AH6" s="32" t="str">
        <f t="shared" si="1"/>
        <v>Rack04</v>
      </c>
      <c r="AI6" s="32" t="str">
        <f t="shared" si="1"/>
        <v>Rack03</v>
      </c>
      <c r="AJ6" s="32" t="str">
        <f t="shared" si="1"/>
        <v>Rack02</v>
      </c>
      <c r="AK6" s="32" t="str">
        <f>"Rack"&amp;TEXT(AK50,"00")</f>
        <v>Rack01</v>
      </c>
      <c r="AL6" s="15" t="s">
        <v>1</v>
      </c>
      <c r="AM6" s="7"/>
      <c r="AN6" s="7"/>
      <c r="AO6" s="7"/>
      <c r="AP6" s="109"/>
      <c r="AQ6" s="109"/>
      <c r="AR6" s="5"/>
      <c r="AS6" s="5"/>
      <c r="AT6" s="109"/>
      <c r="AU6" s="109"/>
      <c r="AV6" s="7"/>
    </row>
    <row r="7" spans="2:52" x14ac:dyDescent="0.2">
      <c r="B7" s="15"/>
      <c r="C7" s="55" t="s">
        <v>26</v>
      </c>
      <c r="D7" s="55" t="s">
        <v>26</v>
      </c>
      <c r="E7" s="55" t="s">
        <v>26</v>
      </c>
      <c r="F7" s="55" t="s">
        <v>26</v>
      </c>
      <c r="G7" s="55" t="s">
        <v>26</v>
      </c>
      <c r="H7" s="55" t="s">
        <v>26</v>
      </c>
      <c r="I7" s="55" t="s">
        <v>26</v>
      </c>
      <c r="J7" s="55" t="s">
        <v>26</v>
      </c>
      <c r="K7" s="55" t="s">
        <v>26</v>
      </c>
      <c r="L7" s="55" t="s">
        <v>26</v>
      </c>
      <c r="M7" s="55" t="s">
        <v>26</v>
      </c>
      <c r="N7" s="55" t="s">
        <v>26</v>
      </c>
      <c r="O7" s="55" t="s">
        <v>26</v>
      </c>
      <c r="P7" s="55" t="s">
        <v>26</v>
      </c>
      <c r="Q7" s="55" t="s">
        <v>26</v>
      </c>
      <c r="R7" s="55" t="s">
        <v>26</v>
      </c>
      <c r="S7" s="55" t="s">
        <v>26</v>
      </c>
      <c r="T7" s="55" t="s">
        <v>26</v>
      </c>
      <c r="U7" s="55" t="s">
        <v>26</v>
      </c>
      <c r="V7" s="55" t="s">
        <v>26</v>
      </c>
      <c r="W7" s="55" t="s">
        <v>26</v>
      </c>
      <c r="X7" s="55" t="s">
        <v>26</v>
      </c>
      <c r="Y7" s="80" t="s">
        <v>26</v>
      </c>
      <c r="Z7" s="86" t="s">
        <v>26</v>
      </c>
      <c r="AA7" s="55" t="s">
        <v>26</v>
      </c>
      <c r="AB7" s="55" t="s">
        <v>26</v>
      </c>
      <c r="AC7" s="55" t="s">
        <v>26</v>
      </c>
      <c r="AD7" s="55" t="s">
        <v>26</v>
      </c>
      <c r="AE7" s="55" t="s">
        <v>26</v>
      </c>
      <c r="AF7" s="55" t="s">
        <v>26</v>
      </c>
      <c r="AG7" s="55" t="s">
        <v>26</v>
      </c>
      <c r="AH7" s="55" t="s">
        <v>26</v>
      </c>
      <c r="AI7" s="55" t="s">
        <v>26</v>
      </c>
      <c r="AJ7" s="55" t="s">
        <v>26</v>
      </c>
      <c r="AK7" s="55" t="s">
        <v>26</v>
      </c>
      <c r="AL7" s="15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2:52" ht="16" customHeight="1" x14ac:dyDescent="0.2">
      <c r="B8" s="15">
        <v>42</v>
      </c>
      <c r="C8" s="1" t="s">
        <v>43</v>
      </c>
      <c r="D8" s="110" t="s">
        <v>18</v>
      </c>
      <c r="E8" s="139" t="s">
        <v>103</v>
      </c>
      <c r="F8" s="1" t="s">
        <v>43</v>
      </c>
      <c r="G8" s="40" t="s">
        <v>66</v>
      </c>
      <c r="H8" s="1" t="s">
        <v>43</v>
      </c>
      <c r="I8" s="110" t="s">
        <v>18</v>
      </c>
      <c r="J8" s="139" t="s">
        <v>103</v>
      </c>
      <c r="K8" s="1" t="s">
        <v>43</v>
      </c>
      <c r="L8" s="40" t="s">
        <v>66</v>
      </c>
      <c r="M8" s="1" t="s">
        <v>43</v>
      </c>
      <c r="N8" s="2"/>
      <c r="O8" s="139" t="s">
        <v>103</v>
      </c>
      <c r="P8" s="1" t="s">
        <v>43</v>
      </c>
      <c r="Q8" s="111" t="s">
        <v>23</v>
      </c>
      <c r="R8" s="1" t="s">
        <v>43</v>
      </c>
      <c r="S8" s="110" t="s">
        <v>18</v>
      </c>
      <c r="T8" s="139" t="s">
        <v>103</v>
      </c>
      <c r="U8" s="1" t="s">
        <v>43</v>
      </c>
      <c r="V8" s="40" t="s">
        <v>66</v>
      </c>
      <c r="W8" s="1" t="s">
        <v>43</v>
      </c>
      <c r="X8" s="2"/>
      <c r="Y8" s="139" t="s">
        <v>103</v>
      </c>
      <c r="Z8" s="1" t="s">
        <v>43</v>
      </c>
      <c r="AA8" s="111" t="s">
        <v>23</v>
      </c>
      <c r="AB8" s="1" t="s">
        <v>43</v>
      </c>
      <c r="AC8" s="110" t="s">
        <v>18</v>
      </c>
      <c r="AD8" s="139" t="s">
        <v>103</v>
      </c>
      <c r="AE8" s="1" t="s">
        <v>43</v>
      </c>
      <c r="AF8" s="40" t="s">
        <v>66</v>
      </c>
      <c r="AG8" s="1" t="s">
        <v>43</v>
      </c>
      <c r="AH8" s="2"/>
      <c r="AI8" s="139" t="s">
        <v>103</v>
      </c>
      <c r="AJ8" s="1" t="s">
        <v>43</v>
      </c>
      <c r="AK8" s="111" t="s">
        <v>23</v>
      </c>
      <c r="AL8" s="15">
        <v>42</v>
      </c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2:52" x14ac:dyDescent="0.2">
      <c r="B9" s="15">
        <f>B8-1</f>
        <v>41</v>
      </c>
      <c r="C9" s="2"/>
      <c r="D9" s="110"/>
      <c r="E9" s="140"/>
      <c r="F9" s="111" t="s">
        <v>23</v>
      </c>
      <c r="G9" s="2"/>
      <c r="H9" s="2"/>
      <c r="I9" s="110"/>
      <c r="J9" s="140"/>
      <c r="K9" s="2"/>
      <c r="L9" s="2"/>
      <c r="M9" s="2"/>
      <c r="N9" s="2"/>
      <c r="O9" s="140"/>
      <c r="P9" s="2"/>
      <c r="Q9" s="112"/>
      <c r="R9" s="2"/>
      <c r="S9" s="110"/>
      <c r="T9" s="140"/>
      <c r="U9" s="2"/>
      <c r="V9" s="2"/>
      <c r="W9" s="2"/>
      <c r="X9" s="2"/>
      <c r="Y9" s="140"/>
      <c r="Z9" s="2"/>
      <c r="AA9" s="112"/>
      <c r="AB9" s="2"/>
      <c r="AC9" s="110"/>
      <c r="AD9" s="140"/>
      <c r="AE9" s="2"/>
      <c r="AF9" s="2"/>
      <c r="AG9" s="2"/>
      <c r="AH9" s="2"/>
      <c r="AI9" s="140"/>
      <c r="AJ9" s="2"/>
      <c r="AK9" s="112"/>
      <c r="AL9" s="15">
        <f>AL8-1</f>
        <v>41</v>
      </c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2:52" ht="16" customHeight="1" x14ac:dyDescent="0.2">
      <c r="B10" s="15">
        <f t="shared" ref="B10:B48" si="2">B9-1</f>
        <v>40</v>
      </c>
      <c r="C10" s="2"/>
      <c r="D10" s="3"/>
      <c r="E10" s="140"/>
      <c r="F10" s="112"/>
      <c r="G10" s="3"/>
      <c r="H10" s="2"/>
      <c r="I10" s="3"/>
      <c r="J10" s="140"/>
      <c r="K10" s="2"/>
      <c r="L10" s="3"/>
      <c r="M10" s="2"/>
      <c r="N10" s="3"/>
      <c r="O10" s="140"/>
      <c r="P10" s="2"/>
      <c r="Q10" s="3"/>
      <c r="R10" s="2"/>
      <c r="S10" s="3"/>
      <c r="T10" s="140"/>
      <c r="U10" s="2"/>
      <c r="V10" s="3"/>
      <c r="W10" s="2"/>
      <c r="X10" s="3"/>
      <c r="Y10" s="140"/>
      <c r="Z10" s="2"/>
      <c r="AA10" s="3"/>
      <c r="AB10" s="2"/>
      <c r="AC10" s="3"/>
      <c r="AD10" s="140"/>
      <c r="AE10" s="2"/>
      <c r="AF10" s="3"/>
      <c r="AG10" s="2"/>
      <c r="AH10" s="3"/>
      <c r="AI10" s="140"/>
      <c r="AJ10" s="2"/>
      <c r="AK10" s="3"/>
      <c r="AL10" s="15">
        <f t="shared" ref="AL10:AL48" si="3">AL9-1</f>
        <v>40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2:52" x14ac:dyDescent="0.2">
      <c r="B11" s="15">
        <f t="shared" si="2"/>
        <v>39</v>
      </c>
      <c r="C11" s="26"/>
      <c r="D11" s="3"/>
      <c r="E11" s="140"/>
      <c r="F11" s="26"/>
      <c r="G11" s="3"/>
      <c r="H11" s="26"/>
      <c r="I11" s="3"/>
      <c r="J11" s="140"/>
      <c r="K11" s="26"/>
      <c r="L11" s="3"/>
      <c r="M11" s="26"/>
      <c r="N11" s="3"/>
      <c r="O11" s="140"/>
      <c r="P11" s="26"/>
      <c r="Q11" s="3"/>
      <c r="R11" s="26"/>
      <c r="S11" s="3"/>
      <c r="T11" s="140"/>
      <c r="U11" s="26"/>
      <c r="V11" s="3"/>
      <c r="W11" s="26"/>
      <c r="X11" s="3"/>
      <c r="Y11" s="140"/>
      <c r="Z11" s="26"/>
      <c r="AA11" s="3"/>
      <c r="AB11" s="26"/>
      <c r="AC11" s="3"/>
      <c r="AD11" s="140"/>
      <c r="AE11" s="26"/>
      <c r="AF11" s="3"/>
      <c r="AG11" s="26"/>
      <c r="AH11" s="3"/>
      <c r="AI11" s="140"/>
      <c r="AJ11" s="26"/>
      <c r="AK11" s="3"/>
      <c r="AL11" s="15">
        <f t="shared" si="3"/>
        <v>39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2:52" x14ac:dyDescent="0.2">
      <c r="B12" s="15">
        <f t="shared" si="2"/>
        <v>38</v>
      </c>
      <c r="C12" s="3"/>
      <c r="D12" s="3"/>
      <c r="E12" s="140"/>
      <c r="F12" s="3"/>
      <c r="G12" s="3"/>
      <c r="H12" s="3"/>
      <c r="I12" s="3"/>
      <c r="J12" s="140"/>
      <c r="K12" s="3"/>
      <c r="L12" s="3"/>
      <c r="M12" s="3"/>
      <c r="N12" s="3"/>
      <c r="O12" s="140"/>
      <c r="P12" s="3"/>
      <c r="Q12" s="3"/>
      <c r="R12" s="3"/>
      <c r="S12" s="3"/>
      <c r="T12" s="140"/>
      <c r="U12" s="3"/>
      <c r="V12" s="3"/>
      <c r="W12" s="3"/>
      <c r="X12" s="3"/>
      <c r="Y12" s="140"/>
      <c r="Z12" s="3"/>
      <c r="AA12" s="3"/>
      <c r="AB12" s="3"/>
      <c r="AC12" s="3"/>
      <c r="AD12" s="140"/>
      <c r="AE12" s="3"/>
      <c r="AF12" s="3"/>
      <c r="AG12" s="3"/>
      <c r="AH12" s="3"/>
      <c r="AI12" s="140"/>
      <c r="AJ12" s="3"/>
      <c r="AK12" s="3"/>
      <c r="AL12" s="15">
        <f t="shared" si="3"/>
        <v>38</v>
      </c>
      <c r="AM12" s="7"/>
      <c r="AN12" s="7"/>
      <c r="AO12" s="4"/>
      <c r="AP12" s="4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2:52" ht="16" customHeight="1" x14ac:dyDescent="0.2">
      <c r="B13" s="15">
        <f t="shared" si="2"/>
        <v>37</v>
      </c>
      <c r="C13" s="26"/>
      <c r="D13" s="3"/>
      <c r="E13" s="140"/>
      <c r="F13" s="26"/>
      <c r="G13" s="3"/>
      <c r="H13" s="26"/>
      <c r="I13" s="3"/>
      <c r="J13" s="140"/>
      <c r="K13" s="26"/>
      <c r="L13" s="3"/>
      <c r="M13" s="26"/>
      <c r="N13" s="3"/>
      <c r="O13" s="140"/>
      <c r="P13" s="26"/>
      <c r="Q13" s="3"/>
      <c r="R13" s="26"/>
      <c r="S13" s="3"/>
      <c r="T13" s="140"/>
      <c r="U13" s="26"/>
      <c r="V13" s="3"/>
      <c r="W13" s="26"/>
      <c r="X13" s="3"/>
      <c r="Y13" s="140"/>
      <c r="Z13" s="26"/>
      <c r="AA13" s="3"/>
      <c r="AB13" s="26"/>
      <c r="AC13" s="3"/>
      <c r="AD13" s="140"/>
      <c r="AE13" s="26"/>
      <c r="AF13" s="3"/>
      <c r="AG13" s="26"/>
      <c r="AH13" s="3"/>
      <c r="AI13" s="140"/>
      <c r="AJ13" s="26"/>
      <c r="AK13" s="3"/>
      <c r="AL13" s="15">
        <f t="shared" si="3"/>
        <v>37</v>
      </c>
      <c r="AM13" s="7"/>
      <c r="AN13" s="7"/>
      <c r="AO13" s="5"/>
      <c r="AP13" s="5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2:52" x14ac:dyDescent="0.2">
      <c r="B14" s="15">
        <f t="shared" si="2"/>
        <v>36</v>
      </c>
      <c r="C14" s="83" t="s">
        <v>5</v>
      </c>
      <c r="D14" s="1" t="s">
        <v>2</v>
      </c>
      <c r="E14" s="140"/>
      <c r="F14" s="83" t="s">
        <v>5</v>
      </c>
      <c r="G14" s="1" t="s">
        <v>2</v>
      </c>
      <c r="H14" s="83" t="s">
        <v>5</v>
      </c>
      <c r="I14" s="1" t="s">
        <v>2</v>
      </c>
      <c r="J14" s="140"/>
      <c r="K14" s="83" t="s">
        <v>5</v>
      </c>
      <c r="L14" s="1" t="s">
        <v>2</v>
      </c>
      <c r="M14" s="83" t="s">
        <v>5</v>
      </c>
      <c r="N14" s="1" t="s">
        <v>2</v>
      </c>
      <c r="O14" s="140"/>
      <c r="P14" s="83" t="s">
        <v>5</v>
      </c>
      <c r="Q14" s="1" t="s">
        <v>2</v>
      </c>
      <c r="R14" s="83" t="s">
        <v>5</v>
      </c>
      <c r="S14" s="1" t="s">
        <v>2</v>
      </c>
      <c r="T14" s="140"/>
      <c r="U14" s="83" t="s">
        <v>5</v>
      </c>
      <c r="V14" s="1" t="s">
        <v>2</v>
      </c>
      <c r="W14" s="83" t="s">
        <v>5</v>
      </c>
      <c r="X14" s="1" t="s">
        <v>2</v>
      </c>
      <c r="Y14" s="140"/>
      <c r="Z14" s="83" t="s">
        <v>5</v>
      </c>
      <c r="AA14" s="1" t="s">
        <v>2</v>
      </c>
      <c r="AB14" s="83" t="s">
        <v>5</v>
      </c>
      <c r="AC14" s="1" t="s">
        <v>2</v>
      </c>
      <c r="AD14" s="140"/>
      <c r="AE14" s="83" t="s">
        <v>5</v>
      </c>
      <c r="AF14" s="1" t="s">
        <v>2</v>
      </c>
      <c r="AG14" s="83" t="s">
        <v>5</v>
      </c>
      <c r="AH14" s="1" t="s">
        <v>2</v>
      </c>
      <c r="AI14" s="140"/>
      <c r="AJ14" s="83" t="s">
        <v>5</v>
      </c>
      <c r="AK14" s="1" t="s">
        <v>2</v>
      </c>
      <c r="AL14" s="15">
        <f t="shared" si="3"/>
        <v>36</v>
      </c>
      <c r="AM14" s="7"/>
      <c r="AN14" s="7"/>
      <c r="AO14" s="57"/>
      <c r="AP14" s="5"/>
      <c r="AQ14" s="5"/>
      <c r="AR14" s="94"/>
      <c r="AS14" s="6"/>
      <c r="AT14" s="5"/>
      <c r="AU14" s="5"/>
      <c r="AV14" s="5"/>
      <c r="AW14" s="6"/>
      <c r="AX14" s="57"/>
      <c r="AY14" s="7"/>
      <c r="AZ14" s="7"/>
    </row>
    <row r="15" spans="2:52" ht="16" customHeight="1" x14ac:dyDescent="0.2">
      <c r="B15" s="15">
        <f t="shared" si="2"/>
        <v>35</v>
      </c>
      <c r="C15" s="3"/>
      <c r="D15" s="3"/>
      <c r="E15" s="140"/>
      <c r="F15" s="3"/>
      <c r="G15" s="3"/>
      <c r="H15" s="3"/>
      <c r="I15" s="3"/>
      <c r="J15" s="140"/>
      <c r="K15" s="3"/>
      <c r="L15" s="3"/>
      <c r="M15" s="3"/>
      <c r="N15" s="3"/>
      <c r="O15" s="140"/>
      <c r="P15" s="3"/>
      <c r="Q15" s="3"/>
      <c r="R15" s="3"/>
      <c r="S15" s="3"/>
      <c r="T15" s="140"/>
      <c r="U15" s="3"/>
      <c r="V15" s="3"/>
      <c r="W15" s="3"/>
      <c r="X15" s="3"/>
      <c r="Y15" s="140"/>
      <c r="Z15" s="3"/>
      <c r="AA15" s="3"/>
      <c r="AB15" s="3"/>
      <c r="AC15" s="3"/>
      <c r="AD15" s="140"/>
      <c r="AE15" s="3"/>
      <c r="AF15" s="3"/>
      <c r="AG15" s="3"/>
      <c r="AH15" s="3"/>
      <c r="AI15" s="140"/>
      <c r="AJ15" s="3"/>
      <c r="AK15" s="3"/>
      <c r="AL15" s="15">
        <f t="shared" si="3"/>
        <v>35</v>
      </c>
      <c r="AM15" s="7"/>
      <c r="AN15" s="7"/>
      <c r="AO15" s="57"/>
      <c r="AP15" s="5"/>
      <c r="AQ15" s="5"/>
      <c r="AR15" s="94"/>
      <c r="AS15" s="5"/>
      <c r="AT15" s="5"/>
      <c r="AU15" s="5"/>
      <c r="AV15" s="5"/>
      <c r="AW15" s="5"/>
      <c r="AX15" s="57"/>
      <c r="AY15" s="7"/>
      <c r="AZ15" s="7"/>
    </row>
    <row r="16" spans="2:52" x14ac:dyDescent="0.2">
      <c r="B16" s="15">
        <f t="shared" si="2"/>
        <v>34</v>
      </c>
      <c r="C16" s="1" t="s">
        <v>2</v>
      </c>
      <c r="D16" s="1" t="s">
        <v>2</v>
      </c>
      <c r="E16" s="140"/>
      <c r="F16" s="1" t="s">
        <v>2</v>
      </c>
      <c r="G16" s="1" t="s">
        <v>2</v>
      </c>
      <c r="H16" s="1" t="s">
        <v>2</v>
      </c>
      <c r="I16" s="1" t="s">
        <v>2</v>
      </c>
      <c r="J16" s="140"/>
      <c r="K16" s="1" t="s">
        <v>2</v>
      </c>
      <c r="L16" s="1" t="s">
        <v>2</v>
      </c>
      <c r="M16" s="1" t="s">
        <v>2</v>
      </c>
      <c r="N16" s="1" t="s">
        <v>2</v>
      </c>
      <c r="O16" s="140"/>
      <c r="P16" s="1" t="s">
        <v>2</v>
      </c>
      <c r="Q16" s="1" t="s">
        <v>2</v>
      </c>
      <c r="R16" s="1" t="s">
        <v>2</v>
      </c>
      <c r="S16" s="1" t="s">
        <v>2</v>
      </c>
      <c r="T16" s="140"/>
      <c r="U16" s="1" t="s">
        <v>2</v>
      </c>
      <c r="V16" s="1" t="s">
        <v>2</v>
      </c>
      <c r="W16" s="1" t="s">
        <v>2</v>
      </c>
      <c r="X16" s="1" t="s">
        <v>2</v>
      </c>
      <c r="Y16" s="140"/>
      <c r="Z16" s="1" t="s">
        <v>2</v>
      </c>
      <c r="AA16" s="1" t="s">
        <v>2</v>
      </c>
      <c r="AB16" s="1" t="s">
        <v>2</v>
      </c>
      <c r="AC16" s="1" t="s">
        <v>2</v>
      </c>
      <c r="AD16" s="140"/>
      <c r="AE16" s="1" t="s">
        <v>2</v>
      </c>
      <c r="AF16" s="1" t="s">
        <v>2</v>
      </c>
      <c r="AG16" s="1" t="s">
        <v>2</v>
      </c>
      <c r="AH16" s="1" t="s">
        <v>2</v>
      </c>
      <c r="AI16" s="140"/>
      <c r="AJ16" s="1" t="s">
        <v>2</v>
      </c>
      <c r="AK16" s="1" t="s">
        <v>2</v>
      </c>
      <c r="AL16" s="15">
        <f t="shared" si="3"/>
        <v>34</v>
      </c>
      <c r="AM16" s="7"/>
      <c r="AN16" s="7"/>
      <c r="AO16" s="4"/>
      <c r="AP16" s="4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2:52" x14ac:dyDescent="0.2">
      <c r="B17" s="15">
        <f t="shared" si="2"/>
        <v>33</v>
      </c>
      <c r="C17" s="3"/>
      <c r="D17" s="3"/>
      <c r="E17" s="140"/>
      <c r="F17" s="3"/>
      <c r="G17" s="3"/>
      <c r="H17" s="3"/>
      <c r="I17" s="3"/>
      <c r="J17" s="140"/>
      <c r="K17" s="3"/>
      <c r="L17" s="3"/>
      <c r="M17" s="3"/>
      <c r="N17" s="3"/>
      <c r="O17" s="140"/>
      <c r="P17" s="3"/>
      <c r="Q17" s="3"/>
      <c r="R17" s="3"/>
      <c r="S17" s="3"/>
      <c r="T17" s="140"/>
      <c r="U17" s="3"/>
      <c r="V17" s="3"/>
      <c r="W17" s="3"/>
      <c r="X17" s="3"/>
      <c r="Y17" s="140"/>
      <c r="Z17" s="3"/>
      <c r="AA17" s="3"/>
      <c r="AB17" s="3"/>
      <c r="AC17" s="3"/>
      <c r="AD17" s="140"/>
      <c r="AE17" s="3"/>
      <c r="AF17" s="3"/>
      <c r="AG17" s="3"/>
      <c r="AH17" s="3"/>
      <c r="AI17" s="140"/>
      <c r="AJ17" s="3"/>
      <c r="AK17" s="3"/>
      <c r="AL17" s="15">
        <f t="shared" si="3"/>
        <v>33</v>
      </c>
      <c r="AM17" s="7"/>
      <c r="AN17" s="7"/>
      <c r="AO17" s="5"/>
      <c r="AP17" s="5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2:52" x14ac:dyDescent="0.2">
      <c r="B18" s="15">
        <f t="shared" si="2"/>
        <v>32</v>
      </c>
      <c r="C18" s="106" t="s">
        <v>102</v>
      </c>
      <c r="D18" s="106" t="s">
        <v>102</v>
      </c>
      <c r="E18" s="140"/>
      <c r="F18" s="106" t="s">
        <v>102</v>
      </c>
      <c r="G18" s="106" t="s">
        <v>102</v>
      </c>
      <c r="H18" s="106" t="s">
        <v>102</v>
      </c>
      <c r="I18" s="106" t="s">
        <v>102</v>
      </c>
      <c r="J18" s="140"/>
      <c r="K18" s="106" t="s">
        <v>102</v>
      </c>
      <c r="L18" s="106" t="s">
        <v>102</v>
      </c>
      <c r="M18" s="106" t="s">
        <v>102</v>
      </c>
      <c r="N18" s="106" t="s">
        <v>102</v>
      </c>
      <c r="O18" s="140"/>
      <c r="P18" s="106" t="s">
        <v>102</v>
      </c>
      <c r="Q18" s="106" t="s">
        <v>102</v>
      </c>
      <c r="R18" s="106" t="s">
        <v>102</v>
      </c>
      <c r="S18" s="106" t="s">
        <v>102</v>
      </c>
      <c r="T18" s="140"/>
      <c r="U18" s="106" t="s">
        <v>102</v>
      </c>
      <c r="V18" s="106" t="s">
        <v>102</v>
      </c>
      <c r="W18" s="106" t="s">
        <v>102</v>
      </c>
      <c r="X18" s="106" t="s">
        <v>102</v>
      </c>
      <c r="Y18" s="140"/>
      <c r="Z18" s="106" t="s">
        <v>102</v>
      </c>
      <c r="AA18" s="106" t="s">
        <v>102</v>
      </c>
      <c r="AB18" s="106" t="s">
        <v>102</v>
      </c>
      <c r="AC18" s="106" t="s">
        <v>102</v>
      </c>
      <c r="AD18" s="140"/>
      <c r="AE18" s="106" t="s">
        <v>102</v>
      </c>
      <c r="AF18" s="106" t="s">
        <v>102</v>
      </c>
      <c r="AG18" s="106" t="s">
        <v>102</v>
      </c>
      <c r="AH18" s="106" t="s">
        <v>102</v>
      </c>
      <c r="AI18" s="140"/>
      <c r="AJ18" s="106" t="s">
        <v>102</v>
      </c>
      <c r="AK18" s="106" t="s">
        <v>102</v>
      </c>
      <c r="AL18" s="15">
        <f t="shared" si="3"/>
        <v>32</v>
      </c>
      <c r="AM18" s="7"/>
      <c r="AN18" s="7"/>
      <c r="AO18" s="4"/>
      <c r="AP18" s="4"/>
      <c r="AQ18" s="7"/>
      <c r="AR18" s="7"/>
      <c r="AS18" s="7"/>
      <c r="AT18" s="7"/>
      <c r="AU18" s="7"/>
      <c r="AV18" s="7"/>
    </row>
    <row r="19" spans="2:52" x14ac:dyDescent="0.2">
      <c r="B19" s="15">
        <f t="shared" si="2"/>
        <v>31</v>
      </c>
      <c r="C19" s="106"/>
      <c r="D19" s="106"/>
      <c r="E19" s="140"/>
      <c r="F19" s="106"/>
      <c r="G19" s="106"/>
      <c r="H19" s="106"/>
      <c r="I19" s="106"/>
      <c r="J19" s="140"/>
      <c r="K19" s="106"/>
      <c r="L19" s="106"/>
      <c r="M19" s="106"/>
      <c r="N19" s="106"/>
      <c r="O19" s="140"/>
      <c r="P19" s="106"/>
      <c r="Q19" s="106"/>
      <c r="R19" s="106"/>
      <c r="S19" s="106"/>
      <c r="T19" s="140"/>
      <c r="U19" s="106"/>
      <c r="V19" s="106"/>
      <c r="W19" s="106"/>
      <c r="X19" s="106"/>
      <c r="Y19" s="140"/>
      <c r="Z19" s="106"/>
      <c r="AA19" s="106"/>
      <c r="AB19" s="106"/>
      <c r="AC19" s="106"/>
      <c r="AD19" s="140"/>
      <c r="AE19" s="106"/>
      <c r="AF19" s="106"/>
      <c r="AG19" s="106"/>
      <c r="AH19" s="106"/>
      <c r="AI19" s="140"/>
      <c r="AJ19" s="106"/>
      <c r="AK19" s="106"/>
      <c r="AL19" s="15">
        <f t="shared" si="3"/>
        <v>31</v>
      </c>
      <c r="AM19" s="7"/>
      <c r="AN19" s="7"/>
      <c r="AO19" s="4"/>
      <c r="AP19" s="4"/>
      <c r="AQ19" s="7"/>
      <c r="AR19" s="7"/>
      <c r="AS19" s="7"/>
      <c r="AT19" s="7"/>
      <c r="AU19" s="7"/>
      <c r="AV19" s="7"/>
    </row>
    <row r="20" spans="2:52" x14ac:dyDescent="0.2">
      <c r="B20" s="15">
        <f t="shared" si="2"/>
        <v>30</v>
      </c>
      <c r="C20" s="106"/>
      <c r="D20" s="106"/>
      <c r="E20" s="140"/>
      <c r="F20" s="106"/>
      <c r="G20" s="106"/>
      <c r="H20" s="106"/>
      <c r="I20" s="106"/>
      <c r="J20" s="140"/>
      <c r="K20" s="106"/>
      <c r="L20" s="106"/>
      <c r="M20" s="106"/>
      <c r="N20" s="106"/>
      <c r="O20" s="140"/>
      <c r="P20" s="106"/>
      <c r="Q20" s="106"/>
      <c r="R20" s="106"/>
      <c r="S20" s="106"/>
      <c r="T20" s="140"/>
      <c r="U20" s="106"/>
      <c r="V20" s="106"/>
      <c r="W20" s="106"/>
      <c r="X20" s="106"/>
      <c r="Y20" s="140"/>
      <c r="Z20" s="106"/>
      <c r="AA20" s="106"/>
      <c r="AB20" s="106"/>
      <c r="AC20" s="106"/>
      <c r="AD20" s="140"/>
      <c r="AE20" s="106"/>
      <c r="AF20" s="106"/>
      <c r="AG20" s="106"/>
      <c r="AH20" s="106"/>
      <c r="AI20" s="140"/>
      <c r="AJ20" s="106"/>
      <c r="AK20" s="106"/>
      <c r="AL20" s="15">
        <f t="shared" si="3"/>
        <v>30</v>
      </c>
      <c r="AM20" s="7"/>
      <c r="AN20" s="7"/>
      <c r="AO20" s="4"/>
      <c r="AP20" s="4"/>
      <c r="AQ20" s="7"/>
      <c r="AR20" s="7"/>
      <c r="AS20" s="7"/>
      <c r="AT20" s="7"/>
      <c r="AU20" s="7"/>
      <c r="AV20" s="7"/>
    </row>
    <row r="21" spans="2:52" x14ac:dyDescent="0.2">
      <c r="B21" s="15">
        <f t="shared" si="2"/>
        <v>29</v>
      </c>
      <c r="C21" s="106"/>
      <c r="D21" s="106"/>
      <c r="E21" s="140"/>
      <c r="F21" s="106"/>
      <c r="G21" s="106"/>
      <c r="H21" s="106"/>
      <c r="I21" s="106"/>
      <c r="J21" s="140"/>
      <c r="K21" s="106"/>
      <c r="L21" s="106"/>
      <c r="M21" s="106"/>
      <c r="N21" s="106"/>
      <c r="O21" s="140"/>
      <c r="P21" s="106"/>
      <c r="Q21" s="106"/>
      <c r="R21" s="106"/>
      <c r="S21" s="106"/>
      <c r="T21" s="140"/>
      <c r="U21" s="106"/>
      <c r="V21" s="106"/>
      <c r="W21" s="106"/>
      <c r="X21" s="106"/>
      <c r="Y21" s="140"/>
      <c r="Z21" s="106"/>
      <c r="AA21" s="106"/>
      <c r="AB21" s="106"/>
      <c r="AC21" s="106"/>
      <c r="AD21" s="140"/>
      <c r="AE21" s="106"/>
      <c r="AF21" s="106"/>
      <c r="AG21" s="106"/>
      <c r="AH21" s="106"/>
      <c r="AI21" s="140"/>
      <c r="AJ21" s="106"/>
      <c r="AK21" s="106"/>
      <c r="AL21" s="15">
        <f t="shared" si="3"/>
        <v>29</v>
      </c>
      <c r="AM21" s="7"/>
      <c r="AN21" s="7"/>
      <c r="AO21" s="5"/>
      <c r="AP21" s="5"/>
      <c r="AQ21" s="7"/>
      <c r="AR21" s="7"/>
      <c r="AS21" s="7"/>
      <c r="AT21" s="7"/>
      <c r="AU21" s="7"/>
      <c r="AV21" s="7"/>
    </row>
    <row r="22" spans="2:52" x14ac:dyDescent="0.2">
      <c r="B22" s="15">
        <f t="shared" si="2"/>
        <v>28</v>
      </c>
      <c r="C22" s="106"/>
      <c r="D22" s="106"/>
      <c r="E22" s="140"/>
      <c r="F22" s="106"/>
      <c r="G22" s="106"/>
      <c r="H22" s="106"/>
      <c r="I22" s="106"/>
      <c r="J22" s="140"/>
      <c r="K22" s="106"/>
      <c r="L22" s="106"/>
      <c r="M22" s="106"/>
      <c r="N22" s="106"/>
      <c r="O22" s="140"/>
      <c r="P22" s="106"/>
      <c r="Q22" s="106"/>
      <c r="R22" s="106"/>
      <c r="S22" s="106"/>
      <c r="T22" s="140"/>
      <c r="U22" s="106"/>
      <c r="V22" s="106"/>
      <c r="W22" s="106"/>
      <c r="X22" s="106"/>
      <c r="Y22" s="140"/>
      <c r="Z22" s="106"/>
      <c r="AA22" s="106"/>
      <c r="AB22" s="106"/>
      <c r="AC22" s="106"/>
      <c r="AD22" s="140"/>
      <c r="AE22" s="106"/>
      <c r="AF22" s="106"/>
      <c r="AG22" s="106"/>
      <c r="AH22" s="106"/>
      <c r="AI22" s="140"/>
      <c r="AJ22" s="106"/>
      <c r="AK22" s="106"/>
      <c r="AL22" s="15">
        <f t="shared" si="3"/>
        <v>28</v>
      </c>
      <c r="AM22" s="7"/>
      <c r="AN22" s="7"/>
      <c r="AO22" s="4"/>
      <c r="AP22" s="5"/>
      <c r="AQ22" s="7"/>
      <c r="AR22" s="7"/>
      <c r="AS22" s="7"/>
      <c r="AT22" s="7"/>
      <c r="AU22" s="7"/>
      <c r="AV22" s="7"/>
    </row>
    <row r="23" spans="2:52" x14ac:dyDescent="0.2">
      <c r="B23" s="15">
        <f t="shared" si="2"/>
        <v>27</v>
      </c>
      <c r="C23" s="106"/>
      <c r="D23" s="106"/>
      <c r="E23" s="140"/>
      <c r="F23" s="106"/>
      <c r="G23" s="106"/>
      <c r="H23" s="106"/>
      <c r="I23" s="106"/>
      <c r="J23" s="140"/>
      <c r="K23" s="106"/>
      <c r="L23" s="106"/>
      <c r="M23" s="106"/>
      <c r="N23" s="106"/>
      <c r="O23" s="140"/>
      <c r="P23" s="106"/>
      <c r="Q23" s="106"/>
      <c r="R23" s="106"/>
      <c r="S23" s="106"/>
      <c r="T23" s="140"/>
      <c r="U23" s="106"/>
      <c r="V23" s="106"/>
      <c r="W23" s="106"/>
      <c r="X23" s="106"/>
      <c r="Y23" s="140"/>
      <c r="Z23" s="106"/>
      <c r="AA23" s="106"/>
      <c r="AB23" s="106"/>
      <c r="AC23" s="106"/>
      <c r="AD23" s="140"/>
      <c r="AE23" s="106"/>
      <c r="AF23" s="106"/>
      <c r="AG23" s="106"/>
      <c r="AH23" s="106"/>
      <c r="AI23" s="140"/>
      <c r="AJ23" s="106"/>
      <c r="AK23" s="106"/>
      <c r="AL23" s="15">
        <f t="shared" si="3"/>
        <v>27</v>
      </c>
      <c r="AM23" s="7"/>
      <c r="AN23" s="7"/>
      <c r="AO23" s="5"/>
      <c r="AP23" s="5"/>
      <c r="AQ23" s="7"/>
      <c r="AR23" s="7"/>
      <c r="AS23" s="7"/>
      <c r="AT23" s="7"/>
      <c r="AU23" s="7"/>
      <c r="AV23" s="7"/>
    </row>
    <row r="24" spans="2:52" x14ac:dyDescent="0.2">
      <c r="B24" s="15">
        <f t="shared" si="2"/>
        <v>26</v>
      </c>
      <c r="C24" s="3"/>
      <c r="D24" s="3"/>
      <c r="E24" s="140"/>
      <c r="F24" s="3"/>
      <c r="G24" s="3"/>
      <c r="H24" s="3"/>
      <c r="I24" s="3"/>
      <c r="J24" s="140"/>
      <c r="K24" s="3"/>
      <c r="L24" s="3"/>
      <c r="M24" s="3"/>
      <c r="N24" s="3"/>
      <c r="O24" s="140"/>
      <c r="P24" s="3"/>
      <c r="Q24" s="3"/>
      <c r="R24" s="3"/>
      <c r="S24" s="3"/>
      <c r="T24" s="140"/>
      <c r="U24" s="3"/>
      <c r="V24" s="3"/>
      <c r="W24" s="3"/>
      <c r="X24" s="3"/>
      <c r="Y24" s="140"/>
      <c r="Z24" s="3"/>
      <c r="AA24" s="3"/>
      <c r="AB24" s="3"/>
      <c r="AC24" s="3"/>
      <c r="AD24" s="140"/>
      <c r="AE24" s="3"/>
      <c r="AF24" s="3"/>
      <c r="AG24" s="3"/>
      <c r="AH24" s="3"/>
      <c r="AI24" s="140"/>
      <c r="AJ24" s="3"/>
      <c r="AK24" s="3"/>
      <c r="AL24" s="15">
        <f t="shared" si="3"/>
        <v>26</v>
      </c>
      <c r="AM24" s="7"/>
      <c r="AN24" s="7"/>
      <c r="AO24" s="4"/>
      <c r="AP24" s="5"/>
      <c r="AQ24" s="7"/>
      <c r="AR24" s="7"/>
      <c r="AS24" s="7"/>
      <c r="AT24" s="7"/>
      <c r="AU24" s="7"/>
      <c r="AV24" s="7"/>
    </row>
    <row r="25" spans="2:52" x14ac:dyDescent="0.2">
      <c r="B25" s="15">
        <f t="shared" si="2"/>
        <v>25</v>
      </c>
      <c r="C25" s="3"/>
      <c r="D25" s="3"/>
      <c r="E25" s="140"/>
      <c r="F25" s="3"/>
      <c r="G25" s="3"/>
      <c r="H25" s="3"/>
      <c r="I25" s="3"/>
      <c r="J25" s="140"/>
      <c r="K25" s="3"/>
      <c r="L25" s="3"/>
      <c r="M25" s="3"/>
      <c r="N25" s="3"/>
      <c r="O25" s="140"/>
      <c r="P25" s="3"/>
      <c r="Q25" s="3"/>
      <c r="R25" s="3"/>
      <c r="S25" s="3"/>
      <c r="T25" s="140"/>
      <c r="U25" s="3"/>
      <c r="V25" s="3"/>
      <c r="W25" s="3"/>
      <c r="X25" s="3"/>
      <c r="Y25" s="140"/>
      <c r="Z25" s="3"/>
      <c r="AA25" s="3"/>
      <c r="AB25" s="3"/>
      <c r="AC25" s="3"/>
      <c r="AD25" s="140"/>
      <c r="AE25" s="3"/>
      <c r="AF25" s="3"/>
      <c r="AG25" s="3"/>
      <c r="AH25" s="3"/>
      <c r="AI25" s="140"/>
      <c r="AJ25" s="3"/>
      <c r="AK25" s="3"/>
      <c r="AL25" s="15">
        <f t="shared" si="3"/>
        <v>25</v>
      </c>
      <c r="AM25" s="7"/>
      <c r="AN25" s="7"/>
      <c r="AO25" s="5"/>
      <c r="AP25" s="5"/>
      <c r="AQ25" s="7"/>
      <c r="AR25" s="7"/>
      <c r="AS25" s="7"/>
      <c r="AT25" s="7"/>
      <c r="AU25" s="7"/>
      <c r="AV25" s="7"/>
    </row>
    <row r="26" spans="2:52" x14ac:dyDescent="0.2">
      <c r="B26" s="15">
        <f t="shared" si="2"/>
        <v>24</v>
      </c>
      <c r="C26" s="106" t="s">
        <v>102</v>
      </c>
      <c r="D26" s="106" t="s">
        <v>102</v>
      </c>
      <c r="E26" s="140"/>
      <c r="F26" s="106" t="s">
        <v>102</v>
      </c>
      <c r="G26" s="106" t="s">
        <v>102</v>
      </c>
      <c r="H26" s="106" t="s">
        <v>102</v>
      </c>
      <c r="I26" s="106" t="s">
        <v>102</v>
      </c>
      <c r="J26" s="140"/>
      <c r="K26" s="106" t="s">
        <v>102</v>
      </c>
      <c r="L26" s="106" t="s">
        <v>102</v>
      </c>
      <c r="M26" s="106" t="s">
        <v>102</v>
      </c>
      <c r="N26" s="106" t="s">
        <v>102</v>
      </c>
      <c r="O26" s="140"/>
      <c r="P26" s="106" t="s">
        <v>102</v>
      </c>
      <c r="Q26" s="106" t="s">
        <v>102</v>
      </c>
      <c r="R26" s="106" t="s">
        <v>102</v>
      </c>
      <c r="S26" s="106" t="s">
        <v>102</v>
      </c>
      <c r="T26" s="140"/>
      <c r="U26" s="106" t="s">
        <v>102</v>
      </c>
      <c r="V26" s="106" t="s">
        <v>102</v>
      </c>
      <c r="W26" s="106" t="s">
        <v>102</v>
      </c>
      <c r="X26" s="106" t="s">
        <v>102</v>
      </c>
      <c r="Y26" s="140"/>
      <c r="Z26" s="106" t="s">
        <v>102</v>
      </c>
      <c r="AA26" s="106" t="s">
        <v>102</v>
      </c>
      <c r="AB26" s="106" t="s">
        <v>102</v>
      </c>
      <c r="AC26" s="106" t="s">
        <v>102</v>
      </c>
      <c r="AD26" s="140"/>
      <c r="AE26" s="106" t="s">
        <v>102</v>
      </c>
      <c r="AF26" s="106" t="s">
        <v>102</v>
      </c>
      <c r="AG26" s="106" t="s">
        <v>102</v>
      </c>
      <c r="AH26" s="106" t="s">
        <v>102</v>
      </c>
      <c r="AI26" s="140"/>
      <c r="AJ26" s="106" t="s">
        <v>102</v>
      </c>
      <c r="AK26" s="106" t="s">
        <v>102</v>
      </c>
      <c r="AL26" s="15">
        <f t="shared" si="3"/>
        <v>24</v>
      </c>
      <c r="AM26" s="7"/>
      <c r="AN26" s="7"/>
      <c r="AO26" s="4"/>
      <c r="AP26" s="5"/>
      <c r="AQ26" s="7"/>
      <c r="AR26" s="7"/>
      <c r="AS26" s="7"/>
      <c r="AT26" s="7"/>
      <c r="AU26" s="7"/>
      <c r="AV26" s="7"/>
    </row>
    <row r="27" spans="2:52" x14ac:dyDescent="0.2">
      <c r="B27" s="15">
        <f t="shared" si="2"/>
        <v>23</v>
      </c>
      <c r="C27" s="106"/>
      <c r="D27" s="106"/>
      <c r="E27" s="140"/>
      <c r="F27" s="106"/>
      <c r="G27" s="106"/>
      <c r="H27" s="106"/>
      <c r="I27" s="106"/>
      <c r="J27" s="140"/>
      <c r="K27" s="106"/>
      <c r="L27" s="106"/>
      <c r="M27" s="106"/>
      <c r="N27" s="106"/>
      <c r="O27" s="140"/>
      <c r="P27" s="106"/>
      <c r="Q27" s="106"/>
      <c r="R27" s="106"/>
      <c r="S27" s="106"/>
      <c r="T27" s="140"/>
      <c r="U27" s="106"/>
      <c r="V27" s="106"/>
      <c r="W27" s="106"/>
      <c r="X27" s="106"/>
      <c r="Y27" s="140"/>
      <c r="Z27" s="106"/>
      <c r="AA27" s="106"/>
      <c r="AB27" s="106"/>
      <c r="AC27" s="106"/>
      <c r="AD27" s="140"/>
      <c r="AE27" s="106"/>
      <c r="AF27" s="106"/>
      <c r="AG27" s="106"/>
      <c r="AH27" s="106"/>
      <c r="AI27" s="140"/>
      <c r="AJ27" s="106"/>
      <c r="AK27" s="106"/>
      <c r="AL27" s="15">
        <f t="shared" si="3"/>
        <v>23</v>
      </c>
      <c r="AM27" s="7"/>
      <c r="AN27" s="7"/>
      <c r="AO27" s="5"/>
      <c r="AP27" s="5"/>
      <c r="AQ27" s="7"/>
      <c r="AR27" s="7"/>
      <c r="AS27" s="7"/>
      <c r="AT27" s="7"/>
      <c r="AU27" s="7"/>
      <c r="AV27" s="7"/>
    </row>
    <row r="28" spans="2:52" x14ac:dyDescent="0.2">
      <c r="B28" s="15">
        <f t="shared" si="2"/>
        <v>22</v>
      </c>
      <c r="C28" s="106"/>
      <c r="D28" s="106"/>
      <c r="E28" s="140"/>
      <c r="F28" s="106"/>
      <c r="G28" s="106"/>
      <c r="H28" s="106"/>
      <c r="I28" s="106"/>
      <c r="J28" s="140"/>
      <c r="K28" s="106"/>
      <c r="L28" s="106"/>
      <c r="M28" s="106"/>
      <c r="N28" s="106"/>
      <c r="O28" s="140"/>
      <c r="P28" s="106"/>
      <c r="Q28" s="106"/>
      <c r="R28" s="106"/>
      <c r="S28" s="106"/>
      <c r="T28" s="140"/>
      <c r="U28" s="106"/>
      <c r="V28" s="106"/>
      <c r="W28" s="106"/>
      <c r="X28" s="106"/>
      <c r="Y28" s="140"/>
      <c r="Z28" s="106"/>
      <c r="AA28" s="106"/>
      <c r="AB28" s="106"/>
      <c r="AC28" s="106"/>
      <c r="AD28" s="140"/>
      <c r="AE28" s="106"/>
      <c r="AF28" s="106"/>
      <c r="AG28" s="106"/>
      <c r="AH28" s="106"/>
      <c r="AI28" s="140"/>
      <c r="AJ28" s="106"/>
      <c r="AK28" s="106"/>
      <c r="AL28" s="15">
        <f t="shared" si="3"/>
        <v>22</v>
      </c>
      <c r="AM28" s="7"/>
      <c r="AN28" s="7"/>
      <c r="AO28" s="4"/>
      <c r="AP28" s="4"/>
      <c r="AQ28" s="7"/>
      <c r="AR28" s="7"/>
      <c r="AS28" s="7"/>
      <c r="AT28" s="7"/>
      <c r="AU28" s="7"/>
      <c r="AV28" s="7"/>
    </row>
    <row r="29" spans="2:52" ht="16" customHeight="1" x14ac:dyDescent="0.2">
      <c r="B29" s="15">
        <f t="shared" si="2"/>
        <v>21</v>
      </c>
      <c r="C29" s="106"/>
      <c r="D29" s="106"/>
      <c r="E29" s="140"/>
      <c r="F29" s="106"/>
      <c r="G29" s="106"/>
      <c r="H29" s="106"/>
      <c r="I29" s="106"/>
      <c r="J29" s="140"/>
      <c r="K29" s="106"/>
      <c r="L29" s="106"/>
      <c r="M29" s="106"/>
      <c r="N29" s="106"/>
      <c r="O29" s="140"/>
      <c r="P29" s="106"/>
      <c r="Q29" s="106"/>
      <c r="R29" s="106"/>
      <c r="S29" s="106"/>
      <c r="T29" s="140"/>
      <c r="U29" s="106"/>
      <c r="V29" s="106"/>
      <c r="W29" s="106"/>
      <c r="X29" s="106"/>
      <c r="Y29" s="140"/>
      <c r="Z29" s="106"/>
      <c r="AA29" s="106"/>
      <c r="AB29" s="106"/>
      <c r="AC29" s="106"/>
      <c r="AD29" s="140"/>
      <c r="AE29" s="106"/>
      <c r="AF29" s="106"/>
      <c r="AG29" s="106"/>
      <c r="AH29" s="106"/>
      <c r="AI29" s="140"/>
      <c r="AJ29" s="106"/>
      <c r="AK29" s="106"/>
      <c r="AL29" s="15">
        <f t="shared" si="3"/>
        <v>21</v>
      </c>
      <c r="AM29" s="7"/>
      <c r="AN29" s="7"/>
      <c r="AO29" s="5"/>
      <c r="AP29" s="5"/>
      <c r="AQ29" s="7"/>
      <c r="AR29" s="7"/>
      <c r="AS29" s="7"/>
      <c r="AT29" s="7"/>
      <c r="AU29" s="7"/>
      <c r="AV29" s="7"/>
    </row>
    <row r="30" spans="2:52" x14ac:dyDescent="0.2">
      <c r="B30" s="15">
        <f t="shared" si="2"/>
        <v>20</v>
      </c>
      <c r="C30" s="106"/>
      <c r="D30" s="106"/>
      <c r="E30" s="140"/>
      <c r="F30" s="106"/>
      <c r="G30" s="106"/>
      <c r="H30" s="106"/>
      <c r="I30" s="106"/>
      <c r="J30" s="140"/>
      <c r="K30" s="106"/>
      <c r="L30" s="106"/>
      <c r="M30" s="106"/>
      <c r="N30" s="106"/>
      <c r="O30" s="140"/>
      <c r="P30" s="106"/>
      <c r="Q30" s="106"/>
      <c r="R30" s="106"/>
      <c r="S30" s="106"/>
      <c r="T30" s="140"/>
      <c r="U30" s="106"/>
      <c r="V30" s="106"/>
      <c r="W30" s="106"/>
      <c r="X30" s="106"/>
      <c r="Y30" s="140"/>
      <c r="Z30" s="106"/>
      <c r="AA30" s="106"/>
      <c r="AB30" s="106"/>
      <c r="AC30" s="106"/>
      <c r="AD30" s="140"/>
      <c r="AE30" s="106"/>
      <c r="AF30" s="106"/>
      <c r="AG30" s="106"/>
      <c r="AH30" s="106"/>
      <c r="AI30" s="140"/>
      <c r="AJ30" s="106"/>
      <c r="AK30" s="106"/>
      <c r="AL30" s="15">
        <f t="shared" si="3"/>
        <v>20</v>
      </c>
      <c r="AM30" s="7"/>
      <c r="AN30" s="7"/>
      <c r="AO30" s="4"/>
      <c r="AP30" s="4"/>
      <c r="AQ30" s="7"/>
      <c r="AR30" s="7"/>
      <c r="AS30" s="7"/>
      <c r="AT30" s="7"/>
      <c r="AU30" s="7"/>
      <c r="AV30" s="7"/>
    </row>
    <row r="31" spans="2:52" ht="16" customHeight="1" x14ac:dyDescent="0.2">
      <c r="B31" s="15">
        <f t="shared" si="2"/>
        <v>19</v>
      </c>
      <c r="C31" s="106"/>
      <c r="D31" s="106"/>
      <c r="E31" s="140"/>
      <c r="F31" s="106"/>
      <c r="G31" s="106"/>
      <c r="H31" s="106"/>
      <c r="I31" s="106"/>
      <c r="J31" s="140"/>
      <c r="K31" s="106"/>
      <c r="L31" s="106"/>
      <c r="M31" s="106"/>
      <c r="N31" s="106"/>
      <c r="O31" s="140"/>
      <c r="P31" s="106"/>
      <c r="Q31" s="106"/>
      <c r="R31" s="106"/>
      <c r="S31" s="106"/>
      <c r="T31" s="140"/>
      <c r="U31" s="106"/>
      <c r="V31" s="106"/>
      <c r="W31" s="106"/>
      <c r="X31" s="106"/>
      <c r="Y31" s="140"/>
      <c r="Z31" s="106"/>
      <c r="AA31" s="106"/>
      <c r="AB31" s="106"/>
      <c r="AC31" s="106"/>
      <c r="AD31" s="140"/>
      <c r="AE31" s="106"/>
      <c r="AF31" s="106"/>
      <c r="AG31" s="106"/>
      <c r="AH31" s="106"/>
      <c r="AI31" s="140"/>
      <c r="AJ31" s="106"/>
      <c r="AK31" s="106"/>
      <c r="AL31" s="15">
        <f t="shared" si="3"/>
        <v>19</v>
      </c>
      <c r="AM31" s="7"/>
      <c r="AN31" s="7"/>
      <c r="AO31" s="5"/>
      <c r="AP31" s="5"/>
      <c r="AQ31" s="7"/>
      <c r="AR31" s="7"/>
      <c r="AS31" s="7"/>
      <c r="AT31" s="7"/>
      <c r="AU31" s="7"/>
      <c r="AV31" s="7"/>
    </row>
    <row r="32" spans="2:52" x14ac:dyDescent="0.2">
      <c r="B32" s="15">
        <f t="shared" si="2"/>
        <v>18</v>
      </c>
      <c r="C32" s="3"/>
      <c r="D32" s="3"/>
      <c r="E32" s="140"/>
      <c r="F32" s="3"/>
      <c r="G32" s="3"/>
      <c r="H32" s="3"/>
      <c r="I32" s="3"/>
      <c r="J32" s="140"/>
      <c r="K32" s="3"/>
      <c r="L32" s="3"/>
      <c r="M32" s="3"/>
      <c r="N32" s="3"/>
      <c r="O32" s="140"/>
      <c r="P32" s="3"/>
      <c r="Q32" s="3"/>
      <c r="R32" s="3"/>
      <c r="S32" s="3"/>
      <c r="T32" s="140"/>
      <c r="U32" s="3"/>
      <c r="V32" s="3"/>
      <c r="W32" s="3"/>
      <c r="X32" s="3"/>
      <c r="Y32" s="140"/>
      <c r="Z32" s="3"/>
      <c r="AA32" s="3"/>
      <c r="AB32" s="3"/>
      <c r="AC32" s="3"/>
      <c r="AD32" s="140"/>
      <c r="AE32" s="3"/>
      <c r="AF32" s="3"/>
      <c r="AG32" s="3"/>
      <c r="AH32" s="3"/>
      <c r="AI32" s="140"/>
      <c r="AJ32" s="3"/>
      <c r="AK32" s="3"/>
      <c r="AL32" s="15">
        <f t="shared" si="3"/>
        <v>18</v>
      </c>
      <c r="AM32" s="7"/>
      <c r="AN32" s="7"/>
      <c r="AO32" s="4"/>
      <c r="AP32" s="4"/>
      <c r="AQ32" s="7"/>
      <c r="AR32" s="7"/>
      <c r="AS32" s="7"/>
      <c r="AT32" s="7"/>
      <c r="AU32" s="7"/>
      <c r="AV32" s="7"/>
    </row>
    <row r="33" spans="2:48" ht="16" customHeight="1" x14ac:dyDescent="0.2">
      <c r="B33" s="15">
        <f t="shared" si="2"/>
        <v>17</v>
      </c>
      <c r="C33" s="3"/>
      <c r="D33" s="3"/>
      <c r="E33" s="140"/>
      <c r="F33" s="3"/>
      <c r="G33" s="3"/>
      <c r="H33" s="3"/>
      <c r="I33" s="3"/>
      <c r="J33" s="140"/>
      <c r="K33" s="3"/>
      <c r="L33" s="3"/>
      <c r="M33" s="3"/>
      <c r="N33" s="3"/>
      <c r="O33" s="140"/>
      <c r="P33" s="3"/>
      <c r="Q33" s="3"/>
      <c r="R33" s="3"/>
      <c r="S33" s="3"/>
      <c r="T33" s="140"/>
      <c r="U33" s="3"/>
      <c r="V33" s="3"/>
      <c r="W33" s="3"/>
      <c r="X33" s="3"/>
      <c r="Y33" s="140"/>
      <c r="Z33" s="3"/>
      <c r="AA33" s="3"/>
      <c r="AB33" s="3"/>
      <c r="AC33" s="3"/>
      <c r="AD33" s="140"/>
      <c r="AE33" s="3"/>
      <c r="AF33" s="3"/>
      <c r="AG33" s="3"/>
      <c r="AH33" s="3"/>
      <c r="AI33" s="140"/>
      <c r="AJ33" s="3"/>
      <c r="AK33" s="3"/>
      <c r="AL33" s="15">
        <f t="shared" si="3"/>
        <v>17</v>
      </c>
      <c r="AM33" s="7"/>
      <c r="AN33" s="7"/>
      <c r="AO33" s="5"/>
      <c r="AP33" s="5"/>
      <c r="AQ33" s="7"/>
      <c r="AR33" s="7"/>
      <c r="AS33" s="7"/>
      <c r="AT33" s="7"/>
      <c r="AU33" s="7"/>
      <c r="AV33" s="7"/>
    </row>
    <row r="34" spans="2:48" x14ac:dyDescent="0.2">
      <c r="B34" s="15">
        <f t="shared" si="2"/>
        <v>16</v>
      </c>
      <c r="C34" s="106" t="s">
        <v>102</v>
      </c>
      <c r="D34" s="106" t="s">
        <v>102</v>
      </c>
      <c r="E34" s="140"/>
      <c r="F34" s="106" t="s">
        <v>102</v>
      </c>
      <c r="G34" s="106" t="s">
        <v>102</v>
      </c>
      <c r="H34" s="106" t="s">
        <v>102</v>
      </c>
      <c r="I34" s="106" t="s">
        <v>102</v>
      </c>
      <c r="J34" s="140"/>
      <c r="K34" s="106" t="s">
        <v>102</v>
      </c>
      <c r="L34" s="106" t="s">
        <v>102</v>
      </c>
      <c r="M34" s="106" t="s">
        <v>102</v>
      </c>
      <c r="N34" s="106" t="s">
        <v>102</v>
      </c>
      <c r="O34" s="140"/>
      <c r="P34" s="106" t="s">
        <v>102</v>
      </c>
      <c r="Q34" s="106" t="s">
        <v>102</v>
      </c>
      <c r="R34" s="106" t="s">
        <v>102</v>
      </c>
      <c r="S34" s="106" t="s">
        <v>102</v>
      </c>
      <c r="T34" s="140"/>
      <c r="U34" s="106" t="s">
        <v>102</v>
      </c>
      <c r="V34" s="106" t="s">
        <v>102</v>
      </c>
      <c r="W34" s="106" t="s">
        <v>102</v>
      </c>
      <c r="X34" s="106" t="s">
        <v>102</v>
      </c>
      <c r="Y34" s="140"/>
      <c r="Z34" s="106" t="s">
        <v>102</v>
      </c>
      <c r="AA34" s="106" t="s">
        <v>102</v>
      </c>
      <c r="AB34" s="106" t="s">
        <v>102</v>
      </c>
      <c r="AC34" s="106" t="s">
        <v>102</v>
      </c>
      <c r="AD34" s="140"/>
      <c r="AE34" s="106" t="s">
        <v>102</v>
      </c>
      <c r="AF34" s="106" t="s">
        <v>102</v>
      </c>
      <c r="AG34" s="106" t="s">
        <v>102</v>
      </c>
      <c r="AH34" s="106" t="s">
        <v>102</v>
      </c>
      <c r="AI34" s="140"/>
      <c r="AJ34" s="106" t="s">
        <v>102</v>
      </c>
      <c r="AK34" s="106" t="s">
        <v>102</v>
      </c>
      <c r="AL34" s="15">
        <f t="shared" si="3"/>
        <v>16</v>
      </c>
      <c r="AM34" s="7"/>
      <c r="AN34" s="7"/>
      <c r="AO34" s="4"/>
      <c r="AP34" s="4"/>
      <c r="AQ34" s="7"/>
      <c r="AR34" s="7"/>
      <c r="AS34" s="7"/>
      <c r="AT34" s="7"/>
      <c r="AU34" s="7"/>
      <c r="AV34" s="7"/>
    </row>
    <row r="35" spans="2:48" ht="16" customHeight="1" x14ac:dyDescent="0.2">
      <c r="B35" s="15">
        <f t="shared" si="2"/>
        <v>15</v>
      </c>
      <c r="C35" s="106"/>
      <c r="D35" s="106"/>
      <c r="E35" s="140"/>
      <c r="F35" s="106"/>
      <c r="G35" s="106"/>
      <c r="H35" s="106"/>
      <c r="I35" s="106"/>
      <c r="J35" s="140"/>
      <c r="K35" s="106"/>
      <c r="L35" s="106"/>
      <c r="M35" s="106"/>
      <c r="N35" s="106"/>
      <c r="O35" s="140"/>
      <c r="P35" s="106"/>
      <c r="Q35" s="106"/>
      <c r="R35" s="106"/>
      <c r="S35" s="106"/>
      <c r="T35" s="140"/>
      <c r="U35" s="106"/>
      <c r="V35" s="106"/>
      <c r="W35" s="106"/>
      <c r="X35" s="106"/>
      <c r="Y35" s="140"/>
      <c r="Z35" s="106"/>
      <c r="AA35" s="106"/>
      <c r="AB35" s="106"/>
      <c r="AC35" s="106"/>
      <c r="AD35" s="140"/>
      <c r="AE35" s="106"/>
      <c r="AF35" s="106"/>
      <c r="AG35" s="106"/>
      <c r="AH35" s="106"/>
      <c r="AI35" s="140"/>
      <c r="AJ35" s="106"/>
      <c r="AK35" s="106"/>
      <c r="AL35" s="15">
        <f t="shared" si="3"/>
        <v>15</v>
      </c>
      <c r="AM35" s="7"/>
      <c r="AN35" s="7"/>
      <c r="AO35" s="5"/>
      <c r="AP35" s="5"/>
      <c r="AQ35" s="7"/>
      <c r="AR35" s="7"/>
      <c r="AS35" s="7"/>
      <c r="AT35" s="7"/>
      <c r="AU35" s="7"/>
      <c r="AV35" s="7"/>
    </row>
    <row r="36" spans="2:48" x14ac:dyDescent="0.2">
      <c r="B36" s="15">
        <f t="shared" si="2"/>
        <v>14</v>
      </c>
      <c r="C36" s="106"/>
      <c r="D36" s="106"/>
      <c r="E36" s="140"/>
      <c r="F36" s="106"/>
      <c r="G36" s="106"/>
      <c r="H36" s="106"/>
      <c r="I36" s="106"/>
      <c r="J36" s="140"/>
      <c r="K36" s="106"/>
      <c r="L36" s="106"/>
      <c r="M36" s="106"/>
      <c r="N36" s="106"/>
      <c r="O36" s="140"/>
      <c r="P36" s="106"/>
      <c r="Q36" s="106"/>
      <c r="R36" s="106"/>
      <c r="S36" s="106"/>
      <c r="T36" s="140"/>
      <c r="U36" s="106"/>
      <c r="V36" s="106"/>
      <c r="W36" s="106"/>
      <c r="X36" s="106"/>
      <c r="Y36" s="140"/>
      <c r="Z36" s="106"/>
      <c r="AA36" s="106"/>
      <c r="AB36" s="106"/>
      <c r="AC36" s="106"/>
      <c r="AD36" s="140"/>
      <c r="AE36" s="106"/>
      <c r="AF36" s="106"/>
      <c r="AG36" s="106"/>
      <c r="AH36" s="106"/>
      <c r="AI36" s="140"/>
      <c r="AJ36" s="106"/>
      <c r="AK36" s="106"/>
      <c r="AL36" s="15">
        <f t="shared" si="3"/>
        <v>14</v>
      </c>
      <c r="AM36" s="7"/>
      <c r="AN36" s="7"/>
      <c r="AO36" s="4"/>
      <c r="AP36" s="4"/>
      <c r="AQ36" s="7"/>
      <c r="AR36" s="7"/>
      <c r="AS36" s="7"/>
      <c r="AT36" s="7"/>
      <c r="AU36" s="7"/>
      <c r="AV36" s="7"/>
    </row>
    <row r="37" spans="2:48" ht="16" customHeight="1" x14ac:dyDescent="0.2">
      <c r="B37" s="15">
        <f t="shared" si="2"/>
        <v>13</v>
      </c>
      <c r="C37" s="106"/>
      <c r="D37" s="106"/>
      <c r="E37" s="140"/>
      <c r="F37" s="106"/>
      <c r="G37" s="106"/>
      <c r="H37" s="106"/>
      <c r="I37" s="106"/>
      <c r="J37" s="140"/>
      <c r="K37" s="106"/>
      <c r="L37" s="106"/>
      <c r="M37" s="106"/>
      <c r="N37" s="106"/>
      <c r="O37" s="140"/>
      <c r="P37" s="106"/>
      <c r="Q37" s="106"/>
      <c r="R37" s="106"/>
      <c r="S37" s="106"/>
      <c r="T37" s="140"/>
      <c r="U37" s="106"/>
      <c r="V37" s="106"/>
      <c r="W37" s="106"/>
      <c r="X37" s="106"/>
      <c r="Y37" s="140"/>
      <c r="Z37" s="106"/>
      <c r="AA37" s="106"/>
      <c r="AB37" s="106"/>
      <c r="AC37" s="106"/>
      <c r="AD37" s="140"/>
      <c r="AE37" s="106"/>
      <c r="AF37" s="106"/>
      <c r="AG37" s="106"/>
      <c r="AH37" s="106"/>
      <c r="AI37" s="140"/>
      <c r="AJ37" s="106"/>
      <c r="AK37" s="106"/>
      <c r="AL37" s="15">
        <f t="shared" si="3"/>
        <v>13</v>
      </c>
      <c r="AM37" s="7"/>
      <c r="AN37" s="7"/>
      <c r="AO37" s="5"/>
      <c r="AP37" s="5"/>
      <c r="AQ37" s="7"/>
      <c r="AR37" s="7"/>
      <c r="AS37" s="7"/>
      <c r="AT37" s="7"/>
      <c r="AU37" s="7"/>
      <c r="AV37" s="7"/>
    </row>
    <row r="38" spans="2:48" x14ac:dyDescent="0.2">
      <c r="B38" s="15">
        <f t="shared" si="2"/>
        <v>12</v>
      </c>
      <c r="C38" s="106"/>
      <c r="D38" s="106"/>
      <c r="E38" s="140"/>
      <c r="F38" s="106"/>
      <c r="G38" s="106"/>
      <c r="H38" s="106"/>
      <c r="I38" s="106"/>
      <c r="J38" s="140"/>
      <c r="K38" s="106"/>
      <c r="L38" s="106"/>
      <c r="M38" s="106"/>
      <c r="N38" s="106"/>
      <c r="O38" s="140"/>
      <c r="P38" s="106"/>
      <c r="Q38" s="106"/>
      <c r="R38" s="106"/>
      <c r="S38" s="106"/>
      <c r="T38" s="140"/>
      <c r="U38" s="106"/>
      <c r="V38" s="106"/>
      <c r="W38" s="106"/>
      <c r="X38" s="106"/>
      <c r="Y38" s="140"/>
      <c r="Z38" s="106"/>
      <c r="AA38" s="106"/>
      <c r="AB38" s="106"/>
      <c r="AC38" s="106"/>
      <c r="AD38" s="140"/>
      <c r="AE38" s="106"/>
      <c r="AF38" s="106"/>
      <c r="AG38" s="106"/>
      <c r="AH38" s="106"/>
      <c r="AI38" s="140"/>
      <c r="AJ38" s="106"/>
      <c r="AK38" s="106"/>
      <c r="AL38" s="15">
        <f t="shared" si="3"/>
        <v>12</v>
      </c>
      <c r="AM38" s="7"/>
      <c r="AN38" s="7"/>
      <c r="AO38" s="4"/>
      <c r="AP38" s="4"/>
      <c r="AQ38" s="7"/>
      <c r="AR38" s="7"/>
      <c r="AS38" s="7"/>
      <c r="AT38" s="7"/>
      <c r="AU38" s="7"/>
      <c r="AV38" s="7"/>
    </row>
    <row r="39" spans="2:48" ht="16" customHeight="1" x14ac:dyDescent="0.2">
      <c r="B39" s="15">
        <f t="shared" si="2"/>
        <v>11</v>
      </c>
      <c r="C39" s="106"/>
      <c r="D39" s="106"/>
      <c r="E39" s="140"/>
      <c r="F39" s="106"/>
      <c r="G39" s="106"/>
      <c r="H39" s="106"/>
      <c r="I39" s="106"/>
      <c r="J39" s="140"/>
      <c r="K39" s="106"/>
      <c r="L39" s="106"/>
      <c r="M39" s="106"/>
      <c r="N39" s="106"/>
      <c r="O39" s="140"/>
      <c r="P39" s="106"/>
      <c r="Q39" s="106"/>
      <c r="R39" s="106"/>
      <c r="S39" s="106"/>
      <c r="T39" s="140"/>
      <c r="U39" s="106"/>
      <c r="V39" s="106"/>
      <c r="W39" s="106"/>
      <c r="X39" s="106"/>
      <c r="Y39" s="140"/>
      <c r="Z39" s="106"/>
      <c r="AA39" s="106"/>
      <c r="AB39" s="106"/>
      <c r="AC39" s="106"/>
      <c r="AD39" s="140"/>
      <c r="AE39" s="106"/>
      <c r="AF39" s="106"/>
      <c r="AG39" s="106"/>
      <c r="AH39" s="106"/>
      <c r="AI39" s="140"/>
      <c r="AJ39" s="106"/>
      <c r="AK39" s="106"/>
      <c r="AL39" s="15">
        <f t="shared" si="3"/>
        <v>11</v>
      </c>
      <c r="AM39" s="7"/>
      <c r="AN39" s="7" t="s">
        <v>116</v>
      </c>
      <c r="AO39" s="5"/>
      <c r="AP39" s="5"/>
      <c r="AQ39" s="7"/>
      <c r="AR39" s="7"/>
      <c r="AS39" s="7"/>
      <c r="AT39" s="7"/>
      <c r="AU39" s="7"/>
      <c r="AV39" s="7"/>
    </row>
    <row r="40" spans="2:48" x14ac:dyDescent="0.2">
      <c r="B40" s="15">
        <f t="shared" si="2"/>
        <v>10</v>
      </c>
      <c r="C40" s="3"/>
      <c r="D40" s="3"/>
      <c r="E40" s="140"/>
      <c r="F40" s="3"/>
      <c r="G40" s="3"/>
      <c r="H40" s="3"/>
      <c r="I40" s="3"/>
      <c r="J40" s="140"/>
      <c r="K40" s="3"/>
      <c r="L40" s="3"/>
      <c r="M40" s="3"/>
      <c r="N40" s="3"/>
      <c r="O40" s="140"/>
      <c r="P40" s="3"/>
      <c r="Q40" s="3"/>
      <c r="R40" s="3"/>
      <c r="S40" s="3"/>
      <c r="T40" s="140"/>
      <c r="U40" s="3"/>
      <c r="V40" s="3"/>
      <c r="W40" s="3"/>
      <c r="X40" s="3"/>
      <c r="Y40" s="140"/>
      <c r="Z40" s="3"/>
      <c r="AA40" s="3"/>
      <c r="AB40" s="3"/>
      <c r="AC40" s="3"/>
      <c r="AD40" s="140"/>
      <c r="AE40" s="3"/>
      <c r="AF40" s="3"/>
      <c r="AG40" s="3"/>
      <c r="AH40" s="3"/>
      <c r="AI40" s="140"/>
      <c r="AJ40" s="3"/>
      <c r="AK40" s="3"/>
      <c r="AL40" s="15">
        <f t="shared" si="3"/>
        <v>10</v>
      </c>
      <c r="AM40" s="7"/>
      <c r="AN40" s="7"/>
      <c r="AO40" s="4"/>
      <c r="AP40" s="4"/>
      <c r="AQ40" s="7"/>
      <c r="AR40" s="7"/>
      <c r="AS40" s="7"/>
      <c r="AT40" s="7"/>
      <c r="AU40" s="7"/>
      <c r="AV40" s="7"/>
    </row>
    <row r="41" spans="2:48" x14ac:dyDescent="0.2">
      <c r="B41" s="59">
        <f t="shared" si="2"/>
        <v>9</v>
      </c>
      <c r="C41" s="3"/>
      <c r="D41" s="3"/>
      <c r="E41" s="140"/>
      <c r="F41" s="3"/>
      <c r="G41" s="3"/>
      <c r="H41" s="3"/>
      <c r="I41" s="3"/>
      <c r="J41" s="140"/>
      <c r="K41" s="3"/>
      <c r="L41" s="3"/>
      <c r="M41" s="3"/>
      <c r="N41" s="3"/>
      <c r="O41" s="140"/>
      <c r="P41" s="3"/>
      <c r="Q41" s="3"/>
      <c r="R41" s="3"/>
      <c r="S41" s="3"/>
      <c r="T41" s="140"/>
      <c r="U41" s="3"/>
      <c r="V41" s="3"/>
      <c r="W41" s="3"/>
      <c r="X41" s="3"/>
      <c r="Y41" s="140"/>
      <c r="Z41" s="3"/>
      <c r="AA41" s="3"/>
      <c r="AB41" s="3"/>
      <c r="AC41" s="3"/>
      <c r="AD41" s="140"/>
      <c r="AE41" s="3"/>
      <c r="AF41" s="3"/>
      <c r="AG41" s="3"/>
      <c r="AH41" s="3"/>
      <c r="AI41" s="140"/>
      <c r="AJ41" s="3"/>
      <c r="AK41" s="3"/>
      <c r="AL41" s="59">
        <f t="shared" si="3"/>
        <v>9</v>
      </c>
      <c r="AM41" s="7"/>
      <c r="AN41" s="7"/>
      <c r="AO41" s="5"/>
      <c r="AP41" s="5"/>
      <c r="AQ41" s="7"/>
      <c r="AR41" s="7"/>
      <c r="AS41" s="7"/>
      <c r="AT41" s="7"/>
      <c r="AU41" s="7"/>
      <c r="AV41" s="7"/>
    </row>
    <row r="42" spans="2:48" x14ac:dyDescent="0.2">
      <c r="B42" s="59">
        <f t="shared" si="2"/>
        <v>8</v>
      </c>
      <c r="C42" s="106" t="s">
        <v>102</v>
      </c>
      <c r="D42" s="106" t="s">
        <v>102</v>
      </c>
      <c r="E42" s="140"/>
      <c r="F42" s="106" t="s">
        <v>102</v>
      </c>
      <c r="G42" s="106" t="s">
        <v>102</v>
      </c>
      <c r="H42" s="106" t="s">
        <v>102</v>
      </c>
      <c r="I42" s="106" t="s">
        <v>102</v>
      </c>
      <c r="J42" s="140"/>
      <c r="K42" s="106" t="s">
        <v>102</v>
      </c>
      <c r="L42" s="106" t="s">
        <v>102</v>
      </c>
      <c r="M42" s="106" t="s">
        <v>102</v>
      </c>
      <c r="N42" s="106" t="s">
        <v>102</v>
      </c>
      <c r="O42" s="140"/>
      <c r="P42" s="106" t="s">
        <v>102</v>
      </c>
      <c r="Q42" s="106" t="s">
        <v>102</v>
      </c>
      <c r="R42" s="106" t="s">
        <v>102</v>
      </c>
      <c r="S42" s="106" t="s">
        <v>102</v>
      </c>
      <c r="T42" s="140"/>
      <c r="U42" s="106" t="s">
        <v>102</v>
      </c>
      <c r="V42" s="106" t="s">
        <v>102</v>
      </c>
      <c r="W42" s="106" t="s">
        <v>102</v>
      </c>
      <c r="X42" s="106" t="s">
        <v>102</v>
      </c>
      <c r="Y42" s="140"/>
      <c r="Z42" s="106" t="s">
        <v>102</v>
      </c>
      <c r="AA42" s="106" t="s">
        <v>102</v>
      </c>
      <c r="AB42" s="106" t="s">
        <v>102</v>
      </c>
      <c r="AC42" s="106" t="s">
        <v>102</v>
      </c>
      <c r="AD42" s="140"/>
      <c r="AE42" s="106" t="s">
        <v>102</v>
      </c>
      <c r="AF42" s="106" t="s">
        <v>102</v>
      </c>
      <c r="AG42" s="106" t="s">
        <v>102</v>
      </c>
      <c r="AH42" s="106" t="s">
        <v>102</v>
      </c>
      <c r="AI42" s="140"/>
      <c r="AJ42" s="106" t="s">
        <v>102</v>
      </c>
      <c r="AK42" s="106" t="s">
        <v>102</v>
      </c>
      <c r="AL42" s="59">
        <f t="shared" si="3"/>
        <v>8</v>
      </c>
      <c r="AM42" s="7"/>
      <c r="AN42" s="7"/>
      <c r="AO42" s="4"/>
      <c r="AP42" s="4"/>
      <c r="AQ42" s="7"/>
      <c r="AR42" s="7"/>
      <c r="AS42" s="7"/>
      <c r="AT42" s="7"/>
      <c r="AU42" s="7"/>
      <c r="AV42" s="7"/>
    </row>
    <row r="43" spans="2:48" x14ac:dyDescent="0.2">
      <c r="B43" s="59">
        <f t="shared" si="2"/>
        <v>7</v>
      </c>
      <c r="C43" s="106"/>
      <c r="D43" s="106"/>
      <c r="E43" s="140"/>
      <c r="F43" s="106"/>
      <c r="G43" s="106"/>
      <c r="H43" s="106"/>
      <c r="I43" s="106"/>
      <c r="J43" s="140"/>
      <c r="K43" s="106"/>
      <c r="L43" s="106"/>
      <c r="M43" s="106"/>
      <c r="N43" s="106"/>
      <c r="O43" s="140"/>
      <c r="P43" s="106"/>
      <c r="Q43" s="106"/>
      <c r="R43" s="106"/>
      <c r="S43" s="106"/>
      <c r="T43" s="140"/>
      <c r="U43" s="106"/>
      <c r="V43" s="106"/>
      <c r="W43" s="106"/>
      <c r="X43" s="106"/>
      <c r="Y43" s="140"/>
      <c r="Z43" s="106"/>
      <c r="AA43" s="106"/>
      <c r="AB43" s="106"/>
      <c r="AC43" s="106"/>
      <c r="AD43" s="140"/>
      <c r="AE43" s="106"/>
      <c r="AF43" s="106"/>
      <c r="AG43" s="106"/>
      <c r="AH43" s="106"/>
      <c r="AI43" s="140"/>
      <c r="AJ43" s="106"/>
      <c r="AK43" s="106"/>
      <c r="AL43" s="59">
        <f t="shared" si="3"/>
        <v>7</v>
      </c>
      <c r="AM43" s="7"/>
      <c r="AN43" s="7" t="s">
        <v>113</v>
      </c>
      <c r="AO43" s="7"/>
      <c r="AP43" s="149">
        <f>AO52+AO53+AO54+AO55+AO56+AO58</f>
        <v>1437674</v>
      </c>
      <c r="AQ43" s="7"/>
      <c r="AR43" s="7"/>
      <c r="AS43" s="7"/>
      <c r="AT43" s="7"/>
      <c r="AU43" s="7"/>
      <c r="AV43" s="7"/>
    </row>
    <row r="44" spans="2:48" x14ac:dyDescent="0.2">
      <c r="B44" s="59">
        <f t="shared" si="2"/>
        <v>6</v>
      </c>
      <c r="C44" s="106"/>
      <c r="D44" s="106"/>
      <c r="E44" s="140"/>
      <c r="F44" s="106"/>
      <c r="G44" s="106"/>
      <c r="H44" s="106"/>
      <c r="I44" s="106"/>
      <c r="J44" s="140"/>
      <c r="K44" s="106"/>
      <c r="L44" s="106"/>
      <c r="M44" s="106"/>
      <c r="N44" s="106"/>
      <c r="O44" s="140"/>
      <c r="P44" s="106"/>
      <c r="Q44" s="106"/>
      <c r="R44" s="106"/>
      <c r="S44" s="106"/>
      <c r="T44" s="140"/>
      <c r="U44" s="106"/>
      <c r="V44" s="106"/>
      <c r="W44" s="106"/>
      <c r="X44" s="106"/>
      <c r="Y44" s="140"/>
      <c r="Z44" s="106"/>
      <c r="AA44" s="106"/>
      <c r="AB44" s="106"/>
      <c r="AC44" s="106"/>
      <c r="AD44" s="140"/>
      <c r="AE44" s="106"/>
      <c r="AF44" s="106"/>
      <c r="AG44" s="106"/>
      <c r="AH44" s="106"/>
      <c r="AI44" s="140"/>
      <c r="AJ44" s="106"/>
      <c r="AK44" s="106"/>
      <c r="AL44" s="59">
        <f t="shared" si="3"/>
        <v>6</v>
      </c>
      <c r="AM44" s="7"/>
      <c r="AN44" s="7"/>
      <c r="AO44" s="7"/>
      <c r="AP44" s="7"/>
      <c r="AQ44" s="7"/>
      <c r="AR44" s="7" t="s">
        <v>119</v>
      </c>
      <c r="AS44" s="7"/>
      <c r="AT44" s="7"/>
      <c r="AU44" s="7"/>
      <c r="AV44" s="7"/>
    </row>
    <row r="45" spans="2:48" x14ac:dyDescent="0.2">
      <c r="B45" s="59">
        <f t="shared" si="2"/>
        <v>5</v>
      </c>
      <c r="C45" s="106"/>
      <c r="D45" s="106"/>
      <c r="E45" s="140"/>
      <c r="F45" s="106"/>
      <c r="G45" s="106"/>
      <c r="H45" s="106"/>
      <c r="I45" s="106"/>
      <c r="J45" s="140"/>
      <c r="K45" s="106"/>
      <c r="L45" s="106"/>
      <c r="M45" s="106"/>
      <c r="N45" s="106"/>
      <c r="O45" s="140"/>
      <c r="P45" s="106"/>
      <c r="Q45" s="106"/>
      <c r="R45" s="106"/>
      <c r="S45" s="106"/>
      <c r="T45" s="140"/>
      <c r="U45" s="106"/>
      <c r="V45" s="106"/>
      <c r="W45" s="106"/>
      <c r="X45" s="106"/>
      <c r="Y45" s="140"/>
      <c r="Z45" s="106"/>
      <c r="AA45" s="106"/>
      <c r="AB45" s="106"/>
      <c r="AC45" s="106"/>
      <c r="AD45" s="140"/>
      <c r="AE45" s="106"/>
      <c r="AF45" s="106"/>
      <c r="AG45" s="106"/>
      <c r="AH45" s="106"/>
      <c r="AI45" s="140"/>
      <c r="AJ45" s="106"/>
      <c r="AK45" s="106"/>
      <c r="AL45" s="59">
        <f t="shared" si="3"/>
        <v>5</v>
      </c>
      <c r="AM45" s="7"/>
      <c r="AN45" s="7" t="s">
        <v>114</v>
      </c>
      <c r="AO45" s="7"/>
      <c r="AP45" s="149">
        <f>AO57</f>
        <v>1008000</v>
      </c>
      <c r="AQ45" s="7"/>
      <c r="AR45" s="150">
        <f>AP45/7</f>
        <v>144000</v>
      </c>
      <c r="AS45" s="7"/>
      <c r="AT45" s="7"/>
      <c r="AU45" s="7"/>
      <c r="AV45" s="7"/>
    </row>
    <row r="46" spans="2:48" x14ac:dyDescent="0.2">
      <c r="B46" s="59">
        <f t="shared" si="2"/>
        <v>4</v>
      </c>
      <c r="C46" s="106"/>
      <c r="D46" s="106"/>
      <c r="E46" s="140"/>
      <c r="F46" s="106"/>
      <c r="G46" s="106"/>
      <c r="H46" s="106"/>
      <c r="I46" s="106"/>
      <c r="J46" s="140"/>
      <c r="K46" s="106"/>
      <c r="L46" s="106"/>
      <c r="M46" s="106"/>
      <c r="N46" s="106"/>
      <c r="O46" s="140"/>
      <c r="P46" s="106"/>
      <c r="Q46" s="106"/>
      <c r="R46" s="106"/>
      <c r="S46" s="106"/>
      <c r="T46" s="140"/>
      <c r="U46" s="106"/>
      <c r="V46" s="106"/>
      <c r="W46" s="106"/>
      <c r="X46" s="106"/>
      <c r="Y46" s="140"/>
      <c r="Z46" s="106"/>
      <c r="AA46" s="106"/>
      <c r="AB46" s="106"/>
      <c r="AC46" s="106"/>
      <c r="AD46" s="140"/>
      <c r="AE46" s="106"/>
      <c r="AF46" s="106"/>
      <c r="AG46" s="106"/>
      <c r="AH46" s="106"/>
      <c r="AI46" s="140"/>
      <c r="AJ46" s="106"/>
      <c r="AK46" s="106"/>
      <c r="AL46" s="59">
        <f t="shared" si="3"/>
        <v>4</v>
      </c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2:48" x14ac:dyDescent="0.2">
      <c r="B47" s="59">
        <f t="shared" si="2"/>
        <v>3</v>
      </c>
      <c r="C47" s="106"/>
      <c r="D47" s="106"/>
      <c r="E47" s="140"/>
      <c r="F47" s="106"/>
      <c r="G47" s="106"/>
      <c r="H47" s="106"/>
      <c r="I47" s="106"/>
      <c r="J47" s="140"/>
      <c r="K47" s="106"/>
      <c r="L47" s="106"/>
      <c r="M47" s="106"/>
      <c r="N47" s="106"/>
      <c r="O47" s="140"/>
      <c r="P47" s="106"/>
      <c r="Q47" s="106"/>
      <c r="R47" s="106"/>
      <c r="S47" s="106"/>
      <c r="T47" s="140"/>
      <c r="U47" s="106"/>
      <c r="V47" s="106"/>
      <c r="W47" s="106"/>
      <c r="X47" s="106"/>
      <c r="Y47" s="140"/>
      <c r="Z47" s="106"/>
      <c r="AA47" s="106"/>
      <c r="AB47" s="106"/>
      <c r="AC47" s="106"/>
      <c r="AD47" s="140"/>
      <c r="AE47" s="106"/>
      <c r="AF47" s="106"/>
      <c r="AG47" s="106"/>
      <c r="AH47" s="106"/>
      <c r="AI47" s="140"/>
      <c r="AJ47" s="106"/>
      <c r="AK47" s="106"/>
      <c r="AL47" s="59">
        <f t="shared" si="3"/>
        <v>3</v>
      </c>
      <c r="AM47" s="7"/>
      <c r="AN47" s="7" t="s">
        <v>117</v>
      </c>
      <c r="AO47" s="5"/>
      <c r="AP47" s="150">
        <f>AP43/(35-7)</f>
        <v>51345.5</v>
      </c>
      <c r="AQ47" s="7"/>
      <c r="AR47" s="7"/>
      <c r="AS47" s="7"/>
      <c r="AT47" s="7"/>
      <c r="AU47" s="7"/>
      <c r="AV47" s="7"/>
    </row>
    <row r="48" spans="2:48" x14ac:dyDescent="0.2">
      <c r="B48" s="59">
        <f t="shared" si="2"/>
        <v>2</v>
      </c>
      <c r="C48" s="3"/>
      <c r="D48" s="3"/>
      <c r="E48" s="140"/>
      <c r="F48" s="3"/>
      <c r="G48" s="3"/>
      <c r="H48" s="3"/>
      <c r="I48" s="3"/>
      <c r="J48" s="140"/>
      <c r="K48" s="3"/>
      <c r="L48" s="3"/>
      <c r="M48" s="3"/>
      <c r="N48" s="3"/>
      <c r="O48" s="140"/>
      <c r="P48" s="3"/>
      <c r="Q48" s="3"/>
      <c r="R48" s="3"/>
      <c r="S48" s="3"/>
      <c r="T48" s="140"/>
      <c r="U48" s="3"/>
      <c r="V48" s="3"/>
      <c r="W48" s="3"/>
      <c r="X48" s="3"/>
      <c r="Y48" s="140"/>
      <c r="Z48" s="3"/>
      <c r="AA48" s="3"/>
      <c r="AB48" s="3"/>
      <c r="AC48" s="3"/>
      <c r="AD48" s="140"/>
      <c r="AE48" s="3"/>
      <c r="AF48" s="3"/>
      <c r="AG48" s="3"/>
      <c r="AH48" s="3"/>
      <c r="AI48" s="140"/>
      <c r="AJ48" s="3"/>
      <c r="AK48" s="3"/>
      <c r="AL48" s="59">
        <f t="shared" si="3"/>
        <v>2</v>
      </c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2:48" x14ac:dyDescent="0.2">
      <c r="B49" s="59">
        <f>B48-1</f>
        <v>1</v>
      </c>
      <c r="C49" s="3"/>
      <c r="D49" s="3"/>
      <c r="E49" s="141"/>
      <c r="F49" s="3"/>
      <c r="G49" s="3"/>
      <c r="H49" s="3"/>
      <c r="I49" s="3"/>
      <c r="J49" s="141"/>
      <c r="K49" s="3"/>
      <c r="L49" s="3"/>
      <c r="M49" s="3"/>
      <c r="N49" s="3"/>
      <c r="O49" s="141"/>
      <c r="P49" s="3"/>
      <c r="Q49" s="3"/>
      <c r="R49" s="3"/>
      <c r="S49" s="3"/>
      <c r="T49" s="141"/>
      <c r="U49" s="3"/>
      <c r="V49" s="3"/>
      <c r="W49" s="3"/>
      <c r="X49" s="3"/>
      <c r="Y49" s="141"/>
      <c r="Z49" s="3"/>
      <c r="AA49" s="3"/>
      <c r="AB49" s="3"/>
      <c r="AC49" s="3"/>
      <c r="AD49" s="141"/>
      <c r="AE49" s="3"/>
      <c r="AF49" s="3"/>
      <c r="AG49" s="3"/>
      <c r="AH49" s="3"/>
      <c r="AI49" s="141"/>
      <c r="AJ49" s="3"/>
      <c r="AK49" s="3"/>
      <c r="AL49" s="59">
        <f>AL48-1</f>
        <v>1</v>
      </c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2:48" x14ac:dyDescent="0.2">
      <c r="C50" s="59">
        <f t="shared" ref="C50" si="4">D50+1</f>
        <v>35</v>
      </c>
      <c r="D50" s="59">
        <f t="shared" ref="D50" si="5">E50+1</f>
        <v>34</v>
      </c>
      <c r="E50" s="59">
        <f t="shared" ref="E50" si="6">F50+1</f>
        <v>33</v>
      </c>
      <c r="F50" s="59">
        <f t="shared" ref="F50" si="7">G50+1</f>
        <v>32</v>
      </c>
      <c r="G50" s="59">
        <f t="shared" ref="G50" si="8">H50+1</f>
        <v>31</v>
      </c>
      <c r="H50" s="59">
        <f t="shared" ref="H50:X50" si="9">I50+1</f>
        <v>30</v>
      </c>
      <c r="I50" s="59">
        <f t="shared" si="9"/>
        <v>29</v>
      </c>
      <c r="J50" s="59">
        <f t="shared" si="9"/>
        <v>28</v>
      </c>
      <c r="K50" s="59">
        <f t="shared" si="9"/>
        <v>27</v>
      </c>
      <c r="L50" s="59">
        <f t="shared" si="9"/>
        <v>26</v>
      </c>
      <c r="M50" s="59">
        <f t="shared" si="9"/>
        <v>25</v>
      </c>
      <c r="N50" s="59">
        <f t="shared" si="9"/>
        <v>24</v>
      </c>
      <c r="O50" s="59">
        <f t="shared" si="9"/>
        <v>23</v>
      </c>
      <c r="P50" s="59">
        <f t="shared" si="9"/>
        <v>22</v>
      </c>
      <c r="Q50" s="59">
        <f t="shared" si="9"/>
        <v>21</v>
      </c>
      <c r="R50" s="59">
        <f t="shared" si="9"/>
        <v>20</v>
      </c>
      <c r="S50" s="59">
        <f>T50+1</f>
        <v>19</v>
      </c>
      <c r="T50" s="59">
        <f t="shared" si="9"/>
        <v>18</v>
      </c>
      <c r="U50" s="59">
        <f t="shared" si="9"/>
        <v>17</v>
      </c>
      <c r="V50" s="59">
        <f t="shared" si="9"/>
        <v>16</v>
      </c>
      <c r="W50" s="59">
        <f t="shared" si="9"/>
        <v>15</v>
      </c>
      <c r="X50" s="59">
        <f t="shared" si="9"/>
        <v>14</v>
      </c>
      <c r="Y50" s="59">
        <f>Z50+1</f>
        <v>13</v>
      </c>
      <c r="Z50" s="59">
        <f>AA50+1</f>
        <v>12</v>
      </c>
      <c r="AA50" s="59">
        <f t="shared" ref="AA50:AI50" si="10">AB50+1</f>
        <v>11</v>
      </c>
      <c r="AB50" s="59">
        <f t="shared" si="10"/>
        <v>10</v>
      </c>
      <c r="AC50" s="59">
        <f t="shared" si="10"/>
        <v>9</v>
      </c>
      <c r="AD50" s="59">
        <f t="shared" si="10"/>
        <v>8</v>
      </c>
      <c r="AE50" s="59">
        <f t="shared" si="10"/>
        <v>7</v>
      </c>
      <c r="AF50" s="59">
        <f t="shared" si="10"/>
        <v>6</v>
      </c>
      <c r="AG50" s="59">
        <f t="shared" si="10"/>
        <v>5</v>
      </c>
      <c r="AH50" s="59">
        <f t="shared" si="10"/>
        <v>4</v>
      </c>
      <c r="AI50" s="59">
        <f t="shared" si="10"/>
        <v>3</v>
      </c>
      <c r="AJ50" s="59">
        <f>AK50+1</f>
        <v>2</v>
      </c>
      <c r="AK50" s="59">
        <f>1</f>
        <v>1</v>
      </c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2:48" x14ac:dyDescent="0.2">
      <c r="Z51" s="7"/>
      <c r="AA51" s="7"/>
      <c r="AB51" s="7"/>
      <c r="AC51" s="7"/>
      <c r="AM51" t="s">
        <v>110</v>
      </c>
      <c r="AN51" t="s">
        <v>111</v>
      </c>
      <c r="AO51" t="s">
        <v>112</v>
      </c>
    </row>
    <row r="52" spans="2:48" x14ac:dyDescent="0.2">
      <c r="B52" s="96">
        <v>7010</v>
      </c>
      <c r="C52">
        <v>1</v>
      </c>
      <c r="F52">
        <v>1</v>
      </c>
      <c r="H52">
        <v>1</v>
      </c>
      <c r="K52">
        <v>1</v>
      </c>
      <c r="M52">
        <v>1</v>
      </c>
      <c r="P52">
        <v>1</v>
      </c>
      <c r="R52">
        <v>1</v>
      </c>
      <c r="U52">
        <v>1</v>
      </c>
      <c r="W52">
        <v>1</v>
      </c>
      <c r="Z52">
        <v>1</v>
      </c>
      <c r="AB52">
        <v>1</v>
      </c>
      <c r="AE52">
        <v>1</v>
      </c>
      <c r="AG52">
        <v>1</v>
      </c>
      <c r="AJ52">
        <v>1</v>
      </c>
      <c r="AM52">
        <f>SUM(C52:AK52)</f>
        <v>14</v>
      </c>
      <c r="AN52">
        <v>50</v>
      </c>
      <c r="AO52">
        <f>AN52*AM52</f>
        <v>700</v>
      </c>
    </row>
    <row r="53" spans="2:48" x14ac:dyDescent="0.2">
      <c r="B53" s="96">
        <v>7050</v>
      </c>
      <c r="G53">
        <v>1</v>
      </c>
      <c r="L53">
        <v>1</v>
      </c>
      <c r="Q53">
        <v>1</v>
      </c>
      <c r="V53">
        <v>1</v>
      </c>
      <c r="AA53">
        <v>1</v>
      </c>
      <c r="AF53">
        <v>1</v>
      </c>
      <c r="AK53">
        <v>1</v>
      </c>
      <c r="AM53">
        <f t="shared" ref="AM53:AM58" si="11">SUM(C53:AK53)</f>
        <v>7</v>
      </c>
      <c r="AN53">
        <v>140</v>
      </c>
      <c r="AO53">
        <f t="shared" ref="AO53:AO58" si="12">AN53*AM53</f>
        <v>980</v>
      </c>
    </row>
    <row r="54" spans="2:48" x14ac:dyDescent="0.2">
      <c r="B54" s="96" t="s">
        <v>104</v>
      </c>
      <c r="C54">
        <v>1</v>
      </c>
      <c r="D54">
        <v>2</v>
      </c>
      <c r="F54">
        <v>1</v>
      </c>
      <c r="G54">
        <v>2</v>
      </c>
      <c r="H54">
        <v>1</v>
      </c>
      <c r="I54">
        <v>2</v>
      </c>
      <c r="K54">
        <v>1</v>
      </c>
      <c r="L54">
        <v>2</v>
      </c>
      <c r="M54">
        <v>1</v>
      </c>
      <c r="N54">
        <v>2</v>
      </c>
      <c r="P54">
        <v>1</v>
      </c>
      <c r="Q54">
        <v>2</v>
      </c>
      <c r="R54">
        <v>1</v>
      </c>
      <c r="S54">
        <v>2</v>
      </c>
      <c r="U54">
        <v>1</v>
      </c>
      <c r="V54">
        <v>2</v>
      </c>
      <c r="W54">
        <v>1</v>
      </c>
      <c r="X54">
        <v>2</v>
      </c>
      <c r="Z54">
        <v>1</v>
      </c>
      <c r="AA54">
        <v>2</v>
      </c>
      <c r="AB54">
        <v>1</v>
      </c>
      <c r="AC54">
        <v>2</v>
      </c>
      <c r="AE54">
        <v>1</v>
      </c>
      <c r="AF54">
        <v>2</v>
      </c>
      <c r="AG54">
        <v>1</v>
      </c>
      <c r="AH54">
        <v>2</v>
      </c>
      <c r="AJ54">
        <v>1</v>
      </c>
      <c r="AK54">
        <v>2</v>
      </c>
      <c r="AM54">
        <f t="shared" si="11"/>
        <v>42</v>
      </c>
      <c r="AN54">
        <v>1600</v>
      </c>
      <c r="AO54">
        <f t="shared" si="12"/>
        <v>67200</v>
      </c>
    </row>
    <row r="55" spans="2:48" x14ac:dyDescent="0.2">
      <c r="B55" s="96">
        <v>7170</v>
      </c>
      <c r="D55">
        <v>1</v>
      </c>
      <c r="F55">
        <v>1</v>
      </c>
      <c r="I55">
        <v>1</v>
      </c>
      <c r="K55">
        <v>1</v>
      </c>
      <c r="N55">
        <v>1</v>
      </c>
      <c r="P55">
        <v>1</v>
      </c>
      <c r="S55">
        <v>1</v>
      </c>
      <c r="U55">
        <v>1</v>
      </c>
      <c r="X55">
        <v>1</v>
      </c>
      <c r="Z55">
        <v>1</v>
      </c>
      <c r="AC55">
        <v>1</v>
      </c>
      <c r="AE55">
        <v>1</v>
      </c>
      <c r="AH55">
        <v>1</v>
      </c>
      <c r="AJ55">
        <v>1</v>
      </c>
      <c r="AM55">
        <f t="shared" si="11"/>
        <v>14</v>
      </c>
      <c r="AN55">
        <v>571</v>
      </c>
      <c r="AO55">
        <f t="shared" si="12"/>
        <v>7994</v>
      </c>
    </row>
    <row r="56" spans="2:48" x14ac:dyDescent="0.2">
      <c r="B56" s="96" t="s">
        <v>105</v>
      </c>
      <c r="C56">
        <v>4</v>
      </c>
      <c r="D56">
        <v>4</v>
      </c>
      <c r="F56">
        <v>4</v>
      </c>
      <c r="G56">
        <v>4</v>
      </c>
      <c r="H56">
        <v>4</v>
      </c>
      <c r="I56">
        <v>4</v>
      </c>
      <c r="K56">
        <v>4</v>
      </c>
      <c r="L56">
        <v>4</v>
      </c>
      <c r="M56">
        <v>4</v>
      </c>
      <c r="N56">
        <v>4</v>
      </c>
      <c r="P56">
        <v>4</v>
      </c>
      <c r="Q56">
        <v>4</v>
      </c>
      <c r="R56">
        <v>4</v>
      </c>
      <c r="S56">
        <v>4</v>
      </c>
      <c r="U56">
        <v>4</v>
      </c>
      <c r="V56">
        <v>4</v>
      </c>
      <c r="W56">
        <v>4</v>
      </c>
      <c r="X56">
        <v>4</v>
      </c>
      <c r="Z56">
        <v>4</v>
      </c>
      <c r="AA56">
        <v>4</v>
      </c>
      <c r="AB56">
        <v>4</v>
      </c>
      <c r="AC56">
        <v>4</v>
      </c>
      <c r="AE56">
        <v>4</v>
      </c>
      <c r="AF56">
        <v>4</v>
      </c>
      <c r="AG56">
        <v>4</v>
      </c>
      <c r="AH56">
        <v>4</v>
      </c>
      <c r="AJ56">
        <v>4</v>
      </c>
      <c r="AK56">
        <v>4</v>
      </c>
      <c r="AM56">
        <f t="shared" si="11"/>
        <v>112</v>
      </c>
      <c r="AN56">
        <v>12000</v>
      </c>
      <c r="AO56">
        <f t="shared" si="12"/>
        <v>1344000</v>
      </c>
    </row>
    <row r="57" spans="2:48" x14ac:dyDescent="0.2">
      <c r="B57" s="96" t="s">
        <v>106</v>
      </c>
      <c r="C57">
        <v>4</v>
      </c>
      <c r="D57">
        <v>4</v>
      </c>
      <c r="F57">
        <v>4</v>
      </c>
      <c r="G57">
        <v>4</v>
      </c>
      <c r="H57">
        <v>4</v>
      </c>
      <c r="I57">
        <v>4</v>
      </c>
      <c r="K57">
        <v>4</v>
      </c>
      <c r="L57">
        <v>4</v>
      </c>
      <c r="M57">
        <v>4</v>
      </c>
      <c r="N57">
        <v>4</v>
      </c>
      <c r="P57">
        <v>4</v>
      </c>
      <c r="Q57">
        <v>4</v>
      </c>
      <c r="R57">
        <v>4</v>
      </c>
      <c r="S57">
        <v>4</v>
      </c>
      <c r="U57">
        <v>4</v>
      </c>
      <c r="V57">
        <v>4</v>
      </c>
      <c r="W57">
        <v>4</v>
      </c>
      <c r="X57">
        <v>4</v>
      </c>
      <c r="Z57">
        <v>4</v>
      </c>
      <c r="AA57">
        <v>4</v>
      </c>
      <c r="AB57">
        <v>4</v>
      </c>
      <c r="AC57">
        <v>4</v>
      </c>
      <c r="AE57">
        <v>4</v>
      </c>
      <c r="AF57">
        <v>4</v>
      </c>
      <c r="AG57">
        <v>4</v>
      </c>
      <c r="AH57">
        <v>4</v>
      </c>
      <c r="AJ57">
        <v>4</v>
      </c>
      <c r="AK57">
        <v>4</v>
      </c>
      <c r="AM57">
        <f t="shared" si="11"/>
        <v>112</v>
      </c>
      <c r="AN57">
        <v>9000</v>
      </c>
      <c r="AO57">
        <f t="shared" si="12"/>
        <v>1008000</v>
      </c>
    </row>
    <row r="58" spans="2:48" x14ac:dyDescent="0.2">
      <c r="B58" s="96" t="s">
        <v>108</v>
      </c>
      <c r="C58">
        <v>1</v>
      </c>
      <c r="F58">
        <v>1</v>
      </c>
      <c r="H58">
        <v>1</v>
      </c>
      <c r="K58">
        <v>1</v>
      </c>
      <c r="M58">
        <v>1</v>
      </c>
      <c r="P58">
        <v>1</v>
      </c>
      <c r="R58">
        <v>1</v>
      </c>
      <c r="U58">
        <v>1</v>
      </c>
      <c r="W58">
        <v>1</v>
      </c>
      <c r="Z58">
        <v>1</v>
      </c>
      <c r="AB58">
        <v>1</v>
      </c>
      <c r="AE58">
        <v>1</v>
      </c>
      <c r="AG58">
        <v>1</v>
      </c>
      <c r="AJ58">
        <v>1</v>
      </c>
      <c r="AM58">
        <f t="shared" si="11"/>
        <v>14</v>
      </c>
      <c r="AN58">
        <v>1200</v>
      </c>
      <c r="AO58">
        <f t="shared" si="12"/>
        <v>16800</v>
      </c>
    </row>
  </sheetData>
  <mergeCells count="132">
    <mergeCell ref="AU5:AU6"/>
    <mergeCell ref="K18:K23"/>
    <mergeCell ref="M18:M23"/>
    <mergeCell ref="N18:N23"/>
    <mergeCell ref="P18:P23"/>
    <mergeCell ref="Q18:Q23"/>
    <mergeCell ref="S18:S23"/>
    <mergeCell ref="AP5:AP6"/>
    <mergeCell ref="AQ5:AQ6"/>
    <mergeCell ref="AT5:AT6"/>
    <mergeCell ref="R34:R39"/>
    <mergeCell ref="S34:S39"/>
    <mergeCell ref="H34:H39"/>
    <mergeCell ref="I34:I39"/>
    <mergeCell ref="K34:K39"/>
    <mergeCell ref="L34:L39"/>
    <mergeCell ref="M34:M39"/>
    <mergeCell ref="AF26:AF31"/>
    <mergeCell ref="AH26:AH31"/>
    <mergeCell ref="Q26:Q31"/>
    <mergeCell ref="S26:S31"/>
    <mergeCell ref="Z26:Z31"/>
    <mergeCell ref="AB26:AB31"/>
    <mergeCell ref="AC26:AC31"/>
    <mergeCell ref="AE26:AE31"/>
    <mergeCell ref="R26:R31"/>
    <mergeCell ref="H26:H31"/>
    <mergeCell ref="K26:K31"/>
    <mergeCell ref="M26:M31"/>
    <mergeCell ref="N26:N31"/>
    <mergeCell ref="P26:P31"/>
    <mergeCell ref="C5:AK5"/>
    <mergeCell ref="AK42:AK47"/>
    <mergeCell ref="AJ18:AJ23"/>
    <mergeCell ref="AJ26:AJ31"/>
    <mergeCell ref="AJ42:AJ47"/>
    <mergeCell ref="AI8:AI49"/>
    <mergeCell ref="AG18:AG23"/>
    <mergeCell ref="AG26:AG31"/>
    <mergeCell ref="C26:C31"/>
    <mergeCell ref="F26:F31"/>
    <mergeCell ref="C34:C39"/>
    <mergeCell ref="D34:D39"/>
    <mergeCell ref="F34:F39"/>
    <mergeCell ref="C18:C23"/>
    <mergeCell ref="F18:F23"/>
    <mergeCell ref="AH34:AH39"/>
    <mergeCell ref="AJ34:AJ39"/>
    <mergeCell ref="AK34:AK39"/>
    <mergeCell ref="AB34:AB39"/>
    <mergeCell ref="AC34:AC39"/>
    <mergeCell ref="AE34:AE39"/>
    <mergeCell ref="AF34:AF39"/>
    <mergeCell ref="AG34:AG39"/>
    <mergeCell ref="Z34:Z39"/>
    <mergeCell ref="AC8:AC9"/>
    <mergeCell ref="AK8:AK9"/>
    <mergeCell ref="AG42:AG47"/>
    <mergeCell ref="AH42:AH47"/>
    <mergeCell ref="AD8:AD49"/>
    <mergeCell ref="AB42:AB47"/>
    <mergeCell ref="AC42:AC47"/>
    <mergeCell ref="AE42:AE47"/>
    <mergeCell ref="AF42:AF47"/>
    <mergeCell ref="AK26:AK31"/>
    <mergeCell ref="AK18:AK23"/>
    <mergeCell ref="AB18:AB23"/>
    <mergeCell ref="AC18:AC23"/>
    <mergeCell ref="AE18:AE23"/>
    <mergeCell ref="AF18:AF23"/>
    <mergeCell ref="AH18:AH23"/>
    <mergeCell ref="X18:X23"/>
    <mergeCell ref="AA18:AA23"/>
    <mergeCell ref="S8:S9"/>
    <mergeCell ref="T8:T49"/>
    <mergeCell ref="Y8:Y49"/>
    <mergeCell ref="AA8:AA9"/>
    <mergeCell ref="U26:U31"/>
    <mergeCell ref="V26:V31"/>
    <mergeCell ref="W26:W31"/>
    <mergeCell ref="X26:X31"/>
    <mergeCell ref="X42:X47"/>
    <mergeCell ref="AA34:AA39"/>
    <mergeCell ref="Z18:Z23"/>
    <mergeCell ref="Z42:Z47"/>
    <mergeCell ref="AA42:AA47"/>
    <mergeCell ref="I8:I9"/>
    <mergeCell ref="J8:J49"/>
    <mergeCell ref="O8:O49"/>
    <mergeCell ref="Q8:Q9"/>
    <mergeCell ref="I18:I23"/>
    <mergeCell ref="L18:L23"/>
    <mergeCell ref="I26:I31"/>
    <mergeCell ref="L26:L31"/>
    <mergeCell ref="AA26:AA31"/>
    <mergeCell ref="U34:U39"/>
    <mergeCell ref="V34:V39"/>
    <mergeCell ref="W34:W39"/>
    <mergeCell ref="X34:X39"/>
    <mergeCell ref="R42:R47"/>
    <mergeCell ref="S42:S47"/>
    <mergeCell ref="U42:U47"/>
    <mergeCell ref="V42:V47"/>
    <mergeCell ref="W42:W47"/>
    <mergeCell ref="R18:R23"/>
    <mergeCell ref="U18:U23"/>
    <mergeCell ref="V18:V23"/>
    <mergeCell ref="W18:W23"/>
    <mergeCell ref="C42:C47"/>
    <mergeCell ref="D42:D47"/>
    <mergeCell ref="F42:F47"/>
    <mergeCell ref="G42:G47"/>
    <mergeCell ref="F9:F10"/>
    <mergeCell ref="P42:P47"/>
    <mergeCell ref="Q42:Q47"/>
    <mergeCell ref="D8:D9"/>
    <mergeCell ref="E8:E49"/>
    <mergeCell ref="D18:D23"/>
    <mergeCell ref="G18:G23"/>
    <mergeCell ref="D26:D31"/>
    <mergeCell ref="G26:G31"/>
    <mergeCell ref="H42:H47"/>
    <mergeCell ref="I42:I47"/>
    <mergeCell ref="K42:K47"/>
    <mergeCell ref="L42:L47"/>
    <mergeCell ref="M42:M47"/>
    <mergeCell ref="N42:N47"/>
    <mergeCell ref="G34:G39"/>
    <mergeCell ref="N34:N39"/>
    <mergeCell ref="P34:P39"/>
    <mergeCell ref="Q34:Q39"/>
    <mergeCell ref="H18:H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DE98-BDC4-B64B-B0C6-7A13E6987EDD}">
  <dimension ref="B1:AZ60"/>
  <sheetViews>
    <sheetView topLeftCell="A6" zoomScale="110" zoomScaleNormal="110" workbookViewId="0">
      <selection activeCell="AR45" sqref="AR45"/>
    </sheetView>
  </sheetViews>
  <sheetFormatPr baseColWidth="10" defaultRowHeight="16" x14ac:dyDescent="0.2"/>
  <cols>
    <col min="42" max="42" width="13.1640625" bestFit="1" customWidth="1"/>
    <col min="44" max="44" width="11.6640625" bestFit="1" customWidth="1"/>
  </cols>
  <sheetData>
    <row r="1" spans="2:52" x14ac:dyDescent="0.2">
      <c r="F1" s="43"/>
      <c r="G1" s="43"/>
      <c r="K1" s="43"/>
      <c r="L1" s="43"/>
      <c r="M1" s="43"/>
      <c r="N1" s="43"/>
      <c r="O1" s="43"/>
      <c r="P1" s="43"/>
    </row>
    <row r="2" spans="2:52" x14ac:dyDescent="0.2">
      <c r="F2" s="43"/>
      <c r="G2" s="94"/>
      <c r="K2" s="43"/>
      <c r="L2" s="94"/>
      <c r="M2" s="4"/>
      <c r="N2" s="4"/>
      <c r="O2" s="4"/>
      <c r="P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2:52" x14ac:dyDescent="0.2"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2:52" x14ac:dyDescent="0.2"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2:52" x14ac:dyDescent="0.2">
      <c r="B5" s="15"/>
      <c r="C5" s="118" t="s">
        <v>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M5" s="7"/>
      <c r="AN5" s="7"/>
      <c r="AO5" s="7"/>
      <c r="AP5" s="109"/>
      <c r="AQ5" s="109"/>
      <c r="AR5" s="4"/>
      <c r="AS5" s="4"/>
      <c r="AT5" s="109"/>
      <c r="AU5" s="109"/>
      <c r="AV5" s="7"/>
    </row>
    <row r="6" spans="2:52" x14ac:dyDescent="0.2">
      <c r="B6" s="15" t="s">
        <v>1</v>
      </c>
      <c r="C6" s="32" t="str">
        <f t="shared" ref="C6:AJ6" si="0">"Rack"&amp;TEXT(C50,"00")</f>
        <v>Rack35</v>
      </c>
      <c r="D6" s="32" t="str">
        <f t="shared" si="0"/>
        <v>Rack34</v>
      </c>
      <c r="E6" s="32" t="str">
        <f t="shared" si="0"/>
        <v>Rack33</v>
      </c>
      <c r="F6" s="32" t="str">
        <f t="shared" si="0"/>
        <v>Rack32</v>
      </c>
      <c r="G6" s="32" t="str">
        <f t="shared" si="0"/>
        <v>Rack31</v>
      </c>
      <c r="H6" s="32" t="str">
        <f t="shared" si="0"/>
        <v>Rack30</v>
      </c>
      <c r="I6" s="32" t="str">
        <f t="shared" si="0"/>
        <v>Rack29</v>
      </c>
      <c r="J6" s="32" t="str">
        <f t="shared" si="0"/>
        <v>Rack28</v>
      </c>
      <c r="K6" s="32" t="str">
        <f t="shared" si="0"/>
        <v>Rack27</v>
      </c>
      <c r="L6" s="32" t="str">
        <f t="shared" si="0"/>
        <v>Rack26</v>
      </c>
      <c r="M6" s="32" t="str">
        <f t="shared" si="0"/>
        <v>Rack25</v>
      </c>
      <c r="N6" s="32" t="str">
        <f t="shared" si="0"/>
        <v>Rack24</v>
      </c>
      <c r="O6" s="32" t="str">
        <f t="shared" si="0"/>
        <v>Rack23</v>
      </c>
      <c r="P6" s="32" t="str">
        <f t="shared" si="0"/>
        <v>Rack22</v>
      </c>
      <c r="Q6" s="32" t="str">
        <f t="shared" si="0"/>
        <v>Rack21</v>
      </c>
      <c r="R6" s="32" t="str">
        <f t="shared" si="0"/>
        <v>Rack20</v>
      </c>
      <c r="S6" s="32" t="str">
        <f t="shared" si="0"/>
        <v>Rack19</v>
      </c>
      <c r="T6" s="32" t="str">
        <f t="shared" si="0"/>
        <v>Rack18</v>
      </c>
      <c r="U6" s="32" t="str">
        <f t="shared" si="0"/>
        <v>Rack17</v>
      </c>
      <c r="V6" s="32" t="str">
        <f t="shared" si="0"/>
        <v>Rack16</v>
      </c>
      <c r="W6" s="32" t="str">
        <f t="shared" si="0"/>
        <v>Rack15</v>
      </c>
      <c r="X6" s="32" t="str">
        <f t="shared" si="0"/>
        <v>Rack14</v>
      </c>
      <c r="Y6" s="79" t="str">
        <f t="shared" si="0"/>
        <v>Rack13</v>
      </c>
      <c r="Z6" s="85" t="str">
        <f t="shared" si="0"/>
        <v>Rack12</v>
      </c>
      <c r="AA6" s="32" t="str">
        <f t="shared" si="0"/>
        <v>Rack11</v>
      </c>
      <c r="AB6" s="32" t="str">
        <f t="shared" si="0"/>
        <v>Rack10</v>
      </c>
      <c r="AC6" s="32" t="str">
        <f t="shared" si="0"/>
        <v>Rack09</v>
      </c>
      <c r="AD6" s="32" t="str">
        <f t="shared" si="0"/>
        <v>Rack08</v>
      </c>
      <c r="AE6" s="32" t="str">
        <f t="shared" si="0"/>
        <v>Rack07</v>
      </c>
      <c r="AF6" s="32" t="str">
        <f t="shared" si="0"/>
        <v>Rack06</v>
      </c>
      <c r="AG6" s="32" t="str">
        <f t="shared" si="0"/>
        <v>Rack05</v>
      </c>
      <c r="AH6" s="32" t="str">
        <f t="shared" si="0"/>
        <v>Rack04</v>
      </c>
      <c r="AI6" s="32" t="str">
        <f t="shared" si="0"/>
        <v>Rack03</v>
      </c>
      <c r="AJ6" s="32" t="str">
        <f t="shared" si="0"/>
        <v>Rack02</v>
      </c>
      <c r="AK6" s="32" t="str">
        <f>"Rack"&amp;TEXT(AK50,"00")</f>
        <v>Rack01</v>
      </c>
      <c r="AL6" s="15" t="s">
        <v>1</v>
      </c>
      <c r="AM6" s="7"/>
      <c r="AN6" s="7"/>
      <c r="AO6" s="7"/>
      <c r="AP6" s="109"/>
      <c r="AQ6" s="109"/>
      <c r="AR6" s="5"/>
      <c r="AS6" s="5"/>
      <c r="AT6" s="109"/>
      <c r="AU6" s="109"/>
      <c r="AV6" s="7"/>
    </row>
    <row r="7" spans="2:52" x14ac:dyDescent="0.2">
      <c r="B7" s="15"/>
      <c r="C7" s="55" t="s">
        <v>26</v>
      </c>
      <c r="D7" s="55" t="s">
        <v>26</v>
      </c>
      <c r="E7" s="55" t="s">
        <v>26</v>
      </c>
      <c r="F7" s="55" t="s">
        <v>26</v>
      </c>
      <c r="G7" s="55" t="s">
        <v>26</v>
      </c>
      <c r="H7" s="55" t="s">
        <v>26</v>
      </c>
      <c r="I7" s="55" t="s">
        <v>26</v>
      </c>
      <c r="J7" s="55" t="s">
        <v>26</v>
      </c>
      <c r="K7" s="55" t="s">
        <v>26</v>
      </c>
      <c r="L7" s="55" t="s">
        <v>26</v>
      </c>
      <c r="M7" s="55" t="s">
        <v>26</v>
      </c>
      <c r="N7" s="55" t="s">
        <v>26</v>
      </c>
      <c r="O7" s="55" t="s">
        <v>26</v>
      </c>
      <c r="P7" s="55" t="s">
        <v>26</v>
      </c>
      <c r="Q7" s="55" t="s">
        <v>26</v>
      </c>
      <c r="R7" s="55" t="s">
        <v>26</v>
      </c>
      <c r="S7" s="55" t="s">
        <v>26</v>
      </c>
      <c r="T7" s="55" t="s">
        <v>26</v>
      </c>
      <c r="U7" s="55" t="s">
        <v>26</v>
      </c>
      <c r="V7" s="55" t="s">
        <v>26</v>
      </c>
      <c r="W7" s="55" t="s">
        <v>26</v>
      </c>
      <c r="X7" s="55" t="s">
        <v>26</v>
      </c>
      <c r="Y7" s="55" t="s">
        <v>26</v>
      </c>
      <c r="Z7" s="55" t="s">
        <v>26</v>
      </c>
      <c r="AA7" s="55" t="s">
        <v>26</v>
      </c>
      <c r="AB7" s="104" t="s">
        <v>26</v>
      </c>
      <c r="AC7" s="104" t="s">
        <v>26</v>
      </c>
      <c r="AD7" s="104" t="s">
        <v>26</v>
      </c>
      <c r="AE7" s="104" t="s">
        <v>26</v>
      </c>
      <c r="AF7" s="104" t="s">
        <v>26</v>
      </c>
      <c r="AG7" s="104" t="s">
        <v>26</v>
      </c>
      <c r="AH7" s="104" t="s">
        <v>26</v>
      </c>
      <c r="AI7" s="104" t="s">
        <v>26</v>
      </c>
      <c r="AJ7" s="104" t="s">
        <v>26</v>
      </c>
      <c r="AK7" s="104" t="s">
        <v>26</v>
      </c>
      <c r="AL7" s="15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2:52" x14ac:dyDescent="0.2">
      <c r="B8" s="15">
        <v>42</v>
      </c>
      <c r="C8" s="139" t="s">
        <v>103</v>
      </c>
      <c r="D8" s="1" t="s">
        <v>43</v>
      </c>
      <c r="E8" s="1" t="s">
        <v>43</v>
      </c>
      <c r="F8" s="83" t="s">
        <v>5</v>
      </c>
      <c r="G8" s="1" t="s">
        <v>43</v>
      </c>
      <c r="H8" s="139" t="s">
        <v>103</v>
      </c>
      <c r="I8" s="1" t="s">
        <v>43</v>
      </c>
      <c r="J8" s="1" t="s">
        <v>43</v>
      </c>
      <c r="K8" s="83" t="s">
        <v>5</v>
      </c>
      <c r="L8" s="1" t="s">
        <v>43</v>
      </c>
      <c r="M8" s="139" t="s">
        <v>103</v>
      </c>
      <c r="N8" s="1" t="s">
        <v>43</v>
      </c>
      <c r="O8" s="1" t="s">
        <v>43</v>
      </c>
      <c r="P8" s="83" t="s">
        <v>5</v>
      </c>
      <c r="Q8" s="1" t="s">
        <v>43</v>
      </c>
      <c r="R8" s="139" t="s">
        <v>103</v>
      </c>
      <c r="S8" s="1" t="s">
        <v>43</v>
      </c>
      <c r="T8" s="1" t="s">
        <v>43</v>
      </c>
      <c r="U8" s="83" t="s">
        <v>5</v>
      </c>
      <c r="V8" s="1" t="s">
        <v>43</v>
      </c>
      <c r="W8" s="139" t="s">
        <v>103</v>
      </c>
      <c r="X8" s="1" t="s">
        <v>43</v>
      </c>
      <c r="Y8" s="1" t="s">
        <v>43</v>
      </c>
      <c r="Z8" s="83" t="s">
        <v>5</v>
      </c>
      <c r="AA8" s="1" t="s">
        <v>43</v>
      </c>
      <c r="AB8" s="139" t="s">
        <v>103</v>
      </c>
      <c r="AC8" s="1" t="s">
        <v>43</v>
      </c>
      <c r="AD8" s="1" t="s">
        <v>43</v>
      </c>
      <c r="AE8" s="83" t="s">
        <v>5</v>
      </c>
      <c r="AF8" s="1" t="s">
        <v>43</v>
      </c>
      <c r="AG8" s="139" t="s">
        <v>103</v>
      </c>
      <c r="AH8" s="1" t="s">
        <v>43</v>
      </c>
      <c r="AI8" s="1" t="s">
        <v>43</v>
      </c>
      <c r="AJ8" s="83" t="s">
        <v>5</v>
      </c>
      <c r="AK8" s="2"/>
      <c r="AL8" s="15">
        <v>42</v>
      </c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2:52" x14ac:dyDescent="0.2">
      <c r="B9" s="15">
        <f>B8-1</f>
        <v>41</v>
      </c>
      <c r="C9" s="140"/>
      <c r="D9" s="97"/>
      <c r="E9" s="83" t="s">
        <v>5</v>
      </c>
      <c r="F9" s="83" t="s">
        <v>5</v>
      </c>
      <c r="G9" s="87"/>
      <c r="H9" s="140"/>
      <c r="I9" s="97"/>
      <c r="J9" s="83" t="s">
        <v>5</v>
      </c>
      <c r="K9" s="83" t="s">
        <v>5</v>
      </c>
      <c r="L9" s="87"/>
      <c r="M9" s="140"/>
      <c r="N9" s="97"/>
      <c r="O9" s="83" t="s">
        <v>5</v>
      </c>
      <c r="P9" s="83" t="s">
        <v>5</v>
      </c>
      <c r="Q9" s="87"/>
      <c r="R9" s="140"/>
      <c r="S9" s="97"/>
      <c r="T9" s="83" t="s">
        <v>5</v>
      </c>
      <c r="U9" s="83" t="s">
        <v>5</v>
      </c>
      <c r="V9" s="87"/>
      <c r="W9" s="140"/>
      <c r="X9" s="97"/>
      <c r="Y9" s="83" t="s">
        <v>5</v>
      </c>
      <c r="Z9" s="83" t="s">
        <v>5</v>
      </c>
      <c r="AA9" s="87"/>
      <c r="AB9" s="140"/>
      <c r="AC9" s="97"/>
      <c r="AD9" s="83" t="s">
        <v>5</v>
      </c>
      <c r="AE9" s="83" t="s">
        <v>5</v>
      </c>
      <c r="AF9" s="87"/>
      <c r="AG9" s="140"/>
      <c r="AH9" s="97"/>
      <c r="AI9" s="83" t="s">
        <v>5</v>
      </c>
      <c r="AJ9" s="83" t="s">
        <v>5</v>
      </c>
      <c r="AK9" s="87"/>
      <c r="AL9" s="15">
        <f>AL8-1</f>
        <v>41</v>
      </c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2:52" ht="16" customHeight="1" x14ac:dyDescent="0.2">
      <c r="B10" s="15">
        <f t="shared" ref="B10:B48" si="1">B9-1</f>
        <v>40</v>
      </c>
      <c r="C10" s="140"/>
      <c r="D10" s="111" t="s">
        <v>23</v>
      </c>
      <c r="E10" s="100"/>
      <c r="F10" s="100"/>
      <c r="G10" s="1">
        <v>7050</v>
      </c>
      <c r="H10" s="140"/>
      <c r="I10" s="110" t="s">
        <v>18</v>
      </c>
      <c r="J10" s="111" t="s">
        <v>23</v>
      </c>
      <c r="K10" s="100"/>
      <c r="L10" s="1">
        <v>7050</v>
      </c>
      <c r="M10" s="140"/>
      <c r="N10" s="100"/>
      <c r="O10" s="100"/>
      <c r="P10" s="110" t="s">
        <v>18</v>
      </c>
      <c r="Q10" s="111" t="s">
        <v>23</v>
      </c>
      <c r="R10" s="140"/>
      <c r="S10" s="148">
        <v>7050</v>
      </c>
      <c r="T10" s="100"/>
      <c r="U10" s="110" t="s">
        <v>18</v>
      </c>
      <c r="V10" s="88"/>
      <c r="W10" s="140"/>
      <c r="X10" s="111" t="s">
        <v>23</v>
      </c>
      <c r="Y10" s="100"/>
      <c r="Z10" s="100"/>
      <c r="AA10" s="148">
        <v>7050</v>
      </c>
      <c r="AB10" s="140"/>
      <c r="AC10" s="110" t="s">
        <v>18</v>
      </c>
      <c r="AD10" s="111" t="s">
        <v>23</v>
      </c>
      <c r="AE10" s="100"/>
      <c r="AF10" s="88"/>
      <c r="AG10" s="140"/>
      <c r="AH10" s="148">
        <v>7050</v>
      </c>
      <c r="AI10" s="100"/>
      <c r="AJ10" s="110" t="s">
        <v>18</v>
      </c>
      <c r="AK10" s="88"/>
      <c r="AL10" s="15">
        <f t="shared" ref="AL10:AL48" si="2">AL9-1</f>
        <v>40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2:52" x14ac:dyDescent="0.2">
      <c r="B11" s="15">
        <f t="shared" si="1"/>
        <v>39</v>
      </c>
      <c r="C11" s="140"/>
      <c r="D11" s="112"/>
      <c r="E11" s="100"/>
      <c r="F11" s="100"/>
      <c r="G11" s="88"/>
      <c r="H11" s="140"/>
      <c r="I11" s="110"/>
      <c r="J11" s="112"/>
      <c r="K11" s="100"/>
      <c r="L11" s="88"/>
      <c r="M11" s="140"/>
      <c r="N11" s="100"/>
      <c r="O11" s="100"/>
      <c r="P11" s="110"/>
      <c r="Q11" s="112"/>
      <c r="R11" s="140"/>
      <c r="S11" s="100"/>
      <c r="T11" s="100"/>
      <c r="U11" s="110"/>
      <c r="V11" s="88"/>
      <c r="W11" s="140"/>
      <c r="X11" s="112"/>
      <c r="Y11" s="100"/>
      <c r="Z11" s="100"/>
      <c r="AA11" s="88"/>
      <c r="AB11" s="140"/>
      <c r="AC11" s="110"/>
      <c r="AD11" s="112"/>
      <c r="AE11" s="100"/>
      <c r="AF11" s="88"/>
      <c r="AG11" s="140"/>
      <c r="AH11" s="100"/>
      <c r="AI11" s="100"/>
      <c r="AJ11" s="110"/>
      <c r="AK11" s="88"/>
      <c r="AL11" s="15">
        <f t="shared" si="2"/>
        <v>39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2:52" x14ac:dyDescent="0.2">
      <c r="B12" s="15">
        <f t="shared" si="1"/>
        <v>38</v>
      </c>
      <c r="C12" s="140"/>
      <c r="D12" s="3"/>
      <c r="E12" s="97"/>
      <c r="F12" s="97"/>
      <c r="G12" s="88"/>
      <c r="H12" s="140"/>
      <c r="I12" s="3"/>
      <c r="J12" s="97"/>
      <c r="K12" s="97"/>
      <c r="L12" s="88"/>
      <c r="M12" s="140"/>
      <c r="N12" s="3"/>
      <c r="O12" s="97"/>
      <c r="P12" s="97"/>
      <c r="Q12" s="88"/>
      <c r="R12" s="140"/>
      <c r="S12" s="3"/>
      <c r="T12" s="97"/>
      <c r="U12" s="97"/>
      <c r="V12" s="88"/>
      <c r="W12" s="140"/>
      <c r="X12" s="3"/>
      <c r="Y12" s="97"/>
      <c r="Z12" s="97"/>
      <c r="AA12" s="88"/>
      <c r="AB12" s="140"/>
      <c r="AC12" s="3"/>
      <c r="AD12" s="97"/>
      <c r="AE12" s="97"/>
      <c r="AF12" s="88"/>
      <c r="AG12" s="140"/>
      <c r="AH12" s="3"/>
      <c r="AI12" s="97"/>
      <c r="AJ12" s="97"/>
      <c r="AK12" s="88"/>
      <c r="AL12" s="15">
        <f t="shared" si="2"/>
        <v>38</v>
      </c>
      <c r="AM12" s="7"/>
      <c r="AN12" s="7"/>
      <c r="AO12" s="4"/>
      <c r="AP12" s="4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2:52" ht="16" customHeight="1" x14ac:dyDescent="0.2">
      <c r="B13" s="15">
        <f t="shared" si="1"/>
        <v>37</v>
      </c>
      <c r="C13" s="140"/>
      <c r="D13" s="100"/>
      <c r="E13" s="101"/>
      <c r="F13" s="101"/>
      <c r="G13" s="88"/>
      <c r="H13" s="140"/>
      <c r="I13" s="100"/>
      <c r="J13" s="101"/>
      <c r="K13" s="101"/>
      <c r="L13" s="88"/>
      <c r="M13" s="140"/>
      <c r="N13" s="100"/>
      <c r="O13" s="101"/>
      <c r="P13" s="101"/>
      <c r="Q13" s="88"/>
      <c r="R13" s="140"/>
      <c r="S13" s="100"/>
      <c r="T13" s="101"/>
      <c r="U13" s="101"/>
      <c r="V13" s="88"/>
      <c r="W13" s="140"/>
      <c r="X13" s="100"/>
      <c r="Y13" s="101"/>
      <c r="Z13" s="101"/>
      <c r="AA13" s="88"/>
      <c r="AB13" s="140"/>
      <c r="AC13" s="100"/>
      <c r="AD13" s="101"/>
      <c r="AE13" s="101"/>
      <c r="AF13" s="88"/>
      <c r="AG13" s="140"/>
      <c r="AH13" s="100"/>
      <c r="AI13" s="101"/>
      <c r="AJ13" s="101"/>
      <c r="AK13" s="88"/>
      <c r="AL13" s="15">
        <f t="shared" si="2"/>
        <v>37</v>
      </c>
      <c r="AM13" s="7"/>
      <c r="AN13" s="7"/>
      <c r="AO13" s="5"/>
      <c r="AP13" s="5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2:52" x14ac:dyDescent="0.2">
      <c r="B14" s="15">
        <f t="shared" si="1"/>
        <v>36</v>
      </c>
      <c r="C14" s="140"/>
      <c r="D14" s="142" t="s">
        <v>102</v>
      </c>
      <c r="E14" s="142" t="s">
        <v>102</v>
      </c>
      <c r="F14" s="142" t="s">
        <v>102</v>
      </c>
      <c r="G14" s="142" t="s">
        <v>102</v>
      </c>
      <c r="H14" s="140"/>
      <c r="I14" s="142" t="s">
        <v>102</v>
      </c>
      <c r="J14" s="142" t="s">
        <v>102</v>
      </c>
      <c r="K14" s="142" t="s">
        <v>102</v>
      </c>
      <c r="L14" s="142" t="s">
        <v>102</v>
      </c>
      <c r="M14" s="140"/>
      <c r="N14" s="142" t="s">
        <v>102</v>
      </c>
      <c r="O14" s="142" t="s">
        <v>102</v>
      </c>
      <c r="P14" s="142" t="s">
        <v>102</v>
      </c>
      <c r="Q14" s="142" t="s">
        <v>102</v>
      </c>
      <c r="R14" s="140"/>
      <c r="S14" s="142" t="s">
        <v>102</v>
      </c>
      <c r="T14" s="142" t="s">
        <v>102</v>
      </c>
      <c r="U14" s="142" t="s">
        <v>102</v>
      </c>
      <c r="V14" s="142" t="s">
        <v>102</v>
      </c>
      <c r="W14" s="140"/>
      <c r="X14" s="142" t="s">
        <v>102</v>
      </c>
      <c r="Y14" s="142" t="s">
        <v>102</v>
      </c>
      <c r="Z14" s="142" t="s">
        <v>102</v>
      </c>
      <c r="AA14" s="142" t="s">
        <v>102</v>
      </c>
      <c r="AB14" s="140"/>
      <c r="AC14" s="142" t="s">
        <v>102</v>
      </c>
      <c r="AD14" s="142" t="s">
        <v>102</v>
      </c>
      <c r="AE14" s="142" t="s">
        <v>102</v>
      </c>
      <c r="AF14" s="142" t="s">
        <v>102</v>
      </c>
      <c r="AG14" s="140"/>
      <c r="AH14" s="142" t="s">
        <v>102</v>
      </c>
      <c r="AI14" s="142" t="s">
        <v>102</v>
      </c>
      <c r="AJ14" s="103"/>
      <c r="AK14" s="3"/>
      <c r="AL14" s="15">
        <f t="shared" si="2"/>
        <v>36</v>
      </c>
      <c r="AM14" s="7"/>
      <c r="AN14" s="7"/>
      <c r="AO14" s="57"/>
      <c r="AP14" s="5"/>
      <c r="AQ14" s="5"/>
      <c r="AR14" s="94"/>
      <c r="AS14" s="6"/>
      <c r="AT14" s="5"/>
      <c r="AU14" s="5"/>
      <c r="AV14" s="5"/>
      <c r="AW14" s="6"/>
      <c r="AX14" s="57"/>
      <c r="AY14" s="7"/>
      <c r="AZ14" s="7"/>
    </row>
    <row r="15" spans="2:52" ht="16" customHeight="1" x14ac:dyDescent="0.2">
      <c r="B15" s="15">
        <f t="shared" si="1"/>
        <v>35</v>
      </c>
      <c r="C15" s="140"/>
      <c r="D15" s="143"/>
      <c r="E15" s="143"/>
      <c r="F15" s="143"/>
      <c r="G15" s="143"/>
      <c r="H15" s="140"/>
      <c r="I15" s="143"/>
      <c r="J15" s="143"/>
      <c r="K15" s="143"/>
      <c r="L15" s="143"/>
      <c r="M15" s="140"/>
      <c r="N15" s="143"/>
      <c r="O15" s="143"/>
      <c r="P15" s="143"/>
      <c r="Q15" s="143"/>
      <c r="R15" s="140"/>
      <c r="S15" s="143"/>
      <c r="T15" s="143"/>
      <c r="U15" s="143"/>
      <c r="V15" s="143"/>
      <c r="W15" s="140"/>
      <c r="X15" s="143"/>
      <c r="Y15" s="143"/>
      <c r="Z15" s="143"/>
      <c r="AA15" s="143"/>
      <c r="AB15" s="140"/>
      <c r="AC15" s="143"/>
      <c r="AD15" s="143"/>
      <c r="AE15" s="143"/>
      <c r="AF15" s="143"/>
      <c r="AG15" s="140"/>
      <c r="AH15" s="143"/>
      <c r="AI15" s="143"/>
      <c r="AJ15" s="103"/>
      <c r="AK15" s="3"/>
      <c r="AL15" s="15">
        <f t="shared" si="2"/>
        <v>35</v>
      </c>
      <c r="AM15" s="7"/>
      <c r="AN15" s="7"/>
      <c r="AO15" s="57"/>
      <c r="AP15" s="5"/>
      <c r="AQ15" s="5"/>
      <c r="AR15" s="94"/>
      <c r="AS15" s="5"/>
      <c r="AT15" s="5"/>
      <c r="AU15" s="5"/>
      <c r="AV15" s="5"/>
      <c r="AW15" s="5"/>
      <c r="AX15" s="57"/>
      <c r="AY15" s="7"/>
      <c r="AZ15" s="7"/>
    </row>
    <row r="16" spans="2:52" x14ac:dyDescent="0.2">
      <c r="B16" s="15">
        <f t="shared" si="1"/>
        <v>34</v>
      </c>
      <c r="C16" s="140"/>
      <c r="D16" s="143"/>
      <c r="E16" s="143"/>
      <c r="F16" s="143"/>
      <c r="G16" s="143"/>
      <c r="H16" s="140"/>
      <c r="I16" s="143"/>
      <c r="J16" s="143"/>
      <c r="K16" s="143"/>
      <c r="L16" s="143"/>
      <c r="M16" s="140"/>
      <c r="N16" s="143"/>
      <c r="O16" s="143"/>
      <c r="P16" s="143"/>
      <c r="Q16" s="143"/>
      <c r="R16" s="140"/>
      <c r="S16" s="143"/>
      <c r="T16" s="143"/>
      <c r="U16" s="143"/>
      <c r="V16" s="143"/>
      <c r="W16" s="140"/>
      <c r="X16" s="143"/>
      <c r="Y16" s="143"/>
      <c r="Z16" s="143"/>
      <c r="AA16" s="143"/>
      <c r="AB16" s="140"/>
      <c r="AC16" s="143"/>
      <c r="AD16" s="143"/>
      <c r="AE16" s="143"/>
      <c r="AF16" s="143"/>
      <c r="AG16" s="140"/>
      <c r="AH16" s="143"/>
      <c r="AI16" s="143"/>
      <c r="AJ16" s="103"/>
      <c r="AK16" s="3"/>
      <c r="AL16" s="15">
        <f t="shared" si="2"/>
        <v>34</v>
      </c>
      <c r="AM16" s="7"/>
      <c r="AN16" s="7"/>
      <c r="AO16" s="4"/>
      <c r="AP16" s="4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2:52" x14ac:dyDescent="0.2">
      <c r="B17" s="15">
        <f t="shared" si="1"/>
        <v>33</v>
      </c>
      <c r="C17" s="140"/>
      <c r="D17" s="144"/>
      <c r="E17" s="144"/>
      <c r="F17" s="144"/>
      <c r="G17" s="144"/>
      <c r="H17" s="140"/>
      <c r="I17" s="144"/>
      <c r="J17" s="144"/>
      <c r="K17" s="144"/>
      <c r="L17" s="144"/>
      <c r="M17" s="140"/>
      <c r="N17" s="144"/>
      <c r="O17" s="144"/>
      <c r="P17" s="144"/>
      <c r="Q17" s="144"/>
      <c r="R17" s="140"/>
      <c r="S17" s="144"/>
      <c r="T17" s="144"/>
      <c r="U17" s="144"/>
      <c r="V17" s="144"/>
      <c r="W17" s="140"/>
      <c r="X17" s="144"/>
      <c r="Y17" s="144"/>
      <c r="Z17" s="144"/>
      <c r="AA17" s="144"/>
      <c r="AB17" s="140"/>
      <c r="AC17" s="144"/>
      <c r="AD17" s="144"/>
      <c r="AE17" s="144"/>
      <c r="AF17" s="144"/>
      <c r="AG17" s="140"/>
      <c r="AH17" s="144"/>
      <c r="AI17" s="144"/>
      <c r="AJ17" s="103"/>
      <c r="AK17" s="3"/>
      <c r="AL17" s="15">
        <f t="shared" si="2"/>
        <v>33</v>
      </c>
      <c r="AM17" s="7"/>
      <c r="AN17" s="7"/>
      <c r="AO17" s="5"/>
      <c r="AP17" s="5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2:52" x14ac:dyDescent="0.2">
      <c r="B18" s="15">
        <f t="shared" si="1"/>
        <v>32</v>
      </c>
      <c r="C18" s="140"/>
      <c r="D18" s="3"/>
      <c r="E18" s="3"/>
      <c r="F18" s="3"/>
      <c r="G18" s="3"/>
      <c r="H18" s="140"/>
      <c r="I18" s="3"/>
      <c r="J18" s="3"/>
      <c r="K18" s="3"/>
      <c r="L18" s="3"/>
      <c r="M18" s="140"/>
      <c r="N18" s="3"/>
      <c r="O18" s="3"/>
      <c r="P18" s="3"/>
      <c r="Q18" s="3"/>
      <c r="R18" s="140"/>
      <c r="S18" s="3"/>
      <c r="T18" s="3"/>
      <c r="U18" s="3"/>
      <c r="V18" s="3"/>
      <c r="W18" s="140"/>
      <c r="X18" s="3"/>
      <c r="Y18" s="3"/>
      <c r="Z18" s="3"/>
      <c r="AA18" s="3"/>
      <c r="AB18" s="140"/>
      <c r="AC18" s="3"/>
      <c r="AD18" s="3"/>
      <c r="AE18" s="3"/>
      <c r="AF18" s="3"/>
      <c r="AG18" s="140"/>
      <c r="AH18" s="3"/>
      <c r="AI18" s="3"/>
      <c r="AJ18" s="103"/>
      <c r="AK18" s="3"/>
      <c r="AL18" s="15">
        <f t="shared" si="2"/>
        <v>32</v>
      </c>
      <c r="AM18" s="7"/>
      <c r="AN18" s="7"/>
      <c r="AO18" s="4"/>
      <c r="AP18" s="4"/>
      <c r="AQ18" s="7"/>
      <c r="AR18" s="7"/>
      <c r="AS18" s="7"/>
      <c r="AT18" s="7"/>
      <c r="AU18" s="7"/>
      <c r="AV18" s="7"/>
    </row>
    <row r="19" spans="2:52" x14ac:dyDescent="0.2">
      <c r="B19" s="15">
        <f t="shared" si="1"/>
        <v>31</v>
      </c>
      <c r="C19" s="140"/>
      <c r="D19" s="142" t="s">
        <v>102</v>
      </c>
      <c r="E19" s="142" t="s">
        <v>102</v>
      </c>
      <c r="F19" s="142" t="s">
        <v>102</v>
      </c>
      <c r="G19" s="142" t="s">
        <v>102</v>
      </c>
      <c r="H19" s="140"/>
      <c r="I19" s="142" t="s">
        <v>102</v>
      </c>
      <c r="J19" s="142" t="s">
        <v>102</v>
      </c>
      <c r="K19" s="142" t="s">
        <v>102</v>
      </c>
      <c r="L19" s="142" t="s">
        <v>102</v>
      </c>
      <c r="M19" s="140"/>
      <c r="N19" s="142" t="s">
        <v>102</v>
      </c>
      <c r="O19" s="142" t="s">
        <v>102</v>
      </c>
      <c r="P19" s="142" t="s">
        <v>102</v>
      </c>
      <c r="Q19" s="142" t="s">
        <v>102</v>
      </c>
      <c r="R19" s="140"/>
      <c r="S19" s="142" t="s">
        <v>102</v>
      </c>
      <c r="T19" s="142" t="s">
        <v>102</v>
      </c>
      <c r="U19" s="142" t="s">
        <v>102</v>
      </c>
      <c r="V19" s="142" t="s">
        <v>102</v>
      </c>
      <c r="W19" s="140"/>
      <c r="X19" s="142" t="s">
        <v>102</v>
      </c>
      <c r="Y19" s="142" t="s">
        <v>102</v>
      </c>
      <c r="Z19" s="142" t="s">
        <v>102</v>
      </c>
      <c r="AA19" s="142" t="s">
        <v>102</v>
      </c>
      <c r="AB19" s="140"/>
      <c r="AC19" s="142" t="s">
        <v>102</v>
      </c>
      <c r="AD19" s="142" t="s">
        <v>102</v>
      </c>
      <c r="AE19" s="142" t="s">
        <v>102</v>
      </c>
      <c r="AF19" s="142" t="s">
        <v>102</v>
      </c>
      <c r="AG19" s="140"/>
      <c r="AH19" s="142" t="s">
        <v>102</v>
      </c>
      <c r="AI19" s="142" t="s">
        <v>102</v>
      </c>
      <c r="AJ19" s="145" t="s">
        <v>102</v>
      </c>
      <c r="AK19" s="3"/>
      <c r="AL19" s="15">
        <f t="shared" si="2"/>
        <v>31</v>
      </c>
      <c r="AM19" s="7"/>
      <c r="AN19" s="7"/>
      <c r="AO19" s="4"/>
      <c r="AP19" s="4"/>
      <c r="AQ19" s="7"/>
      <c r="AR19" s="7"/>
      <c r="AS19" s="7"/>
      <c r="AT19" s="7"/>
      <c r="AU19" s="7"/>
      <c r="AV19" s="7"/>
    </row>
    <row r="20" spans="2:52" x14ac:dyDescent="0.2">
      <c r="B20" s="15">
        <f t="shared" si="1"/>
        <v>30</v>
      </c>
      <c r="C20" s="140"/>
      <c r="D20" s="143"/>
      <c r="E20" s="143"/>
      <c r="F20" s="143"/>
      <c r="G20" s="143"/>
      <c r="H20" s="140"/>
      <c r="I20" s="143"/>
      <c r="J20" s="143"/>
      <c r="K20" s="143"/>
      <c r="L20" s="143"/>
      <c r="M20" s="140"/>
      <c r="N20" s="143"/>
      <c r="O20" s="143"/>
      <c r="P20" s="143"/>
      <c r="Q20" s="143"/>
      <c r="R20" s="140"/>
      <c r="S20" s="143"/>
      <c r="T20" s="143"/>
      <c r="U20" s="143"/>
      <c r="V20" s="143"/>
      <c r="W20" s="140"/>
      <c r="X20" s="143"/>
      <c r="Y20" s="143"/>
      <c r="Z20" s="143"/>
      <c r="AA20" s="143"/>
      <c r="AB20" s="140"/>
      <c r="AC20" s="143"/>
      <c r="AD20" s="143"/>
      <c r="AE20" s="143"/>
      <c r="AF20" s="143"/>
      <c r="AG20" s="140"/>
      <c r="AH20" s="143"/>
      <c r="AI20" s="143"/>
      <c r="AJ20" s="146"/>
      <c r="AK20" s="3"/>
      <c r="AL20" s="15">
        <f t="shared" si="2"/>
        <v>30</v>
      </c>
      <c r="AM20" s="7"/>
      <c r="AN20" s="7"/>
      <c r="AO20" s="4"/>
      <c r="AP20" s="4"/>
      <c r="AQ20" s="7"/>
      <c r="AR20" s="7"/>
      <c r="AS20" s="7"/>
      <c r="AT20" s="7"/>
      <c r="AU20" s="7"/>
      <c r="AV20" s="7"/>
    </row>
    <row r="21" spans="2:52" x14ac:dyDescent="0.2">
      <c r="B21" s="15">
        <f t="shared" si="1"/>
        <v>29</v>
      </c>
      <c r="C21" s="140"/>
      <c r="D21" s="143"/>
      <c r="E21" s="143"/>
      <c r="F21" s="143"/>
      <c r="G21" s="143"/>
      <c r="H21" s="140"/>
      <c r="I21" s="143"/>
      <c r="J21" s="143"/>
      <c r="K21" s="143"/>
      <c r="L21" s="143"/>
      <c r="M21" s="140"/>
      <c r="N21" s="143"/>
      <c r="O21" s="143"/>
      <c r="P21" s="143"/>
      <c r="Q21" s="143"/>
      <c r="R21" s="140"/>
      <c r="S21" s="143"/>
      <c r="T21" s="143"/>
      <c r="U21" s="143"/>
      <c r="V21" s="143"/>
      <c r="W21" s="140"/>
      <c r="X21" s="143"/>
      <c r="Y21" s="143"/>
      <c r="Z21" s="143"/>
      <c r="AA21" s="143"/>
      <c r="AB21" s="140"/>
      <c r="AC21" s="143"/>
      <c r="AD21" s="143"/>
      <c r="AE21" s="143"/>
      <c r="AF21" s="143"/>
      <c r="AG21" s="140"/>
      <c r="AH21" s="143"/>
      <c r="AI21" s="143"/>
      <c r="AJ21" s="146"/>
      <c r="AK21" s="3"/>
      <c r="AL21" s="15">
        <f t="shared" si="2"/>
        <v>29</v>
      </c>
      <c r="AM21" s="7"/>
      <c r="AN21" s="7"/>
      <c r="AO21" s="5"/>
      <c r="AP21" s="5"/>
      <c r="AQ21" s="7"/>
      <c r="AR21" s="7"/>
      <c r="AS21" s="7"/>
      <c r="AT21" s="7"/>
      <c r="AU21" s="7"/>
      <c r="AV21" s="7"/>
    </row>
    <row r="22" spans="2:52" x14ac:dyDescent="0.2">
      <c r="B22" s="15">
        <f t="shared" si="1"/>
        <v>28</v>
      </c>
      <c r="C22" s="140"/>
      <c r="D22" s="144"/>
      <c r="E22" s="144"/>
      <c r="F22" s="144"/>
      <c r="G22" s="144"/>
      <c r="H22" s="140"/>
      <c r="I22" s="144"/>
      <c r="J22" s="144"/>
      <c r="K22" s="144"/>
      <c r="L22" s="144"/>
      <c r="M22" s="140"/>
      <c r="N22" s="144"/>
      <c r="O22" s="144"/>
      <c r="P22" s="144"/>
      <c r="Q22" s="144"/>
      <c r="R22" s="140"/>
      <c r="S22" s="144"/>
      <c r="T22" s="144"/>
      <c r="U22" s="144"/>
      <c r="V22" s="144"/>
      <c r="W22" s="140"/>
      <c r="X22" s="144"/>
      <c r="Y22" s="144"/>
      <c r="Z22" s="144"/>
      <c r="AA22" s="144"/>
      <c r="AB22" s="140"/>
      <c r="AC22" s="144"/>
      <c r="AD22" s="144"/>
      <c r="AE22" s="144"/>
      <c r="AF22" s="144"/>
      <c r="AG22" s="140"/>
      <c r="AH22" s="144"/>
      <c r="AI22" s="144"/>
      <c r="AJ22" s="147"/>
      <c r="AK22" s="3"/>
      <c r="AL22" s="15">
        <f t="shared" si="2"/>
        <v>28</v>
      </c>
      <c r="AM22" s="7"/>
      <c r="AN22" s="7"/>
      <c r="AO22" s="4"/>
      <c r="AP22" s="5"/>
      <c r="AQ22" s="7"/>
      <c r="AR22" s="7"/>
      <c r="AS22" s="7"/>
      <c r="AT22" s="7"/>
      <c r="AU22" s="7"/>
      <c r="AV22" s="7"/>
    </row>
    <row r="23" spans="2:52" x14ac:dyDescent="0.2">
      <c r="B23" s="15">
        <f t="shared" si="1"/>
        <v>27</v>
      </c>
      <c r="C23" s="140"/>
      <c r="D23" s="3"/>
      <c r="E23" s="3"/>
      <c r="F23" s="3"/>
      <c r="G23" s="3"/>
      <c r="H23" s="140"/>
      <c r="I23" s="3"/>
      <c r="J23" s="3"/>
      <c r="K23" s="3"/>
      <c r="L23" s="3"/>
      <c r="M23" s="140"/>
      <c r="N23" s="3"/>
      <c r="O23" s="3"/>
      <c r="P23" s="3"/>
      <c r="Q23" s="3"/>
      <c r="R23" s="140"/>
      <c r="S23" s="3"/>
      <c r="T23" s="3"/>
      <c r="U23" s="3"/>
      <c r="V23" s="3"/>
      <c r="W23" s="140"/>
      <c r="X23" s="3"/>
      <c r="Y23" s="3"/>
      <c r="Z23" s="3"/>
      <c r="AA23" s="3"/>
      <c r="AB23" s="140"/>
      <c r="AC23" s="3"/>
      <c r="AD23" s="3"/>
      <c r="AE23" s="3"/>
      <c r="AF23" s="3"/>
      <c r="AG23" s="140"/>
      <c r="AH23" s="3"/>
      <c r="AI23" s="3"/>
      <c r="AJ23" s="103"/>
      <c r="AK23" s="3"/>
      <c r="AL23" s="15">
        <f t="shared" si="2"/>
        <v>27</v>
      </c>
      <c r="AM23" s="7"/>
      <c r="AN23" s="7"/>
      <c r="AO23" s="5"/>
      <c r="AP23" s="5"/>
      <c r="AQ23" s="7"/>
      <c r="AR23" s="7"/>
      <c r="AS23" s="7"/>
      <c r="AT23" s="7"/>
      <c r="AU23" s="7"/>
      <c r="AV23" s="7"/>
    </row>
    <row r="24" spans="2:52" x14ac:dyDescent="0.2">
      <c r="B24" s="15">
        <f t="shared" si="1"/>
        <v>26</v>
      </c>
      <c r="C24" s="140"/>
      <c r="D24" s="142" t="s">
        <v>102</v>
      </c>
      <c r="E24" s="142" t="s">
        <v>102</v>
      </c>
      <c r="F24" s="142" t="s">
        <v>102</v>
      </c>
      <c r="G24" s="142" t="s">
        <v>102</v>
      </c>
      <c r="H24" s="140"/>
      <c r="I24" s="142" t="s">
        <v>102</v>
      </c>
      <c r="J24" s="142" t="s">
        <v>102</v>
      </c>
      <c r="K24" s="142" t="s">
        <v>102</v>
      </c>
      <c r="L24" s="142" t="s">
        <v>102</v>
      </c>
      <c r="M24" s="140"/>
      <c r="N24" s="142" t="s">
        <v>102</v>
      </c>
      <c r="O24" s="142" t="s">
        <v>102</v>
      </c>
      <c r="P24" s="142" t="s">
        <v>102</v>
      </c>
      <c r="Q24" s="142" t="s">
        <v>102</v>
      </c>
      <c r="R24" s="140"/>
      <c r="S24" s="142" t="s">
        <v>102</v>
      </c>
      <c r="T24" s="142" t="s">
        <v>102</v>
      </c>
      <c r="U24" s="142" t="s">
        <v>102</v>
      </c>
      <c r="V24" s="142" t="s">
        <v>102</v>
      </c>
      <c r="W24" s="140"/>
      <c r="X24" s="142" t="s">
        <v>102</v>
      </c>
      <c r="Y24" s="142" t="s">
        <v>102</v>
      </c>
      <c r="Z24" s="142" t="s">
        <v>102</v>
      </c>
      <c r="AA24" s="142" t="s">
        <v>102</v>
      </c>
      <c r="AB24" s="140"/>
      <c r="AC24" s="142" t="s">
        <v>102</v>
      </c>
      <c r="AD24" s="142" t="s">
        <v>102</v>
      </c>
      <c r="AE24" s="142" t="s">
        <v>102</v>
      </c>
      <c r="AF24" s="142" t="s">
        <v>102</v>
      </c>
      <c r="AG24" s="140"/>
      <c r="AH24" s="142" t="s">
        <v>102</v>
      </c>
      <c r="AI24" s="142" t="s">
        <v>102</v>
      </c>
      <c r="AJ24" s="145" t="s">
        <v>102</v>
      </c>
      <c r="AK24" s="3"/>
      <c r="AL24" s="15">
        <f t="shared" si="2"/>
        <v>26</v>
      </c>
      <c r="AM24" s="7"/>
      <c r="AN24" s="7"/>
      <c r="AO24" s="4"/>
      <c r="AP24" s="5"/>
      <c r="AQ24" s="7"/>
      <c r="AR24" s="7"/>
      <c r="AS24" s="7"/>
      <c r="AT24" s="7"/>
      <c r="AU24" s="7"/>
      <c r="AV24" s="7"/>
    </row>
    <row r="25" spans="2:52" x14ac:dyDescent="0.2">
      <c r="B25" s="15">
        <f t="shared" si="1"/>
        <v>25</v>
      </c>
      <c r="C25" s="140"/>
      <c r="D25" s="143"/>
      <c r="E25" s="143"/>
      <c r="F25" s="143"/>
      <c r="G25" s="143"/>
      <c r="H25" s="140"/>
      <c r="I25" s="143"/>
      <c r="J25" s="143"/>
      <c r="K25" s="143"/>
      <c r="L25" s="143"/>
      <c r="M25" s="140"/>
      <c r="N25" s="143"/>
      <c r="O25" s="143"/>
      <c r="P25" s="143"/>
      <c r="Q25" s="143"/>
      <c r="R25" s="140"/>
      <c r="S25" s="143"/>
      <c r="T25" s="143"/>
      <c r="U25" s="143"/>
      <c r="V25" s="143"/>
      <c r="W25" s="140"/>
      <c r="X25" s="143"/>
      <c r="Y25" s="143"/>
      <c r="Z25" s="143"/>
      <c r="AA25" s="143"/>
      <c r="AB25" s="140"/>
      <c r="AC25" s="143"/>
      <c r="AD25" s="143"/>
      <c r="AE25" s="143"/>
      <c r="AF25" s="143"/>
      <c r="AG25" s="140"/>
      <c r="AH25" s="143"/>
      <c r="AI25" s="143"/>
      <c r="AJ25" s="146"/>
      <c r="AK25" s="3"/>
      <c r="AL25" s="15">
        <f t="shared" si="2"/>
        <v>25</v>
      </c>
      <c r="AM25" s="7"/>
      <c r="AN25" s="7"/>
      <c r="AO25" s="5"/>
      <c r="AP25" s="5"/>
      <c r="AQ25" s="7"/>
      <c r="AR25" s="7"/>
      <c r="AS25" s="7"/>
      <c r="AT25" s="7"/>
      <c r="AU25" s="7"/>
      <c r="AV25" s="7"/>
    </row>
    <row r="26" spans="2:52" x14ac:dyDescent="0.2">
      <c r="B26" s="15">
        <f t="shared" si="1"/>
        <v>24</v>
      </c>
      <c r="C26" s="140"/>
      <c r="D26" s="143"/>
      <c r="E26" s="143"/>
      <c r="F26" s="143"/>
      <c r="G26" s="143"/>
      <c r="H26" s="140"/>
      <c r="I26" s="143"/>
      <c r="J26" s="143"/>
      <c r="K26" s="143"/>
      <c r="L26" s="143"/>
      <c r="M26" s="140"/>
      <c r="N26" s="143"/>
      <c r="O26" s="143"/>
      <c r="P26" s="143"/>
      <c r="Q26" s="143"/>
      <c r="R26" s="140"/>
      <c r="S26" s="143"/>
      <c r="T26" s="143"/>
      <c r="U26" s="143"/>
      <c r="V26" s="143"/>
      <c r="W26" s="140"/>
      <c r="X26" s="143"/>
      <c r="Y26" s="143"/>
      <c r="Z26" s="143"/>
      <c r="AA26" s="143"/>
      <c r="AB26" s="140"/>
      <c r="AC26" s="143"/>
      <c r="AD26" s="143"/>
      <c r="AE26" s="143"/>
      <c r="AF26" s="143"/>
      <c r="AG26" s="140"/>
      <c r="AH26" s="143"/>
      <c r="AI26" s="143"/>
      <c r="AJ26" s="146"/>
      <c r="AK26" s="3"/>
      <c r="AL26" s="15">
        <f t="shared" si="2"/>
        <v>24</v>
      </c>
      <c r="AM26" s="7"/>
      <c r="AN26" s="7"/>
      <c r="AO26" s="4"/>
      <c r="AP26" s="5"/>
      <c r="AQ26" s="7"/>
      <c r="AR26" s="7"/>
      <c r="AS26" s="7"/>
      <c r="AT26" s="7"/>
      <c r="AU26" s="7"/>
      <c r="AV26" s="7"/>
    </row>
    <row r="27" spans="2:52" x14ac:dyDescent="0.2">
      <c r="B27" s="15">
        <f t="shared" si="1"/>
        <v>23</v>
      </c>
      <c r="C27" s="140"/>
      <c r="D27" s="144"/>
      <c r="E27" s="144"/>
      <c r="F27" s="144"/>
      <c r="G27" s="144"/>
      <c r="H27" s="140"/>
      <c r="I27" s="144"/>
      <c r="J27" s="144"/>
      <c r="K27" s="144"/>
      <c r="L27" s="144"/>
      <c r="M27" s="140"/>
      <c r="N27" s="144"/>
      <c r="O27" s="144"/>
      <c r="P27" s="144"/>
      <c r="Q27" s="144"/>
      <c r="R27" s="140"/>
      <c r="S27" s="144"/>
      <c r="T27" s="144"/>
      <c r="U27" s="144"/>
      <c r="V27" s="144"/>
      <c r="W27" s="140"/>
      <c r="X27" s="144"/>
      <c r="Y27" s="144"/>
      <c r="Z27" s="144"/>
      <c r="AA27" s="144"/>
      <c r="AB27" s="140"/>
      <c r="AC27" s="144"/>
      <c r="AD27" s="144"/>
      <c r="AE27" s="144"/>
      <c r="AF27" s="144"/>
      <c r="AG27" s="140"/>
      <c r="AH27" s="144"/>
      <c r="AI27" s="144"/>
      <c r="AJ27" s="147"/>
      <c r="AK27" s="3"/>
      <c r="AL27" s="15">
        <f t="shared" si="2"/>
        <v>23</v>
      </c>
      <c r="AM27" s="7"/>
      <c r="AN27" s="7"/>
      <c r="AO27" s="5"/>
      <c r="AP27" s="5"/>
      <c r="AQ27" s="7"/>
      <c r="AR27" s="7"/>
      <c r="AS27" s="7"/>
      <c r="AT27" s="7"/>
      <c r="AU27" s="7"/>
      <c r="AV27" s="7"/>
    </row>
    <row r="28" spans="2:52" x14ac:dyDescent="0.2">
      <c r="B28" s="15">
        <f t="shared" si="1"/>
        <v>22</v>
      </c>
      <c r="C28" s="140"/>
      <c r="D28" s="3"/>
      <c r="E28" s="3"/>
      <c r="F28" s="3"/>
      <c r="G28" s="3"/>
      <c r="H28" s="140"/>
      <c r="I28" s="3"/>
      <c r="J28" s="3"/>
      <c r="K28" s="3"/>
      <c r="L28" s="3"/>
      <c r="M28" s="140"/>
      <c r="N28" s="3"/>
      <c r="O28" s="3"/>
      <c r="P28" s="3"/>
      <c r="Q28" s="3"/>
      <c r="R28" s="140"/>
      <c r="S28" s="3"/>
      <c r="T28" s="3"/>
      <c r="U28" s="3"/>
      <c r="V28" s="3"/>
      <c r="W28" s="140"/>
      <c r="X28" s="3"/>
      <c r="Y28" s="3"/>
      <c r="Z28" s="3"/>
      <c r="AA28" s="3"/>
      <c r="AB28" s="140"/>
      <c r="AC28" s="3"/>
      <c r="AD28" s="3"/>
      <c r="AE28" s="3"/>
      <c r="AF28" s="3"/>
      <c r="AG28" s="140"/>
      <c r="AH28" s="3"/>
      <c r="AI28" s="3"/>
      <c r="AJ28" s="103"/>
      <c r="AK28" s="3"/>
      <c r="AL28" s="15">
        <f t="shared" si="2"/>
        <v>22</v>
      </c>
      <c r="AM28" s="7"/>
      <c r="AN28" s="7"/>
      <c r="AO28" s="4"/>
      <c r="AP28" s="4"/>
      <c r="AQ28" s="7"/>
      <c r="AR28" s="7"/>
      <c r="AS28" s="7"/>
      <c r="AT28" s="7"/>
      <c r="AU28" s="7"/>
      <c r="AV28" s="7"/>
    </row>
    <row r="29" spans="2:52" ht="16" customHeight="1" x14ac:dyDescent="0.2">
      <c r="B29" s="15">
        <f t="shared" si="1"/>
        <v>21</v>
      </c>
      <c r="C29" s="140"/>
      <c r="D29" s="1" t="s">
        <v>2</v>
      </c>
      <c r="E29" s="2"/>
      <c r="F29" s="2"/>
      <c r="G29" s="1" t="s">
        <v>2</v>
      </c>
      <c r="H29" s="140"/>
      <c r="I29" s="1" t="s">
        <v>2</v>
      </c>
      <c r="J29" s="2"/>
      <c r="K29" s="2"/>
      <c r="L29" s="1" t="s">
        <v>2</v>
      </c>
      <c r="M29" s="140"/>
      <c r="N29" s="1" t="s">
        <v>2</v>
      </c>
      <c r="O29" s="2"/>
      <c r="P29" s="2"/>
      <c r="Q29" s="1" t="s">
        <v>2</v>
      </c>
      <c r="R29" s="140"/>
      <c r="S29" s="1" t="s">
        <v>2</v>
      </c>
      <c r="T29" s="2"/>
      <c r="U29" s="2"/>
      <c r="V29" s="1" t="s">
        <v>2</v>
      </c>
      <c r="W29" s="140"/>
      <c r="X29" s="1" t="s">
        <v>2</v>
      </c>
      <c r="Y29" s="2"/>
      <c r="Z29" s="2"/>
      <c r="AA29" s="1" t="s">
        <v>2</v>
      </c>
      <c r="AB29" s="140"/>
      <c r="AC29" s="1" t="s">
        <v>2</v>
      </c>
      <c r="AD29" s="2"/>
      <c r="AE29" s="2"/>
      <c r="AF29" s="1" t="s">
        <v>2</v>
      </c>
      <c r="AG29" s="140"/>
      <c r="AH29" s="1" t="s">
        <v>2</v>
      </c>
      <c r="AI29" s="2"/>
      <c r="AJ29" s="17"/>
      <c r="AK29" s="9"/>
      <c r="AL29" s="15">
        <f t="shared" si="2"/>
        <v>21</v>
      </c>
      <c r="AM29" s="7"/>
      <c r="AN29" s="7"/>
      <c r="AO29" s="5"/>
      <c r="AP29" s="5"/>
      <c r="AQ29" s="7"/>
      <c r="AR29" s="7"/>
      <c r="AS29" s="7"/>
      <c r="AT29" s="7"/>
      <c r="AU29" s="7"/>
      <c r="AV29" s="7"/>
    </row>
    <row r="30" spans="2:52" x14ac:dyDescent="0.2">
      <c r="B30" s="15">
        <f t="shared" si="1"/>
        <v>20</v>
      </c>
      <c r="C30" s="140"/>
      <c r="D30" s="3"/>
      <c r="E30" s="1" t="s">
        <v>2</v>
      </c>
      <c r="F30" s="1" t="s">
        <v>2</v>
      </c>
      <c r="G30" s="3"/>
      <c r="H30" s="140"/>
      <c r="I30" s="3"/>
      <c r="J30" s="1" t="s">
        <v>2</v>
      </c>
      <c r="K30" s="1" t="s">
        <v>2</v>
      </c>
      <c r="L30" s="3"/>
      <c r="M30" s="140"/>
      <c r="N30" s="3"/>
      <c r="O30" s="1" t="s">
        <v>2</v>
      </c>
      <c r="P30" s="1" t="s">
        <v>2</v>
      </c>
      <c r="Q30" s="3"/>
      <c r="R30" s="140"/>
      <c r="S30" s="3"/>
      <c r="T30" s="1" t="s">
        <v>2</v>
      </c>
      <c r="U30" s="1" t="s">
        <v>2</v>
      </c>
      <c r="V30" s="3"/>
      <c r="W30" s="140"/>
      <c r="X30" s="3"/>
      <c r="Y30" s="1" t="s">
        <v>2</v>
      </c>
      <c r="Z30" s="1" t="s">
        <v>2</v>
      </c>
      <c r="AA30" s="3"/>
      <c r="AB30" s="140"/>
      <c r="AC30" s="3"/>
      <c r="AD30" s="1" t="s">
        <v>2</v>
      </c>
      <c r="AE30" s="1" t="s">
        <v>2</v>
      </c>
      <c r="AF30" s="3"/>
      <c r="AG30" s="140"/>
      <c r="AH30" s="3"/>
      <c r="AI30" s="1" t="s">
        <v>2</v>
      </c>
      <c r="AJ30" s="81" t="s">
        <v>2</v>
      </c>
      <c r="AK30" s="3"/>
      <c r="AL30" s="15">
        <f t="shared" si="2"/>
        <v>20</v>
      </c>
      <c r="AM30" s="7"/>
      <c r="AN30" s="7"/>
      <c r="AO30" s="4"/>
      <c r="AP30" s="4"/>
      <c r="AQ30" s="7"/>
      <c r="AR30" s="7"/>
      <c r="AS30" s="7"/>
      <c r="AT30" s="7"/>
      <c r="AU30" s="7"/>
      <c r="AV30" s="7"/>
    </row>
    <row r="31" spans="2:52" ht="16" customHeight="1" x14ac:dyDescent="0.2">
      <c r="B31" s="15">
        <f t="shared" si="1"/>
        <v>19</v>
      </c>
      <c r="C31" s="140"/>
      <c r="D31" s="1" t="s">
        <v>2</v>
      </c>
      <c r="E31" s="2"/>
      <c r="F31" s="2"/>
      <c r="G31" s="1" t="s">
        <v>2</v>
      </c>
      <c r="H31" s="140"/>
      <c r="I31" s="1" t="s">
        <v>2</v>
      </c>
      <c r="J31" s="2"/>
      <c r="K31" s="2"/>
      <c r="L31" s="1" t="s">
        <v>2</v>
      </c>
      <c r="M31" s="140"/>
      <c r="N31" s="1" t="s">
        <v>2</v>
      </c>
      <c r="O31" s="2"/>
      <c r="P31" s="2"/>
      <c r="Q31" s="1" t="s">
        <v>2</v>
      </c>
      <c r="R31" s="140"/>
      <c r="S31" s="1" t="s">
        <v>2</v>
      </c>
      <c r="T31" s="2"/>
      <c r="U31" s="2"/>
      <c r="V31" s="1" t="s">
        <v>2</v>
      </c>
      <c r="W31" s="140"/>
      <c r="X31" s="1" t="s">
        <v>2</v>
      </c>
      <c r="Y31" s="2"/>
      <c r="Z31" s="2"/>
      <c r="AA31" s="1" t="s">
        <v>2</v>
      </c>
      <c r="AB31" s="140"/>
      <c r="AC31" s="1" t="s">
        <v>2</v>
      </c>
      <c r="AD31" s="2"/>
      <c r="AE31" s="2"/>
      <c r="AF31" s="1" t="s">
        <v>2</v>
      </c>
      <c r="AG31" s="140"/>
      <c r="AH31" s="1" t="s">
        <v>2</v>
      </c>
      <c r="AI31" s="2"/>
      <c r="AJ31" s="17"/>
      <c r="AK31" s="9"/>
      <c r="AL31" s="15">
        <f t="shared" si="2"/>
        <v>19</v>
      </c>
      <c r="AM31" s="7"/>
      <c r="AN31" s="7"/>
      <c r="AO31" s="5"/>
      <c r="AP31" s="5"/>
      <c r="AQ31" s="7"/>
      <c r="AR31" s="7"/>
      <c r="AS31" s="7"/>
      <c r="AT31" s="7"/>
      <c r="AU31" s="7"/>
      <c r="AV31" s="7"/>
    </row>
    <row r="32" spans="2:52" x14ac:dyDescent="0.2">
      <c r="B32" s="15">
        <f t="shared" si="1"/>
        <v>18</v>
      </c>
      <c r="C32" s="140"/>
      <c r="D32" s="3"/>
      <c r="E32" s="1" t="s">
        <v>2</v>
      </c>
      <c r="F32" s="3"/>
      <c r="G32" s="3"/>
      <c r="H32" s="140"/>
      <c r="I32" s="3"/>
      <c r="J32" s="1" t="s">
        <v>2</v>
      </c>
      <c r="K32" s="3"/>
      <c r="L32" s="3"/>
      <c r="M32" s="140"/>
      <c r="N32" s="3"/>
      <c r="O32" s="1" t="s">
        <v>2</v>
      </c>
      <c r="P32" s="3"/>
      <c r="Q32" s="3"/>
      <c r="R32" s="140"/>
      <c r="S32" s="3"/>
      <c r="T32" s="1" t="s">
        <v>2</v>
      </c>
      <c r="U32" s="3"/>
      <c r="V32" s="3"/>
      <c r="W32" s="140"/>
      <c r="X32" s="3"/>
      <c r="Y32" s="1" t="s">
        <v>2</v>
      </c>
      <c r="Z32" s="3"/>
      <c r="AA32" s="3"/>
      <c r="AB32" s="140"/>
      <c r="AC32" s="3"/>
      <c r="AD32" s="1" t="s">
        <v>2</v>
      </c>
      <c r="AE32" s="3"/>
      <c r="AF32" s="3"/>
      <c r="AG32" s="140"/>
      <c r="AH32" s="3"/>
      <c r="AI32" s="1" t="s">
        <v>2</v>
      </c>
      <c r="AJ32" s="103"/>
      <c r="AK32" s="3"/>
      <c r="AL32" s="15">
        <f t="shared" si="2"/>
        <v>18</v>
      </c>
      <c r="AM32" s="7"/>
      <c r="AN32" s="7"/>
      <c r="AO32" s="4"/>
      <c r="AP32" s="4"/>
      <c r="AQ32" s="7"/>
      <c r="AR32" s="7"/>
      <c r="AS32" s="7"/>
      <c r="AT32" s="7"/>
      <c r="AU32" s="7"/>
      <c r="AV32" s="7"/>
    </row>
    <row r="33" spans="2:48" ht="16" customHeight="1" x14ac:dyDescent="0.2">
      <c r="B33" s="15">
        <f t="shared" si="1"/>
        <v>17</v>
      </c>
      <c r="C33" s="140"/>
      <c r="D33" s="1" t="s">
        <v>2</v>
      </c>
      <c r="E33" s="2"/>
      <c r="F33" s="2"/>
      <c r="G33" s="1" t="s">
        <v>2</v>
      </c>
      <c r="H33" s="140"/>
      <c r="I33" s="1" t="s">
        <v>2</v>
      </c>
      <c r="J33" s="2"/>
      <c r="K33" s="2"/>
      <c r="L33" s="1" t="s">
        <v>2</v>
      </c>
      <c r="M33" s="140"/>
      <c r="N33" s="1" t="s">
        <v>2</v>
      </c>
      <c r="O33" s="2"/>
      <c r="P33" s="2"/>
      <c r="Q33" s="1" t="s">
        <v>2</v>
      </c>
      <c r="R33" s="140"/>
      <c r="S33" s="1" t="s">
        <v>2</v>
      </c>
      <c r="T33" s="2"/>
      <c r="U33" s="2"/>
      <c r="V33" s="1" t="s">
        <v>2</v>
      </c>
      <c r="W33" s="140"/>
      <c r="X33" s="1" t="s">
        <v>2</v>
      </c>
      <c r="Y33" s="2"/>
      <c r="Z33" s="2"/>
      <c r="AA33" s="1" t="s">
        <v>2</v>
      </c>
      <c r="AB33" s="140"/>
      <c r="AC33" s="1" t="s">
        <v>2</v>
      </c>
      <c r="AD33" s="2"/>
      <c r="AE33" s="2"/>
      <c r="AF33" s="1" t="s">
        <v>2</v>
      </c>
      <c r="AG33" s="140"/>
      <c r="AH33" s="1" t="s">
        <v>2</v>
      </c>
      <c r="AI33" s="2"/>
      <c r="AJ33" s="17"/>
      <c r="AK33" s="2"/>
      <c r="AL33" s="15">
        <f t="shared" si="2"/>
        <v>17</v>
      </c>
      <c r="AM33" s="7"/>
      <c r="AN33" s="7"/>
      <c r="AO33" s="5"/>
      <c r="AP33" s="5"/>
      <c r="AQ33" s="7"/>
      <c r="AR33" s="7"/>
      <c r="AS33" s="7"/>
      <c r="AT33" s="7"/>
      <c r="AU33" s="7"/>
      <c r="AV33" s="7"/>
    </row>
    <row r="34" spans="2:48" x14ac:dyDescent="0.2">
      <c r="B34" s="15">
        <f t="shared" si="1"/>
        <v>16</v>
      </c>
      <c r="C34" s="140"/>
      <c r="D34" s="3"/>
      <c r="E34" s="3"/>
      <c r="F34" s="3"/>
      <c r="G34" s="3"/>
      <c r="H34" s="140"/>
      <c r="I34" s="3"/>
      <c r="J34" s="3"/>
      <c r="K34" s="3"/>
      <c r="L34" s="3"/>
      <c r="M34" s="140"/>
      <c r="N34" s="3"/>
      <c r="O34" s="3"/>
      <c r="P34" s="3"/>
      <c r="Q34" s="3"/>
      <c r="R34" s="140"/>
      <c r="S34" s="3"/>
      <c r="T34" s="3"/>
      <c r="U34" s="3"/>
      <c r="V34" s="3"/>
      <c r="W34" s="140"/>
      <c r="X34" s="3"/>
      <c r="Y34" s="3"/>
      <c r="Z34" s="3"/>
      <c r="AA34" s="3"/>
      <c r="AB34" s="140"/>
      <c r="AC34" s="3"/>
      <c r="AD34" s="3"/>
      <c r="AE34" s="3"/>
      <c r="AF34" s="3"/>
      <c r="AG34" s="140"/>
      <c r="AH34" s="3"/>
      <c r="AI34" s="3"/>
      <c r="AJ34" s="103"/>
      <c r="AK34" s="3"/>
      <c r="AL34" s="15">
        <f t="shared" si="2"/>
        <v>16</v>
      </c>
      <c r="AM34" s="7"/>
      <c r="AN34" s="7"/>
      <c r="AO34" s="4"/>
      <c r="AP34" s="4"/>
      <c r="AQ34" s="7"/>
      <c r="AR34" s="7"/>
      <c r="AS34" s="7"/>
      <c r="AT34" s="7"/>
      <c r="AU34" s="7"/>
      <c r="AV34" s="7"/>
    </row>
    <row r="35" spans="2:48" ht="16" customHeight="1" x14ac:dyDescent="0.2">
      <c r="B35" s="15">
        <f t="shared" si="1"/>
        <v>15</v>
      </c>
      <c r="C35" s="140"/>
      <c r="D35" s="142" t="s">
        <v>102</v>
      </c>
      <c r="E35" s="142" t="s">
        <v>102</v>
      </c>
      <c r="F35" s="142" t="s">
        <v>102</v>
      </c>
      <c r="G35" s="142" t="s">
        <v>102</v>
      </c>
      <c r="H35" s="140"/>
      <c r="I35" s="142" t="s">
        <v>102</v>
      </c>
      <c r="J35" s="142" t="s">
        <v>102</v>
      </c>
      <c r="K35" s="142" t="s">
        <v>102</v>
      </c>
      <c r="L35" s="142" t="s">
        <v>102</v>
      </c>
      <c r="M35" s="140"/>
      <c r="N35" s="142" t="s">
        <v>102</v>
      </c>
      <c r="O35" s="142" t="s">
        <v>102</v>
      </c>
      <c r="P35" s="142" t="s">
        <v>102</v>
      </c>
      <c r="Q35" s="142" t="s">
        <v>102</v>
      </c>
      <c r="R35" s="140"/>
      <c r="S35" s="142" t="s">
        <v>102</v>
      </c>
      <c r="T35" s="142" t="s">
        <v>102</v>
      </c>
      <c r="U35" s="142" t="s">
        <v>102</v>
      </c>
      <c r="V35" s="142" t="s">
        <v>102</v>
      </c>
      <c r="W35" s="140"/>
      <c r="X35" s="142" t="s">
        <v>102</v>
      </c>
      <c r="Y35" s="142" t="s">
        <v>102</v>
      </c>
      <c r="Z35" s="142" t="s">
        <v>102</v>
      </c>
      <c r="AA35" s="142" t="s">
        <v>102</v>
      </c>
      <c r="AB35" s="140"/>
      <c r="AC35" s="142" t="s">
        <v>102</v>
      </c>
      <c r="AD35" s="142" t="s">
        <v>102</v>
      </c>
      <c r="AE35" s="142" t="s">
        <v>102</v>
      </c>
      <c r="AF35" s="142" t="s">
        <v>102</v>
      </c>
      <c r="AG35" s="140"/>
      <c r="AH35" s="142" t="s">
        <v>102</v>
      </c>
      <c r="AI35" s="142" t="s">
        <v>102</v>
      </c>
      <c r="AJ35" s="145" t="s">
        <v>102</v>
      </c>
      <c r="AK35" s="3"/>
      <c r="AL35" s="15">
        <f t="shared" si="2"/>
        <v>15</v>
      </c>
      <c r="AM35" s="7"/>
      <c r="AN35" s="7"/>
      <c r="AO35" s="5"/>
      <c r="AP35" s="5"/>
      <c r="AQ35" s="7"/>
      <c r="AR35" s="7"/>
      <c r="AS35" s="7"/>
      <c r="AT35" s="7"/>
      <c r="AU35" s="7"/>
      <c r="AV35" s="7"/>
    </row>
    <row r="36" spans="2:48" x14ac:dyDescent="0.2">
      <c r="B36" s="15">
        <f t="shared" si="1"/>
        <v>14</v>
      </c>
      <c r="C36" s="140"/>
      <c r="D36" s="143"/>
      <c r="E36" s="143"/>
      <c r="F36" s="143"/>
      <c r="G36" s="143"/>
      <c r="H36" s="140"/>
      <c r="I36" s="143"/>
      <c r="J36" s="143"/>
      <c r="K36" s="143"/>
      <c r="L36" s="143"/>
      <c r="M36" s="140"/>
      <c r="N36" s="143"/>
      <c r="O36" s="143"/>
      <c r="P36" s="143"/>
      <c r="Q36" s="143"/>
      <c r="R36" s="140"/>
      <c r="S36" s="143"/>
      <c r="T36" s="143"/>
      <c r="U36" s="143"/>
      <c r="V36" s="143"/>
      <c r="W36" s="140"/>
      <c r="X36" s="143"/>
      <c r="Y36" s="143"/>
      <c r="Z36" s="143"/>
      <c r="AA36" s="143"/>
      <c r="AB36" s="140"/>
      <c r="AC36" s="143"/>
      <c r="AD36" s="143"/>
      <c r="AE36" s="143"/>
      <c r="AF36" s="143"/>
      <c r="AG36" s="140"/>
      <c r="AH36" s="143"/>
      <c r="AI36" s="143"/>
      <c r="AJ36" s="146"/>
      <c r="AK36" s="3"/>
      <c r="AL36" s="15">
        <f t="shared" si="2"/>
        <v>14</v>
      </c>
      <c r="AM36" s="7"/>
      <c r="AN36" s="7"/>
      <c r="AO36" s="4"/>
      <c r="AP36" s="4"/>
      <c r="AQ36" s="7"/>
      <c r="AR36" s="7"/>
      <c r="AS36" s="7"/>
      <c r="AT36" s="7"/>
      <c r="AU36" s="7"/>
      <c r="AV36" s="7"/>
    </row>
    <row r="37" spans="2:48" ht="16" customHeight="1" x14ac:dyDescent="0.2">
      <c r="B37" s="15">
        <f t="shared" si="1"/>
        <v>13</v>
      </c>
      <c r="C37" s="140"/>
      <c r="D37" s="143"/>
      <c r="E37" s="143"/>
      <c r="F37" s="143"/>
      <c r="G37" s="143"/>
      <c r="H37" s="140"/>
      <c r="I37" s="143"/>
      <c r="J37" s="143"/>
      <c r="K37" s="143"/>
      <c r="L37" s="143"/>
      <c r="M37" s="140"/>
      <c r="N37" s="143"/>
      <c r="O37" s="143"/>
      <c r="P37" s="143"/>
      <c r="Q37" s="143"/>
      <c r="R37" s="140"/>
      <c r="S37" s="143"/>
      <c r="T37" s="143"/>
      <c r="U37" s="143"/>
      <c r="V37" s="143"/>
      <c r="W37" s="140"/>
      <c r="X37" s="143"/>
      <c r="Y37" s="143"/>
      <c r="Z37" s="143"/>
      <c r="AA37" s="143"/>
      <c r="AB37" s="140"/>
      <c r="AC37" s="143"/>
      <c r="AD37" s="143"/>
      <c r="AE37" s="143"/>
      <c r="AF37" s="143"/>
      <c r="AG37" s="140"/>
      <c r="AH37" s="143"/>
      <c r="AI37" s="143"/>
      <c r="AJ37" s="146"/>
      <c r="AK37" s="3"/>
      <c r="AL37" s="15">
        <f t="shared" si="2"/>
        <v>13</v>
      </c>
      <c r="AM37" s="7"/>
      <c r="AN37" s="7"/>
      <c r="AO37" s="5"/>
      <c r="AP37" s="5"/>
      <c r="AQ37" s="7"/>
      <c r="AR37" s="7"/>
      <c r="AS37" s="7"/>
      <c r="AT37" s="7"/>
      <c r="AU37" s="7"/>
      <c r="AV37" s="7"/>
    </row>
    <row r="38" spans="2:48" x14ac:dyDescent="0.2">
      <c r="B38" s="15">
        <f t="shared" si="1"/>
        <v>12</v>
      </c>
      <c r="C38" s="140"/>
      <c r="D38" s="144"/>
      <c r="E38" s="144"/>
      <c r="F38" s="144"/>
      <c r="G38" s="144"/>
      <c r="H38" s="140"/>
      <c r="I38" s="144"/>
      <c r="J38" s="144"/>
      <c r="K38" s="144"/>
      <c r="L38" s="144"/>
      <c r="M38" s="140"/>
      <c r="N38" s="144"/>
      <c r="O38" s="144"/>
      <c r="P38" s="144"/>
      <c r="Q38" s="144"/>
      <c r="R38" s="140"/>
      <c r="S38" s="144"/>
      <c r="T38" s="144"/>
      <c r="U38" s="144"/>
      <c r="V38" s="144"/>
      <c r="W38" s="140"/>
      <c r="X38" s="144"/>
      <c r="Y38" s="144"/>
      <c r="Z38" s="144"/>
      <c r="AA38" s="144"/>
      <c r="AB38" s="140"/>
      <c r="AC38" s="144"/>
      <c r="AD38" s="144"/>
      <c r="AE38" s="144"/>
      <c r="AF38" s="144"/>
      <c r="AG38" s="140"/>
      <c r="AH38" s="144"/>
      <c r="AI38" s="144"/>
      <c r="AJ38" s="147"/>
      <c r="AK38" s="3"/>
      <c r="AL38" s="15">
        <f t="shared" si="2"/>
        <v>12</v>
      </c>
      <c r="AM38" s="7"/>
      <c r="AN38" s="7"/>
      <c r="AO38" s="4"/>
      <c r="AP38" s="4"/>
      <c r="AQ38" s="7"/>
      <c r="AR38" s="7"/>
      <c r="AS38" s="7"/>
      <c r="AT38" s="7"/>
      <c r="AU38" s="7"/>
      <c r="AV38" s="7"/>
    </row>
    <row r="39" spans="2:48" ht="16" customHeight="1" x14ac:dyDescent="0.2">
      <c r="B39" s="15">
        <f t="shared" si="1"/>
        <v>11</v>
      </c>
      <c r="C39" s="140"/>
      <c r="D39" s="3"/>
      <c r="E39" s="3"/>
      <c r="F39" s="3"/>
      <c r="G39" s="3"/>
      <c r="H39" s="140"/>
      <c r="I39" s="3"/>
      <c r="J39" s="3"/>
      <c r="K39" s="3"/>
      <c r="L39" s="3"/>
      <c r="M39" s="140"/>
      <c r="N39" s="3"/>
      <c r="O39" s="3"/>
      <c r="P39" s="3"/>
      <c r="Q39" s="3"/>
      <c r="R39" s="140"/>
      <c r="S39" s="3"/>
      <c r="T39" s="3"/>
      <c r="U39" s="3"/>
      <c r="V39" s="3"/>
      <c r="W39" s="140"/>
      <c r="X39" s="3"/>
      <c r="Y39" s="3"/>
      <c r="Z39" s="3"/>
      <c r="AA39" s="3"/>
      <c r="AB39" s="140"/>
      <c r="AC39" s="3"/>
      <c r="AD39" s="3"/>
      <c r="AE39" s="3"/>
      <c r="AF39" s="3"/>
      <c r="AG39" s="140"/>
      <c r="AH39" s="3"/>
      <c r="AI39" s="3"/>
      <c r="AJ39" s="103"/>
      <c r="AK39" s="3"/>
      <c r="AL39" s="15">
        <f t="shared" si="2"/>
        <v>11</v>
      </c>
      <c r="AM39" s="7"/>
      <c r="AN39" s="7" t="s">
        <v>115</v>
      </c>
      <c r="AO39" s="5"/>
      <c r="AP39" s="5"/>
      <c r="AQ39" s="7"/>
      <c r="AR39" s="7"/>
      <c r="AS39" s="7"/>
      <c r="AT39" s="7"/>
      <c r="AU39" s="7"/>
      <c r="AV39" s="7"/>
    </row>
    <row r="40" spans="2:48" x14ac:dyDescent="0.2">
      <c r="B40" s="15">
        <f t="shared" si="1"/>
        <v>10</v>
      </c>
      <c r="C40" s="140"/>
      <c r="D40" s="142" t="s">
        <v>102</v>
      </c>
      <c r="E40" s="142" t="s">
        <v>102</v>
      </c>
      <c r="F40" s="142" t="s">
        <v>102</v>
      </c>
      <c r="G40" s="142" t="s">
        <v>102</v>
      </c>
      <c r="H40" s="140"/>
      <c r="I40" s="142" t="s">
        <v>102</v>
      </c>
      <c r="J40" s="142" t="s">
        <v>102</v>
      </c>
      <c r="K40" s="142" t="s">
        <v>102</v>
      </c>
      <c r="L40" s="142" t="s">
        <v>102</v>
      </c>
      <c r="M40" s="140"/>
      <c r="N40" s="142" t="s">
        <v>102</v>
      </c>
      <c r="O40" s="142" t="s">
        <v>102</v>
      </c>
      <c r="P40" s="142" t="s">
        <v>102</v>
      </c>
      <c r="Q40" s="142" t="s">
        <v>102</v>
      </c>
      <c r="R40" s="140"/>
      <c r="S40" s="142" t="s">
        <v>102</v>
      </c>
      <c r="T40" s="142" t="s">
        <v>102</v>
      </c>
      <c r="U40" s="142" t="s">
        <v>102</v>
      </c>
      <c r="V40" s="142" t="s">
        <v>102</v>
      </c>
      <c r="W40" s="140"/>
      <c r="X40" s="142" t="s">
        <v>102</v>
      </c>
      <c r="Y40" s="142" t="s">
        <v>102</v>
      </c>
      <c r="Z40" s="142" t="s">
        <v>102</v>
      </c>
      <c r="AA40" s="142" t="s">
        <v>102</v>
      </c>
      <c r="AB40" s="140"/>
      <c r="AC40" s="142" t="s">
        <v>102</v>
      </c>
      <c r="AD40" s="142" t="s">
        <v>102</v>
      </c>
      <c r="AE40" s="142" t="s">
        <v>102</v>
      </c>
      <c r="AF40" s="142" t="s">
        <v>102</v>
      </c>
      <c r="AG40" s="140"/>
      <c r="AH40" s="142" t="s">
        <v>102</v>
      </c>
      <c r="AI40" s="142" t="s">
        <v>102</v>
      </c>
      <c r="AJ40" s="145" t="s">
        <v>102</v>
      </c>
      <c r="AK40" s="3"/>
      <c r="AL40" s="15">
        <f t="shared" si="2"/>
        <v>10</v>
      </c>
      <c r="AM40" s="7"/>
      <c r="AN40" s="7"/>
      <c r="AO40" s="4"/>
      <c r="AP40" s="4"/>
      <c r="AQ40" s="7"/>
      <c r="AR40" s="7"/>
      <c r="AS40" s="7"/>
      <c r="AT40" s="7"/>
      <c r="AU40" s="7"/>
      <c r="AV40" s="7"/>
    </row>
    <row r="41" spans="2:48" x14ac:dyDescent="0.2">
      <c r="B41" s="59">
        <f t="shared" si="1"/>
        <v>9</v>
      </c>
      <c r="C41" s="140"/>
      <c r="D41" s="143"/>
      <c r="E41" s="143"/>
      <c r="F41" s="143"/>
      <c r="G41" s="143"/>
      <c r="H41" s="140"/>
      <c r="I41" s="143"/>
      <c r="J41" s="143"/>
      <c r="K41" s="143"/>
      <c r="L41" s="143"/>
      <c r="M41" s="140"/>
      <c r="N41" s="143"/>
      <c r="O41" s="143"/>
      <c r="P41" s="143"/>
      <c r="Q41" s="143"/>
      <c r="R41" s="140"/>
      <c r="S41" s="143"/>
      <c r="T41" s="143"/>
      <c r="U41" s="143"/>
      <c r="V41" s="143"/>
      <c r="W41" s="140"/>
      <c r="X41" s="143"/>
      <c r="Y41" s="143"/>
      <c r="Z41" s="143"/>
      <c r="AA41" s="143"/>
      <c r="AB41" s="140"/>
      <c r="AC41" s="143"/>
      <c r="AD41" s="143"/>
      <c r="AE41" s="143"/>
      <c r="AF41" s="143"/>
      <c r="AG41" s="140"/>
      <c r="AH41" s="143"/>
      <c r="AI41" s="143"/>
      <c r="AJ41" s="146"/>
      <c r="AK41" s="3"/>
      <c r="AL41" s="59">
        <f t="shared" si="2"/>
        <v>9</v>
      </c>
      <c r="AM41" s="7"/>
      <c r="AN41" s="7"/>
      <c r="AO41" s="5"/>
      <c r="AP41" s="5"/>
      <c r="AQ41" s="7"/>
      <c r="AR41" s="7"/>
      <c r="AS41" s="7"/>
      <c r="AT41" s="7"/>
      <c r="AU41" s="7"/>
      <c r="AV41" s="7"/>
    </row>
    <row r="42" spans="2:48" x14ac:dyDescent="0.2">
      <c r="B42" s="59">
        <f t="shared" si="1"/>
        <v>8</v>
      </c>
      <c r="C42" s="140"/>
      <c r="D42" s="143"/>
      <c r="E42" s="143"/>
      <c r="F42" s="143"/>
      <c r="G42" s="143"/>
      <c r="H42" s="140"/>
      <c r="I42" s="143"/>
      <c r="J42" s="143"/>
      <c r="K42" s="143"/>
      <c r="L42" s="143"/>
      <c r="M42" s="140"/>
      <c r="N42" s="143"/>
      <c r="O42" s="143"/>
      <c r="P42" s="143"/>
      <c r="Q42" s="143"/>
      <c r="R42" s="140"/>
      <c r="S42" s="143"/>
      <c r="T42" s="143"/>
      <c r="U42" s="143"/>
      <c r="V42" s="143"/>
      <c r="W42" s="140"/>
      <c r="X42" s="143"/>
      <c r="Y42" s="143"/>
      <c r="Z42" s="143"/>
      <c r="AA42" s="143"/>
      <c r="AB42" s="140"/>
      <c r="AC42" s="143"/>
      <c r="AD42" s="143"/>
      <c r="AE42" s="143"/>
      <c r="AF42" s="143"/>
      <c r="AG42" s="140"/>
      <c r="AH42" s="143"/>
      <c r="AI42" s="143"/>
      <c r="AJ42" s="146"/>
      <c r="AK42" s="3"/>
      <c r="AL42" s="59">
        <f t="shared" si="2"/>
        <v>8</v>
      </c>
      <c r="AM42" s="7"/>
      <c r="AN42" s="7"/>
      <c r="AO42" s="4"/>
      <c r="AP42" s="4"/>
      <c r="AQ42" s="7"/>
      <c r="AR42" s="7"/>
      <c r="AS42" s="7"/>
      <c r="AT42" s="7"/>
      <c r="AU42" s="7"/>
      <c r="AV42" s="7"/>
    </row>
    <row r="43" spans="2:48" x14ac:dyDescent="0.2">
      <c r="B43" s="59">
        <f t="shared" si="1"/>
        <v>7</v>
      </c>
      <c r="C43" s="140"/>
      <c r="D43" s="144"/>
      <c r="E43" s="144"/>
      <c r="F43" s="144"/>
      <c r="G43" s="144"/>
      <c r="H43" s="140"/>
      <c r="I43" s="144"/>
      <c r="J43" s="144"/>
      <c r="K43" s="144"/>
      <c r="L43" s="144"/>
      <c r="M43" s="140"/>
      <c r="N43" s="144"/>
      <c r="O43" s="144"/>
      <c r="P43" s="144"/>
      <c r="Q43" s="144"/>
      <c r="R43" s="140"/>
      <c r="S43" s="144"/>
      <c r="T43" s="144"/>
      <c r="U43" s="144"/>
      <c r="V43" s="144"/>
      <c r="W43" s="140"/>
      <c r="X43" s="144"/>
      <c r="Y43" s="144"/>
      <c r="Z43" s="144"/>
      <c r="AA43" s="144"/>
      <c r="AB43" s="140"/>
      <c r="AC43" s="144"/>
      <c r="AD43" s="144"/>
      <c r="AE43" s="144"/>
      <c r="AF43" s="144"/>
      <c r="AG43" s="140"/>
      <c r="AH43" s="144"/>
      <c r="AI43" s="144"/>
      <c r="AJ43" s="147"/>
      <c r="AK43" s="3"/>
      <c r="AL43" s="59">
        <f t="shared" si="2"/>
        <v>7</v>
      </c>
      <c r="AM43" s="7"/>
      <c r="AN43" s="7" t="s">
        <v>113</v>
      </c>
      <c r="AO43" s="7"/>
      <c r="AP43" s="151">
        <f>AO52+AO53+AO54+AO55+AO56+AO58</f>
        <v>2048470</v>
      </c>
      <c r="AQ43" s="7"/>
      <c r="AR43" s="7"/>
      <c r="AS43" s="7"/>
      <c r="AT43" s="7"/>
      <c r="AU43" s="7"/>
      <c r="AV43" s="7"/>
    </row>
    <row r="44" spans="2:48" x14ac:dyDescent="0.2">
      <c r="B44" s="59">
        <f t="shared" si="1"/>
        <v>6</v>
      </c>
      <c r="C44" s="140"/>
      <c r="D44" s="3"/>
      <c r="E44" s="3"/>
      <c r="F44" s="3"/>
      <c r="G44" s="3"/>
      <c r="H44" s="140"/>
      <c r="I44" s="3"/>
      <c r="J44" s="3"/>
      <c r="K44" s="3"/>
      <c r="L44" s="3"/>
      <c r="M44" s="140"/>
      <c r="N44" s="3"/>
      <c r="O44" s="3"/>
      <c r="P44" s="3"/>
      <c r="Q44" s="3"/>
      <c r="R44" s="140"/>
      <c r="S44" s="3"/>
      <c r="T44" s="3"/>
      <c r="U44" s="3"/>
      <c r="V44" s="3"/>
      <c r="W44" s="140"/>
      <c r="X44" s="3"/>
      <c r="Y44" s="3"/>
      <c r="Z44" s="3"/>
      <c r="AA44" s="3"/>
      <c r="AB44" s="140"/>
      <c r="AC44" s="3"/>
      <c r="AD44" s="3"/>
      <c r="AE44" s="3"/>
      <c r="AF44" s="3"/>
      <c r="AG44" s="140"/>
      <c r="AH44" s="3"/>
      <c r="AI44" s="3"/>
      <c r="AJ44" s="103"/>
      <c r="AK44" s="3"/>
      <c r="AL44" s="59">
        <f t="shared" si="2"/>
        <v>6</v>
      </c>
      <c r="AM44" s="7"/>
      <c r="AN44" s="7"/>
      <c r="AO44" s="7"/>
      <c r="AP44" s="152"/>
      <c r="AQ44" s="7"/>
      <c r="AR44" s="7" t="s">
        <v>119</v>
      </c>
      <c r="AS44" s="7"/>
      <c r="AT44" s="7"/>
      <c r="AU44" s="7"/>
      <c r="AV44" s="7"/>
    </row>
    <row r="45" spans="2:48" x14ac:dyDescent="0.2">
      <c r="B45" s="59">
        <f t="shared" si="1"/>
        <v>5</v>
      </c>
      <c r="C45" s="140"/>
      <c r="D45" s="142" t="s">
        <v>102</v>
      </c>
      <c r="E45" s="142" t="s">
        <v>102</v>
      </c>
      <c r="F45" s="142" t="s">
        <v>102</v>
      </c>
      <c r="G45" s="142" t="s">
        <v>102</v>
      </c>
      <c r="H45" s="140"/>
      <c r="I45" s="142" t="s">
        <v>102</v>
      </c>
      <c r="J45" s="142" t="s">
        <v>102</v>
      </c>
      <c r="K45" s="142" t="s">
        <v>102</v>
      </c>
      <c r="L45" s="142" t="s">
        <v>102</v>
      </c>
      <c r="M45" s="140"/>
      <c r="N45" s="142" t="s">
        <v>102</v>
      </c>
      <c r="O45" s="142" t="s">
        <v>102</v>
      </c>
      <c r="P45" s="142" t="s">
        <v>102</v>
      </c>
      <c r="Q45" s="142" t="s">
        <v>102</v>
      </c>
      <c r="R45" s="140"/>
      <c r="S45" s="142" t="s">
        <v>102</v>
      </c>
      <c r="T45" s="142" t="s">
        <v>102</v>
      </c>
      <c r="U45" s="142" t="s">
        <v>102</v>
      </c>
      <c r="V45" s="142" t="s">
        <v>102</v>
      </c>
      <c r="W45" s="140"/>
      <c r="X45" s="142" t="s">
        <v>102</v>
      </c>
      <c r="Y45" s="142" t="s">
        <v>102</v>
      </c>
      <c r="Z45" s="142" t="s">
        <v>102</v>
      </c>
      <c r="AA45" s="142" t="s">
        <v>102</v>
      </c>
      <c r="AB45" s="140"/>
      <c r="AC45" s="142" t="s">
        <v>102</v>
      </c>
      <c r="AD45" s="142" t="s">
        <v>102</v>
      </c>
      <c r="AE45" s="142" t="s">
        <v>102</v>
      </c>
      <c r="AF45" s="142" t="s">
        <v>102</v>
      </c>
      <c r="AG45" s="140"/>
      <c r="AH45" s="142" t="s">
        <v>102</v>
      </c>
      <c r="AI45" s="142" t="s">
        <v>102</v>
      </c>
      <c r="AJ45" s="3"/>
      <c r="AK45" s="3"/>
      <c r="AL45" s="59">
        <f t="shared" si="2"/>
        <v>5</v>
      </c>
      <c r="AM45" s="7"/>
      <c r="AN45" s="7" t="s">
        <v>114</v>
      </c>
      <c r="AO45" s="7"/>
      <c r="AP45" s="151">
        <f>AO57</f>
        <v>1440000</v>
      </c>
      <c r="AQ45" s="7"/>
      <c r="AR45" s="150">
        <f>AP45/7</f>
        <v>205714.28571428571</v>
      </c>
      <c r="AS45" s="7"/>
      <c r="AT45" s="7"/>
      <c r="AU45" s="7"/>
      <c r="AV45" s="7"/>
    </row>
    <row r="46" spans="2:48" x14ac:dyDescent="0.2">
      <c r="B46" s="59">
        <f t="shared" si="1"/>
        <v>4</v>
      </c>
      <c r="C46" s="140"/>
      <c r="D46" s="143"/>
      <c r="E46" s="143"/>
      <c r="F46" s="143"/>
      <c r="G46" s="143"/>
      <c r="H46" s="140"/>
      <c r="I46" s="143"/>
      <c r="J46" s="143"/>
      <c r="K46" s="143"/>
      <c r="L46" s="143"/>
      <c r="M46" s="140"/>
      <c r="N46" s="143"/>
      <c r="O46" s="143"/>
      <c r="P46" s="143"/>
      <c r="Q46" s="143"/>
      <c r="R46" s="140"/>
      <c r="S46" s="143"/>
      <c r="T46" s="143"/>
      <c r="U46" s="143"/>
      <c r="V46" s="143"/>
      <c r="W46" s="140"/>
      <c r="X46" s="143"/>
      <c r="Y46" s="143"/>
      <c r="Z46" s="143"/>
      <c r="AA46" s="143"/>
      <c r="AB46" s="140"/>
      <c r="AC46" s="143"/>
      <c r="AD46" s="143"/>
      <c r="AE46" s="143"/>
      <c r="AF46" s="143"/>
      <c r="AG46" s="140"/>
      <c r="AH46" s="143"/>
      <c r="AI46" s="143"/>
      <c r="AJ46" s="3"/>
      <c r="AK46" s="3"/>
      <c r="AL46" s="59">
        <f t="shared" si="2"/>
        <v>4</v>
      </c>
      <c r="AM46" s="7"/>
      <c r="AN46" s="7"/>
      <c r="AO46" s="7"/>
      <c r="AP46" s="152"/>
      <c r="AQ46" s="7"/>
      <c r="AR46" s="7"/>
      <c r="AS46" s="7"/>
      <c r="AT46" s="7"/>
      <c r="AU46" s="7"/>
      <c r="AV46" s="7"/>
    </row>
    <row r="47" spans="2:48" x14ac:dyDescent="0.2">
      <c r="B47" s="59">
        <f t="shared" si="1"/>
        <v>3</v>
      </c>
      <c r="C47" s="140"/>
      <c r="D47" s="143"/>
      <c r="E47" s="143"/>
      <c r="F47" s="143"/>
      <c r="G47" s="143"/>
      <c r="H47" s="140"/>
      <c r="I47" s="143"/>
      <c r="J47" s="143"/>
      <c r="K47" s="143"/>
      <c r="L47" s="143"/>
      <c r="M47" s="140"/>
      <c r="N47" s="143"/>
      <c r="O47" s="143"/>
      <c r="P47" s="143"/>
      <c r="Q47" s="143"/>
      <c r="R47" s="140"/>
      <c r="S47" s="143"/>
      <c r="T47" s="143"/>
      <c r="U47" s="143"/>
      <c r="V47" s="143"/>
      <c r="W47" s="140"/>
      <c r="X47" s="143"/>
      <c r="Y47" s="143"/>
      <c r="Z47" s="143"/>
      <c r="AA47" s="143"/>
      <c r="AB47" s="140"/>
      <c r="AC47" s="143"/>
      <c r="AD47" s="143"/>
      <c r="AE47" s="143"/>
      <c r="AF47" s="143"/>
      <c r="AG47" s="140"/>
      <c r="AH47" s="143"/>
      <c r="AI47" s="143"/>
      <c r="AJ47" s="3"/>
      <c r="AK47" s="3"/>
      <c r="AL47" s="59">
        <f t="shared" si="2"/>
        <v>3</v>
      </c>
      <c r="AM47" s="7"/>
      <c r="AN47" s="7" t="s">
        <v>118</v>
      </c>
      <c r="AO47" s="5"/>
      <c r="AP47" s="153">
        <f>AP43/(34-7)</f>
        <v>75869.259259259255</v>
      </c>
      <c r="AQ47" s="7"/>
      <c r="AR47" s="7"/>
      <c r="AS47" s="7"/>
      <c r="AT47" s="7"/>
      <c r="AU47" s="7"/>
      <c r="AV47" s="7"/>
    </row>
    <row r="48" spans="2:48" x14ac:dyDescent="0.2">
      <c r="B48" s="59">
        <f t="shared" si="1"/>
        <v>2</v>
      </c>
      <c r="C48" s="140"/>
      <c r="D48" s="144"/>
      <c r="E48" s="144"/>
      <c r="F48" s="144"/>
      <c r="G48" s="144"/>
      <c r="H48" s="140"/>
      <c r="I48" s="144"/>
      <c r="J48" s="144"/>
      <c r="K48" s="144"/>
      <c r="L48" s="144"/>
      <c r="M48" s="140"/>
      <c r="N48" s="144"/>
      <c r="O48" s="144"/>
      <c r="P48" s="144"/>
      <c r="Q48" s="144"/>
      <c r="R48" s="140"/>
      <c r="S48" s="144"/>
      <c r="T48" s="144"/>
      <c r="U48" s="144"/>
      <c r="V48" s="144"/>
      <c r="W48" s="140"/>
      <c r="X48" s="144"/>
      <c r="Y48" s="144"/>
      <c r="Z48" s="144"/>
      <c r="AA48" s="144"/>
      <c r="AB48" s="140"/>
      <c r="AC48" s="144"/>
      <c r="AD48" s="144"/>
      <c r="AE48" s="144"/>
      <c r="AF48" s="144"/>
      <c r="AG48" s="140"/>
      <c r="AH48" s="144"/>
      <c r="AI48" s="144"/>
      <c r="AJ48" s="3"/>
      <c r="AK48" s="3"/>
      <c r="AL48" s="59">
        <f t="shared" si="2"/>
        <v>2</v>
      </c>
      <c r="AM48" s="7"/>
      <c r="AN48" s="7" t="s">
        <v>120</v>
      </c>
      <c r="AO48" s="7"/>
      <c r="AP48" s="152">
        <v>77000</v>
      </c>
      <c r="AQ48" s="7"/>
      <c r="AR48" s="7"/>
      <c r="AS48" s="7"/>
      <c r="AT48" s="7"/>
      <c r="AU48" s="7"/>
      <c r="AV48" s="7"/>
    </row>
    <row r="49" spans="2:48" x14ac:dyDescent="0.2">
      <c r="B49" s="59">
        <f>B48-1</f>
        <v>1</v>
      </c>
      <c r="C49" s="141"/>
      <c r="D49" s="98"/>
      <c r="E49" s="99"/>
      <c r="F49" s="98"/>
      <c r="G49" s="88"/>
      <c r="H49" s="141"/>
      <c r="I49" s="98"/>
      <c r="J49" s="99"/>
      <c r="K49" s="98"/>
      <c r="L49" s="88"/>
      <c r="M49" s="141"/>
      <c r="N49" s="98"/>
      <c r="O49" s="99"/>
      <c r="P49" s="98"/>
      <c r="Q49" s="88"/>
      <c r="R49" s="141"/>
      <c r="S49" s="98"/>
      <c r="T49" s="99"/>
      <c r="U49" s="98"/>
      <c r="V49" s="88"/>
      <c r="W49" s="141"/>
      <c r="X49" s="98"/>
      <c r="Y49" s="99"/>
      <c r="Z49" s="98"/>
      <c r="AA49" s="88"/>
      <c r="AB49" s="141"/>
      <c r="AC49" s="98"/>
      <c r="AD49" s="99"/>
      <c r="AE49" s="98"/>
      <c r="AF49" s="88"/>
      <c r="AG49" s="141"/>
      <c r="AH49" s="98"/>
      <c r="AI49" s="99"/>
      <c r="AJ49" s="98"/>
      <c r="AK49" s="102"/>
      <c r="AL49" s="59">
        <f>AL48-1</f>
        <v>1</v>
      </c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2:48" x14ac:dyDescent="0.2">
      <c r="C50" s="59">
        <f t="shared" ref="C50:X50" si="3">D50+1</f>
        <v>35</v>
      </c>
      <c r="D50" s="59">
        <f t="shared" si="3"/>
        <v>34</v>
      </c>
      <c r="E50" s="59">
        <f t="shared" si="3"/>
        <v>33</v>
      </c>
      <c r="F50" s="59">
        <f t="shared" si="3"/>
        <v>32</v>
      </c>
      <c r="G50" s="59">
        <f t="shared" si="3"/>
        <v>31</v>
      </c>
      <c r="H50" s="59">
        <f t="shared" si="3"/>
        <v>30</v>
      </c>
      <c r="I50" s="59">
        <f t="shared" si="3"/>
        <v>29</v>
      </c>
      <c r="J50" s="59">
        <f t="shared" si="3"/>
        <v>28</v>
      </c>
      <c r="K50" s="59">
        <f t="shared" si="3"/>
        <v>27</v>
      </c>
      <c r="L50" s="59">
        <f t="shared" si="3"/>
        <v>26</v>
      </c>
      <c r="M50" s="59">
        <f t="shared" si="3"/>
        <v>25</v>
      </c>
      <c r="N50" s="59">
        <f t="shared" si="3"/>
        <v>24</v>
      </c>
      <c r="O50" s="59">
        <f t="shared" si="3"/>
        <v>23</v>
      </c>
      <c r="P50" s="59">
        <f t="shared" si="3"/>
        <v>22</v>
      </c>
      <c r="Q50" s="59">
        <f t="shared" si="3"/>
        <v>21</v>
      </c>
      <c r="R50" s="59">
        <f t="shared" si="3"/>
        <v>20</v>
      </c>
      <c r="S50" s="59">
        <f>T50+1</f>
        <v>19</v>
      </c>
      <c r="T50" s="59">
        <f t="shared" si="3"/>
        <v>18</v>
      </c>
      <c r="U50" s="59">
        <f t="shared" si="3"/>
        <v>17</v>
      </c>
      <c r="V50" s="59">
        <f t="shared" si="3"/>
        <v>16</v>
      </c>
      <c r="W50" s="59">
        <f t="shared" si="3"/>
        <v>15</v>
      </c>
      <c r="X50" s="59">
        <f t="shared" si="3"/>
        <v>14</v>
      </c>
      <c r="Y50" s="59">
        <f>Z50+1</f>
        <v>13</v>
      </c>
      <c r="Z50" s="59">
        <f>AA50+1</f>
        <v>12</v>
      </c>
      <c r="AA50" s="59">
        <f t="shared" ref="AA50:AI50" si="4">AB50+1</f>
        <v>11</v>
      </c>
      <c r="AB50" s="59">
        <f t="shared" si="4"/>
        <v>10</v>
      </c>
      <c r="AC50" s="59">
        <f t="shared" si="4"/>
        <v>9</v>
      </c>
      <c r="AD50" s="59">
        <f t="shared" si="4"/>
        <v>8</v>
      </c>
      <c r="AE50" s="59">
        <f t="shared" si="4"/>
        <v>7</v>
      </c>
      <c r="AF50" s="59">
        <f t="shared" si="4"/>
        <v>6</v>
      </c>
      <c r="AG50" s="59">
        <f t="shared" si="4"/>
        <v>5</v>
      </c>
      <c r="AH50" s="59">
        <f t="shared" si="4"/>
        <v>4</v>
      </c>
      <c r="AI50" s="59">
        <f t="shared" si="4"/>
        <v>3</v>
      </c>
      <c r="AJ50" s="59">
        <f>AK50+1</f>
        <v>2</v>
      </c>
      <c r="AK50" s="105">
        <f>1</f>
        <v>1</v>
      </c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2:48" x14ac:dyDescent="0.2">
      <c r="Z51" s="7"/>
      <c r="AA51" s="7"/>
      <c r="AB51" s="7"/>
      <c r="AC51" s="7"/>
      <c r="AM51" t="s">
        <v>110</v>
      </c>
      <c r="AN51" t="s">
        <v>111</v>
      </c>
      <c r="AO51" t="s">
        <v>112</v>
      </c>
    </row>
    <row r="52" spans="2:48" x14ac:dyDescent="0.2">
      <c r="B52" s="96">
        <v>7010</v>
      </c>
      <c r="D52">
        <v>1</v>
      </c>
      <c r="E52">
        <v>1</v>
      </c>
      <c r="G52">
        <v>1</v>
      </c>
      <c r="I52">
        <v>1</v>
      </c>
      <c r="J52">
        <v>1</v>
      </c>
      <c r="L52">
        <v>1</v>
      </c>
      <c r="N52">
        <v>1</v>
      </c>
      <c r="O52">
        <v>1</v>
      </c>
      <c r="Q52">
        <v>1</v>
      </c>
      <c r="S52">
        <v>1</v>
      </c>
      <c r="T52">
        <v>1</v>
      </c>
      <c r="V52">
        <v>1</v>
      </c>
      <c r="X52">
        <v>1</v>
      </c>
      <c r="Y52">
        <v>1</v>
      </c>
      <c r="AA52">
        <v>1</v>
      </c>
      <c r="AC52">
        <v>1</v>
      </c>
      <c r="AD52">
        <v>1</v>
      </c>
      <c r="AF52">
        <v>1</v>
      </c>
      <c r="AH52">
        <v>1</v>
      </c>
      <c r="AI52">
        <v>1</v>
      </c>
      <c r="AM52">
        <f>SUM(D52:AK52)</f>
        <v>20</v>
      </c>
      <c r="AN52">
        <v>50</v>
      </c>
      <c r="AO52">
        <f>AN52*AM52</f>
        <v>1000</v>
      </c>
      <c r="AR52">
        <f>AN52*AH52</f>
        <v>50</v>
      </c>
    </row>
    <row r="53" spans="2:48" x14ac:dyDescent="0.2">
      <c r="B53" s="96">
        <v>7050</v>
      </c>
      <c r="G53">
        <v>1</v>
      </c>
      <c r="L53">
        <v>1</v>
      </c>
      <c r="AA53">
        <v>1</v>
      </c>
      <c r="AH53">
        <v>1</v>
      </c>
      <c r="AM53">
        <f t="shared" ref="AM53:AM58" si="5">SUM(D53:AK53)</f>
        <v>4</v>
      </c>
      <c r="AN53">
        <v>140</v>
      </c>
      <c r="AO53">
        <f t="shared" ref="AO53:AO58" si="6">AN53*AM53</f>
        <v>560</v>
      </c>
      <c r="AR53">
        <f t="shared" ref="AR53:AR56" si="7">AN53*AH53</f>
        <v>140</v>
      </c>
    </row>
    <row r="54" spans="2:48" x14ac:dyDescent="0.2">
      <c r="B54" s="96" t="s">
        <v>104</v>
      </c>
      <c r="D54">
        <v>3</v>
      </c>
      <c r="E54">
        <v>2</v>
      </c>
      <c r="F54">
        <v>1</v>
      </c>
      <c r="G54">
        <v>3</v>
      </c>
      <c r="I54">
        <v>3</v>
      </c>
      <c r="J54">
        <v>2</v>
      </c>
      <c r="K54">
        <v>1</v>
      </c>
      <c r="L54">
        <v>3</v>
      </c>
      <c r="N54">
        <v>3</v>
      </c>
      <c r="O54">
        <v>2</v>
      </c>
      <c r="P54">
        <v>1</v>
      </c>
      <c r="Q54">
        <v>3</v>
      </c>
      <c r="S54">
        <v>3</v>
      </c>
      <c r="T54">
        <v>2</v>
      </c>
      <c r="U54">
        <v>1</v>
      </c>
      <c r="V54">
        <v>3</v>
      </c>
      <c r="X54">
        <v>3</v>
      </c>
      <c r="Y54">
        <v>2</v>
      </c>
      <c r="Z54">
        <v>1</v>
      </c>
      <c r="AA54">
        <v>3</v>
      </c>
      <c r="AC54">
        <v>3</v>
      </c>
      <c r="AD54">
        <v>2</v>
      </c>
      <c r="AE54">
        <v>1</v>
      </c>
      <c r="AF54">
        <v>3</v>
      </c>
      <c r="AH54">
        <v>3</v>
      </c>
      <c r="AI54">
        <v>2</v>
      </c>
      <c r="AJ54">
        <v>1</v>
      </c>
      <c r="AM54">
        <f t="shared" si="5"/>
        <v>60</v>
      </c>
      <c r="AN54">
        <v>1600</v>
      </c>
      <c r="AO54">
        <f t="shared" si="6"/>
        <v>96000</v>
      </c>
      <c r="AR54">
        <f t="shared" si="7"/>
        <v>4800</v>
      </c>
    </row>
    <row r="55" spans="2:48" x14ac:dyDescent="0.2">
      <c r="B55" s="96">
        <v>7170</v>
      </c>
      <c r="D55">
        <v>1</v>
      </c>
      <c r="I55">
        <v>1</v>
      </c>
      <c r="J55">
        <v>1</v>
      </c>
      <c r="N55" t="s">
        <v>109</v>
      </c>
      <c r="P55">
        <v>1</v>
      </c>
      <c r="Q55">
        <v>1</v>
      </c>
      <c r="S55" t="s">
        <v>109</v>
      </c>
      <c r="U55">
        <v>1</v>
      </c>
      <c r="X55">
        <v>1</v>
      </c>
      <c r="AC55">
        <v>1</v>
      </c>
      <c r="AD55">
        <v>1</v>
      </c>
      <c r="AJ55">
        <v>1</v>
      </c>
      <c r="AM55">
        <f t="shared" si="5"/>
        <v>10</v>
      </c>
      <c r="AN55">
        <v>571</v>
      </c>
      <c r="AO55">
        <f t="shared" si="6"/>
        <v>5710</v>
      </c>
      <c r="AR55">
        <f>AN558*AH55</f>
        <v>0</v>
      </c>
    </row>
    <row r="56" spans="2:48" x14ac:dyDescent="0.2">
      <c r="B56" s="96" t="s">
        <v>105</v>
      </c>
      <c r="D56">
        <v>6</v>
      </c>
      <c r="E56">
        <v>6</v>
      </c>
      <c r="F56">
        <v>6</v>
      </c>
      <c r="G56">
        <v>6</v>
      </c>
      <c r="I56">
        <v>6</v>
      </c>
      <c r="J56">
        <v>6</v>
      </c>
      <c r="K56">
        <v>6</v>
      </c>
      <c r="L56">
        <v>6</v>
      </c>
      <c r="N56">
        <v>6</v>
      </c>
      <c r="O56">
        <v>6</v>
      </c>
      <c r="P56">
        <v>6</v>
      </c>
      <c r="Q56">
        <v>6</v>
      </c>
      <c r="S56">
        <v>6</v>
      </c>
      <c r="T56">
        <v>6</v>
      </c>
      <c r="U56">
        <v>6</v>
      </c>
      <c r="V56">
        <v>6</v>
      </c>
      <c r="X56">
        <v>6</v>
      </c>
      <c r="Y56">
        <v>6</v>
      </c>
      <c r="Z56">
        <v>6</v>
      </c>
      <c r="AA56">
        <v>6</v>
      </c>
      <c r="AC56">
        <v>6</v>
      </c>
      <c r="AD56">
        <v>6</v>
      </c>
      <c r="AE56">
        <v>6</v>
      </c>
      <c r="AF56">
        <v>6</v>
      </c>
      <c r="AH56">
        <v>6</v>
      </c>
      <c r="AI56">
        <v>6</v>
      </c>
      <c r="AJ56">
        <v>4</v>
      </c>
      <c r="AM56">
        <f t="shared" si="5"/>
        <v>160</v>
      </c>
      <c r="AN56">
        <v>12000</v>
      </c>
      <c r="AO56">
        <f t="shared" si="6"/>
        <v>1920000</v>
      </c>
      <c r="AR56">
        <f t="shared" si="7"/>
        <v>72000</v>
      </c>
    </row>
    <row r="57" spans="2:48" x14ac:dyDescent="0.2">
      <c r="B57" s="96" t="s">
        <v>106</v>
      </c>
      <c r="D57">
        <v>6</v>
      </c>
      <c r="E57">
        <v>6</v>
      </c>
      <c r="F57">
        <v>6</v>
      </c>
      <c r="G57">
        <v>6</v>
      </c>
      <c r="I57">
        <v>6</v>
      </c>
      <c r="J57">
        <v>6</v>
      </c>
      <c r="K57">
        <v>6</v>
      </c>
      <c r="L57">
        <v>6</v>
      </c>
      <c r="N57">
        <v>6</v>
      </c>
      <c r="O57">
        <v>6</v>
      </c>
      <c r="P57">
        <v>6</v>
      </c>
      <c r="Q57">
        <v>6</v>
      </c>
      <c r="S57">
        <v>6</v>
      </c>
      <c r="T57">
        <v>6</v>
      </c>
      <c r="U57">
        <v>6</v>
      </c>
      <c r="V57">
        <v>6</v>
      </c>
      <c r="X57">
        <v>6</v>
      </c>
      <c r="Y57">
        <v>6</v>
      </c>
      <c r="Z57">
        <v>6</v>
      </c>
      <c r="AA57">
        <v>6</v>
      </c>
      <c r="AC57">
        <v>6</v>
      </c>
      <c r="AD57">
        <v>6</v>
      </c>
      <c r="AE57">
        <v>6</v>
      </c>
      <c r="AF57">
        <v>6</v>
      </c>
      <c r="AH57">
        <v>6</v>
      </c>
      <c r="AI57">
        <v>6</v>
      </c>
      <c r="AJ57">
        <v>4</v>
      </c>
      <c r="AM57">
        <f t="shared" si="5"/>
        <v>160</v>
      </c>
      <c r="AN57">
        <v>9000</v>
      </c>
      <c r="AO57">
        <f t="shared" si="6"/>
        <v>1440000</v>
      </c>
    </row>
    <row r="58" spans="2:48" x14ac:dyDescent="0.2">
      <c r="B58" s="96" t="s">
        <v>108</v>
      </c>
      <c r="C58" t="s">
        <v>107</v>
      </c>
      <c r="E58">
        <v>1</v>
      </c>
      <c r="F58">
        <v>2</v>
      </c>
      <c r="J58">
        <v>1</v>
      </c>
      <c r="K58">
        <v>2</v>
      </c>
      <c r="O58">
        <v>1</v>
      </c>
      <c r="P58">
        <v>2</v>
      </c>
      <c r="T58">
        <v>1</v>
      </c>
      <c r="U58">
        <v>2</v>
      </c>
      <c r="Y58">
        <v>1</v>
      </c>
      <c r="Z58">
        <v>2</v>
      </c>
      <c r="AD58">
        <v>1</v>
      </c>
      <c r="AE58">
        <v>2</v>
      </c>
      <c r="AI58">
        <v>1</v>
      </c>
      <c r="AJ58">
        <v>2</v>
      </c>
      <c r="AM58">
        <f t="shared" si="5"/>
        <v>21</v>
      </c>
      <c r="AN58">
        <v>1200</v>
      </c>
      <c r="AO58">
        <f t="shared" si="6"/>
        <v>25200</v>
      </c>
      <c r="AR58">
        <f>AN58*AH58</f>
        <v>0</v>
      </c>
    </row>
    <row r="60" spans="2:48" x14ac:dyDescent="0.2">
      <c r="AR60">
        <f>SUM(AR52:AR58)</f>
        <v>76990</v>
      </c>
    </row>
  </sheetData>
  <mergeCells count="182">
    <mergeCell ref="C5:AK5"/>
    <mergeCell ref="AP5:AP6"/>
    <mergeCell ref="AQ5:AQ6"/>
    <mergeCell ref="AT5:AT6"/>
    <mergeCell ref="AU5:AU6"/>
    <mergeCell ref="AB8:AB49"/>
    <mergeCell ref="AC14:AC17"/>
    <mergeCell ref="AD14:AD17"/>
    <mergeCell ref="AE14:AE17"/>
    <mergeCell ref="X24:X27"/>
    <mergeCell ref="Y24:Y27"/>
    <mergeCell ref="Z24:Z27"/>
    <mergeCell ref="X14:X17"/>
    <mergeCell ref="Y14:Y17"/>
    <mergeCell ref="Z14:Z17"/>
    <mergeCell ref="X19:X22"/>
    <mergeCell ref="Y19:Y22"/>
    <mergeCell ref="Z19:Z22"/>
    <mergeCell ref="C8:C49"/>
    <mergeCell ref="D14:D17"/>
    <mergeCell ref="E14:E17"/>
    <mergeCell ref="F14:F17"/>
    <mergeCell ref="G14:G17"/>
    <mergeCell ref="D19:D22"/>
    <mergeCell ref="E19:E22"/>
    <mergeCell ref="F19:F22"/>
    <mergeCell ref="G19:G22"/>
    <mergeCell ref="D24:D27"/>
    <mergeCell ref="D40:D43"/>
    <mergeCell ref="E40:E43"/>
    <mergeCell ref="F40:F43"/>
    <mergeCell ref="G40:G43"/>
    <mergeCell ref="D45:D48"/>
    <mergeCell ref="E45:E48"/>
    <mergeCell ref="F45:F48"/>
    <mergeCell ref="G45:G48"/>
    <mergeCell ref="E24:E27"/>
    <mergeCell ref="F24:F27"/>
    <mergeCell ref="G24:G27"/>
    <mergeCell ref="D35:D38"/>
    <mergeCell ref="E35:E38"/>
    <mergeCell ref="F35:F38"/>
    <mergeCell ref="G35:G38"/>
    <mergeCell ref="H8:H49"/>
    <mergeCell ref="I14:I17"/>
    <mergeCell ref="J14:J17"/>
    <mergeCell ref="K14:K17"/>
    <mergeCell ref="L14:L17"/>
    <mergeCell ref="I19:I22"/>
    <mergeCell ref="J19:J22"/>
    <mergeCell ref="K19:K22"/>
    <mergeCell ref="L19:L22"/>
    <mergeCell ref="I24:I27"/>
    <mergeCell ref="J45:J48"/>
    <mergeCell ref="K45:K48"/>
    <mergeCell ref="L45:L48"/>
    <mergeCell ref="J24:J27"/>
    <mergeCell ref="K24:K27"/>
    <mergeCell ref="L24:L27"/>
    <mergeCell ref="I35:I38"/>
    <mergeCell ref="J35:J38"/>
    <mergeCell ref="K35:K38"/>
    <mergeCell ref="L35:L38"/>
    <mergeCell ref="N40:N43"/>
    <mergeCell ref="O40:O43"/>
    <mergeCell ref="P40:P43"/>
    <mergeCell ref="Q40:Q43"/>
    <mergeCell ref="N45:N48"/>
    <mergeCell ref="O45:O48"/>
    <mergeCell ref="P45:P48"/>
    <mergeCell ref="Q45:Q48"/>
    <mergeCell ref="O24:O27"/>
    <mergeCell ref="P24:P27"/>
    <mergeCell ref="Q24:Q27"/>
    <mergeCell ref="N35:N38"/>
    <mergeCell ref="O35:O38"/>
    <mergeCell ref="P35:P38"/>
    <mergeCell ref="Q35:Q38"/>
    <mergeCell ref="N24:N27"/>
    <mergeCell ref="AD24:AD27"/>
    <mergeCell ref="AE24:AE27"/>
    <mergeCell ref="AF24:AF27"/>
    <mergeCell ref="AH40:AH43"/>
    <mergeCell ref="AI40:AI43"/>
    <mergeCell ref="AJ40:AJ43"/>
    <mergeCell ref="AH45:AH48"/>
    <mergeCell ref="AI45:AI48"/>
    <mergeCell ref="AH19:AH22"/>
    <mergeCell ref="AI19:AI22"/>
    <mergeCell ref="AJ19:AJ22"/>
    <mergeCell ref="AH24:AH27"/>
    <mergeCell ref="AI24:AI27"/>
    <mergeCell ref="AJ24:AJ27"/>
    <mergeCell ref="AG8:AG49"/>
    <mergeCell ref="AH14:AH17"/>
    <mergeCell ref="AI14:AI17"/>
    <mergeCell ref="AH35:AH38"/>
    <mergeCell ref="AI35:AI38"/>
    <mergeCell ref="AJ35:AJ38"/>
    <mergeCell ref="AC45:AC48"/>
    <mergeCell ref="AD45:AD48"/>
    <mergeCell ref="AE45:AE48"/>
    <mergeCell ref="AF45:AF48"/>
    <mergeCell ref="W8:W49"/>
    <mergeCell ref="AA14:AA17"/>
    <mergeCell ref="AA19:AA22"/>
    <mergeCell ref="AA24:AA27"/>
    <mergeCell ref="AA35:AA38"/>
    <mergeCell ref="AA40:AA43"/>
    <mergeCell ref="AC35:AC38"/>
    <mergeCell ref="AD35:AD38"/>
    <mergeCell ref="AE35:AE38"/>
    <mergeCell ref="AF35:AF38"/>
    <mergeCell ref="AC40:AC43"/>
    <mergeCell ref="AD40:AD43"/>
    <mergeCell ref="AE40:AE43"/>
    <mergeCell ref="AF40:AF43"/>
    <mergeCell ref="AF14:AF17"/>
    <mergeCell ref="AC19:AC22"/>
    <mergeCell ref="AD19:AD22"/>
    <mergeCell ref="AE19:AE22"/>
    <mergeCell ref="AF19:AF22"/>
    <mergeCell ref="AC24:AC27"/>
    <mergeCell ref="AA45:AA48"/>
    <mergeCell ref="R8:R49"/>
    <mergeCell ref="S14:S17"/>
    <mergeCell ref="T14:T17"/>
    <mergeCell ref="U14:U17"/>
    <mergeCell ref="V14:V17"/>
    <mergeCell ref="S19:S22"/>
    <mergeCell ref="T19:T22"/>
    <mergeCell ref="U19:U22"/>
    <mergeCell ref="V19:V22"/>
    <mergeCell ref="X40:X43"/>
    <mergeCell ref="Y40:Y43"/>
    <mergeCell ref="Z40:Z43"/>
    <mergeCell ref="X45:X48"/>
    <mergeCell ref="Y45:Y48"/>
    <mergeCell ref="Z45:Z48"/>
    <mergeCell ref="X35:X38"/>
    <mergeCell ref="Y35:Y38"/>
    <mergeCell ref="Z35:Z38"/>
    <mergeCell ref="S40:S43"/>
    <mergeCell ref="T40:T43"/>
    <mergeCell ref="U40:U43"/>
    <mergeCell ref="V40:V43"/>
    <mergeCell ref="S45:S48"/>
    <mergeCell ref="T45:T48"/>
    <mergeCell ref="U45:U48"/>
    <mergeCell ref="V45:V48"/>
    <mergeCell ref="S24:S27"/>
    <mergeCell ref="T24:T27"/>
    <mergeCell ref="U24:U27"/>
    <mergeCell ref="V24:V27"/>
    <mergeCell ref="S35:S38"/>
    <mergeCell ref="T35:T38"/>
    <mergeCell ref="U35:U38"/>
    <mergeCell ref="V35:V38"/>
    <mergeCell ref="AJ10:AJ11"/>
    <mergeCell ref="D10:D11"/>
    <mergeCell ref="J10:J11"/>
    <mergeCell ref="P10:P11"/>
    <mergeCell ref="Q10:Q11"/>
    <mergeCell ref="X10:X11"/>
    <mergeCell ref="AD10:AD11"/>
    <mergeCell ref="I10:I11"/>
    <mergeCell ref="U10:U11"/>
    <mergeCell ref="AC10:AC11"/>
    <mergeCell ref="M8:M49"/>
    <mergeCell ref="N14:N17"/>
    <mergeCell ref="O14:O17"/>
    <mergeCell ref="P14:P17"/>
    <mergeCell ref="Q14:Q17"/>
    <mergeCell ref="N19:N22"/>
    <mergeCell ref="O19:O22"/>
    <mergeCell ref="P19:P22"/>
    <mergeCell ref="Q19:Q22"/>
    <mergeCell ref="I40:I43"/>
    <mergeCell ref="J40:J43"/>
    <mergeCell ref="K40:K43"/>
    <mergeCell ref="L40:L43"/>
    <mergeCell ref="I45:I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A48F-AC6C-9D45-9D81-7CAD5D107A7A}">
  <dimension ref="B1:AZ63"/>
  <sheetViews>
    <sheetView tabSelected="1" zoomScale="110" zoomScaleNormal="110" workbookViewId="0">
      <selection activeCell="A51" sqref="A51:XFD59"/>
    </sheetView>
  </sheetViews>
  <sheetFormatPr baseColWidth="10" defaultRowHeight="16" x14ac:dyDescent="0.2"/>
  <cols>
    <col min="42" max="42" width="13.1640625" bestFit="1" customWidth="1"/>
    <col min="44" max="44" width="11.6640625" bestFit="1" customWidth="1"/>
  </cols>
  <sheetData>
    <row r="1" spans="2:52" x14ac:dyDescent="0.2">
      <c r="F1" s="43"/>
      <c r="G1" s="43"/>
      <c r="K1" s="43"/>
      <c r="L1" s="43"/>
      <c r="M1" s="43"/>
      <c r="N1" s="43"/>
      <c r="O1" s="43"/>
      <c r="P1" s="43"/>
    </row>
    <row r="2" spans="2:52" x14ac:dyDescent="0.2">
      <c r="F2" s="43"/>
      <c r="G2" s="95"/>
      <c r="K2" s="43"/>
      <c r="L2" s="95"/>
      <c r="M2" s="4"/>
      <c r="N2" s="4"/>
      <c r="O2" s="4"/>
      <c r="P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2:52" x14ac:dyDescent="0.2"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2:52" x14ac:dyDescent="0.2"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2:52" x14ac:dyDescent="0.2">
      <c r="B5" s="15"/>
      <c r="C5" s="118" t="s">
        <v>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M5" s="7"/>
      <c r="AN5" s="7"/>
      <c r="AO5" s="7"/>
      <c r="AP5" s="109"/>
      <c r="AQ5" s="109"/>
      <c r="AR5" s="4"/>
      <c r="AS5" s="4"/>
      <c r="AT5" s="109"/>
      <c r="AU5" s="109"/>
      <c r="AV5" s="7"/>
    </row>
    <row r="6" spans="2:52" x14ac:dyDescent="0.2">
      <c r="B6" s="15" t="s">
        <v>1</v>
      </c>
      <c r="C6" s="32" t="str">
        <f t="shared" ref="C6:AJ6" si="0">"Rack"&amp;TEXT(C50,"00")</f>
        <v>Rack35</v>
      </c>
      <c r="D6" s="32" t="str">
        <f t="shared" si="0"/>
        <v>Rack34</v>
      </c>
      <c r="E6" s="32" t="str">
        <f t="shared" si="0"/>
        <v>Rack33</v>
      </c>
      <c r="F6" s="32" t="str">
        <f t="shared" si="0"/>
        <v>Rack32</v>
      </c>
      <c r="G6" s="32" t="str">
        <f t="shared" si="0"/>
        <v>Rack31</v>
      </c>
      <c r="H6" s="32" t="str">
        <f t="shared" si="0"/>
        <v>Rack30</v>
      </c>
      <c r="I6" s="32" t="str">
        <f t="shared" si="0"/>
        <v>Rack29</v>
      </c>
      <c r="J6" s="32" t="str">
        <f t="shared" si="0"/>
        <v>Rack28</v>
      </c>
      <c r="K6" s="32" t="str">
        <f t="shared" si="0"/>
        <v>Rack27</v>
      </c>
      <c r="L6" s="32" t="str">
        <f t="shared" si="0"/>
        <v>Rack26</v>
      </c>
      <c r="M6" s="32" t="str">
        <f t="shared" si="0"/>
        <v>Rack25</v>
      </c>
      <c r="N6" s="32" t="str">
        <f t="shared" si="0"/>
        <v>Rack24</v>
      </c>
      <c r="O6" s="32" t="str">
        <f t="shared" si="0"/>
        <v>Rack23</v>
      </c>
      <c r="P6" s="32" t="str">
        <f t="shared" si="0"/>
        <v>Rack22</v>
      </c>
      <c r="Q6" s="32" t="str">
        <f t="shared" si="0"/>
        <v>Rack21</v>
      </c>
      <c r="R6" s="32" t="str">
        <f t="shared" si="0"/>
        <v>Rack20</v>
      </c>
      <c r="S6" s="32" t="str">
        <f t="shared" si="0"/>
        <v>Rack19</v>
      </c>
      <c r="T6" s="32" t="str">
        <f t="shared" si="0"/>
        <v>Rack18</v>
      </c>
      <c r="U6" s="32" t="str">
        <f t="shared" si="0"/>
        <v>Rack17</v>
      </c>
      <c r="V6" s="32" t="str">
        <f t="shared" si="0"/>
        <v>Rack16</v>
      </c>
      <c r="W6" s="32" t="str">
        <f t="shared" si="0"/>
        <v>Rack15</v>
      </c>
      <c r="X6" s="32" t="str">
        <f t="shared" si="0"/>
        <v>Rack14</v>
      </c>
      <c r="Y6" s="79" t="str">
        <f t="shared" si="0"/>
        <v>Rack13</v>
      </c>
      <c r="Z6" s="85" t="str">
        <f t="shared" si="0"/>
        <v>Rack12</v>
      </c>
      <c r="AA6" s="32" t="str">
        <f t="shared" si="0"/>
        <v>Rack11</v>
      </c>
      <c r="AB6" s="32" t="str">
        <f t="shared" si="0"/>
        <v>Rack10</v>
      </c>
      <c r="AC6" s="32" t="str">
        <f t="shared" si="0"/>
        <v>Rack09</v>
      </c>
      <c r="AD6" s="32" t="str">
        <f t="shared" si="0"/>
        <v>Rack08</v>
      </c>
      <c r="AE6" s="32" t="str">
        <f t="shared" si="0"/>
        <v>Rack07</v>
      </c>
      <c r="AF6" s="32" t="str">
        <f t="shared" si="0"/>
        <v>Rack06</v>
      </c>
      <c r="AG6" s="32" t="str">
        <f t="shared" si="0"/>
        <v>Rack05</v>
      </c>
      <c r="AH6" s="32" t="str">
        <f t="shared" si="0"/>
        <v>Rack04</v>
      </c>
      <c r="AI6" s="32" t="str">
        <f t="shared" si="0"/>
        <v>Rack03</v>
      </c>
      <c r="AJ6" s="32" t="str">
        <f t="shared" si="0"/>
        <v>Rack02</v>
      </c>
      <c r="AK6" s="32" t="str">
        <f>"Rack"&amp;TEXT(AK50,"00")</f>
        <v>Rack01</v>
      </c>
      <c r="AL6" s="15" t="s">
        <v>1</v>
      </c>
      <c r="AM6" s="7"/>
      <c r="AN6" s="7"/>
      <c r="AO6" s="7"/>
      <c r="AP6" s="109"/>
      <c r="AQ6" s="109"/>
      <c r="AR6" s="5"/>
      <c r="AS6" s="5"/>
      <c r="AT6" s="109"/>
      <c r="AU6" s="109"/>
      <c r="AV6" s="7"/>
    </row>
    <row r="7" spans="2:52" x14ac:dyDescent="0.2">
      <c r="B7" s="15"/>
      <c r="C7" s="55" t="s">
        <v>26</v>
      </c>
      <c r="D7" s="55" t="s">
        <v>26</v>
      </c>
      <c r="E7" s="55" t="s">
        <v>26</v>
      </c>
      <c r="F7" s="55" t="s">
        <v>26</v>
      </c>
      <c r="G7" s="55" t="s">
        <v>26</v>
      </c>
      <c r="H7" s="55" t="s">
        <v>26</v>
      </c>
      <c r="I7" s="55" t="s">
        <v>26</v>
      </c>
      <c r="J7" s="55" t="s">
        <v>26</v>
      </c>
      <c r="K7" s="55" t="s">
        <v>26</v>
      </c>
      <c r="L7" s="55" t="s">
        <v>26</v>
      </c>
      <c r="M7" s="55" t="s">
        <v>26</v>
      </c>
      <c r="N7" s="55" t="s">
        <v>26</v>
      </c>
      <c r="O7" s="55" t="s">
        <v>26</v>
      </c>
      <c r="P7" s="55" t="s">
        <v>26</v>
      </c>
      <c r="Q7" s="55" t="s">
        <v>26</v>
      </c>
      <c r="R7" s="55" t="s">
        <v>26</v>
      </c>
      <c r="S7" s="55" t="s">
        <v>26</v>
      </c>
      <c r="T7" s="55" t="s">
        <v>26</v>
      </c>
      <c r="U7" s="55" t="s">
        <v>26</v>
      </c>
      <c r="V7" s="55" t="s">
        <v>26</v>
      </c>
      <c r="W7" s="55" t="s">
        <v>26</v>
      </c>
      <c r="X7" s="55" t="s">
        <v>26</v>
      </c>
      <c r="Y7" s="55" t="s">
        <v>26</v>
      </c>
      <c r="Z7" s="55" t="s">
        <v>26</v>
      </c>
      <c r="AA7" s="55" t="s">
        <v>26</v>
      </c>
      <c r="AB7" s="104" t="s">
        <v>26</v>
      </c>
      <c r="AC7" s="104" t="s">
        <v>26</v>
      </c>
      <c r="AD7" s="104" t="s">
        <v>26</v>
      </c>
      <c r="AE7" s="104" t="s">
        <v>26</v>
      </c>
      <c r="AF7" s="104" t="s">
        <v>26</v>
      </c>
      <c r="AG7" s="104" t="s">
        <v>26</v>
      </c>
      <c r="AH7" s="104" t="s">
        <v>26</v>
      </c>
      <c r="AI7" s="104" t="s">
        <v>26</v>
      </c>
      <c r="AJ7" s="104" t="s">
        <v>26</v>
      </c>
      <c r="AK7" s="104" t="s">
        <v>26</v>
      </c>
      <c r="AL7" s="15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2:52" x14ac:dyDescent="0.2">
      <c r="B8" s="15">
        <v>42</v>
      </c>
      <c r="C8" s="139" t="s">
        <v>103</v>
      </c>
      <c r="D8" s="1" t="s">
        <v>43</v>
      </c>
      <c r="E8" s="1" t="s">
        <v>43</v>
      </c>
      <c r="F8" s="83" t="s">
        <v>5</v>
      </c>
      <c r="G8" s="1" t="s">
        <v>43</v>
      </c>
      <c r="H8" s="139" t="s">
        <v>103</v>
      </c>
      <c r="I8" s="1" t="s">
        <v>43</v>
      </c>
      <c r="J8" s="1" t="s">
        <v>43</v>
      </c>
      <c r="K8" s="83" t="s">
        <v>5</v>
      </c>
      <c r="L8" s="1" t="s">
        <v>43</v>
      </c>
      <c r="M8" s="139" t="s">
        <v>103</v>
      </c>
      <c r="N8" s="1" t="s">
        <v>43</v>
      </c>
      <c r="O8" s="1" t="s">
        <v>43</v>
      </c>
      <c r="P8" s="83" t="s">
        <v>5</v>
      </c>
      <c r="Q8" s="1" t="s">
        <v>43</v>
      </c>
      <c r="R8" s="139" t="s">
        <v>103</v>
      </c>
      <c r="S8" s="1" t="s">
        <v>43</v>
      </c>
      <c r="T8" s="1" t="s">
        <v>43</v>
      </c>
      <c r="U8" s="83" t="s">
        <v>5</v>
      </c>
      <c r="V8" s="1" t="s">
        <v>43</v>
      </c>
      <c r="W8" s="139" t="s">
        <v>103</v>
      </c>
      <c r="X8" s="1" t="s">
        <v>43</v>
      </c>
      <c r="Y8" s="1" t="s">
        <v>43</v>
      </c>
      <c r="Z8" s="83" t="s">
        <v>5</v>
      </c>
      <c r="AA8" s="1" t="s">
        <v>43</v>
      </c>
      <c r="AB8" s="139" t="s">
        <v>103</v>
      </c>
      <c r="AC8" s="1" t="s">
        <v>43</v>
      </c>
      <c r="AD8" s="1" t="s">
        <v>43</v>
      </c>
      <c r="AE8" s="83" t="s">
        <v>5</v>
      </c>
      <c r="AF8" s="1" t="s">
        <v>43</v>
      </c>
      <c r="AG8" s="139" t="s">
        <v>103</v>
      </c>
      <c r="AH8" s="1" t="s">
        <v>43</v>
      </c>
      <c r="AI8" s="1" t="s">
        <v>43</v>
      </c>
      <c r="AJ8" s="83" t="s">
        <v>5</v>
      </c>
      <c r="AK8" s="1" t="s">
        <v>43</v>
      </c>
      <c r="AL8" s="15">
        <v>42</v>
      </c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2:52" x14ac:dyDescent="0.2">
      <c r="B9" s="15">
        <f>B8-1</f>
        <v>41</v>
      </c>
      <c r="C9" s="140"/>
      <c r="D9" s="97"/>
      <c r="E9" s="83" t="s">
        <v>5</v>
      </c>
      <c r="F9" s="83" t="s">
        <v>5</v>
      </c>
      <c r="G9" s="87"/>
      <c r="H9" s="140"/>
      <c r="I9" s="97"/>
      <c r="J9" s="83" t="s">
        <v>5</v>
      </c>
      <c r="K9" s="83" t="s">
        <v>5</v>
      </c>
      <c r="L9" s="87"/>
      <c r="M9" s="140"/>
      <c r="N9" s="97"/>
      <c r="O9" s="83" t="s">
        <v>5</v>
      </c>
      <c r="P9" s="83" t="s">
        <v>5</v>
      </c>
      <c r="Q9" s="87"/>
      <c r="R9" s="140"/>
      <c r="S9" s="97"/>
      <c r="T9" s="83" t="s">
        <v>5</v>
      </c>
      <c r="U9" s="83" t="s">
        <v>5</v>
      </c>
      <c r="V9" s="87"/>
      <c r="W9" s="140"/>
      <c r="X9" s="97"/>
      <c r="Y9" s="83" t="s">
        <v>5</v>
      </c>
      <c r="Z9" s="83" t="s">
        <v>5</v>
      </c>
      <c r="AA9" s="87"/>
      <c r="AB9" s="140"/>
      <c r="AC9" s="97"/>
      <c r="AD9" s="83" t="s">
        <v>5</v>
      </c>
      <c r="AE9" s="83" t="s">
        <v>5</v>
      </c>
      <c r="AF9" s="87"/>
      <c r="AG9" s="140"/>
      <c r="AH9" s="97"/>
      <c r="AI9" s="83" t="s">
        <v>5</v>
      </c>
      <c r="AJ9" s="83" t="s">
        <v>5</v>
      </c>
      <c r="AK9" s="87"/>
      <c r="AL9" s="15">
        <f>AL8-1</f>
        <v>41</v>
      </c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2:52" ht="16" customHeight="1" x14ac:dyDescent="0.2">
      <c r="B10" s="15">
        <f t="shared" ref="B10:B48" si="1">B9-1</f>
        <v>40</v>
      </c>
      <c r="C10" s="140"/>
      <c r="D10" s="111" t="s">
        <v>23</v>
      </c>
      <c r="E10" s="100"/>
      <c r="F10" s="100"/>
      <c r="G10" s="1">
        <v>7050</v>
      </c>
      <c r="H10" s="140"/>
      <c r="I10" s="110" t="s">
        <v>18</v>
      </c>
      <c r="J10" s="111" t="s">
        <v>23</v>
      </c>
      <c r="K10" s="100"/>
      <c r="L10" s="1">
        <v>7050</v>
      </c>
      <c r="M10" s="140"/>
      <c r="N10" s="100"/>
      <c r="O10" s="100"/>
      <c r="P10" s="110" t="s">
        <v>18</v>
      </c>
      <c r="Q10" s="111" t="s">
        <v>23</v>
      </c>
      <c r="R10" s="140"/>
      <c r="S10" s="148">
        <v>7050</v>
      </c>
      <c r="T10" s="100"/>
      <c r="U10" s="110" t="s">
        <v>18</v>
      </c>
      <c r="V10" s="88"/>
      <c r="W10" s="140"/>
      <c r="X10" s="111" t="s">
        <v>23</v>
      </c>
      <c r="Y10" s="100"/>
      <c r="Z10" s="100"/>
      <c r="AA10" s="148">
        <v>7050</v>
      </c>
      <c r="AB10" s="140"/>
      <c r="AC10" s="110" t="s">
        <v>18</v>
      </c>
      <c r="AD10" s="111" t="s">
        <v>23</v>
      </c>
      <c r="AE10" s="100"/>
      <c r="AF10" s="3"/>
      <c r="AG10" s="140"/>
      <c r="AH10" s="148">
        <v>7050</v>
      </c>
      <c r="AI10" s="100"/>
      <c r="AJ10" s="110" t="s">
        <v>18</v>
      </c>
      <c r="AK10" s="3"/>
      <c r="AL10" s="15">
        <f t="shared" ref="AL10:AL48" si="2">AL9-1</f>
        <v>40</v>
      </c>
      <c r="AM10" s="7"/>
      <c r="AN10" s="7"/>
      <c r="AO10" s="7"/>
      <c r="AP10" s="7"/>
      <c r="AQ10" s="157"/>
      <c r="AR10" s="7"/>
      <c r="AS10" s="7"/>
      <c r="AT10" s="7"/>
      <c r="AU10" s="7"/>
      <c r="AV10" s="7"/>
      <c r="AW10" s="7"/>
      <c r="AX10" s="7"/>
      <c r="AY10" s="7"/>
      <c r="AZ10" s="7"/>
    </row>
    <row r="11" spans="2:52" x14ac:dyDescent="0.2">
      <c r="B11" s="15">
        <f t="shared" si="1"/>
        <v>39</v>
      </c>
      <c r="C11" s="140"/>
      <c r="D11" s="112"/>
      <c r="E11" s="100"/>
      <c r="F11" s="100"/>
      <c r="G11" s="88"/>
      <c r="H11" s="140"/>
      <c r="I11" s="110"/>
      <c r="J11" s="112"/>
      <c r="K11" s="100"/>
      <c r="L11" s="88"/>
      <c r="M11" s="140"/>
      <c r="N11" s="100"/>
      <c r="O11" s="100"/>
      <c r="P11" s="110"/>
      <c r="Q11" s="112"/>
      <c r="R11" s="140"/>
      <c r="S11" s="100"/>
      <c r="T11" s="100"/>
      <c r="U11" s="110"/>
      <c r="V11" s="88"/>
      <c r="W11" s="140"/>
      <c r="X11" s="112"/>
      <c r="Y11" s="100"/>
      <c r="Z11" s="100"/>
      <c r="AA11" s="88"/>
      <c r="AB11" s="140"/>
      <c r="AC11" s="110"/>
      <c r="AD11" s="112"/>
      <c r="AE11" s="100"/>
      <c r="AF11" s="3"/>
      <c r="AG11" s="140"/>
      <c r="AH11" s="100"/>
      <c r="AI11" s="100"/>
      <c r="AJ11" s="110"/>
      <c r="AK11" s="3"/>
      <c r="AL11" s="15">
        <f t="shared" si="2"/>
        <v>39</v>
      </c>
      <c r="AM11" s="7"/>
      <c r="AN11" s="7"/>
      <c r="AO11" s="142" t="s">
        <v>102</v>
      </c>
      <c r="AP11" s="142" t="s">
        <v>102</v>
      </c>
      <c r="AQ11" s="154" t="s">
        <v>121</v>
      </c>
      <c r="AR11" s="155" t="s">
        <v>121</v>
      </c>
      <c r="AT11" s="7"/>
      <c r="AU11" s="7"/>
      <c r="AV11" s="7"/>
      <c r="AW11" s="7"/>
      <c r="AX11" s="7"/>
      <c r="AY11" s="7"/>
      <c r="AZ11" s="7"/>
    </row>
    <row r="12" spans="2:52" x14ac:dyDescent="0.2">
      <c r="B12" s="15">
        <f t="shared" si="1"/>
        <v>38</v>
      </c>
      <c r="C12" s="140"/>
      <c r="D12" s="3"/>
      <c r="E12" s="97"/>
      <c r="F12" s="97"/>
      <c r="G12" s="88"/>
      <c r="H12" s="140"/>
      <c r="I12" s="3"/>
      <c r="J12" s="97"/>
      <c r="K12" s="97"/>
      <c r="L12" s="88"/>
      <c r="M12" s="140"/>
      <c r="N12" s="3"/>
      <c r="O12" s="97"/>
      <c r="P12" s="97"/>
      <c r="Q12" s="88"/>
      <c r="R12" s="140"/>
      <c r="S12" s="3"/>
      <c r="T12" s="97"/>
      <c r="U12" s="97"/>
      <c r="V12" s="88"/>
      <c r="W12" s="140"/>
      <c r="X12" s="3"/>
      <c r="Y12" s="97"/>
      <c r="Z12" s="97"/>
      <c r="AA12" s="88"/>
      <c r="AB12" s="140"/>
      <c r="AC12" s="3"/>
      <c r="AD12" s="97"/>
      <c r="AE12" s="97"/>
      <c r="AF12" s="3"/>
      <c r="AG12" s="140"/>
      <c r="AH12" s="3"/>
      <c r="AI12" s="97"/>
      <c r="AJ12" s="97"/>
      <c r="AK12" s="3"/>
      <c r="AL12" s="15">
        <f t="shared" si="2"/>
        <v>38</v>
      </c>
      <c r="AM12" s="7"/>
      <c r="AN12" s="7"/>
      <c r="AO12" s="143"/>
      <c r="AP12" s="143"/>
      <c r="AQ12" s="142" t="s">
        <v>102</v>
      </c>
      <c r="AR12" s="155"/>
      <c r="AT12" s="7"/>
      <c r="AU12" s="7"/>
      <c r="AV12" s="7"/>
      <c r="AW12" s="7"/>
      <c r="AX12" s="7"/>
      <c r="AY12" s="7"/>
      <c r="AZ12" s="7"/>
    </row>
    <row r="13" spans="2:52" ht="16" customHeight="1" x14ac:dyDescent="0.2">
      <c r="B13" s="15">
        <f t="shared" si="1"/>
        <v>37</v>
      </c>
      <c r="C13" s="140"/>
      <c r="D13" s="160" t="s">
        <v>121</v>
      </c>
      <c r="E13" s="162" t="s">
        <v>121</v>
      </c>
      <c r="F13" s="162" t="s">
        <v>121</v>
      </c>
      <c r="G13" s="164" t="s">
        <v>121</v>
      </c>
      <c r="H13" s="140"/>
      <c r="I13" s="160" t="s">
        <v>121</v>
      </c>
      <c r="J13" s="162" t="s">
        <v>121</v>
      </c>
      <c r="K13" s="162" t="s">
        <v>121</v>
      </c>
      <c r="L13" s="164" t="s">
        <v>121</v>
      </c>
      <c r="M13" s="140"/>
      <c r="N13" s="160" t="s">
        <v>121</v>
      </c>
      <c r="O13" s="162" t="s">
        <v>121</v>
      </c>
      <c r="P13" s="162" t="s">
        <v>121</v>
      </c>
      <c r="Q13" s="164" t="s">
        <v>121</v>
      </c>
      <c r="R13" s="140"/>
      <c r="S13" s="160" t="s">
        <v>121</v>
      </c>
      <c r="T13" s="162" t="s">
        <v>121</v>
      </c>
      <c r="U13" s="162" t="s">
        <v>121</v>
      </c>
      <c r="V13" s="164" t="s">
        <v>121</v>
      </c>
      <c r="W13" s="140"/>
      <c r="X13" s="160" t="s">
        <v>121</v>
      </c>
      <c r="Y13" s="162" t="s">
        <v>121</v>
      </c>
      <c r="Z13" s="162" t="s">
        <v>121</v>
      </c>
      <c r="AA13" s="164" t="s">
        <v>121</v>
      </c>
      <c r="AB13" s="140"/>
      <c r="AC13" s="160" t="s">
        <v>121</v>
      </c>
      <c r="AD13" s="162" t="s">
        <v>121</v>
      </c>
      <c r="AE13" s="162" t="s">
        <v>121</v>
      </c>
      <c r="AF13" s="164" t="s">
        <v>121</v>
      </c>
      <c r="AG13" s="140"/>
      <c r="AH13" s="160" t="s">
        <v>121</v>
      </c>
      <c r="AI13" s="162" t="s">
        <v>121</v>
      </c>
      <c r="AJ13" s="162" t="s">
        <v>121</v>
      </c>
      <c r="AK13" s="164" t="s">
        <v>121</v>
      </c>
      <c r="AL13" s="15">
        <f t="shared" si="2"/>
        <v>37</v>
      </c>
      <c r="AM13" s="7"/>
      <c r="AN13" s="7"/>
      <c r="AO13" s="143"/>
      <c r="AP13" s="143"/>
      <c r="AQ13" s="143"/>
      <c r="AR13" s="142" t="s">
        <v>102</v>
      </c>
      <c r="AT13" s="7"/>
      <c r="AU13" s="7"/>
      <c r="AV13" s="7"/>
      <c r="AW13" s="7"/>
      <c r="AX13" s="7"/>
      <c r="AY13" s="7"/>
      <c r="AZ13" s="7"/>
    </row>
    <row r="14" spans="2:52" x14ac:dyDescent="0.2">
      <c r="B14" s="15">
        <f t="shared" si="1"/>
        <v>36</v>
      </c>
      <c r="C14" s="140"/>
      <c r="D14" s="160"/>
      <c r="E14" s="162"/>
      <c r="F14" s="162"/>
      <c r="G14" s="164"/>
      <c r="H14" s="140"/>
      <c r="I14" s="160"/>
      <c r="J14" s="162"/>
      <c r="K14" s="162"/>
      <c r="L14" s="164"/>
      <c r="M14" s="140"/>
      <c r="N14" s="160"/>
      <c r="O14" s="162"/>
      <c r="P14" s="162"/>
      <c r="Q14" s="164"/>
      <c r="R14" s="140"/>
      <c r="S14" s="160"/>
      <c r="T14" s="162"/>
      <c r="U14" s="162"/>
      <c r="V14" s="164"/>
      <c r="W14" s="140"/>
      <c r="X14" s="160"/>
      <c r="Y14" s="162"/>
      <c r="Z14" s="162"/>
      <c r="AA14" s="164"/>
      <c r="AB14" s="140"/>
      <c r="AC14" s="160"/>
      <c r="AD14" s="162"/>
      <c r="AE14" s="162"/>
      <c r="AF14" s="164"/>
      <c r="AG14" s="140"/>
      <c r="AH14" s="160"/>
      <c r="AI14" s="162"/>
      <c r="AJ14" s="162"/>
      <c r="AK14" s="164"/>
      <c r="AL14" s="15">
        <f t="shared" si="2"/>
        <v>36</v>
      </c>
      <c r="AM14" s="7"/>
      <c r="AN14" s="7"/>
      <c r="AO14" s="155" t="s">
        <v>121</v>
      </c>
      <c r="AP14" s="154" t="s">
        <v>121</v>
      </c>
      <c r="AQ14" s="156" t="s">
        <v>122</v>
      </c>
      <c r="AR14" s="143"/>
      <c r="AT14" s="5"/>
      <c r="AU14" s="5"/>
      <c r="AV14" s="5"/>
      <c r="AW14" s="6"/>
      <c r="AX14" s="57"/>
      <c r="AY14" s="7"/>
      <c r="AZ14" s="7"/>
    </row>
    <row r="15" spans="2:52" ht="16" customHeight="1" x14ac:dyDescent="0.2">
      <c r="B15" s="15">
        <f t="shared" si="1"/>
        <v>35</v>
      </c>
      <c r="C15" s="140"/>
      <c r="D15" s="161" t="s">
        <v>102</v>
      </c>
      <c r="E15" s="163" t="s">
        <v>102</v>
      </c>
      <c r="F15" s="163" t="s">
        <v>102</v>
      </c>
      <c r="G15" s="165" t="s">
        <v>102</v>
      </c>
      <c r="H15" s="140"/>
      <c r="I15" s="161" t="s">
        <v>102</v>
      </c>
      <c r="J15" s="163" t="s">
        <v>102</v>
      </c>
      <c r="K15" s="163" t="s">
        <v>102</v>
      </c>
      <c r="L15" s="165" t="s">
        <v>102</v>
      </c>
      <c r="M15" s="140"/>
      <c r="N15" s="161" t="s">
        <v>102</v>
      </c>
      <c r="O15" s="163" t="s">
        <v>102</v>
      </c>
      <c r="P15" s="163" t="s">
        <v>102</v>
      </c>
      <c r="Q15" s="165" t="s">
        <v>102</v>
      </c>
      <c r="R15" s="140"/>
      <c r="S15" s="161" t="s">
        <v>102</v>
      </c>
      <c r="T15" s="163" t="s">
        <v>102</v>
      </c>
      <c r="U15" s="163" t="s">
        <v>102</v>
      </c>
      <c r="V15" s="165" t="s">
        <v>102</v>
      </c>
      <c r="W15" s="140"/>
      <c r="X15" s="161" t="s">
        <v>102</v>
      </c>
      <c r="Y15" s="163" t="s">
        <v>102</v>
      </c>
      <c r="Z15" s="163" t="s">
        <v>102</v>
      </c>
      <c r="AA15" s="165" t="s">
        <v>102</v>
      </c>
      <c r="AB15" s="140"/>
      <c r="AC15" s="161" t="s">
        <v>102</v>
      </c>
      <c r="AD15" s="163" t="s">
        <v>102</v>
      </c>
      <c r="AE15" s="163" t="s">
        <v>102</v>
      </c>
      <c r="AF15" s="165" t="s">
        <v>102</v>
      </c>
      <c r="AG15" s="140"/>
      <c r="AH15" s="161" t="s">
        <v>102</v>
      </c>
      <c r="AI15" s="163" t="s">
        <v>102</v>
      </c>
      <c r="AJ15" s="163" t="s">
        <v>102</v>
      </c>
      <c r="AK15" s="165" t="s">
        <v>102</v>
      </c>
      <c r="AL15" s="15">
        <f t="shared" si="2"/>
        <v>35</v>
      </c>
      <c r="AM15" s="7"/>
      <c r="AN15" s="7"/>
      <c r="AO15" s="155"/>
      <c r="AP15" s="142" t="s">
        <v>102</v>
      </c>
      <c r="AQ15" s="142" t="s">
        <v>102</v>
      </c>
      <c r="AR15" s="156" t="s">
        <v>122</v>
      </c>
      <c r="AT15" s="5"/>
      <c r="AU15" s="5"/>
      <c r="AV15" s="5"/>
      <c r="AW15" s="5"/>
      <c r="AX15" s="57"/>
      <c r="AY15" s="7"/>
      <c r="AZ15" s="7"/>
    </row>
    <row r="16" spans="2:52" x14ac:dyDescent="0.2">
      <c r="B16" s="15">
        <f t="shared" si="1"/>
        <v>34</v>
      </c>
      <c r="C16" s="140"/>
      <c r="D16" s="161"/>
      <c r="E16" s="163"/>
      <c r="F16" s="163"/>
      <c r="G16" s="165"/>
      <c r="H16" s="140"/>
      <c r="I16" s="161"/>
      <c r="J16" s="163"/>
      <c r="K16" s="163"/>
      <c r="L16" s="165"/>
      <c r="M16" s="140"/>
      <c r="N16" s="161"/>
      <c r="O16" s="163"/>
      <c r="P16" s="163"/>
      <c r="Q16" s="165"/>
      <c r="R16" s="140"/>
      <c r="S16" s="161"/>
      <c r="T16" s="163"/>
      <c r="U16" s="163"/>
      <c r="V16" s="165"/>
      <c r="W16" s="140"/>
      <c r="X16" s="161"/>
      <c r="Y16" s="163"/>
      <c r="Z16" s="163"/>
      <c r="AA16" s="165"/>
      <c r="AB16" s="140"/>
      <c r="AC16" s="161"/>
      <c r="AD16" s="163"/>
      <c r="AE16" s="163"/>
      <c r="AF16" s="165"/>
      <c r="AG16" s="140"/>
      <c r="AH16" s="161"/>
      <c r="AI16" s="163"/>
      <c r="AJ16" s="163"/>
      <c r="AK16" s="165"/>
      <c r="AL16" s="15">
        <f t="shared" si="2"/>
        <v>34</v>
      </c>
      <c r="AM16" s="7"/>
      <c r="AN16" s="7"/>
      <c r="AO16" s="142" t="s">
        <v>102</v>
      </c>
      <c r="AP16" s="143"/>
      <c r="AQ16" s="143"/>
      <c r="AR16" s="142" t="s">
        <v>102</v>
      </c>
      <c r="AT16" s="7"/>
      <c r="AU16" s="7"/>
      <c r="AV16" s="7"/>
      <c r="AW16" s="7"/>
      <c r="AX16" s="7"/>
      <c r="AY16" s="7"/>
      <c r="AZ16" s="7"/>
    </row>
    <row r="17" spans="2:52" x14ac:dyDescent="0.2">
      <c r="B17" s="15">
        <f t="shared" si="1"/>
        <v>33</v>
      </c>
      <c r="C17" s="140"/>
      <c r="D17" s="161"/>
      <c r="E17" s="163"/>
      <c r="F17" s="163"/>
      <c r="G17" s="165"/>
      <c r="H17" s="140"/>
      <c r="I17" s="161"/>
      <c r="J17" s="163"/>
      <c r="K17" s="163"/>
      <c r="L17" s="165"/>
      <c r="M17" s="140"/>
      <c r="N17" s="161"/>
      <c r="O17" s="163"/>
      <c r="P17" s="163"/>
      <c r="Q17" s="165"/>
      <c r="R17" s="140"/>
      <c r="S17" s="161"/>
      <c r="T17" s="163"/>
      <c r="U17" s="163"/>
      <c r="V17" s="165"/>
      <c r="W17" s="140"/>
      <c r="X17" s="161"/>
      <c r="Y17" s="163"/>
      <c r="Z17" s="163"/>
      <c r="AA17" s="165"/>
      <c r="AB17" s="140"/>
      <c r="AC17" s="161"/>
      <c r="AD17" s="163"/>
      <c r="AE17" s="163"/>
      <c r="AF17" s="165"/>
      <c r="AG17" s="140"/>
      <c r="AH17" s="161"/>
      <c r="AI17" s="163"/>
      <c r="AJ17" s="163"/>
      <c r="AK17" s="165"/>
      <c r="AL17" s="15">
        <f t="shared" si="2"/>
        <v>33</v>
      </c>
      <c r="AM17" s="7"/>
      <c r="AN17" s="7"/>
      <c r="AO17" s="143"/>
      <c r="AP17" s="143"/>
      <c r="AQ17" s="154" t="s">
        <v>121</v>
      </c>
      <c r="AR17" s="143"/>
      <c r="AT17" s="7"/>
      <c r="AU17" s="7"/>
      <c r="AV17" s="7"/>
      <c r="AW17" s="7"/>
      <c r="AX17" s="7"/>
      <c r="AY17" s="7"/>
      <c r="AZ17" s="7"/>
    </row>
    <row r="18" spans="2:52" x14ac:dyDescent="0.2">
      <c r="B18" s="15">
        <f t="shared" si="1"/>
        <v>32</v>
      </c>
      <c r="C18" s="140"/>
      <c r="D18" s="160" t="s">
        <v>121</v>
      </c>
      <c r="E18" s="162" t="s">
        <v>121</v>
      </c>
      <c r="F18" s="162" t="s">
        <v>121</v>
      </c>
      <c r="G18" s="164" t="s">
        <v>121</v>
      </c>
      <c r="H18" s="140"/>
      <c r="I18" s="160" t="s">
        <v>121</v>
      </c>
      <c r="J18" s="162" t="s">
        <v>121</v>
      </c>
      <c r="K18" s="162" t="s">
        <v>121</v>
      </c>
      <c r="L18" s="164" t="s">
        <v>121</v>
      </c>
      <c r="M18" s="140"/>
      <c r="N18" s="160" t="s">
        <v>121</v>
      </c>
      <c r="O18" s="162" t="s">
        <v>121</v>
      </c>
      <c r="P18" s="162" t="s">
        <v>121</v>
      </c>
      <c r="Q18" s="164" t="s">
        <v>121</v>
      </c>
      <c r="R18" s="140"/>
      <c r="S18" s="160" t="s">
        <v>121</v>
      </c>
      <c r="T18" s="162" t="s">
        <v>121</v>
      </c>
      <c r="U18" s="162" t="s">
        <v>121</v>
      </c>
      <c r="V18" s="164" t="s">
        <v>121</v>
      </c>
      <c r="W18" s="140"/>
      <c r="X18" s="160" t="s">
        <v>121</v>
      </c>
      <c r="Y18" s="162" t="s">
        <v>121</v>
      </c>
      <c r="Z18" s="162" t="s">
        <v>121</v>
      </c>
      <c r="AA18" s="164" t="s">
        <v>121</v>
      </c>
      <c r="AB18" s="140"/>
      <c r="AC18" s="160" t="s">
        <v>121</v>
      </c>
      <c r="AD18" s="162" t="s">
        <v>121</v>
      </c>
      <c r="AE18" s="162" t="s">
        <v>121</v>
      </c>
      <c r="AF18" s="164" t="s">
        <v>121</v>
      </c>
      <c r="AG18" s="140"/>
      <c r="AH18" s="160" t="s">
        <v>121</v>
      </c>
      <c r="AI18" s="162" t="s">
        <v>121</v>
      </c>
      <c r="AJ18" s="162" t="s">
        <v>121</v>
      </c>
      <c r="AK18" s="164" t="s">
        <v>121</v>
      </c>
      <c r="AL18" s="15">
        <f t="shared" si="2"/>
        <v>32</v>
      </c>
      <c r="AM18" s="7"/>
      <c r="AN18" s="7"/>
      <c r="AO18" s="143"/>
      <c r="AP18" s="154" t="s">
        <v>121</v>
      </c>
      <c r="AQ18" s="7"/>
      <c r="AR18" s="155" t="s">
        <v>121</v>
      </c>
      <c r="AS18" s="7"/>
      <c r="AT18" s="7"/>
      <c r="AU18" s="7"/>
      <c r="AV18" s="7"/>
    </row>
    <row r="19" spans="2:52" x14ac:dyDescent="0.2">
      <c r="B19" s="15">
        <f t="shared" si="1"/>
        <v>31</v>
      </c>
      <c r="C19" s="140"/>
      <c r="D19" s="160"/>
      <c r="E19" s="162"/>
      <c r="F19" s="162"/>
      <c r="G19" s="164"/>
      <c r="H19" s="140"/>
      <c r="I19" s="160"/>
      <c r="J19" s="162"/>
      <c r="K19" s="162"/>
      <c r="L19" s="164"/>
      <c r="M19" s="140"/>
      <c r="N19" s="160"/>
      <c r="O19" s="162"/>
      <c r="P19" s="162"/>
      <c r="Q19" s="164"/>
      <c r="R19" s="140"/>
      <c r="S19" s="160"/>
      <c r="T19" s="162"/>
      <c r="U19" s="162"/>
      <c r="V19" s="164"/>
      <c r="W19" s="140"/>
      <c r="X19" s="160"/>
      <c r="Y19" s="162"/>
      <c r="Z19" s="162"/>
      <c r="AA19" s="164"/>
      <c r="AB19" s="140"/>
      <c r="AC19" s="160"/>
      <c r="AD19" s="162"/>
      <c r="AE19" s="162"/>
      <c r="AF19" s="164"/>
      <c r="AG19" s="140"/>
      <c r="AH19" s="160"/>
      <c r="AI19" s="162"/>
      <c r="AJ19" s="162"/>
      <c r="AK19" s="164"/>
      <c r="AL19" s="15">
        <f t="shared" si="2"/>
        <v>31</v>
      </c>
      <c r="AM19" s="7"/>
      <c r="AN19" s="7"/>
      <c r="AO19" s="155" t="s">
        <v>121</v>
      </c>
      <c r="AP19" s="4"/>
      <c r="AQ19" s="7"/>
      <c r="AR19" s="155"/>
      <c r="AS19" s="7"/>
      <c r="AT19" s="7"/>
      <c r="AU19" s="7"/>
      <c r="AV19" s="7"/>
    </row>
    <row r="20" spans="2:52" x14ac:dyDescent="0.2">
      <c r="B20" s="15">
        <f t="shared" si="1"/>
        <v>30</v>
      </c>
      <c r="C20" s="140"/>
      <c r="D20" s="161" t="s">
        <v>102</v>
      </c>
      <c r="E20" s="163" t="s">
        <v>102</v>
      </c>
      <c r="F20" s="163" t="s">
        <v>102</v>
      </c>
      <c r="G20" s="165" t="s">
        <v>102</v>
      </c>
      <c r="H20" s="140"/>
      <c r="I20" s="161" t="s">
        <v>102</v>
      </c>
      <c r="J20" s="163" t="s">
        <v>102</v>
      </c>
      <c r="K20" s="163" t="s">
        <v>102</v>
      </c>
      <c r="L20" s="165" t="s">
        <v>102</v>
      </c>
      <c r="M20" s="140"/>
      <c r="N20" s="161" t="s">
        <v>102</v>
      </c>
      <c r="O20" s="163" t="s">
        <v>102</v>
      </c>
      <c r="P20" s="163" t="s">
        <v>102</v>
      </c>
      <c r="Q20" s="165" t="s">
        <v>102</v>
      </c>
      <c r="R20" s="140"/>
      <c r="S20" s="161" t="s">
        <v>102</v>
      </c>
      <c r="T20" s="163" t="s">
        <v>102</v>
      </c>
      <c r="U20" s="163" t="s">
        <v>102</v>
      </c>
      <c r="V20" s="165" t="s">
        <v>102</v>
      </c>
      <c r="W20" s="140"/>
      <c r="X20" s="161" t="s">
        <v>102</v>
      </c>
      <c r="Y20" s="163" t="s">
        <v>102</v>
      </c>
      <c r="Z20" s="163" t="s">
        <v>102</v>
      </c>
      <c r="AA20" s="165" t="s">
        <v>102</v>
      </c>
      <c r="AB20" s="140"/>
      <c r="AC20" s="161" t="s">
        <v>102</v>
      </c>
      <c r="AD20" s="163" t="s">
        <v>102</v>
      </c>
      <c r="AE20" s="163" t="s">
        <v>102</v>
      </c>
      <c r="AF20" s="165" t="s">
        <v>102</v>
      </c>
      <c r="AG20" s="140"/>
      <c r="AH20" s="161" t="s">
        <v>102</v>
      </c>
      <c r="AI20" s="163" t="s">
        <v>102</v>
      </c>
      <c r="AJ20" s="163" t="s">
        <v>102</v>
      </c>
      <c r="AK20" s="165" t="s">
        <v>102</v>
      </c>
      <c r="AL20" s="15">
        <f t="shared" si="2"/>
        <v>30</v>
      </c>
      <c r="AM20" s="7"/>
      <c r="AN20" s="7"/>
      <c r="AO20" s="155"/>
      <c r="AP20" s="4"/>
      <c r="AQ20" s="7"/>
      <c r="AR20" s="7"/>
      <c r="AS20" s="7"/>
      <c r="AT20" s="7"/>
      <c r="AU20" s="7"/>
      <c r="AV20" s="7"/>
    </row>
    <row r="21" spans="2:52" x14ac:dyDescent="0.2">
      <c r="B21" s="15">
        <f t="shared" si="1"/>
        <v>29</v>
      </c>
      <c r="C21" s="140"/>
      <c r="D21" s="161"/>
      <c r="E21" s="163"/>
      <c r="F21" s="163"/>
      <c r="G21" s="165"/>
      <c r="H21" s="140"/>
      <c r="I21" s="161"/>
      <c r="J21" s="163"/>
      <c r="K21" s="163"/>
      <c r="L21" s="165"/>
      <c r="M21" s="140"/>
      <c r="N21" s="161"/>
      <c r="O21" s="163"/>
      <c r="P21" s="163"/>
      <c r="Q21" s="165"/>
      <c r="R21" s="140"/>
      <c r="S21" s="161"/>
      <c r="T21" s="163"/>
      <c r="U21" s="163"/>
      <c r="V21" s="165"/>
      <c r="W21" s="140"/>
      <c r="X21" s="161"/>
      <c r="Y21" s="163"/>
      <c r="Z21" s="163"/>
      <c r="AA21" s="165"/>
      <c r="AB21" s="140"/>
      <c r="AC21" s="161"/>
      <c r="AD21" s="163"/>
      <c r="AE21" s="163"/>
      <c r="AF21" s="165"/>
      <c r="AG21" s="140"/>
      <c r="AH21" s="161"/>
      <c r="AI21" s="163"/>
      <c r="AJ21" s="163"/>
      <c r="AK21" s="165"/>
      <c r="AL21" s="15">
        <f t="shared" si="2"/>
        <v>29</v>
      </c>
      <c r="AM21" s="7"/>
      <c r="AN21" s="7"/>
      <c r="AO21" s="5"/>
      <c r="AP21" s="5"/>
      <c r="AQ21" s="7"/>
      <c r="AR21" s="7"/>
      <c r="AS21" s="7"/>
      <c r="AT21" s="7"/>
      <c r="AU21" s="7"/>
      <c r="AV21" s="7"/>
    </row>
    <row r="22" spans="2:52" x14ac:dyDescent="0.2">
      <c r="B22" s="15">
        <f t="shared" si="1"/>
        <v>28</v>
      </c>
      <c r="C22" s="140"/>
      <c r="D22" s="161"/>
      <c r="E22" s="163"/>
      <c r="F22" s="163"/>
      <c r="G22" s="165"/>
      <c r="H22" s="140"/>
      <c r="I22" s="161"/>
      <c r="J22" s="163"/>
      <c r="K22" s="163"/>
      <c r="L22" s="165"/>
      <c r="M22" s="140"/>
      <c r="N22" s="161"/>
      <c r="O22" s="163"/>
      <c r="P22" s="163"/>
      <c r="Q22" s="165"/>
      <c r="R22" s="140"/>
      <c r="S22" s="161"/>
      <c r="T22" s="163"/>
      <c r="U22" s="163"/>
      <c r="V22" s="165"/>
      <c r="W22" s="140"/>
      <c r="X22" s="161"/>
      <c r="Y22" s="163"/>
      <c r="Z22" s="163"/>
      <c r="AA22" s="165"/>
      <c r="AB22" s="140"/>
      <c r="AC22" s="161"/>
      <c r="AD22" s="163"/>
      <c r="AE22" s="163"/>
      <c r="AF22" s="165"/>
      <c r="AG22" s="140"/>
      <c r="AH22" s="161"/>
      <c r="AI22" s="163"/>
      <c r="AJ22" s="163"/>
      <c r="AK22" s="165"/>
      <c r="AL22" s="15">
        <f t="shared" si="2"/>
        <v>28</v>
      </c>
      <c r="AM22" s="7"/>
      <c r="AN22" s="7"/>
      <c r="AO22" s="4" t="s">
        <v>123</v>
      </c>
      <c r="AP22" s="5" t="s">
        <v>124</v>
      </c>
      <c r="AQ22" s="7" t="s">
        <v>125</v>
      </c>
      <c r="AR22" s="7" t="s">
        <v>126</v>
      </c>
      <c r="AS22" s="7"/>
      <c r="AT22" s="7"/>
      <c r="AU22" s="7"/>
      <c r="AV22" s="7"/>
    </row>
    <row r="23" spans="2:52" x14ac:dyDescent="0.2">
      <c r="B23" s="15">
        <f t="shared" si="1"/>
        <v>27</v>
      </c>
      <c r="C23" s="140"/>
      <c r="D23" s="160" t="s">
        <v>121</v>
      </c>
      <c r="E23" s="160" t="s">
        <v>121</v>
      </c>
      <c r="F23" s="164" t="s">
        <v>121</v>
      </c>
      <c r="G23" s="164" t="s">
        <v>121</v>
      </c>
      <c r="H23" s="140"/>
      <c r="I23" s="160" t="s">
        <v>121</v>
      </c>
      <c r="J23" s="160" t="s">
        <v>121</v>
      </c>
      <c r="K23" s="164" t="s">
        <v>121</v>
      </c>
      <c r="L23" s="164" t="s">
        <v>121</v>
      </c>
      <c r="M23" s="140"/>
      <c r="N23" s="160" t="s">
        <v>121</v>
      </c>
      <c r="O23" s="160" t="s">
        <v>121</v>
      </c>
      <c r="P23" s="164" t="s">
        <v>121</v>
      </c>
      <c r="Q23" s="164" t="s">
        <v>121</v>
      </c>
      <c r="R23" s="140"/>
      <c r="S23" s="160" t="s">
        <v>121</v>
      </c>
      <c r="T23" s="160" t="s">
        <v>121</v>
      </c>
      <c r="U23" s="164" t="s">
        <v>121</v>
      </c>
      <c r="V23" s="164" t="s">
        <v>121</v>
      </c>
      <c r="W23" s="140"/>
      <c r="X23" s="160" t="s">
        <v>121</v>
      </c>
      <c r="Y23" s="160" t="s">
        <v>121</v>
      </c>
      <c r="Z23" s="164" t="s">
        <v>121</v>
      </c>
      <c r="AA23" s="164" t="s">
        <v>121</v>
      </c>
      <c r="AB23" s="140"/>
      <c r="AC23" s="160" t="s">
        <v>121</v>
      </c>
      <c r="AD23" s="160" t="s">
        <v>121</v>
      </c>
      <c r="AE23" s="164" t="s">
        <v>121</v>
      </c>
      <c r="AF23" s="164" t="s">
        <v>121</v>
      </c>
      <c r="AG23" s="140"/>
      <c r="AH23" s="160" t="s">
        <v>121</v>
      </c>
      <c r="AI23" s="160" t="s">
        <v>121</v>
      </c>
      <c r="AJ23" s="164" t="s">
        <v>121</v>
      </c>
      <c r="AK23" s="164" t="s">
        <v>121</v>
      </c>
      <c r="AL23" s="15">
        <f t="shared" si="2"/>
        <v>27</v>
      </c>
      <c r="AM23" s="7"/>
      <c r="AN23" s="7"/>
      <c r="AO23" s="5"/>
      <c r="AP23" s="5"/>
      <c r="AQ23" s="7"/>
      <c r="AR23" s="7"/>
      <c r="AS23" s="7"/>
      <c r="AT23" s="7"/>
      <c r="AU23" s="7"/>
      <c r="AV23" s="7"/>
    </row>
    <row r="24" spans="2:52" x14ac:dyDescent="0.2">
      <c r="B24" s="15">
        <f t="shared" si="1"/>
        <v>26</v>
      </c>
      <c r="C24" s="140"/>
      <c r="D24" s="160"/>
      <c r="E24" s="160"/>
      <c r="F24" s="164"/>
      <c r="G24" s="164"/>
      <c r="H24" s="140"/>
      <c r="I24" s="160"/>
      <c r="J24" s="160"/>
      <c r="K24" s="164"/>
      <c r="L24" s="164"/>
      <c r="M24" s="140"/>
      <c r="N24" s="160"/>
      <c r="O24" s="160"/>
      <c r="P24" s="164"/>
      <c r="Q24" s="164"/>
      <c r="R24" s="140"/>
      <c r="S24" s="160"/>
      <c r="T24" s="160"/>
      <c r="U24" s="164"/>
      <c r="V24" s="164"/>
      <c r="W24" s="140"/>
      <c r="X24" s="160"/>
      <c r="Y24" s="160"/>
      <c r="Z24" s="164"/>
      <c r="AA24" s="164"/>
      <c r="AB24" s="140"/>
      <c r="AC24" s="160"/>
      <c r="AD24" s="160"/>
      <c r="AE24" s="164"/>
      <c r="AF24" s="164"/>
      <c r="AG24" s="140"/>
      <c r="AH24" s="160"/>
      <c r="AI24" s="160"/>
      <c r="AJ24" s="164"/>
      <c r="AK24" s="164"/>
      <c r="AL24" s="15">
        <f t="shared" si="2"/>
        <v>26</v>
      </c>
      <c r="AM24" s="7"/>
      <c r="AN24" s="7"/>
      <c r="AO24" s="4">
        <f>4*24</f>
        <v>96</v>
      </c>
      <c r="AP24" s="5">
        <f>5*24</f>
        <v>120</v>
      </c>
      <c r="AQ24" s="7">
        <f>5*24</f>
        <v>120</v>
      </c>
      <c r="AR24" s="7">
        <f>24*4</f>
        <v>96</v>
      </c>
      <c r="AS24" s="7"/>
      <c r="AT24" s="7"/>
      <c r="AU24" s="7"/>
      <c r="AV24" s="7"/>
    </row>
    <row r="25" spans="2:52" x14ac:dyDescent="0.2">
      <c r="B25" s="15">
        <f t="shared" si="1"/>
        <v>25</v>
      </c>
      <c r="C25" s="140"/>
      <c r="D25" s="161" t="s">
        <v>102</v>
      </c>
      <c r="E25" s="161" t="s">
        <v>102</v>
      </c>
      <c r="F25" s="165" t="s">
        <v>102</v>
      </c>
      <c r="G25" s="165" t="s">
        <v>102</v>
      </c>
      <c r="H25" s="140"/>
      <c r="I25" s="161" t="s">
        <v>102</v>
      </c>
      <c r="J25" s="161" t="s">
        <v>102</v>
      </c>
      <c r="K25" s="165" t="s">
        <v>102</v>
      </c>
      <c r="L25" s="165" t="s">
        <v>102</v>
      </c>
      <c r="M25" s="140"/>
      <c r="N25" s="161" t="s">
        <v>102</v>
      </c>
      <c r="O25" s="161" t="s">
        <v>102</v>
      </c>
      <c r="P25" s="165" t="s">
        <v>102</v>
      </c>
      <c r="Q25" s="165" t="s">
        <v>102</v>
      </c>
      <c r="R25" s="140"/>
      <c r="S25" s="161" t="s">
        <v>102</v>
      </c>
      <c r="T25" s="161" t="s">
        <v>102</v>
      </c>
      <c r="U25" s="165" t="s">
        <v>102</v>
      </c>
      <c r="V25" s="165" t="s">
        <v>102</v>
      </c>
      <c r="W25" s="140"/>
      <c r="X25" s="161" t="s">
        <v>102</v>
      </c>
      <c r="Y25" s="161" t="s">
        <v>102</v>
      </c>
      <c r="Z25" s="165" t="s">
        <v>102</v>
      </c>
      <c r="AA25" s="165" t="s">
        <v>102</v>
      </c>
      <c r="AB25" s="140"/>
      <c r="AC25" s="161" t="s">
        <v>102</v>
      </c>
      <c r="AD25" s="161" t="s">
        <v>102</v>
      </c>
      <c r="AE25" s="165" t="s">
        <v>102</v>
      </c>
      <c r="AF25" s="165" t="s">
        <v>102</v>
      </c>
      <c r="AG25" s="140"/>
      <c r="AH25" s="161" t="s">
        <v>102</v>
      </c>
      <c r="AI25" s="161" t="s">
        <v>102</v>
      </c>
      <c r="AJ25" s="165" t="s">
        <v>102</v>
      </c>
      <c r="AK25" s="165" t="s">
        <v>102</v>
      </c>
      <c r="AL25" s="15">
        <f t="shared" si="2"/>
        <v>25</v>
      </c>
      <c r="AM25" s="7"/>
      <c r="AN25" s="7"/>
      <c r="AO25" s="5"/>
      <c r="AP25" s="5"/>
      <c r="AQ25" s="7"/>
      <c r="AR25" s="7"/>
      <c r="AS25" s="7"/>
      <c r="AT25" s="7"/>
      <c r="AU25" s="7"/>
      <c r="AV25" s="7"/>
    </row>
    <row r="26" spans="2:52" x14ac:dyDescent="0.2">
      <c r="B26" s="15">
        <f t="shared" si="1"/>
        <v>24</v>
      </c>
      <c r="C26" s="140"/>
      <c r="D26" s="161"/>
      <c r="E26" s="161"/>
      <c r="F26" s="165"/>
      <c r="G26" s="165"/>
      <c r="H26" s="140"/>
      <c r="I26" s="161"/>
      <c r="J26" s="161"/>
      <c r="K26" s="165"/>
      <c r="L26" s="165"/>
      <c r="M26" s="140"/>
      <c r="N26" s="161"/>
      <c r="O26" s="161"/>
      <c r="P26" s="165"/>
      <c r="Q26" s="165"/>
      <c r="R26" s="140"/>
      <c r="S26" s="161"/>
      <c r="T26" s="161"/>
      <c r="U26" s="165"/>
      <c r="V26" s="165"/>
      <c r="W26" s="140"/>
      <c r="X26" s="161"/>
      <c r="Y26" s="161"/>
      <c r="Z26" s="165"/>
      <c r="AA26" s="165"/>
      <c r="AB26" s="140"/>
      <c r="AC26" s="161"/>
      <c r="AD26" s="161"/>
      <c r="AE26" s="165"/>
      <c r="AF26" s="165"/>
      <c r="AG26" s="140"/>
      <c r="AH26" s="161"/>
      <c r="AI26" s="161"/>
      <c r="AJ26" s="165"/>
      <c r="AK26" s="165"/>
      <c r="AL26" s="15">
        <f t="shared" si="2"/>
        <v>24</v>
      </c>
      <c r="AM26" s="7"/>
      <c r="AN26" s="7"/>
      <c r="AO26" s="4"/>
      <c r="AP26" s="5"/>
      <c r="AQ26" s="7"/>
      <c r="AR26" s="7"/>
      <c r="AS26" s="7"/>
      <c r="AT26" s="7"/>
      <c r="AU26" s="7"/>
      <c r="AV26" s="7"/>
    </row>
    <row r="27" spans="2:52" x14ac:dyDescent="0.2">
      <c r="B27" s="15">
        <f t="shared" si="1"/>
        <v>23</v>
      </c>
      <c r="C27" s="140"/>
      <c r="D27" s="161"/>
      <c r="E27" s="161"/>
      <c r="F27" s="165"/>
      <c r="G27" s="165"/>
      <c r="H27" s="140"/>
      <c r="I27" s="161"/>
      <c r="J27" s="161"/>
      <c r="K27" s="165"/>
      <c r="L27" s="165"/>
      <c r="M27" s="140"/>
      <c r="N27" s="161"/>
      <c r="O27" s="161"/>
      <c r="P27" s="165"/>
      <c r="Q27" s="165"/>
      <c r="R27" s="140"/>
      <c r="S27" s="161"/>
      <c r="T27" s="161"/>
      <c r="U27" s="165"/>
      <c r="V27" s="165"/>
      <c r="W27" s="140"/>
      <c r="X27" s="161"/>
      <c r="Y27" s="161"/>
      <c r="Z27" s="165"/>
      <c r="AA27" s="165"/>
      <c r="AB27" s="140"/>
      <c r="AC27" s="161"/>
      <c r="AD27" s="161"/>
      <c r="AE27" s="165"/>
      <c r="AF27" s="165"/>
      <c r="AG27" s="140"/>
      <c r="AH27" s="161"/>
      <c r="AI27" s="161"/>
      <c r="AJ27" s="165"/>
      <c r="AK27" s="165"/>
      <c r="AL27" s="15">
        <f t="shared" si="2"/>
        <v>23</v>
      </c>
      <c r="AM27" s="7"/>
      <c r="AN27" s="7"/>
      <c r="AO27" s="5"/>
      <c r="AP27" s="5"/>
      <c r="AQ27" s="7"/>
      <c r="AR27" s="7"/>
      <c r="AS27" s="7"/>
      <c r="AT27" s="7"/>
      <c r="AU27" s="7"/>
      <c r="AV27" s="7"/>
    </row>
    <row r="28" spans="2:52" x14ac:dyDescent="0.2">
      <c r="B28" s="15">
        <f t="shared" si="1"/>
        <v>22</v>
      </c>
      <c r="C28" s="140"/>
      <c r="D28" s="3"/>
      <c r="E28" s="3"/>
      <c r="F28" s="3"/>
      <c r="G28" s="166"/>
      <c r="H28" s="140"/>
      <c r="I28" s="3"/>
      <c r="J28" s="3"/>
      <c r="K28" s="3"/>
      <c r="L28" s="166"/>
      <c r="M28" s="140"/>
      <c r="N28" s="3"/>
      <c r="O28" s="3"/>
      <c r="P28" s="3"/>
      <c r="Q28" s="166"/>
      <c r="R28" s="140"/>
      <c r="S28" s="3"/>
      <c r="T28" s="3"/>
      <c r="U28" s="3"/>
      <c r="V28" s="166"/>
      <c r="W28" s="140"/>
      <c r="X28" s="3"/>
      <c r="Y28" s="3"/>
      <c r="Z28" s="3"/>
      <c r="AA28" s="166"/>
      <c r="AB28" s="140"/>
      <c r="AC28" s="3"/>
      <c r="AD28" s="3"/>
      <c r="AE28" s="3"/>
      <c r="AF28" s="166"/>
      <c r="AG28" s="140"/>
      <c r="AH28" s="3"/>
      <c r="AI28" s="3"/>
      <c r="AJ28" s="3"/>
      <c r="AK28" s="166"/>
      <c r="AL28" s="15">
        <f t="shared" si="2"/>
        <v>22</v>
      </c>
      <c r="AM28" s="7"/>
      <c r="AN28" s="7"/>
      <c r="AO28" s="4"/>
      <c r="AP28" s="4"/>
      <c r="AQ28" s="7"/>
      <c r="AR28" s="7"/>
      <c r="AS28" s="7"/>
      <c r="AT28" s="7"/>
      <c r="AU28" s="7"/>
      <c r="AV28" s="7"/>
    </row>
    <row r="29" spans="2:52" ht="16" customHeight="1" x14ac:dyDescent="0.2">
      <c r="B29" s="15">
        <f t="shared" si="1"/>
        <v>21</v>
      </c>
      <c r="C29" s="140"/>
      <c r="D29" s="159" t="s">
        <v>2</v>
      </c>
      <c r="E29" s="2"/>
      <c r="F29" s="2"/>
      <c r="G29" s="158" t="s">
        <v>2</v>
      </c>
      <c r="H29" s="140"/>
      <c r="I29" s="159" t="s">
        <v>2</v>
      </c>
      <c r="J29" s="2"/>
      <c r="K29" s="2"/>
      <c r="L29" s="158" t="s">
        <v>2</v>
      </c>
      <c r="M29" s="140"/>
      <c r="N29" s="159" t="s">
        <v>2</v>
      </c>
      <c r="O29" s="2"/>
      <c r="P29" s="2"/>
      <c r="Q29" s="158" t="s">
        <v>2</v>
      </c>
      <c r="R29" s="140"/>
      <c r="S29" s="159" t="s">
        <v>2</v>
      </c>
      <c r="T29" s="2"/>
      <c r="U29" s="2"/>
      <c r="V29" s="158" t="s">
        <v>2</v>
      </c>
      <c r="W29" s="140"/>
      <c r="X29" s="159" t="s">
        <v>2</v>
      </c>
      <c r="Y29" s="2"/>
      <c r="Z29" s="2"/>
      <c r="AA29" s="158" t="s">
        <v>2</v>
      </c>
      <c r="AB29" s="140"/>
      <c r="AC29" s="159" t="s">
        <v>2</v>
      </c>
      <c r="AD29" s="2"/>
      <c r="AE29" s="2"/>
      <c r="AF29" s="158" t="s">
        <v>2</v>
      </c>
      <c r="AG29" s="140"/>
      <c r="AH29" s="159" t="s">
        <v>2</v>
      </c>
      <c r="AI29" s="2"/>
      <c r="AJ29" s="2"/>
      <c r="AK29" s="158" t="s">
        <v>2</v>
      </c>
      <c r="AL29" s="15">
        <f t="shared" si="2"/>
        <v>21</v>
      </c>
      <c r="AM29" s="7"/>
      <c r="AN29" s="7"/>
      <c r="AO29" s="5"/>
      <c r="AP29" s="5"/>
      <c r="AQ29" s="7"/>
      <c r="AR29" s="7"/>
      <c r="AS29" s="7"/>
      <c r="AT29" s="7"/>
      <c r="AU29" s="7"/>
      <c r="AV29" s="7"/>
    </row>
    <row r="30" spans="2:52" x14ac:dyDescent="0.2">
      <c r="B30" s="15">
        <f t="shared" si="1"/>
        <v>20</v>
      </c>
      <c r="C30" s="140"/>
      <c r="D30" s="3"/>
      <c r="E30" s="1" t="s">
        <v>2</v>
      </c>
      <c r="F30" s="1" t="s">
        <v>2</v>
      </c>
      <c r="G30" s="166"/>
      <c r="H30" s="140"/>
      <c r="I30" s="3"/>
      <c r="J30" s="1" t="s">
        <v>2</v>
      </c>
      <c r="K30" s="1" t="s">
        <v>2</v>
      </c>
      <c r="L30" s="166"/>
      <c r="M30" s="140"/>
      <c r="N30" s="3"/>
      <c r="O30" s="1" t="s">
        <v>2</v>
      </c>
      <c r="P30" s="1" t="s">
        <v>2</v>
      </c>
      <c r="Q30" s="166"/>
      <c r="R30" s="140"/>
      <c r="S30" s="3"/>
      <c r="T30" s="1" t="s">
        <v>2</v>
      </c>
      <c r="U30" s="1" t="s">
        <v>2</v>
      </c>
      <c r="V30" s="166"/>
      <c r="W30" s="140"/>
      <c r="X30" s="3"/>
      <c r="Y30" s="1" t="s">
        <v>2</v>
      </c>
      <c r="Z30" s="1" t="s">
        <v>2</v>
      </c>
      <c r="AA30" s="166"/>
      <c r="AB30" s="140"/>
      <c r="AC30" s="3"/>
      <c r="AD30" s="1" t="s">
        <v>2</v>
      </c>
      <c r="AE30" s="1" t="s">
        <v>2</v>
      </c>
      <c r="AF30" s="166"/>
      <c r="AG30" s="140"/>
      <c r="AH30" s="3"/>
      <c r="AI30" s="1" t="s">
        <v>2</v>
      </c>
      <c r="AJ30" s="1" t="s">
        <v>2</v>
      </c>
      <c r="AK30" s="166"/>
      <c r="AL30" s="15">
        <f t="shared" si="2"/>
        <v>20</v>
      </c>
      <c r="AM30" s="7"/>
      <c r="AN30" s="7"/>
      <c r="AO30" s="4"/>
      <c r="AP30" s="4"/>
      <c r="AQ30" s="7"/>
      <c r="AR30" s="7"/>
      <c r="AS30" s="7"/>
      <c r="AT30" s="7"/>
      <c r="AU30" s="7"/>
      <c r="AV30" s="7"/>
    </row>
    <row r="31" spans="2:52" ht="16" customHeight="1" x14ac:dyDescent="0.2">
      <c r="B31" s="15">
        <f t="shared" si="1"/>
        <v>19</v>
      </c>
      <c r="C31" s="140"/>
      <c r="D31" s="159" t="s">
        <v>2</v>
      </c>
      <c r="E31" s="2"/>
      <c r="F31" s="2"/>
      <c r="G31" s="158" t="s">
        <v>2</v>
      </c>
      <c r="H31" s="140"/>
      <c r="I31" s="159" t="s">
        <v>2</v>
      </c>
      <c r="J31" s="2"/>
      <c r="K31" s="2"/>
      <c r="L31" s="158" t="s">
        <v>2</v>
      </c>
      <c r="M31" s="140"/>
      <c r="N31" s="159" t="s">
        <v>2</v>
      </c>
      <c r="O31" s="2"/>
      <c r="P31" s="2"/>
      <c r="Q31" s="158" t="s">
        <v>2</v>
      </c>
      <c r="R31" s="140"/>
      <c r="S31" s="159" t="s">
        <v>2</v>
      </c>
      <c r="T31" s="2"/>
      <c r="U31" s="2"/>
      <c r="V31" s="158" t="s">
        <v>2</v>
      </c>
      <c r="W31" s="140"/>
      <c r="X31" s="159" t="s">
        <v>2</v>
      </c>
      <c r="Y31" s="2"/>
      <c r="Z31" s="2"/>
      <c r="AA31" s="158" t="s">
        <v>2</v>
      </c>
      <c r="AB31" s="140"/>
      <c r="AC31" s="159" t="s">
        <v>2</v>
      </c>
      <c r="AD31" s="2"/>
      <c r="AE31" s="2"/>
      <c r="AF31" s="158" t="s">
        <v>2</v>
      </c>
      <c r="AG31" s="140"/>
      <c r="AH31" s="159" t="s">
        <v>2</v>
      </c>
      <c r="AI31" s="2"/>
      <c r="AJ31" s="2"/>
      <c r="AK31" s="158" t="s">
        <v>2</v>
      </c>
      <c r="AL31" s="15">
        <f t="shared" si="2"/>
        <v>19</v>
      </c>
      <c r="AM31" s="7"/>
      <c r="AN31" s="7"/>
      <c r="AO31" s="5"/>
      <c r="AP31" s="5"/>
      <c r="AQ31" s="7"/>
      <c r="AR31" s="7"/>
      <c r="AS31" s="7"/>
      <c r="AT31" s="7"/>
      <c r="AU31" s="7"/>
      <c r="AV31" s="7"/>
    </row>
    <row r="32" spans="2:52" x14ac:dyDescent="0.2">
      <c r="B32" s="15">
        <f t="shared" si="1"/>
        <v>18</v>
      </c>
      <c r="C32" s="140"/>
      <c r="D32" s="3"/>
      <c r="E32" s="1" t="s">
        <v>2</v>
      </c>
      <c r="F32" s="3"/>
      <c r="G32" s="166"/>
      <c r="H32" s="140"/>
      <c r="I32" s="3"/>
      <c r="J32" s="1" t="s">
        <v>2</v>
      </c>
      <c r="K32" s="3"/>
      <c r="L32" s="166"/>
      <c r="M32" s="140"/>
      <c r="N32" s="3"/>
      <c r="O32" s="1" t="s">
        <v>2</v>
      </c>
      <c r="P32" s="3"/>
      <c r="Q32" s="166"/>
      <c r="R32" s="140"/>
      <c r="S32" s="3"/>
      <c r="T32" s="1" t="s">
        <v>2</v>
      </c>
      <c r="U32" s="3"/>
      <c r="V32" s="166"/>
      <c r="W32" s="140"/>
      <c r="X32" s="3"/>
      <c r="Y32" s="1" t="s">
        <v>2</v>
      </c>
      <c r="Z32" s="3"/>
      <c r="AA32" s="166"/>
      <c r="AB32" s="140"/>
      <c r="AC32" s="3"/>
      <c r="AD32" s="1" t="s">
        <v>2</v>
      </c>
      <c r="AE32" s="3"/>
      <c r="AF32" s="166"/>
      <c r="AG32" s="140"/>
      <c r="AH32" s="3"/>
      <c r="AI32" s="1" t="s">
        <v>2</v>
      </c>
      <c r="AJ32" s="3"/>
      <c r="AK32" s="166"/>
      <c r="AL32" s="15">
        <f t="shared" si="2"/>
        <v>18</v>
      </c>
      <c r="AM32" s="7"/>
      <c r="AN32" s="7"/>
      <c r="AO32" s="4"/>
      <c r="AP32" s="4"/>
      <c r="AQ32" s="7"/>
      <c r="AR32" s="7"/>
      <c r="AS32" s="7"/>
      <c r="AT32" s="7"/>
      <c r="AU32" s="7"/>
      <c r="AV32" s="7"/>
    </row>
    <row r="33" spans="2:48" ht="16" customHeight="1" x14ac:dyDescent="0.2">
      <c r="B33" s="15">
        <f t="shared" si="1"/>
        <v>17</v>
      </c>
      <c r="C33" s="140"/>
      <c r="D33" s="159" t="s">
        <v>2</v>
      </c>
      <c r="E33" s="2"/>
      <c r="F33" s="2"/>
      <c r="G33" s="158" t="s">
        <v>2</v>
      </c>
      <c r="H33" s="140"/>
      <c r="I33" s="159" t="s">
        <v>2</v>
      </c>
      <c r="J33" s="2"/>
      <c r="K33" s="2"/>
      <c r="L33" s="158" t="s">
        <v>2</v>
      </c>
      <c r="M33" s="140"/>
      <c r="N33" s="159" t="s">
        <v>2</v>
      </c>
      <c r="O33" s="2"/>
      <c r="P33" s="2"/>
      <c r="Q33" s="158" t="s">
        <v>2</v>
      </c>
      <c r="R33" s="140"/>
      <c r="S33" s="159" t="s">
        <v>2</v>
      </c>
      <c r="T33" s="2"/>
      <c r="U33" s="2"/>
      <c r="V33" s="158" t="s">
        <v>2</v>
      </c>
      <c r="W33" s="140"/>
      <c r="X33" s="159" t="s">
        <v>2</v>
      </c>
      <c r="Y33" s="2"/>
      <c r="Z33" s="2"/>
      <c r="AA33" s="158" t="s">
        <v>2</v>
      </c>
      <c r="AB33" s="140"/>
      <c r="AC33" s="159" t="s">
        <v>2</v>
      </c>
      <c r="AD33" s="2"/>
      <c r="AE33" s="2"/>
      <c r="AF33" s="158" t="s">
        <v>2</v>
      </c>
      <c r="AG33" s="140"/>
      <c r="AH33" s="159" t="s">
        <v>2</v>
      </c>
      <c r="AI33" s="2"/>
      <c r="AJ33" s="2"/>
      <c r="AK33" s="158" t="s">
        <v>2</v>
      </c>
      <c r="AL33" s="15">
        <f t="shared" si="2"/>
        <v>17</v>
      </c>
      <c r="AM33" s="7"/>
      <c r="AN33" s="7"/>
      <c r="AO33" s="5"/>
      <c r="AP33" s="5"/>
      <c r="AQ33" s="7"/>
      <c r="AR33" s="7"/>
      <c r="AS33" s="7"/>
      <c r="AT33" s="7"/>
      <c r="AU33" s="7"/>
      <c r="AV33" s="7"/>
    </row>
    <row r="34" spans="2:48" x14ac:dyDescent="0.2">
      <c r="B34" s="15">
        <f t="shared" si="1"/>
        <v>16</v>
      </c>
      <c r="C34" s="140"/>
      <c r="D34" s="3"/>
      <c r="E34" s="3"/>
      <c r="F34" s="3"/>
      <c r="G34" s="166"/>
      <c r="H34" s="140"/>
      <c r="I34" s="3"/>
      <c r="J34" s="3"/>
      <c r="K34" s="3"/>
      <c r="L34" s="166"/>
      <c r="M34" s="140"/>
      <c r="N34" s="3"/>
      <c r="O34" s="3"/>
      <c r="P34" s="3"/>
      <c r="Q34" s="166"/>
      <c r="R34" s="140"/>
      <c r="S34" s="3"/>
      <c r="T34" s="3"/>
      <c r="U34" s="3"/>
      <c r="V34" s="166"/>
      <c r="W34" s="140"/>
      <c r="X34" s="3"/>
      <c r="Y34" s="3"/>
      <c r="Z34" s="3"/>
      <c r="AA34" s="166"/>
      <c r="AB34" s="140"/>
      <c r="AC34" s="3"/>
      <c r="AD34" s="3"/>
      <c r="AE34" s="3"/>
      <c r="AF34" s="166"/>
      <c r="AG34" s="140"/>
      <c r="AH34" s="3"/>
      <c r="AI34" s="3"/>
      <c r="AJ34" s="3"/>
      <c r="AK34" s="166"/>
      <c r="AL34" s="15">
        <f t="shared" si="2"/>
        <v>16</v>
      </c>
      <c r="AM34" s="7"/>
      <c r="AN34" s="7"/>
      <c r="AO34" s="4"/>
      <c r="AP34" s="4"/>
      <c r="AQ34" s="7"/>
      <c r="AR34" s="7"/>
      <c r="AS34" s="7"/>
      <c r="AT34" s="7"/>
      <c r="AU34" s="7"/>
      <c r="AV34" s="7"/>
    </row>
    <row r="35" spans="2:48" ht="16" customHeight="1" x14ac:dyDescent="0.2">
      <c r="B35" s="15">
        <f t="shared" si="1"/>
        <v>15</v>
      </c>
      <c r="C35" s="140"/>
      <c r="D35" s="161" t="s">
        <v>102</v>
      </c>
      <c r="E35" s="161" t="s">
        <v>102</v>
      </c>
      <c r="F35" s="165" t="s">
        <v>102</v>
      </c>
      <c r="G35" s="165" t="s">
        <v>102</v>
      </c>
      <c r="H35" s="140"/>
      <c r="I35" s="161" t="s">
        <v>102</v>
      </c>
      <c r="J35" s="161" t="s">
        <v>102</v>
      </c>
      <c r="K35" s="165" t="s">
        <v>102</v>
      </c>
      <c r="L35" s="165" t="s">
        <v>102</v>
      </c>
      <c r="M35" s="140"/>
      <c r="N35" s="161" t="s">
        <v>102</v>
      </c>
      <c r="O35" s="161" t="s">
        <v>102</v>
      </c>
      <c r="P35" s="165" t="s">
        <v>102</v>
      </c>
      <c r="Q35" s="165" t="s">
        <v>102</v>
      </c>
      <c r="R35" s="140"/>
      <c r="S35" s="161" t="s">
        <v>102</v>
      </c>
      <c r="T35" s="161" t="s">
        <v>102</v>
      </c>
      <c r="U35" s="165" t="s">
        <v>102</v>
      </c>
      <c r="V35" s="165" t="s">
        <v>102</v>
      </c>
      <c r="W35" s="140"/>
      <c r="X35" s="161" t="s">
        <v>102</v>
      </c>
      <c r="Y35" s="161" t="s">
        <v>102</v>
      </c>
      <c r="Z35" s="165" t="s">
        <v>102</v>
      </c>
      <c r="AA35" s="165" t="s">
        <v>102</v>
      </c>
      <c r="AB35" s="140"/>
      <c r="AC35" s="161" t="s">
        <v>102</v>
      </c>
      <c r="AD35" s="161" t="s">
        <v>102</v>
      </c>
      <c r="AE35" s="165" t="s">
        <v>102</v>
      </c>
      <c r="AF35" s="165" t="s">
        <v>102</v>
      </c>
      <c r="AG35" s="140"/>
      <c r="AH35" s="161" t="s">
        <v>102</v>
      </c>
      <c r="AI35" s="161" t="s">
        <v>102</v>
      </c>
      <c r="AJ35" s="165" t="s">
        <v>102</v>
      </c>
      <c r="AK35" s="165" t="s">
        <v>102</v>
      </c>
      <c r="AL35" s="15">
        <f t="shared" si="2"/>
        <v>15</v>
      </c>
      <c r="AM35" s="7"/>
      <c r="AN35" s="7"/>
      <c r="AO35" s="5"/>
      <c r="AP35" s="5"/>
      <c r="AQ35" s="7"/>
      <c r="AR35" s="7"/>
      <c r="AS35" s="7"/>
      <c r="AT35" s="7"/>
      <c r="AU35" s="7"/>
      <c r="AV35" s="7"/>
    </row>
    <row r="36" spans="2:48" x14ac:dyDescent="0.2">
      <c r="B36" s="15">
        <f t="shared" si="1"/>
        <v>14</v>
      </c>
      <c r="C36" s="140"/>
      <c r="D36" s="161"/>
      <c r="E36" s="161"/>
      <c r="F36" s="165"/>
      <c r="G36" s="165"/>
      <c r="H36" s="140"/>
      <c r="I36" s="161"/>
      <c r="J36" s="161"/>
      <c r="K36" s="165"/>
      <c r="L36" s="165"/>
      <c r="M36" s="140"/>
      <c r="N36" s="161"/>
      <c r="O36" s="161"/>
      <c r="P36" s="165"/>
      <c r="Q36" s="165"/>
      <c r="R36" s="140"/>
      <c r="S36" s="161"/>
      <c r="T36" s="161"/>
      <c r="U36" s="165"/>
      <c r="V36" s="165"/>
      <c r="W36" s="140"/>
      <c r="X36" s="161"/>
      <c r="Y36" s="161"/>
      <c r="Z36" s="165"/>
      <c r="AA36" s="165"/>
      <c r="AB36" s="140"/>
      <c r="AC36" s="161"/>
      <c r="AD36" s="161"/>
      <c r="AE36" s="165"/>
      <c r="AF36" s="165"/>
      <c r="AG36" s="140"/>
      <c r="AH36" s="161"/>
      <c r="AI36" s="161"/>
      <c r="AJ36" s="165"/>
      <c r="AK36" s="165"/>
      <c r="AL36" s="15">
        <f t="shared" si="2"/>
        <v>14</v>
      </c>
      <c r="AM36" s="7"/>
      <c r="AN36" s="7"/>
      <c r="AO36" s="4"/>
      <c r="AP36" s="4"/>
      <c r="AQ36" s="7"/>
      <c r="AR36" s="7"/>
      <c r="AS36" s="7"/>
      <c r="AT36" s="7"/>
      <c r="AU36" s="7"/>
      <c r="AV36" s="7"/>
    </row>
    <row r="37" spans="2:48" ht="16" customHeight="1" x14ac:dyDescent="0.2">
      <c r="B37" s="15">
        <f t="shared" si="1"/>
        <v>13</v>
      </c>
      <c r="C37" s="140"/>
      <c r="D37" s="161"/>
      <c r="E37" s="161"/>
      <c r="F37" s="165"/>
      <c r="G37" s="165"/>
      <c r="H37" s="140"/>
      <c r="I37" s="161"/>
      <c r="J37" s="161"/>
      <c r="K37" s="165"/>
      <c r="L37" s="165"/>
      <c r="M37" s="140"/>
      <c r="N37" s="161"/>
      <c r="O37" s="161"/>
      <c r="P37" s="165"/>
      <c r="Q37" s="165"/>
      <c r="R37" s="140"/>
      <c r="S37" s="161"/>
      <c r="T37" s="161"/>
      <c r="U37" s="165"/>
      <c r="V37" s="165"/>
      <c r="W37" s="140"/>
      <c r="X37" s="161"/>
      <c r="Y37" s="161"/>
      <c r="Z37" s="165"/>
      <c r="AA37" s="165"/>
      <c r="AB37" s="140"/>
      <c r="AC37" s="161"/>
      <c r="AD37" s="161"/>
      <c r="AE37" s="165"/>
      <c r="AF37" s="165"/>
      <c r="AG37" s="140"/>
      <c r="AH37" s="161"/>
      <c r="AI37" s="161"/>
      <c r="AJ37" s="165"/>
      <c r="AK37" s="165"/>
      <c r="AL37" s="15">
        <f t="shared" si="2"/>
        <v>13</v>
      </c>
      <c r="AM37" s="7"/>
      <c r="AN37" s="7"/>
      <c r="AO37" s="5"/>
      <c r="AP37" s="5"/>
      <c r="AQ37" s="7"/>
      <c r="AR37" s="7"/>
      <c r="AS37" s="7"/>
      <c r="AT37" s="7"/>
      <c r="AU37" s="7"/>
      <c r="AV37" s="7"/>
    </row>
    <row r="38" spans="2:48" x14ac:dyDescent="0.2">
      <c r="B38" s="15">
        <f t="shared" si="1"/>
        <v>12</v>
      </c>
      <c r="C38" s="140"/>
      <c r="D38" s="160" t="s">
        <v>121</v>
      </c>
      <c r="E38" s="160" t="s">
        <v>121</v>
      </c>
      <c r="F38" s="164" t="s">
        <v>121</v>
      </c>
      <c r="G38" s="164" t="s">
        <v>121</v>
      </c>
      <c r="H38" s="140"/>
      <c r="I38" s="160" t="s">
        <v>121</v>
      </c>
      <c r="J38" s="160" t="s">
        <v>121</v>
      </c>
      <c r="K38" s="164" t="s">
        <v>121</v>
      </c>
      <c r="L38" s="164" t="s">
        <v>121</v>
      </c>
      <c r="M38" s="140"/>
      <c r="N38" s="160" t="s">
        <v>121</v>
      </c>
      <c r="O38" s="160" t="s">
        <v>121</v>
      </c>
      <c r="P38" s="164" t="s">
        <v>121</v>
      </c>
      <c r="Q38" s="164" t="s">
        <v>121</v>
      </c>
      <c r="R38" s="140"/>
      <c r="S38" s="160" t="s">
        <v>121</v>
      </c>
      <c r="T38" s="160" t="s">
        <v>121</v>
      </c>
      <c r="U38" s="164" t="s">
        <v>121</v>
      </c>
      <c r="V38" s="164" t="s">
        <v>121</v>
      </c>
      <c r="W38" s="140"/>
      <c r="X38" s="160" t="s">
        <v>121</v>
      </c>
      <c r="Y38" s="160" t="s">
        <v>121</v>
      </c>
      <c r="Z38" s="164" t="s">
        <v>121</v>
      </c>
      <c r="AA38" s="164" t="s">
        <v>121</v>
      </c>
      <c r="AB38" s="140"/>
      <c r="AC38" s="160" t="s">
        <v>121</v>
      </c>
      <c r="AD38" s="160" t="s">
        <v>121</v>
      </c>
      <c r="AE38" s="164" t="s">
        <v>121</v>
      </c>
      <c r="AF38" s="164" t="s">
        <v>121</v>
      </c>
      <c r="AG38" s="140"/>
      <c r="AH38" s="160" t="s">
        <v>121</v>
      </c>
      <c r="AI38" s="160" t="s">
        <v>121</v>
      </c>
      <c r="AJ38" s="164" t="s">
        <v>121</v>
      </c>
      <c r="AK38" s="164" t="s">
        <v>121</v>
      </c>
      <c r="AL38" s="15">
        <f t="shared" si="2"/>
        <v>12</v>
      </c>
      <c r="AM38" s="7"/>
      <c r="AN38" s="7"/>
      <c r="AO38" s="4"/>
      <c r="AP38" s="4"/>
      <c r="AQ38" s="7"/>
      <c r="AR38" s="7"/>
      <c r="AS38" s="7"/>
      <c r="AT38" s="7"/>
      <c r="AU38" s="7"/>
      <c r="AV38" s="7"/>
    </row>
    <row r="39" spans="2:48" ht="16" customHeight="1" x14ac:dyDescent="0.2">
      <c r="B39" s="15">
        <f t="shared" si="1"/>
        <v>11</v>
      </c>
      <c r="C39" s="140"/>
      <c r="D39" s="160"/>
      <c r="E39" s="160"/>
      <c r="F39" s="164"/>
      <c r="G39" s="164"/>
      <c r="H39" s="140"/>
      <c r="I39" s="160"/>
      <c r="J39" s="160"/>
      <c r="K39" s="164"/>
      <c r="L39" s="164"/>
      <c r="M39" s="140"/>
      <c r="N39" s="160"/>
      <c r="O39" s="160"/>
      <c r="P39" s="164"/>
      <c r="Q39" s="164"/>
      <c r="R39" s="140"/>
      <c r="S39" s="160"/>
      <c r="T39" s="160"/>
      <c r="U39" s="164"/>
      <c r="V39" s="164"/>
      <c r="W39" s="140"/>
      <c r="X39" s="160"/>
      <c r="Y39" s="160"/>
      <c r="Z39" s="164"/>
      <c r="AA39" s="164"/>
      <c r="AB39" s="140"/>
      <c r="AC39" s="160"/>
      <c r="AD39" s="160"/>
      <c r="AE39" s="164"/>
      <c r="AF39" s="164"/>
      <c r="AG39" s="140"/>
      <c r="AH39" s="160"/>
      <c r="AI39" s="160"/>
      <c r="AJ39" s="164"/>
      <c r="AK39" s="164"/>
      <c r="AL39" s="15">
        <f t="shared" si="2"/>
        <v>11</v>
      </c>
      <c r="AM39" s="7"/>
      <c r="AN39" s="7" t="s">
        <v>115</v>
      </c>
      <c r="AO39" s="5"/>
      <c r="AP39" s="5"/>
      <c r="AQ39" s="7"/>
      <c r="AR39" s="7"/>
      <c r="AS39" s="7"/>
      <c r="AT39" s="7"/>
      <c r="AU39" s="7"/>
      <c r="AV39" s="7"/>
    </row>
    <row r="40" spans="2:48" x14ac:dyDescent="0.2">
      <c r="B40" s="15">
        <f t="shared" si="1"/>
        <v>10</v>
      </c>
      <c r="C40" s="140"/>
      <c r="D40" s="161" t="s">
        <v>102</v>
      </c>
      <c r="E40" s="163" t="s">
        <v>102</v>
      </c>
      <c r="F40" s="163" t="s">
        <v>102</v>
      </c>
      <c r="G40" s="165" t="s">
        <v>102</v>
      </c>
      <c r="H40" s="140"/>
      <c r="I40" s="161" t="s">
        <v>102</v>
      </c>
      <c r="J40" s="163" t="s">
        <v>102</v>
      </c>
      <c r="K40" s="163" t="s">
        <v>102</v>
      </c>
      <c r="L40" s="165" t="s">
        <v>102</v>
      </c>
      <c r="M40" s="140"/>
      <c r="N40" s="161" t="s">
        <v>102</v>
      </c>
      <c r="O40" s="163" t="s">
        <v>102</v>
      </c>
      <c r="P40" s="163" t="s">
        <v>102</v>
      </c>
      <c r="Q40" s="165" t="s">
        <v>102</v>
      </c>
      <c r="R40" s="140"/>
      <c r="S40" s="161" t="s">
        <v>102</v>
      </c>
      <c r="T40" s="163" t="s">
        <v>102</v>
      </c>
      <c r="U40" s="163" t="s">
        <v>102</v>
      </c>
      <c r="V40" s="165" t="s">
        <v>102</v>
      </c>
      <c r="W40" s="140"/>
      <c r="X40" s="161" t="s">
        <v>102</v>
      </c>
      <c r="Y40" s="163" t="s">
        <v>102</v>
      </c>
      <c r="Z40" s="163" t="s">
        <v>102</v>
      </c>
      <c r="AA40" s="165" t="s">
        <v>102</v>
      </c>
      <c r="AB40" s="140"/>
      <c r="AC40" s="161" t="s">
        <v>102</v>
      </c>
      <c r="AD40" s="163" t="s">
        <v>102</v>
      </c>
      <c r="AE40" s="163" t="s">
        <v>102</v>
      </c>
      <c r="AF40" s="165" t="s">
        <v>102</v>
      </c>
      <c r="AG40" s="140"/>
      <c r="AH40" s="161" t="s">
        <v>102</v>
      </c>
      <c r="AI40" s="163" t="s">
        <v>102</v>
      </c>
      <c r="AJ40" s="163" t="s">
        <v>102</v>
      </c>
      <c r="AK40" s="165" t="s">
        <v>102</v>
      </c>
      <c r="AL40" s="15">
        <f t="shared" si="2"/>
        <v>10</v>
      </c>
      <c r="AM40" s="7"/>
      <c r="AN40" s="7"/>
      <c r="AO40" s="4"/>
      <c r="AP40" s="4"/>
      <c r="AQ40" s="7"/>
      <c r="AR40" s="7"/>
      <c r="AS40" s="7"/>
      <c r="AT40" s="7"/>
      <c r="AU40" s="7"/>
      <c r="AV40" s="7"/>
    </row>
    <row r="41" spans="2:48" x14ac:dyDescent="0.2">
      <c r="B41" s="59">
        <f t="shared" si="1"/>
        <v>9</v>
      </c>
      <c r="C41" s="140"/>
      <c r="D41" s="161"/>
      <c r="E41" s="163"/>
      <c r="F41" s="163"/>
      <c r="G41" s="165"/>
      <c r="H41" s="140"/>
      <c r="I41" s="161"/>
      <c r="J41" s="163"/>
      <c r="K41" s="163"/>
      <c r="L41" s="165"/>
      <c r="M41" s="140"/>
      <c r="N41" s="161"/>
      <c r="O41" s="163"/>
      <c r="P41" s="163"/>
      <c r="Q41" s="165"/>
      <c r="R41" s="140"/>
      <c r="S41" s="161"/>
      <c r="T41" s="163"/>
      <c r="U41" s="163"/>
      <c r="V41" s="165"/>
      <c r="W41" s="140"/>
      <c r="X41" s="161"/>
      <c r="Y41" s="163"/>
      <c r="Z41" s="163"/>
      <c r="AA41" s="165"/>
      <c r="AB41" s="140"/>
      <c r="AC41" s="161"/>
      <c r="AD41" s="163"/>
      <c r="AE41" s="163"/>
      <c r="AF41" s="165"/>
      <c r="AG41" s="140"/>
      <c r="AH41" s="161"/>
      <c r="AI41" s="163"/>
      <c r="AJ41" s="163"/>
      <c r="AK41" s="165"/>
      <c r="AL41" s="59">
        <f t="shared" si="2"/>
        <v>9</v>
      </c>
      <c r="AM41" s="7"/>
      <c r="AN41" s="7" t="s">
        <v>131</v>
      </c>
      <c r="AO41" s="5"/>
      <c r="AP41" s="5"/>
      <c r="AQ41" s="7"/>
      <c r="AR41" s="7"/>
      <c r="AS41" s="7"/>
      <c r="AT41" s="7"/>
      <c r="AU41" s="7"/>
      <c r="AV41" s="7"/>
    </row>
    <row r="42" spans="2:48" x14ac:dyDescent="0.2">
      <c r="B42" s="59">
        <f t="shared" si="1"/>
        <v>8</v>
      </c>
      <c r="C42" s="140"/>
      <c r="D42" s="161"/>
      <c r="E42" s="163"/>
      <c r="F42" s="163"/>
      <c r="G42" s="165"/>
      <c r="H42" s="140"/>
      <c r="I42" s="161"/>
      <c r="J42" s="163"/>
      <c r="K42" s="163"/>
      <c r="L42" s="165"/>
      <c r="M42" s="140"/>
      <c r="N42" s="161"/>
      <c r="O42" s="163"/>
      <c r="P42" s="163"/>
      <c r="Q42" s="165"/>
      <c r="R42" s="140"/>
      <c r="S42" s="161"/>
      <c r="T42" s="163"/>
      <c r="U42" s="163"/>
      <c r="V42" s="165"/>
      <c r="W42" s="140"/>
      <c r="X42" s="161"/>
      <c r="Y42" s="163"/>
      <c r="Z42" s="163"/>
      <c r="AA42" s="165"/>
      <c r="AB42" s="140"/>
      <c r="AC42" s="161"/>
      <c r="AD42" s="163"/>
      <c r="AE42" s="163"/>
      <c r="AF42" s="165"/>
      <c r="AG42" s="140"/>
      <c r="AH42" s="161"/>
      <c r="AI42" s="163"/>
      <c r="AJ42" s="163"/>
      <c r="AK42" s="165"/>
      <c r="AL42" s="59">
        <f t="shared" si="2"/>
        <v>8</v>
      </c>
      <c r="AM42" s="7"/>
      <c r="AN42" s="7"/>
      <c r="AO42" s="4"/>
      <c r="AP42" s="4"/>
      <c r="AQ42" s="7"/>
      <c r="AR42" s="7"/>
      <c r="AS42" s="7"/>
      <c r="AT42" s="7"/>
      <c r="AU42" s="7"/>
      <c r="AV42" s="7"/>
    </row>
    <row r="43" spans="2:48" x14ac:dyDescent="0.2">
      <c r="B43" s="59">
        <f t="shared" si="1"/>
        <v>7</v>
      </c>
      <c r="C43" s="140"/>
      <c r="D43" s="160" t="s">
        <v>121</v>
      </c>
      <c r="E43" s="162" t="s">
        <v>121</v>
      </c>
      <c r="F43" s="162" t="s">
        <v>121</v>
      </c>
      <c r="G43" s="164" t="s">
        <v>121</v>
      </c>
      <c r="H43" s="140"/>
      <c r="I43" s="160" t="s">
        <v>121</v>
      </c>
      <c r="J43" s="162" t="s">
        <v>121</v>
      </c>
      <c r="K43" s="162" t="s">
        <v>121</v>
      </c>
      <c r="L43" s="164" t="s">
        <v>121</v>
      </c>
      <c r="M43" s="140"/>
      <c r="N43" s="160" t="s">
        <v>121</v>
      </c>
      <c r="O43" s="162" t="s">
        <v>121</v>
      </c>
      <c r="P43" s="162" t="s">
        <v>121</v>
      </c>
      <c r="Q43" s="164" t="s">
        <v>121</v>
      </c>
      <c r="R43" s="140"/>
      <c r="S43" s="160" t="s">
        <v>121</v>
      </c>
      <c r="T43" s="162" t="s">
        <v>121</v>
      </c>
      <c r="U43" s="162" t="s">
        <v>121</v>
      </c>
      <c r="V43" s="164" t="s">
        <v>121</v>
      </c>
      <c r="W43" s="140"/>
      <c r="X43" s="160" t="s">
        <v>121</v>
      </c>
      <c r="Y43" s="162" t="s">
        <v>121</v>
      </c>
      <c r="Z43" s="162" t="s">
        <v>121</v>
      </c>
      <c r="AA43" s="164" t="s">
        <v>121</v>
      </c>
      <c r="AB43" s="140"/>
      <c r="AC43" s="160" t="s">
        <v>121</v>
      </c>
      <c r="AD43" s="162" t="s">
        <v>121</v>
      </c>
      <c r="AE43" s="162" t="s">
        <v>121</v>
      </c>
      <c r="AF43" s="164" t="s">
        <v>121</v>
      </c>
      <c r="AG43" s="140"/>
      <c r="AH43" s="160" t="s">
        <v>121</v>
      </c>
      <c r="AI43" s="162" t="s">
        <v>121</v>
      </c>
      <c r="AJ43" s="162" t="s">
        <v>121</v>
      </c>
      <c r="AK43" s="164" t="s">
        <v>121</v>
      </c>
      <c r="AL43" s="59">
        <f t="shared" si="2"/>
        <v>7</v>
      </c>
      <c r="AM43" s="7"/>
      <c r="AN43" s="7" t="s">
        <v>113</v>
      </c>
      <c r="AO43" s="7"/>
      <c r="AP43" s="151">
        <f>AO52+AO53+AO54+AO55+AO57+AO59+AO56+AO51</f>
        <v>1921120</v>
      </c>
      <c r="AQ43" s="7"/>
      <c r="AR43" s="7"/>
      <c r="AS43" s="7"/>
      <c r="AT43" s="7"/>
      <c r="AU43" s="7"/>
      <c r="AV43" s="7"/>
    </row>
    <row r="44" spans="2:48" x14ac:dyDescent="0.2">
      <c r="B44" s="59">
        <f t="shared" si="1"/>
        <v>6</v>
      </c>
      <c r="C44" s="140"/>
      <c r="D44" s="160"/>
      <c r="E44" s="162"/>
      <c r="F44" s="162"/>
      <c r="G44" s="164"/>
      <c r="H44" s="140"/>
      <c r="I44" s="160"/>
      <c r="J44" s="162"/>
      <c r="K44" s="162"/>
      <c r="L44" s="164"/>
      <c r="M44" s="140"/>
      <c r="N44" s="160"/>
      <c r="O44" s="162"/>
      <c r="P44" s="162"/>
      <c r="Q44" s="164"/>
      <c r="R44" s="140"/>
      <c r="S44" s="160"/>
      <c r="T44" s="162"/>
      <c r="U44" s="162"/>
      <c r="V44" s="164"/>
      <c r="W44" s="140"/>
      <c r="X44" s="160"/>
      <c r="Y44" s="162"/>
      <c r="Z44" s="162"/>
      <c r="AA44" s="164"/>
      <c r="AB44" s="140"/>
      <c r="AC44" s="160"/>
      <c r="AD44" s="162"/>
      <c r="AE44" s="162"/>
      <c r="AF44" s="164"/>
      <c r="AG44" s="140"/>
      <c r="AH44" s="160"/>
      <c r="AI44" s="162"/>
      <c r="AJ44" s="162"/>
      <c r="AK44" s="164"/>
      <c r="AL44" s="59">
        <f t="shared" si="2"/>
        <v>6</v>
      </c>
      <c r="AM44" s="7"/>
      <c r="AN44" s="7"/>
      <c r="AO44" s="7"/>
      <c r="AP44" s="152"/>
      <c r="AQ44" s="7"/>
      <c r="AR44" s="7" t="s">
        <v>119</v>
      </c>
      <c r="AS44" s="7"/>
      <c r="AT44" s="7"/>
      <c r="AU44" s="7"/>
      <c r="AV44" s="7"/>
    </row>
    <row r="45" spans="2:48" x14ac:dyDescent="0.2">
      <c r="B45" s="59">
        <f t="shared" si="1"/>
        <v>5</v>
      </c>
      <c r="C45" s="140"/>
      <c r="D45" s="161" t="s">
        <v>102</v>
      </c>
      <c r="E45" s="163" t="s">
        <v>102</v>
      </c>
      <c r="F45" s="163" t="s">
        <v>102</v>
      </c>
      <c r="G45" s="165" t="s">
        <v>102</v>
      </c>
      <c r="H45" s="140"/>
      <c r="I45" s="161" t="s">
        <v>102</v>
      </c>
      <c r="J45" s="163" t="s">
        <v>102</v>
      </c>
      <c r="K45" s="163" t="s">
        <v>102</v>
      </c>
      <c r="L45" s="165" t="s">
        <v>102</v>
      </c>
      <c r="M45" s="140"/>
      <c r="N45" s="161" t="s">
        <v>102</v>
      </c>
      <c r="O45" s="163" t="s">
        <v>102</v>
      </c>
      <c r="P45" s="163" t="s">
        <v>102</v>
      </c>
      <c r="Q45" s="165" t="s">
        <v>102</v>
      </c>
      <c r="R45" s="140"/>
      <c r="S45" s="161" t="s">
        <v>102</v>
      </c>
      <c r="T45" s="163" t="s">
        <v>102</v>
      </c>
      <c r="U45" s="163" t="s">
        <v>102</v>
      </c>
      <c r="V45" s="165" t="s">
        <v>102</v>
      </c>
      <c r="W45" s="140"/>
      <c r="X45" s="161" t="s">
        <v>102</v>
      </c>
      <c r="Y45" s="163" t="s">
        <v>102</v>
      </c>
      <c r="Z45" s="163" t="s">
        <v>102</v>
      </c>
      <c r="AA45" s="165" t="s">
        <v>102</v>
      </c>
      <c r="AB45" s="140"/>
      <c r="AC45" s="161" t="s">
        <v>102</v>
      </c>
      <c r="AD45" s="163" t="s">
        <v>102</v>
      </c>
      <c r="AE45" s="163" t="s">
        <v>102</v>
      </c>
      <c r="AF45" s="165" t="s">
        <v>102</v>
      </c>
      <c r="AG45" s="140"/>
      <c r="AH45" s="161" t="s">
        <v>102</v>
      </c>
      <c r="AI45" s="163" t="s">
        <v>102</v>
      </c>
      <c r="AJ45" s="163" t="s">
        <v>102</v>
      </c>
      <c r="AK45" s="165" t="s">
        <v>102</v>
      </c>
      <c r="AL45" s="59">
        <f t="shared" si="2"/>
        <v>5</v>
      </c>
      <c r="AM45" s="7"/>
      <c r="AN45" s="7" t="s">
        <v>114</v>
      </c>
      <c r="AO45" s="7"/>
      <c r="AP45" s="151">
        <f>AO58</f>
        <v>1176000</v>
      </c>
      <c r="AQ45" s="7"/>
      <c r="AR45" s="150">
        <f>AP45/7</f>
        <v>168000</v>
      </c>
      <c r="AS45" s="7"/>
      <c r="AT45" s="7"/>
      <c r="AU45" s="7"/>
      <c r="AV45" s="7"/>
    </row>
    <row r="46" spans="2:48" x14ac:dyDescent="0.2">
      <c r="B46" s="59">
        <f t="shared" si="1"/>
        <v>4</v>
      </c>
      <c r="C46" s="140"/>
      <c r="D46" s="161"/>
      <c r="E46" s="163"/>
      <c r="F46" s="163"/>
      <c r="G46" s="165"/>
      <c r="H46" s="140"/>
      <c r="I46" s="161"/>
      <c r="J46" s="163"/>
      <c r="K46" s="163"/>
      <c r="L46" s="165"/>
      <c r="M46" s="140"/>
      <c r="N46" s="161"/>
      <c r="O46" s="163"/>
      <c r="P46" s="163"/>
      <c r="Q46" s="165"/>
      <c r="R46" s="140"/>
      <c r="S46" s="161"/>
      <c r="T46" s="163"/>
      <c r="U46" s="163"/>
      <c r="V46" s="165"/>
      <c r="W46" s="140"/>
      <c r="X46" s="161"/>
      <c r="Y46" s="163"/>
      <c r="Z46" s="163"/>
      <c r="AA46" s="165"/>
      <c r="AB46" s="140"/>
      <c r="AC46" s="161"/>
      <c r="AD46" s="163"/>
      <c r="AE46" s="163"/>
      <c r="AF46" s="165"/>
      <c r="AG46" s="140"/>
      <c r="AH46" s="161"/>
      <c r="AI46" s="163"/>
      <c r="AJ46" s="163"/>
      <c r="AK46" s="165"/>
      <c r="AL46" s="59">
        <f t="shared" si="2"/>
        <v>4</v>
      </c>
      <c r="AM46" s="7"/>
      <c r="AN46" s="7"/>
      <c r="AO46" s="7"/>
      <c r="AP46" s="152"/>
      <c r="AQ46" s="7"/>
      <c r="AR46" s="7"/>
      <c r="AS46" s="7"/>
      <c r="AT46" s="7"/>
      <c r="AU46" s="7"/>
      <c r="AV46" s="7"/>
    </row>
    <row r="47" spans="2:48" x14ac:dyDescent="0.2">
      <c r="B47" s="59">
        <f t="shared" si="1"/>
        <v>3</v>
      </c>
      <c r="C47" s="140"/>
      <c r="D47" s="161"/>
      <c r="E47" s="163"/>
      <c r="F47" s="163"/>
      <c r="G47" s="165"/>
      <c r="H47" s="140"/>
      <c r="I47" s="161"/>
      <c r="J47" s="163"/>
      <c r="K47" s="163"/>
      <c r="L47" s="165"/>
      <c r="M47" s="140"/>
      <c r="N47" s="161"/>
      <c r="O47" s="163"/>
      <c r="P47" s="163"/>
      <c r="Q47" s="165"/>
      <c r="R47" s="140"/>
      <c r="S47" s="161"/>
      <c r="T47" s="163"/>
      <c r="U47" s="163"/>
      <c r="V47" s="165"/>
      <c r="W47" s="140"/>
      <c r="X47" s="161"/>
      <c r="Y47" s="163"/>
      <c r="Z47" s="163"/>
      <c r="AA47" s="165"/>
      <c r="AB47" s="140"/>
      <c r="AC47" s="161"/>
      <c r="AD47" s="163"/>
      <c r="AE47" s="163"/>
      <c r="AF47" s="165"/>
      <c r="AG47" s="140"/>
      <c r="AH47" s="161"/>
      <c r="AI47" s="163"/>
      <c r="AJ47" s="163"/>
      <c r="AK47" s="165"/>
      <c r="AL47" s="59">
        <f t="shared" si="2"/>
        <v>3</v>
      </c>
      <c r="AM47" s="7"/>
      <c r="AN47" s="7" t="s">
        <v>118</v>
      </c>
      <c r="AO47" s="5"/>
      <c r="AP47" s="153">
        <f>AP43/(34-7)</f>
        <v>71152.592592592599</v>
      </c>
      <c r="AQ47" s="7"/>
      <c r="AR47" s="7"/>
      <c r="AS47" s="7"/>
      <c r="AT47" s="7"/>
      <c r="AU47" s="7"/>
      <c r="AV47" s="7"/>
    </row>
    <row r="48" spans="2:48" x14ac:dyDescent="0.2">
      <c r="B48" s="59">
        <f t="shared" si="1"/>
        <v>2</v>
      </c>
      <c r="C48" s="140"/>
      <c r="D48" s="160" t="s">
        <v>121</v>
      </c>
      <c r="E48" s="162" t="s">
        <v>121</v>
      </c>
      <c r="F48" s="162" t="s">
        <v>121</v>
      </c>
      <c r="G48" s="164" t="s">
        <v>121</v>
      </c>
      <c r="H48" s="140"/>
      <c r="I48" s="160" t="s">
        <v>121</v>
      </c>
      <c r="J48" s="162" t="s">
        <v>121</v>
      </c>
      <c r="K48" s="162" t="s">
        <v>121</v>
      </c>
      <c r="L48" s="164" t="s">
        <v>121</v>
      </c>
      <c r="M48" s="140"/>
      <c r="N48" s="160" t="s">
        <v>121</v>
      </c>
      <c r="O48" s="162" t="s">
        <v>121</v>
      </c>
      <c r="P48" s="162" t="s">
        <v>121</v>
      </c>
      <c r="Q48" s="164" t="s">
        <v>121</v>
      </c>
      <c r="R48" s="140"/>
      <c r="S48" s="160" t="s">
        <v>121</v>
      </c>
      <c r="T48" s="162" t="s">
        <v>121</v>
      </c>
      <c r="U48" s="162" t="s">
        <v>121</v>
      </c>
      <c r="V48" s="164" t="s">
        <v>121</v>
      </c>
      <c r="W48" s="140"/>
      <c r="X48" s="160" t="s">
        <v>121</v>
      </c>
      <c r="Y48" s="162" t="s">
        <v>121</v>
      </c>
      <c r="Z48" s="162" t="s">
        <v>121</v>
      </c>
      <c r="AA48" s="164" t="s">
        <v>121</v>
      </c>
      <c r="AB48" s="140"/>
      <c r="AC48" s="160" t="s">
        <v>121</v>
      </c>
      <c r="AD48" s="162" t="s">
        <v>121</v>
      </c>
      <c r="AE48" s="162" t="s">
        <v>121</v>
      </c>
      <c r="AF48" s="164" t="s">
        <v>121</v>
      </c>
      <c r="AG48" s="140"/>
      <c r="AH48" s="160" t="s">
        <v>121</v>
      </c>
      <c r="AI48" s="162" t="s">
        <v>121</v>
      </c>
      <c r="AJ48" s="162" t="s">
        <v>121</v>
      </c>
      <c r="AK48" s="164" t="s">
        <v>121</v>
      </c>
      <c r="AL48" s="59">
        <f t="shared" si="2"/>
        <v>2</v>
      </c>
      <c r="AM48" s="7"/>
      <c r="AN48" s="7" t="s">
        <v>120</v>
      </c>
      <c r="AO48" s="7"/>
      <c r="AP48" s="152">
        <v>77000</v>
      </c>
      <c r="AQ48" s="7"/>
      <c r="AR48" s="7"/>
      <c r="AS48" s="7"/>
      <c r="AT48" s="7"/>
      <c r="AU48" s="7"/>
      <c r="AV48" s="7"/>
    </row>
    <row r="49" spans="2:48" x14ac:dyDescent="0.2">
      <c r="B49" s="59">
        <f>B48-1</f>
        <v>1</v>
      </c>
      <c r="C49" s="141"/>
      <c r="D49" s="160"/>
      <c r="E49" s="162"/>
      <c r="F49" s="162"/>
      <c r="G49" s="164"/>
      <c r="H49" s="141"/>
      <c r="I49" s="160"/>
      <c r="J49" s="162"/>
      <c r="K49" s="162"/>
      <c r="L49" s="164"/>
      <c r="M49" s="141"/>
      <c r="N49" s="160"/>
      <c r="O49" s="162"/>
      <c r="P49" s="162"/>
      <c r="Q49" s="164"/>
      <c r="R49" s="141"/>
      <c r="S49" s="160"/>
      <c r="T49" s="162"/>
      <c r="U49" s="162"/>
      <c r="V49" s="164"/>
      <c r="W49" s="141"/>
      <c r="X49" s="160"/>
      <c r="Y49" s="162"/>
      <c r="Z49" s="162"/>
      <c r="AA49" s="164"/>
      <c r="AB49" s="141"/>
      <c r="AC49" s="160"/>
      <c r="AD49" s="162"/>
      <c r="AE49" s="162"/>
      <c r="AF49" s="164"/>
      <c r="AG49" s="141"/>
      <c r="AH49" s="160"/>
      <c r="AI49" s="162"/>
      <c r="AJ49" s="162"/>
      <c r="AK49" s="164"/>
      <c r="AL49" s="59">
        <f>AL48-1</f>
        <v>1</v>
      </c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2:48" x14ac:dyDescent="0.2">
      <c r="C50" s="59">
        <f t="shared" ref="C50:X50" si="3">D50+1</f>
        <v>35</v>
      </c>
      <c r="D50" s="59">
        <f t="shared" si="3"/>
        <v>34</v>
      </c>
      <c r="E50" s="59">
        <f t="shared" si="3"/>
        <v>33</v>
      </c>
      <c r="F50" s="59">
        <f t="shared" si="3"/>
        <v>32</v>
      </c>
      <c r="G50" s="59">
        <f t="shared" si="3"/>
        <v>31</v>
      </c>
      <c r="H50" s="59">
        <f t="shared" si="3"/>
        <v>30</v>
      </c>
      <c r="I50" s="59">
        <f t="shared" si="3"/>
        <v>29</v>
      </c>
      <c r="J50" s="59">
        <f t="shared" si="3"/>
        <v>28</v>
      </c>
      <c r="K50" s="59">
        <f t="shared" si="3"/>
        <v>27</v>
      </c>
      <c r="L50" s="59">
        <f t="shared" si="3"/>
        <v>26</v>
      </c>
      <c r="M50" s="59">
        <f t="shared" si="3"/>
        <v>25</v>
      </c>
      <c r="N50" s="59">
        <f t="shared" si="3"/>
        <v>24</v>
      </c>
      <c r="O50" s="59">
        <f t="shared" si="3"/>
        <v>23</v>
      </c>
      <c r="P50" s="59">
        <f t="shared" si="3"/>
        <v>22</v>
      </c>
      <c r="Q50" s="59">
        <f t="shared" si="3"/>
        <v>21</v>
      </c>
      <c r="R50" s="59">
        <f t="shared" si="3"/>
        <v>20</v>
      </c>
      <c r="S50" s="59">
        <f>T50+1</f>
        <v>19</v>
      </c>
      <c r="T50" s="59">
        <f t="shared" si="3"/>
        <v>18</v>
      </c>
      <c r="U50" s="59">
        <f t="shared" si="3"/>
        <v>17</v>
      </c>
      <c r="V50" s="59">
        <f t="shared" si="3"/>
        <v>16</v>
      </c>
      <c r="W50" s="59">
        <f t="shared" si="3"/>
        <v>15</v>
      </c>
      <c r="X50" s="59">
        <f t="shared" si="3"/>
        <v>14</v>
      </c>
      <c r="Y50" s="59">
        <f>Z50+1</f>
        <v>13</v>
      </c>
      <c r="Z50" s="59">
        <f>AA50+1</f>
        <v>12</v>
      </c>
      <c r="AA50" s="59">
        <f t="shared" ref="AA50:AI50" si="4">AB50+1</f>
        <v>11</v>
      </c>
      <c r="AB50" s="59">
        <f t="shared" si="4"/>
        <v>10</v>
      </c>
      <c r="AC50" s="59">
        <f t="shared" si="4"/>
        <v>9</v>
      </c>
      <c r="AD50" s="59">
        <f t="shared" si="4"/>
        <v>8</v>
      </c>
      <c r="AE50" s="59">
        <f t="shared" si="4"/>
        <v>7</v>
      </c>
      <c r="AF50" s="59">
        <f t="shared" si="4"/>
        <v>6</v>
      </c>
      <c r="AG50" s="59">
        <f t="shared" si="4"/>
        <v>5</v>
      </c>
      <c r="AH50" s="59">
        <f t="shared" si="4"/>
        <v>4</v>
      </c>
      <c r="AI50" s="59">
        <f t="shared" si="4"/>
        <v>3</v>
      </c>
      <c r="AJ50" s="59">
        <f>AK50+1</f>
        <v>2</v>
      </c>
      <c r="AK50" s="105">
        <f>1</f>
        <v>1</v>
      </c>
      <c r="AM50" t="s">
        <v>110</v>
      </c>
      <c r="AN50" t="s">
        <v>111</v>
      </c>
      <c r="AO50" t="s">
        <v>112</v>
      </c>
      <c r="AP50" s="7"/>
      <c r="AQ50" s="7"/>
      <c r="AR50" s="7"/>
      <c r="AS50" s="7"/>
      <c r="AT50" s="7"/>
      <c r="AU50" s="7"/>
      <c r="AV50" s="7"/>
    </row>
    <row r="51" spans="2:48" hidden="1" x14ac:dyDescent="0.2">
      <c r="B51" t="s">
        <v>131</v>
      </c>
      <c r="C51">
        <v>1</v>
      </c>
      <c r="H51">
        <v>1</v>
      </c>
      <c r="M51">
        <v>1</v>
      </c>
      <c r="R51">
        <v>1</v>
      </c>
      <c r="W51">
        <v>1</v>
      </c>
      <c r="Z51" s="7"/>
      <c r="AA51" s="7"/>
      <c r="AB51" s="7">
        <v>1</v>
      </c>
      <c r="AC51" s="7"/>
      <c r="AG51">
        <v>1</v>
      </c>
      <c r="AM51">
        <f>SUM(C51:AK51)</f>
        <v>7</v>
      </c>
      <c r="AN51">
        <v>4000</v>
      </c>
      <c r="AO51">
        <f t="shared" ref="AO51" si="5">AN51*AM51</f>
        <v>28000</v>
      </c>
    </row>
    <row r="52" spans="2:48" hidden="1" x14ac:dyDescent="0.2">
      <c r="B52" s="96">
        <v>7010</v>
      </c>
      <c r="D52">
        <v>1</v>
      </c>
      <c r="E52">
        <v>1</v>
      </c>
      <c r="G52">
        <v>1</v>
      </c>
      <c r="I52">
        <v>1</v>
      </c>
      <c r="J52">
        <v>1</v>
      </c>
      <c r="L52">
        <v>1</v>
      </c>
      <c r="N52">
        <v>1</v>
      </c>
      <c r="O52">
        <v>1</v>
      </c>
      <c r="Q52">
        <v>1</v>
      </c>
      <c r="S52">
        <v>1</v>
      </c>
      <c r="T52">
        <v>1</v>
      </c>
      <c r="V52">
        <v>1</v>
      </c>
      <c r="X52">
        <v>1</v>
      </c>
      <c r="Y52">
        <v>1</v>
      </c>
      <c r="AA52">
        <v>1</v>
      </c>
      <c r="AC52">
        <v>1</v>
      </c>
      <c r="AD52">
        <v>1</v>
      </c>
      <c r="AF52">
        <v>1</v>
      </c>
      <c r="AH52">
        <v>1</v>
      </c>
      <c r="AI52">
        <v>1</v>
      </c>
      <c r="AK52">
        <v>1</v>
      </c>
      <c r="AM52">
        <f>SUM(D52:AK52)</f>
        <v>21</v>
      </c>
      <c r="AN52">
        <v>50</v>
      </c>
      <c r="AO52">
        <f t="shared" ref="AO52:AO59" si="6">AN52*AM52</f>
        <v>1050</v>
      </c>
      <c r="AR52">
        <f>AN52*AH52</f>
        <v>50</v>
      </c>
    </row>
    <row r="53" spans="2:48" hidden="1" x14ac:dyDescent="0.2">
      <c r="B53" s="96">
        <v>7050</v>
      </c>
      <c r="G53">
        <v>1</v>
      </c>
      <c r="L53">
        <v>1</v>
      </c>
      <c r="N53">
        <v>0</v>
      </c>
      <c r="AA53">
        <v>1</v>
      </c>
      <c r="AH53">
        <v>1</v>
      </c>
      <c r="AM53">
        <f t="shared" ref="AM53:AM59" si="7">SUM(D53:AK53)</f>
        <v>4</v>
      </c>
      <c r="AN53">
        <v>140</v>
      </c>
      <c r="AO53">
        <f t="shared" si="6"/>
        <v>560</v>
      </c>
      <c r="AR53">
        <f t="shared" ref="AR53:AR57" si="8">AN53*AH53</f>
        <v>140</v>
      </c>
    </row>
    <row r="54" spans="2:48" hidden="1" x14ac:dyDescent="0.2">
      <c r="B54" s="96" t="s">
        <v>104</v>
      </c>
      <c r="D54">
        <v>3</v>
      </c>
      <c r="E54">
        <v>2</v>
      </c>
      <c r="F54">
        <v>1</v>
      </c>
      <c r="G54">
        <v>3</v>
      </c>
      <c r="I54">
        <v>3</v>
      </c>
      <c r="J54">
        <v>2</v>
      </c>
      <c r="K54">
        <v>1</v>
      </c>
      <c r="L54">
        <v>3</v>
      </c>
      <c r="N54">
        <v>3</v>
      </c>
      <c r="O54">
        <v>2</v>
      </c>
      <c r="P54">
        <v>1</v>
      </c>
      <c r="Q54">
        <v>3</v>
      </c>
      <c r="S54">
        <v>3</v>
      </c>
      <c r="T54">
        <v>2</v>
      </c>
      <c r="U54">
        <v>1</v>
      </c>
      <c r="V54">
        <v>3</v>
      </c>
      <c r="X54">
        <v>3</v>
      </c>
      <c r="Y54">
        <v>2</v>
      </c>
      <c r="Z54">
        <v>1</v>
      </c>
      <c r="AA54">
        <v>3</v>
      </c>
      <c r="AC54">
        <v>3</v>
      </c>
      <c r="AD54">
        <v>2</v>
      </c>
      <c r="AE54">
        <v>1</v>
      </c>
      <c r="AF54">
        <v>3</v>
      </c>
      <c r="AH54">
        <v>3</v>
      </c>
      <c r="AI54">
        <v>2</v>
      </c>
      <c r="AJ54">
        <v>1</v>
      </c>
      <c r="AK54">
        <v>3</v>
      </c>
      <c r="AM54">
        <f t="shared" si="7"/>
        <v>63</v>
      </c>
      <c r="AN54">
        <v>1600</v>
      </c>
      <c r="AO54">
        <f t="shared" si="6"/>
        <v>100800</v>
      </c>
      <c r="AR54">
        <f t="shared" si="8"/>
        <v>4800</v>
      </c>
    </row>
    <row r="55" spans="2:48" hidden="1" x14ac:dyDescent="0.2">
      <c r="B55" s="96">
        <v>7170</v>
      </c>
      <c r="D55">
        <v>1</v>
      </c>
      <c r="I55">
        <v>1</v>
      </c>
      <c r="J55">
        <v>1</v>
      </c>
      <c r="N55">
        <v>0</v>
      </c>
      <c r="P55">
        <v>1</v>
      </c>
      <c r="Q55">
        <v>1</v>
      </c>
      <c r="S55">
        <v>0</v>
      </c>
      <c r="U55">
        <v>1</v>
      </c>
      <c r="X55">
        <v>1</v>
      </c>
      <c r="AC55">
        <v>1</v>
      </c>
      <c r="AD55">
        <v>1</v>
      </c>
      <c r="AJ55">
        <v>1</v>
      </c>
      <c r="AM55">
        <f t="shared" si="7"/>
        <v>10</v>
      </c>
      <c r="AN55">
        <v>571</v>
      </c>
      <c r="AO55">
        <f t="shared" si="6"/>
        <v>5710</v>
      </c>
      <c r="AR55">
        <f>AN559*AH55</f>
        <v>0</v>
      </c>
    </row>
    <row r="56" spans="2:48" hidden="1" x14ac:dyDescent="0.2">
      <c r="B56" s="96" t="s">
        <v>130</v>
      </c>
      <c r="D56">
        <v>6</v>
      </c>
      <c r="E56">
        <v>6</v>
      </c>
      <c r="F56">
        <v>6</v>
      </c>
      <c r="G56">
        <v>6</v>
      </c>
      <c r="I56">
        <v>6</v>
      </c>
      <c r="J56">
        <v>6</v>
      </c>
      <c r="K56">
        <v>6</v>
      </c>
      <c r="L56">
        <v>6</v>
      </c>
      <c r="N56">
        <v>6</v>
      </c>
      <c r="O56">
        <v>6</v>
      </c>
      <c r="P56">
        <v>6</v>
      </c>
      <c r="Q56">
        <v>6</v>
      </c>
      <c r="S56">
        <v>6</v>
      </c>
      <c r="T56">
        <v>6</v>
      </c>
      <c r="U56">
        <v>6</v>
      </c>
      <c r="V56">
        <v>6</v>
      </c>
      <c r="X56">
        <v>6</v>
      </c>
      <c r="Y56">
        <v>6</v>
      </c>
      <c r="Z56">
        <v>6</v>
      </c>
      <c r="AA56">
        <v>6</v>
      </c>
      <c r="AC56">
        <v>6</v>
      </c>
      <c r="AD56">
        <v>6</v>
      </c>
      <c r="AE56">
        <v>6</v>
      </c>
      <c r="AF56">
        <v>6</v>
      </c>
      <c r="AH56">
        <v>6</v>
      </c>
      <c r="AI56">
        <v>6</v>
      </c>
      <c r="AJ56">
        <v>6</v>
      </c>
      <c r="AK56">
        <v>6</v>
      </c>
      <c r="AM56">
        <f t="shared" si="7"/>
        <v>168</v>
      </c>
      <c r="AN56">
        <v>1500</v>
      </c>
      <c r="AO56">
        <f t="shared" si="6"/>
        <v>252000</v>
      </c>
    </row>
    <row r="57" spans="2:48" hidden="1" x14ac:dyDescent="0.2">
      <c r="B57" s="96" t="s">
        <v>105</v>
      </c>
      <c r="D57">
        <v>6</v>
      </c>
      <c r="E57">
        <v>6</v>
      </c>
      <c r="F57">
        <v>6</v>
      </c>
      <c r="G57">
        <v>6</v>
      </c>
      <c r="I57">
        <v>6</v>
      </c>
      <c r="J57">
        <v>6</v>
      </c>
      <c r="K57">
        <v>6</v>
      </c>
      <c r="L57">
        <v>6</v>
      </c>
      <c r="N57">
        <v>6</v>
      </c>
      <c r="O57">
        <v>6</v>
      </c>
      <c r="P57">
        <v>6</v>
      </c>
      <c r="Q57">
        <v>6</v>
      </c>
      <c r="S57">
        <v>6</v>
      </c>
      <c r="T57">
        <v>6</v>
      </c>
      <c r="U57">
        <v>6</v>
      </c>
      <c r="V57">
        <v>6</v>
      </c>
      <c r="X57">
        <v>6</v>
      </c>
      <c r="Y57">
        <v>6</v>
      </c>
      <c r="Z57">
        <v>6</v>
      </c>
      <c r="AA57">
        <v>6</v>
      </c>
      <c r="AC57">
        <v>6</v>
      </c>
      <c r="AD57">
        <v>6</v>
      </c>
      <c r="AE57">
        <v>6</v>
      </c>
      <c r="AF57">
        <v>6</v>
      </c>
      <c r="AH57">
        <v>6</v>
      </c>
      <c r="AI57">
        <v>6</v>
      </c>
      <c r="AJ57">
        <v>6</v>
      </c>
      <c r="AK57">
        <v>6</v>
      </c>
      <c r="AM57">
        <f t="shared" si="7"/>
        <v>168</v>
      </c>
      <c r="AN57">
        <v>9000</v>
      </c>
      <c r="AO57">
        <f t="shared" si="6"/>
        <v>1512000</v>
      </c>
      <c r="AR57">
        <f t="shared" si="8"/>
        <v>54000</v>
      </c>
    </row>
    <row r="58" spans="2:48" hidden="1" x14ac:dyDescent="0.2">
      <c r="B58" s="96" t="s">
        <v>106</v>
      </c>
      <c r="D58">
        <v>6</v>
      </c>
      <c r="E58">
        <v>6</v>
      </c>
      <c r="F58">
        <v>6</v>
      </c>
      <c r="G58">
        <v>6</v>
      </c>
      <c r="I58">
        <v>6</v>
      </c>
      <c r="J58">
        <v>6</v>
      </c>
      <c r="K58">
        <v>6</v>
      </c>
      <c r="L58">
        <v>6</v>
      </c>
      <c r="N58">
        <v>6</v>
      </c>
      <c r="O58">
        <v>6</v>
      </c>
      <c r="P58">
        <v>6</v>
      </c>
      <c r="Q58">
        <v>6</v>
      </c>
      <c r="S58">
        <v>6</v>
      </c>
      <c r="T58">
        <v>6</v>
      </c>
      <c r="U58">
        <v>6</v>
      </c>
      <c r="V58">
        <v>6</v>
      </c>
      <c r="X58">
        <v>6</v>
      </c>
      <c r="Y58">
        <v>6</v>
      </c>
      <c r="Z58">
        <v>6</v>
      </c>
      <c r="AA58">
        <v>6</v>
      </c>
      <c r="AC58">
        <v>6</v>
      </c>
      <c r="AD58">
        <v>6</v>
      </c>
      <c r="AE58">
        <v>6</v>
      </c>
      <c r="AF58">
        <v>6</v>
      </c>
      <c r="AH58">
        <v>6</v>
      </c>
      <c r="AI58">
        <v>6</v>
      </c>
      <c r="AJ58">
        <v>6</v>
      </c>
      <c r="AK58">
        <v>6</v>
      </c>
      <c r="AM58">
        <f t="shared" si="7"/>
        <v>168</v>
      </c>
      <c r="AN58">
        <v>7000</v>
      </c>
      <c r="AO58">
        <f t="shared" si="6"/>
        <v>1176000</v>
      </c>
    </row>
    <row r="59" spans="2:48" hidden="1" x14ac:dyDescent="0.2">
      <c r="B59" s="96" t="s">
        <v>108</v>
      </c>
      <c r="C59" t="s">
        <v>107</v>
      </c>
      <c r="E59">
        <v>1</v>
      </c>
      <c r="F59">
        <v>2</v>
      </c>
      <c r="J59">
        <v>1</v>
      </c>
      <c r="K59">
        <v>2</v>
      </c>
      <c r="O59">
        <v>1</v>
      </c>
      <c r="P59">
        <v>2</v>
      </c>
      <c r="T59">
        <v>1</v>
      </c>
      <c r="U59">
        <v>2</v>
      </c>
      <c r="Y59">
        <v>1</v>
      </c>
      <c r="Z59">
        <v>2</v>
      </c>
      <c r="AD59">
        <v>1</v>
      </c>
      <c r="AE59">
        <v>2</v>
      </c>
      <c r="AI59">
        <v>1</v>
      </c>
      <c r="AJ59">
        <v>2</v>
      </c>
      <c r="AM59">
        <f t="shared" si="7"/>
        <v>21</v>
      </c>
      <c r="AN59">
        <v>1000</v>
      </c>
      <c r="AO59">
        <f t="shared" si="6"/>
        <v>21000</v>
      </c>
      <c r="AR59">
        <f>AN59*AH59</f>
        <v>0</v>
      </c>
    </row>
    <row r="60" spans="2:48" x14ac:dyDescent="0.2">
      <c r="C60">
        <f>C51*$AN51</f>
        <v>4000</v>
      </c>
      <c r="H60">
        <f>H51*$AN51</f>
        <v>4000</v>
      </c>
      <c r="M60">
        <f>M51*$AN51</f>
        <v>4000</v>
      </c>
      <c r="R60">
        <f>R51*$AN51</f>
        <v>4000</v>
      </c>
      <c r="W60">
        <f>W51*$AN51</f>
        <v>4000</v>
      </c>
      <c r="AB60">
        <f>AB51*$AN51</f>
        <v>4000</v>
      </c>
      <c r="AG60">
        <f>AG51*$AN51</f>
        <v>4000</v>
      </c>
    </row>
    <row r="61" spans="2:48" x14ac:dyDescent="0.2">
      <c r="B61" t="s">
        <v>127</v>
      </c>
      <c r="D61">
        <f>D59*$AN59+D57*$AN57+D56*$AN56+D55*$AN55+D54*$AN54+D53*$AN53+D52*$AN52</f>
        <v>68421</v>
      </c>
      <c r="E61">
        <f t="shared" ref="E61:AK61" si="9">E59*$AN59+E57*$AN57+E56*$AN56+E55*$AN55+E54*$AN54+E53*$AN53+E52*$AN52</f>
        <v>67250</v>
      </c>
      <c r="F61">
        <f t="shared" si="9"/>
        <v>66600</v>
      </c>
      <c r="G61">
        <f t="shared" si="9"/>
        <v>67990</v>
      </c>
      <c r="H61">
        <f t="shared" si="9"/>
        <v>0</v>
      </c>
      <c r="I61">
        <f t="shared" si="9"/>
        <v>68421</v>
      </c>
      <c r="J61">
        <f t="shared" si="9"/>
        <v>67821</v>
      </c>
      <c r="K61">
        <f t="shared" si="9"/>
        <v>66600</v>
      </c>
      <c r="L61">
        <f t="shared" si="9"/>
        <v>67990</v>
      </c>
      <c r="M61">
        <f t="shared" si="9"/>
        <v>0</v>
      </c>
      <c r="N61">
        <f t="shared" si="9"/>
        <v>67850</v>
      </c>
      <c r="O61">
        <f t="shared" si="9"/>
        <v>67250</v>
      </c>
      <c r="P61">
        <f t="shared" si="9"/>
        <v>67171</v>
      </c>
      <c r="Q61">
        <f t="shared" si="9"/>
        <v>68421</v>
      </c>
      <c r="R61">
        <f t="shared" si="9"/>
        <v>0</v>
      </c>
      <c r="S61">
        <f t="shared" si="9"/>
        <v>67850</v>
      </c>
      <c r="T61">
        <f t="shared" si="9"/>
        <v>67250</v>
      </c>
      <c r="U61">
        <f t="shared" si="9"/>
        <v>67171</v>
      </c>
      <c r="V61">
        <f t="shared" si="9"/>
        <v>67850</v>
      </c>
      <c r="W61">
        <f t="shared" si="9"/>
        <v>0</v>
      </c>
      <c r="X61">
        <f t="shared" si="9"/>
        <v>68421</v>
      </c>
      <c r="Y61">
        <f t="shared" si="9"/>
        <v>67250</v>
      </c>
      <c r="Z61">
        <f t="shared" si="9"/>
        <v>66600</v>
      </c>
      <c r="AA61">
        <f t="shared" si="9"/>
        <v>67990</v>
      </c>
      <c r="AB61">
        <f t="shared" si="9"/>
        <v>0</v>
      </c>
      <c r="AC61">
        <f t="shared" si="9"/>
        <v>68421</v>
      </c>
      <c r="AD61">
        <f t="shared" si="9"/>
        <v>67821</v>
      </c>
      <c r="AE61">
        <f t="shared" si="9"/>
        <v>66600</v>
      </c>
      <c r="AF61">
        <f t="shared" si="9"/>
        <v>67850</v>
      </c>
      <c r="AG61">
        <f t="shared" si="9"/>
        <v>0</v>
      </c>
      <c r="AH61">
        <f t="shared" si="9"/>
        <v>67990</v>
      </c>
      <c r="AI61">
        <f t="shared" si="9"/>
        <v>67250</v>
      </c>
      <c r="AJ61">
        <f t="shared" si="9"/>
        <v>67171</v>
      </c>
      <c r="AK61">
        <f t="shared" si="9"/>
        <v>67850</v>
      </c>
      <c r="AO61">
        <f>SUM(D61:AK61)+SUM(C60:AK60)</f>
        <v>1921120</v>
      </c>
      <c r="AR61">
        <f>SUM(AR52:AR59)</f>
        <v>58990</v>
      </c>
    </row>
    <row r="62" spans="2:48" x14ac:dyDescent="0.2">
      <c r="B62" t="s">
        <v>128</v>
      </c>
      <c r="D62">
        <f>D58*$AN58</f>
        <v>42000</v>
      </c>
      <c r="E62">
        <f t="shared" ref="E62:AK62" si="10">E58*$AN58</f>
        <v>42000</v>
      </c>
      <c r="F62">
        <f t="shared" si="10"/>
        <v>42000</v>
      </c>
      <c r="G62">
        <f t="shared" si="10"/>
        <v>42000</v>
      </c>
      <c r="H62">
        <f t="shared" si="10"/>
        <v>0</v>
      </c>
      <c r="I62">
        <f t="shared" si="10"/>
        <v>42000</v>
      </c>
      <c r="J62">
        <f t="shared" si="10"/>
        <v>42000</v>
      </c>
      <c r="K62">
        <f t="shared" si="10"/>
        <v>42000</v>
      </c>
      <c r="L62">
        <f t="shared" si="10"/>
        <v>42000</v>
      </c>
      <c r="M62">
        <f t="shared" si="10"/>
        <v>0</v>
      </c>
      <c r="N62">
        <f t="shared" si="10"/>
        <v>42000</v>
      </c>
      <c r="O62">
        <f t="shared" si="10"/>
        <v>42000</v>
      </c>
      <c r="P62">
        <f t="shared" si="10"/>
        <v>42000</v>
      </c>
      <c r="Q62">
        <f t="shared" si="10"/>
        <v>42000</v>
      </c>
      <c r="R62">
        <f t="shared" si="10"/>
        <v>0</v>
      </c>
      <c r="S62">
        <f t="shared" si="10"/>
        <v>42000</v>
      </c>
      <c r="T62">
        <f t="shared" si="10"/>
        <v>42000</v>
      </c>
      <c r="U62">
        <f t="shared" si="10"/>
        <v>42000</v>
      </c>
      <c r="V62">
        <f t="shared" si="10"/>
        <v>42000</v>
      </c>
      <c r="W62">
        <f t="shared" si="10"/>
        <v>0</v>
      </c>
      <c r="X62">
        <f t="shared" si="10"/>
        <v>42000</v>
      </c>
      <c r="Y62">
        <f t="shared" si="10"/>
        <v>42000</v>
      </c>
      <c r="Z62">
        <f t="shared" si="10"/>
        <v>42000</v>
      </c>
      <c r="AA62">
        <f t="shared" si="10"/>
        <v>42000</v>
      </c>
      <c r="AB62">
        <f t="shared" si="10"/>
        <v>0</v>
      </c>
      <c r="AC62">
        <f t="shared" si="10"/>
        <v>42000</v>
      </c>
      <c r="AD62">
        <f t="shared" si="10"/>
        <v>42000</v>
      </c>
      <c r="AE62">
        <f t="shared" si="10"/>
        <v>42000</v>
      </c>
      <c r="AF62">
        <f t="shared" si="10"/>
        <v>42000</v>
      </c>
      <c r="AG62">
        <f t="shared" si="10"/>
        <v>0</v>
      </c>
      <c r="AH62">
        <f t="shared" si="10"/>
        <v>42000</v>
      </c>
      <c r="AI62">
        <f t="shared" si="10"/>
        <v>42000</v>
      </c>
      <c r="AJ62">
        <f t="shared" si="10"/>
        <v>42000</v>
      </c>
      <c r="AK62">
        <f t="shared" si="10"/>
        <v>42000</v>
      </c>
      <c r="AO62">
        <f t="shared" ref="AO62:AO63" si="11">SUM(D62:AK62)</f>
        <v>1176000</v>
      </c>
    </row>
    <row r="63" spans="2:48" x14ac:dyDescent="0.2">
      <c r="B63" t="s">
        <v>129</v>
      </c>
      <c r="D63">
        <f>D61-D62</f>
        <v>26421</v>
      </c>
      <c r="E63">
        <f t="shared" ref="E63:AK63" si="12">E61-E62</f>
        <v>25250</v>
      </c>
      <c r="F63">
        <f t="shared" si="12"/>
        <v>24600</v>
      </c>
      <c r="G63">
        <f t="shared" si="12"/>
        <v>25990</v>
      </c>
      <c r="H63">
        <f t="shared" si="12"/>
        <v>0</v>
      </c>
      <c r="I63">
        <f t="shared" si="12"/>
        <v>26421</v>
      </c>
      <c r="J63">
        <f t="shared" si="12"/>
        <v>25821</v>
      </c>
      <c r="K63">
        <f t="shared" si="12"/>
        <v>24600</v>
      </c>
      <c r="L63">
        <f t="shared" si="12"/>
        <v>25990</v>
      </c>
      <c r="M63">
        <f t="shared" si="12"/>
        <v>0</v>
      </c>
      <c r="N63">
        <f t="shared" si="12"/>
        <v>25850</v>
      </c>
      <c r="O63">
        <f t="shared" si="12"/>
        <v>25250</v>
      </c>
      <c r="P63">
        <f t="shared" si="12"/>
        <v>25171</v>
      </c>
      <c r="Q63">
        <f t="shared" si="12"/>
        <v>26421</v>
      </c>
      <c r="R63">
        <f t="shared" si="12"/>
        <v>0</v>
      </c>
      <c r="S63">
        <f t="shared" si="12"/>
        <v>25850</v>
      </c>
      <c r="T63">
        <f t="shared" si="12"/>
        <v>25250</v>
      </c>
      <c r="U63">
        <f t="shared" si="12"/>
        <v>25171</v>
      </c>
      <c r="V63">
        <f t="shared" si="12"/>
        <v>25850</v>
      </c>
      <c r="W63">
        <f t="shared" si="12"/>
        <v>0</v>
      </c>
      <c r="X63">
        <f t="shared" si="12"/>
        <v>26421</v>
      </c>
      <c r="Y63">
        <f t="shared" si="12"/>
        <v>25250</v>
      </c>
      <c r="Z63">
        <f t="shared" si="12"/>
        <v>24600</v>
      </c>
      <c r="AA63">
        <f t="shared" si="12"/>
        <v>25990</v>
      </c>
      <c r="AB63">
        <f t="shared" si="12"/>
        <v>0</v>
      </c>
      <c r="AC63">
        <f t="shared" si="12"/>
        <v>26421</v>
      </c>
      <c r="AD63">
        <f t="shared" si="12"/>
        <v>25821</v>
      </c>
      <c r="AE63">
        <f t="shared" si="12"/>
        <v>24600</v>
      </c>
      <c r="AF63">
        <f t="shared" si="12"/>
        <v>25850</v>
      </c>
      <c r="AG63">
        <f t="shared" si="12"/>
        <v>0</v>
      </c>
      <c r="AH63">
        <f t="shared" si="12"/>
        <v>25990</v>
      </c>
      <c r="AI63">
        <f t="shared" si="12"/>
        <v>25250</v>
      </c>
      <c r="AJ63">
        <f t="shared" si="12"/>
        <v>25171</v>
      </c>
      <c r="AK63">
        <f t="shared" si="12"/>
        <v>25850</v>
      </c>
      <c r="AO63">
        <f t="shared" si="11"/>
        <v>717120</v>
      </c>
    </row>
  </sheetData>
  <mergeCells count="370">
    <mergeCell ref="AC10:AC11"/>
    <mergeCell ref="AK43:AK44"/>
    <mergeCell ref="AH45:AH47"/>
    <mergeCell ref="AI45:AI47"/>
    <mergeCell ref="AJ45:AJ47"/>
    <mergeCell ref="AK45:AK47"/>
    <mergeCell ref="AH48:AH49"/>
    <mergeCell ref="AI48:AI49"/>
    <mergeCell ref="AJ48:AJ49"/>
    <mergeCell ref="AK48:AK49"/>
    <mergeCell ref="AH38:AH39"/>
    <mergeCell ref="AI38:AI39"/>
    <mergeCell ref="AJ38:AJ39"/>
    <mergeCell ref="AK38:AK39"/>
    <mergeCell ref="AH40:AH42"/>
    <mergeCell ref="AI40:AI42"/>
    <mergeCell ref="AJ40:AJ42"/>
    <mergeCell ref="AK40:AK42"/>
    <mergeCell ref="AH25:AH27"/>
    <mergeCell ref="AI25:AI27"/>
    <mergeCell ref="AJ25:AJ27"/>
    <mergeCell ref="AK25:AK27"/>
    <mergeCell ref="AH35:AH37"/>
    <mergeCell ref="AI35:AI37"/>
    <mergeCell ref="AJ35:AJ37"/>
    <mergeCell ref="AK35:AK37"/>
    <mergeCell ref="AH20:AH22"/>
    <mergeCell ref="AI20:AI22"/>
    <mergeCell ref="AJ20:AJ22"/>
    <mergeCell ref="AK20:AK22"/>
    <mergeCell ref="AH23:AH24"/>
    <mergeCell ref="AI23:AI24"/>
    <mergeCell ref="AJ23:AJ24"/>
    <mergeCell ref="AK23:AK24"/>
    <mergeCell ref="AH15:AH17"/>
    <mergeCell ref="AI15:AI17"/>
    <mergeCell ref="AJ15:AJ17"/>
    <mergeCell ref="AK15:AK17"/>
    <mergeCell ref="AH18:AH19"/>
    <mergeCell ref="AI18:AI19"/>
    <mergeCell ref="AJ18:AJ19"/>
    <mergeCell ref="AK18:AK19"/>
    <mergeCell ref="AC45:AC47"/>
    <mergeCell ref="AD45:AD47"/>
    <mergeCell ref="AE45:AE47"/>
    <mergeCell ref="AF45:AF47"/>
    <mergeCell ref="AC48:AC49"/>
    <mergeCell ref="AD48:AD49"/>
    <mergeCell ref="AE48:AE49"/>
    <mergeCell ref="AF48:AF49"/>
    <mergeCell ref="AC40:AC42"/>
    <mergeCell ref="AD40:AD42"/>
    <mergeCell ref="AE40:AE42"/>
    <mergeCell ref="AF40:AF42"/>
    <mergeCell ref="AC43:AC44"/>
    <mergeCell ref="AD43:AD44"/>
    <mergeCell ref="AE43:AE44"/>
    <mergeCell ref="AF43:AF44"/>
    <mergeCell ref="AC25:AC27"/>
    <mergeCell ref="AD25:AD27"/>
    <mergeCell ref="AE25:AE27"/>
    <mergeCell ref="AF25:AF27"/>
    <mergeCell ref="AC35:AC37"/>
    <mergeCell ref="AD35:AD37"/>
    <mergeCell ref="AE35:AE37"/>
    <mergeCell ref="AF35:AF37"/>
    <mergeCell ref="AC20:AC22"/>
    <mergeCell ref="AD20:AD22"/>
    <mergeCell ref="AE20:AE22"/>
    <mergeCell ref="AF20:AF22"/>
    <mergeCell ref="AC23:AC24"/>
    <mergeCell ref="AD23:AD24"/>
    <mergeCell ref="AE23:AE24"/>
    <mergeCell ref="AF23:AF24"/>
    <mergeCell ref="AC15:AC17"/>
    <mergeCell ref="AD15:AD17"/>
    <mergeCell ref="AE15:AE17"/>
    <mergeCell ref="AF15:AF17"/>
    <mergeCell ref="AC18:AC19"/>
    <mergeCell ref="AD18:AD19"/>
    <mergeCell ref="AE18:AE19"/>
    <mergeCell ref="AF18:AF19"/>
    <mergeCell ref="AA43:AA44"/>
    <mergeCell ref="X45:X47"/>
    <mergeCell ref="Y45:Y47"/>
    <mergeCell ref="Z45:Z47"/>
    <mergeCell ref="AA45:AA47"/>
    <mergeCell ref="X48:X49"/>
    <mergeCell ref="Y48:Y49"/>
    <mergeCell ref="Z48:Z49"/>
    <mergeCell ref="AA48:AA49"/>
    <mergeCell ref="X38:X39"/>
    <mergeCell ref="Y38:Y39"/>
    <mergeCell ref="Z38:Z39"/>
    <mergeCell ref="AA38:AA39"/>
    <mergeCell ref="X40:X42"/>
    <mergeCell ref="Y40:Y42"/>
    <mergeCell ref="Z40:Z42"/>
    <mergeCell ref="AA40:AA42"/>
    <mergeCell ref="X20:X22"/>
    <mergeCell ref="Y20:Y22"/>
    <mergeCell ref="Z20:Z22"/>
    <mergeCell ref="AA20:AA22"/>
    <mergeCell ref="X23:X24"/>
    <mergeCell ref="Y23:Y24"/>
    <mergeCell ref="Z23:Z24"/>
    <mergeCell ref="AA23:AA24"/>
    <mergeCell ref="S48:S49"/>
    <mergeCell ref="T48:T49"/>
    <mergeCell ref="U48:U49"/>
    <mergeCell ref="V48:V49"/>
    <mergeCell ref="X13:X14"/>
    <mergeCell ref="Y13:Y14"/>
    <mergeCell ref="X15:X17"/>
    <mergeCell ref="Y15:Y17"/>
    <mergeCell ref="X18:X19"/>
    <mergeCell ref="Y18:Y19"/>
    <mergeCell ref="S38:S39"/>
    <mergeCell ref="T38:T39"/>
    <mergeCell ref="U38:U39"/>
    <mergeCell ref="V38:V39"/>
    <mergeCell ref="S40:S42"/>
    <mergeCell ref="T40:T42"/>
    <mergeCell ref="U40:U42"/>
    <mergeCell ref="V40:V42"/>
    <mergeCell ref="S25:S27"/>
    <mergeCell ref="T25:T27"/>
    <mergeCell ref="U25:U27"/>
    <mergeCell ref="V25:V27"/>
    <mergeCell ref="S35:S37"/>
    <mergeCell ref="T35:T37"/>
    <mergeCell ref="U35:U37"/>
    <mergeCell ref="V35:V37"/>
    <mergeCell ref="S20:S22"/>
    <mergeCell ref="T20:T22"/>
    <mergeCell ref="U20:U22"/>
    <mergeCell ref="V20:V22"/>
    <mergeCell ref="S23:S24"/>
    <mergeCell ref="T23:T24"/>
    <mergeCell ref="U23:U24"/>
    <mergeCell ref="V23:V24"/>
    <mergeCell ref="S13:S14"/>
    <mergeCell ref="T13:T14"/>
    <mergeCell ref="U13:U14"/>
    <mergeCell ref="V13:V14"/>
    <mergeCell ref="S15:S17"/>
    <mergeCell ref="T15:T17"/>
    <mergeCell ref="U15:U17"/>
    <mergeCell ref="V15:V17"/>
    <mergeCell ref="N43:N44"/>
    <mergeCell ref="O43:O44"/>
    <mergeCell ref="P43:P44"/>
    <mergeCell ref="Q43:Q44"/>
    <mergeCell ref="N45:N47"/>
    <mergeCell ref="O45:O47"/>
    <mergeCell ref="P45:P47"/>
    <mergeCell ref="Q45:Q47"/>
    <mergeCell ref="N38:N39"/>
    <mergeCell ref="O38:O39"/>
    <mergeCell ref="P38:P39"/>
    <mergeCell ref="Q38:Q39"/>
    <mergeCell ref="N40:N42"/>
    <mergeCell ref="O40:O42"/>
    <mergeCell ref="P40:P42"/>
    <mergeCell ref="Q40:Q42"/>
    <mergeCell ref="N20:N22"/>
    <mergeCell ref="O20:O22"/>
    <mergeCell ref="P20:P22"/>
    <mergeCell ref="Q20:Q22"/>
    <mergeCell ref="N23:N24"/>
    <mergeCell ref="O23:O24"/>
    <mergeCell ref="P23:P24"/>
    <mergeCell ref="Q23:Q24"/>
    <mergeCell ref="N15:N17"/>
    <mergeCell ref="O15:O17"/>
    <mergeCell ref="P15:P17"/>
    <mergeCell ref="Q15:Q17"/>
    <mergeCell ref="N18:N19"/>
    <mergeCell ref="O18:O19"/>
    <mergeCell ref="P18:P19"/>
    <mergeCell ref="Q18:Q19"/>
    <mergeCell ref="I45:I47"/>
    <mergeCell ref="J45:J47"/>
    <mergeCell ref="K45:K47"/>
    <mergeCell ref="L45:L47"/>
    <mergeCell ref="I48:I49"/>
    <mergeCell ref="J48:J49"/>
    <mergeCell ref="K48:K49"/>
    <mergeCell ref="L48:L49"/>
    <mergeCell ref="I40:I42"/>
    <mergeCell ref="J40:J42"/>
    <mergeCell ref="K40:K42"/>
    <mergeCell ref="L40:L42"/>
    <mergeCell ref="I43:I44"/>
    <mergeCell ref="J43:J44"/>
    <mergeCell ref="K43:K44"/>
    <mergeCell ref="L43:L44"/>
    <mergeCell ref="I35:I37"/>
    <mergeCell ref="J35:J37"/>
    <mergeCell ref="K35:K37"/>
    <mergeCell ref="L35:L37"/>
    <mergeCell ref="I38:I39"/>
    <mergeCell ref="J38:J39"/>
    <mergeCell ref="K38:K39"/>
    <mergeCell ref="L38:L39"/>
    <mergeCell ref="I23:I24"/>
    <mergeCell ref="J23:J24"/>
    <mergeCell ref="K23:K24"/>
    <mergeCell ref="L23:L24"/>
    <mergeCell ref="I25:I27"/>
    <mergeCell ref="J25:J27"/>
    <mergeCell ref="K25:K27"/>
    <mergeCell ref="L25:L27"/>
    <mergeCell ref="I13:I14"/>
    <mergeCell ref="J13:J14"/>
    <mergeCell ref="K13:K14"/>
    <mergeCell ref="L13:L14"/>
    <mergeCell ref="I15:I17"/>
    <mergeCell ref="J15:J17"/>
    <mergeCell ref="K15:K17"/>
    <mergeCell ref="L15:L17"/>
    <mergeCell ref="G35:G37"/>
    <mergeCell ref="G38:G39"/>
    <mergeCell ref="G40:G42"/>
    <mergeCell ref="G43:G44"/>
    <mergeCell ref="G45:G47"/>
    <mergeCell ref="G48:G49"/>
    <mergeCell ref="F35:F37"/>
    <mergeCell ref="F38:F39"/>
    <mergeCell ref="F40:F42"/>
    <mergeCell ref="F43:F44"/>
    <mergeCell ref="F45:F47"/>
    <mergeCell ref="F48:F49"/>
    <mergeCell ref="E35:E37"/>
    <mergeCell ref="E38:E39"/>
    <mergeCell ref="E40:E42"/>
    <mergeCell ref="E43:E44"/>
    <mergeCell ref="G13:G14"/>
    <mergeCell ref="G15:G17"/>
    <mergeCell ref="G18:G19"/>
    <mergeCell ref="G20:G22"/>
    <mergeCell ref="G23:G24"/>
    <mergeCell ref="G25:G27"/>
    <mergeCell ref="F13:F14"/>
    <mergeCell ref="F15:F17"/>
    <mergeCell ref="F18:F19"/>
    <mergeCell ref="F20:F22"/>
    <mergeCell ref="F23:F24"/>
    <mergeCell ref="F25:F27"/>
    <mergeCell ref="E13:E14"/>
    <mergeCell ref="E15:E17"/>
    <mergeCell ref="E18:E19"/>
    <mergeCell ref="E20:E22"/>
    <mergeCell ref="E23:E24"/>
    <mergeCell ref="E25:E27"/>
    <mergeCell ref="D13:D14"/>
    <mergeCell ref="D15:D17"/>
    <mergeCell ref="D35:D37"/>
    <mergeCell ref="D38:D39"/>
    <mergeCell ref="D40:D42"/>
    <mergeCell ref="D43:D44"/>
    <mergeCell ref="AR18:AR19"/>
    <mergeCell ref="AO16:AO18"/>
    <mergeCell ref="AO19:AO20"/>
    <mergeCell ref="AP15:AP17"/>
    <mergeCell ref="D23:D24"/>
    <mergeCell ref="D25:D27"/>
    <mergeCell ref="D18:D19"/>
    <mergeCell ref="D20:D22"/>
    <mergeCell ref="I18:I19"/>
    <mergeCell ref="J18:J19"/>
    <mergeCell ref="AQ12:AQ13"/>
    <mergeCell ref="AQ15:AQ16"/>
    <mergeCell ref="AR13:AR14"/>
    <mergeCell ref="AR16:AR17"/>
    <mergeCell ref="AR11:AR12"/>
    <mergeCell ref="AO14:AO15"/>
    <mergeCell ref="AO11:AO13"/>
    <mergeCell ref="AP11:AP13"/>
    <mergeCell ref="AH13:AH14"/>
    <mergeCell ref="AI13:AI14"/>
    <mergeCell ref="AJ13:AJ14"/>
    <mergeCell ref="AK13:AK14"/>
    <mergeCell ref="S45:S47"/>
    <mergeCell ref="T45:T47"/>
    <mergeCell ref="U45:U47"/>
    <mergeCell ref="V45:V47"/>
    <mergeCell ref="N48:N49"/>
    <mergeCell ref="O48:O49"/>
    <mergeCell ref="P48:P49"/>
    <mergeCell ref="Q48:Q49"/>
    <mergeCell ref="D45:D47"/>
    <mergeCell ref="D48:D49"/>
    <mergeCell ref="E45:E47"/>
    <mergeCell ref="E48:E49"/>
    <mergeCell ref="AH43:AH44"/>
    <mergeCell ref="AI43:AI44"/>
    <mergeCell ref="AJ43:AJ44"/>
    <mergeCell ref="AG8:AG49"/>
    <mergeCell ref="V43:V44"/>
    <mergeCell ref="X43:X44"/>
    <mergeCell ref="Y43:Y44"/>
    <mergeCell ref="Z43:Z44"/>
    <mergeCell ref="S43:S44"/>
    <mergeCell ref="T43:T44"/>
    <mergeCell ref="U43:U44"/>
    <mergeCell ref="AC38:AC39"/>
    <mergeCell ref="AD38:AD39"/>
    <mergeCell ref="AE38:AE39"/>
    <mergeCell ref="AF38:AF39"/>
    <mergeCell ref="X35:X37"/>
    <mergeCell ref="Y35:Y37"/>
    <mergeCell ref="Z35:Z37"/>
    <mergeCell ref="AA35:AA37"/>
    <mergeCell ref="N35:N37"/>
    <mergeCell ref="O35:O37"/>
    <mergeCell ref="P35:P37"/>
    <mergeCell ref="Q35:Q37"/>
    <mergeCell ref="AA25:AA27"/>
    <mergeCell ref="X25:X27"/>
    <mergeCell ref="Y25:Y27"/>
    <mergeCell ref="Z25:Z27"/>
    <mergeCell ref="N25:N27"/>
    <mergeCell ref="O25:O27"/>
    <mergeCell ref="P25:P27"/>
    <mergeCell ref="Q25:Q27"/>
    <mergeCell ref="Z18:Z19"/>
    <mergeCell ref="AA18:AA19"/>
    <mergeCell ref="S18:S19"/>
    <mergeCell ref="T18:T19"/>
    <mergeCell ref="U18:U19"/>
    <mergeCell ref="V18:V19"/>
    <mergeCell ref="K18:K19"/>
    <mergeCell ref="L18:L19"/>
    <mergeCell ref="K20:K22"/>
    <mergeCell ref="L20:L22"/>
    <mergeCell ref="I20:I22"/>
    <mergeCell ref="J20:J22"/>
    <mergeCell ref="AC13:AC14"/>
    <mergeCell ref="AD13:AD14"/>
    <mergeCell ref="AE13:AE14"/>
    <mergeCell ref="AF13:AF14"/>
    <mergeCell ref="Z13:Z14"/>
    <mergeCell ref="AA13:AA14"/>
    <mergeCell ref="Z15:Z17"/>
    <mergeCell ref="AA15:AA17"/>
    <mergeCell ref="N13:N14"/>
    <mergeCell ref="O13:O14"/>
    <mergeCell ref="P13:P14"/>
    <mergeCell ref="Q13:Q14"/>
    <mergeCell ref="AD10:AD11"/>
    <mergeCell ref="AJ10:AJ11"/>
    <mergeCell ref="AB8:AB49"/>
    <mergeCell ref="D10:D11"/>
    <mergeCell ref="I10:I11"/>
    <mergeCell ref="J10:J11"/>
    <mergeCell ref="P10:P11"/>
    <mergeCell ref="Q10:Q11"/>
    <mergeCell ref="U10:U11"/>
    <mergeCell ref="X10:X11"/>
    <mergeCell ref="C5:AK5"/>
    <mergeCell ref="AP5:AP6"/>
    <mergeCell ref="AQ5:AQ6"/>
    <mergeCell ref="AT5:AT6"/>
    <mergeCell ref="AU5:AU6"/>
    <mergeCell ref="C8:C49"/>
    <mergeCell ref="H8:H49"/>
    <mergeCell ref="M8:M49"/>
    <mergeCell ref="R8:R49"/>
    <mergeCell ref="W8:W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Aisle A</vt:lpstr>
      <vt:lpstr>Aisle B</vt:lpstr>
      <vt:lpstr>Aisle C (2Kx3)</vt:lpstr>
      <vt:lpstr>Aisle D</vt:lpstr>
      <vt:lpstr>Aisle E</vt:lpstr>
      <vt:lpstr>Aisle E (2)</vt:lpstr>
      <vt:lpstr>Aisle E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2020-12-15T15:26:28Z</dcterms:created>
  <dcterms:modified xsi:type="dcterms:W3CDTF">2021-08-09T18:57:01Z</dcterms:modified>
</cp:coreProperties>
</file>