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ikiokubo/Dropbox/My Mac (mikionoiMac-Pro.local)/Documents/dev/manual/nbs/"/>
    </mc:Choice>
  </mc:AlternateContent>
  <xr:revisionPtr revIDLastSave="0" documentId="13_ncr:1_{CB1B0AFC-E899-9D48-A7D5-65866E34D712}" xr6:coauthVersionLast="47" xr6:coauthVersionMax="47" xr10:uidLastSave="{00000000-0000-0000-0000-000000000000}"/>
  <bookViews>
    <workbookView xWindow="52520" yWindow="9100" windowWidth="44980" windowHeight="16220" xr2:uid="{00000000-000D-0000-FFFF-FFFF00000000}"/>
  </bookViews>
  <sheets>
    <sheet name="需要" sheetId="1" r:id="rId1"/>
    <sheet name="在庫シミュレーション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3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2" i="3"/>
  <c r="H2" i="3" s="1"/>
  <c r="D2" i="3"/>
  <c r="E2" i="3" s="1"/>
  <c r="G3" i="3" s="1"/>
  <c r="E3" i="3" s="1"/>
  <c r="G4" i="3" s="1"/>
  <c r="E4" i="3" s="1"/>
  <c r="G5" i="3" s="1"/>
  <c r="E5" i="3" s="1"/>
  <c r="G6" i="3" s="1"/>
  <c r="E6" i="3" s="1"/>
  <c r="G7" i="3" s="1"/>
  <c r="E7" i="3" s="1"/>
  <c r="G8" i="3" s="1"/>
  <c r="E8" i="3" s="1"/>
  <c r="G9" i="3" s="1"/>
  <c r="E9" i="3" s="1"/>
  <c r="G10" i="3" s="1"/>
  <c r="E10" i="3" s="1"/>
  <c r="G11" i="3" s="1"/>
  <c r="E11" i="3" s="1"/>
  <c r="G12" i="3" s="1"/>
  <c r="E12" i="3" s="1"/>
  <c r="G13" i="3" s="1"/>
  <c r="E13" i="3" s="1"/>
  <c r="G14" i="3" s="1"/>
  <c r="E14" i="3" s="1"/>
  <c r="G15" i="3" s="1"/>
  <c r="E15" i="3" s="1"/>
  <c r="G16" i="3" s="1"/>
  <c r="E16" i="3" s="1"/>
  <c r="G17" i="3" s="1"/>
  <c r="E17" i="3" s="1"/>
  <c r="G18" i="3" s="1"/>
  <c r="E18" i="3" s="1"/>
  <c r="G19" i="3" s="1"/>
  <c r="E19" i="3" s="1"/>
  <c r="G20" i="3" s="1"/>
  <c r="E20" i="3" s="1"/>
  <c r="G21" i="3" s="1"/>
  <c r="E21" i="3" s="1"/>
  <c r="G22" i="3" s="1"/>
  <c r="E22" i="3" s="1"/>
  <c r="G23" i="3" s="1"/>
  <c r="E23" i="3" s="1"/>
  <c r="G24" i="3" s="1"/>
  <c r="E24" i="3" s="1"/>
  <c r="G25" i="3" s="1"/>
  <c r="E25" i="3" s="1"/>
  <c r="G26" i="3" s="1"/>
  <c r="E26" i="3" s="1"/>
  <c r="G27" i="3" s="1"/>
  <c r="E27" i="3" s="1"/>
  <c r="G28" i="3" s="1"/>
  <c r="E28" i="3" s="1"/>
  <c r="G29" i="3" s="1"/>
  <c r="E29" i="3" s="1"/>
  <c r="G30" i="3" s="1"/>
  <c r="E30" i="3" s="1"/>
  <c r="G31" i="3" s="1"/>
  <c r="E31" i="3" s="1"/>
  <c r="G32" i="3" s="1"/>
  <c r="E32" i="3" s="1"/>
  <c r="G33" i="3" s="1"/>
  <c r="E33" i="3" s="1"/>
  <c r="G34" i="3" s="1"/>
  <c r="E34" i="3" s="1"/>
  <c r="G35" i="3" s="1"/>
  <c r="E35" i="3" s="1"/>
  <c r="G36" i="3" s="1"/>
  <c r="E36" i="3" s="1"/>
  <c r="G37" i="3" s="1"/>
  <c r="E37" i="3" s="1"/>
  <c r="G38" i="3" s="1"/>
  <c r="E38" i="3" s="1"/>
  <c r="G39" i="3" s="1"/>
  <c r="E39" i="3" s="1"/>
  <c r="G40" i="3" s="1"/>
  <c r="E40" i="3" s="1"/>
  <c r="G41" i="3" s="1"/>
  <c r="E41" i="3" s="1"/>
  <c r="G42" i="3" s="1"/>
  <c r="E42" i="3" s="1"/>
  <c r="G43" i="3" s="1"/>
  <c r="E43" i="3" s="1"/>
  <c r="G44" i="3" s="1"/>
  <c r="E44" i="3" s="1"/>
  <c r="G45" i="3" s="1"/>
  <c r="E45" i="3" s="1"/>
  <c r="G46" i="3" s="1"/>
  <c r="E46" i="3" s="1"/>
  <c r="G47" i="3" s="1"/>
  <c r="E47" i="3" s="1"/>
  <c r="G48" i="3" s="1"/>
  <c r="E48" i="3" s="1"/>
  <c r="G49" i="3" s="1"/>
  <c r="E49" i="3" s="1"/>
  <c r="G50" i="3" s="1"/>
  <c r="E50" i="3" s="1"/>
  <c r="G51" i="3" s="1"/>
  <c r="E51" i="3" s="1"/>
  <c r="G52" i="3" s="1"/>
  <c r="E52" i="3" s="1"/>
  <c r="G53" i="3" s="1"/>
  <c r="E53" i="3" s="1"/>
  <c r="G54" i="3" s="1"/>
  <c r="E54" i="3" s="1"/>
  <c r="G55" i="3" s="1"/>
  <c r="E55" i="3" s="1"/>
  <c r="G56" i="3" s="1"/>
  <c r="E56" i="3" s="1"/>
  <c r="G57" i="3" s="1"/>
  <c r="E57" i="3" s="1"/>
  <c r="G58" i="3" s="1"/>
  <c r="E58" i="3" s="1"/>
  <c r="G59" i="3" s="1"/>
  <c r="E59" i="3" s="1"/>
  <c r="G60" i="3" s="1"/>
  <c r="E60" i="3" s="1"/>
  <c r="G61" i="3" s="1"/>
  <c r="E61" i="3" s="1"/>
  <c r="G62" i="3" s="1"/>
  <c r="E62" i="3" s="1"/>
  <c r="G63" i="3" s="1"/>
  <c r="E63" i="3" s="1"/>
  <c r="G64" i="3" s="1"/>
  <c r="E64" i="3" s="1"/>
  <c r="G65" i="3" s="1"/>
  <c r="E65" i="3" s="1"/>
  <c r="G66" i="3" s="1"/>
  <c r="E66" i="3" s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000-000001000000}">
      <text>
        <r>
          <rPr>
            <sz val="11"/>
            <color theme="1"/>
            <rFont val="ＭＳ Ｐゴシック"/>
            <family val="2"/>
            <scheme val="minor"/>
          </rPr>
          <t>日付（自動生成されたもの）</t>
        </r>
      </text>
    </comment>
    <comment ref="B1" authorId="0" shapeId="0" xr:uid="{00000000-0006-0000-0000-000002000000}">
      <text>
        <r>
          <rPr>
            <sz val="11"/>
            <color theme="1"/>
            <rFont val="ＭＳ Ｐゴシック"/>
            <family val="2"/>
            <scheme val="minor"/>
          </rPr>
          <t>日毎の需要量を入力</t>
        </r>
      </text>
    </comment>
    <comment ref="C1" authorId="0" shapeId="0" xr:uid="{A5D64AC7-016A-D140-B5D7-B3D599C6C987}">
      <text>
        <r>
          <rPr>
            <sz val="11"/>
            <color rgb="FF000000"/>
            <rFont val="ＭＳ Ｐゴシック"/>
            <family val="2"/>
            <charset val="128"/>
          </rPr>
          <t>付加的な特徴量を表す数値を入力</t>
        </r>
      </text>
    </comment>
    <comment ref="D1" authorId="0" shapeId="0" xr:uid="{C60E4A5E-EB47-E943-8772-8B728A60A889}">
      <text>
        <r>
          <rPr>
            <sz val="11"/>
            <color theme="1"/>
            <rFont val="ＭＳ Ｐゴシック"/>
            <family val="2"/>
            <scheme val="minor"/>
          </rPr>
          <t>付加的な特徴量を表す数値を入力</t>
        </r>
      </text>
    </comment>
    <comment ref="E1" authorId="0" shapeId="0" xr:uid="{0EE413EA-6017-4C41-BE9D-415DAC0FE93F}">
      <text>
        <r>
          <rPr>
            <sz val="11"/>
            <color theme="1"/>
            <rFont val="ＭＳ Ｐゴシック"/>
            <family val="2"/>
            <scheme val="minor"/>
          </rPr>
          <t>付加的な特徴量を表す数値を入力</t>
        </r>
      </text>
    </comment>
    <comment ref="F1" authorId="0" shapeId="0" xr:uid="{79003801-C5D7-F94D-8CB1-8FD48A1C7FF1}">
      <text>
        <r>
          <rPr>
            <sz val="11"/>
            <color theme="1"/>
            <rFont val="ＭＳ Ｐゴシック"/>
            <family val="2"/>
            <scheme val="minor"/>
          </rPr>
          <t>付加的な特徴量を表す数値を入力</t>
        </r>
      </text>
    </comment>
    <comment ref="G1" authorId="0" shapeId="0" xr:uid="{06667B0C-7C8C-7643-BEB4-D9689B8A7186}">
      <text>
        <r>
          <rPr>
            <sz val="11"/>
            <color rgb="FF000000"/>
            <rFont val="ＭＳ Ｐゴシック"/>
            <family val="2"/>
            <charset val="128"/>
          </rPr>
          <t>付加的な特徴量を表す数値を入力</t>
        </r>
      </text>
    </comment>
    <comment ref="H1" authorId="0" shapeId="0" xr:uid="{00000000-0006-0000-0000-000008000000}">
      <text>
        <r>
          <rPr>
            <sz val="11"/>
            <color theme="1"/>
            <rFont val="ＭＳ Ｐゴシック"/>
            <family val="2"/>
            <scheme val="minor"/>
          </rPr>
          <t>予測値（出力）</t>
        </r>
      </text>
    </comment>
    <comment ref="I1" authorId="0" shapeId="0" xr:uid="{00000000-0006-0000-0000-000009000000}">
      <text>
        <r>
          <rPr>
            <sz val="11"/>
            <color theme="1"/>
            <rFont val="ＭＳ Ｐゴシック"/>
            <family val="2"/>
            <scheme val="minor"/>
          </rPr>
          <t>予測誤差（自動計算）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200-000001000000}">
      <text>
        <r>
          <rPr>
            <sz val="11"/>
            <color theme="1"/>
            <rFont val="ＭＳ Ｐゴシック"/>
            <family val="2"/>
            <scheme val="minor"/>
          </rPr>
          <t>日付（自動生成）</t>
        </r>
      </text>
    </comment>
    <comment ref="B1" authorId="0" shapeId="0" xr:uid="{00000000-0006-0000-0200-000002000000}">
      <text>
        <r>
          <rPr>
            <sz val="11"/>
            <color theme="1"/>
            <rFont val="ＭＳ Ｐゴシック"/>
            <family val="2"/>
            <scheme val="minor"/>
          </rPr>
          <t>日毎の需要量</t>
        </r>
      </text>
    </comment>
    <comment ref="C1" authorId="0" shapeId="0" xr:uid="{00000000-0006-0000-0200-000003000000}">
      <text>
        <r>
          <rPr>
            <sz val="11"/>
            <color theme="1"/>
            <rFont val="ＭＳ Ｐゴシック"/>
            <family val="2"/>
            <scheme val="minor"/>
          </rPr>
          <t>予測値</t>
        </r>
      </text>
    </comment>
    <comment ref="D1" authorId="0" shapeId="0" xr:uid="{00000000-0006-0000-0200-000004000000}">
      <text>
        <r>
          <rPr>
            <sz val="11"/>
            <color theme="1"/>
            <rFont val="ＭＳ Ｐゴシック"/>
            <family val="2"/>
            <scheme val="minor"/>
          </rPr>
          <t>予測誤差（自動計算）</t>
        </r>
      </text>
    </comment>
    <comment ref="E1" authorId="0" shapeId="0" xr:uid="{00000000-0006-0000-0200-000005000000}">
      <text>
        <r>
          <rPr>
            <sz val="11"/>
            <color theme="1"/>
            <rFont val="ＭＳ Ｐゴシック"/>
            <family val="2"/>
            <scheme val="minor"/>
          </rPr>
          <t>累積誤差（発注間隔の間に累積された誤差量）</t>
        </r>
      </text>
    </comment>
    <comment ref="F1" authorId="0" shapeId="0" xr:uid="{00000000-0006-0000-0200-000006000000}">
      <text>
        <r>
          <rPr>
            <sz val="11"/>
            <color theme="1"/>
            <rFont val="ＭＳ Ｐゴシック"/>
            <family val="2"/>
            <scheme val="minor"/>
          </rPr>
          <t>発注量（最適化の結果）</t>
        </r>
      </text>
    </comment>
    <comment ref="G1" authorId="0" shapeId="0" xr:uid="{00000000-0006-0000-0200-000007000000}">
      <text>
        <r>
          <rPr>
            <sz val="11"/>
            <color theme="1"/>
            <rFont val="ＭＳ Ｐゴシック"/>
            <family val="2"/>
            <scheme val="minor"/>
          </rPr>
          <t>補正発注量（累積誤差を加味した発注量）</t>
        </r>
      </text>
    </comment>
    <comment ref="H1" authorId="0" shapeId="0" xr:uid="{00000000-0006-0000-0200-000008000000}">
      <text>
        <r>
          <rPr>
            <sz val="11"/>
            <color theme="1"/>
            <rFont val="ＭＳ Ｐゴシック"/>
            <family val="2"/>
            <scheme val="minor"/>
          </rPr>
          <t>在庫量（自動計算）</t>
        </r>
      </text>
    </comment>
  </commentList>
</comments>
</file>

<file path=xl/sharedStrings.xml><?xml version="1.0" encoding="utf-8"?>
<sst xmlns="http://schemas.openxmlformats.org/spreadsheetml/2006/main" count="17" uniqueCount="13">
  <si>
    <t>日付</t>
  </si>
  <si>
    <t>需要量</t>
  </si>
  <si>
    <t>予測</t>
  </si>
  <si>
    <t>誤差</t>
  </si>
  <si>
    <t>累積誤差</t>
  </si>
  <si>
    <t>発注量</t>
  </si>
  <si>
    <t>補正発注量</t>
  </si>
  <si>
    <t>在庫量</t>
  </si>
  <si>
    <t>休日</t>
  </si>
  <si>
    <t>気温</t>
  </si>
  <si>
    <t>ガソリン代</t>
  </si>
  <si>
    <t>消費者物価指数</t>
  </si>
  <si>
    <t>失業率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</si>
</sst>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E7E7E9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left" wrapText="1" readingOrder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239427</xdr:colOff>
      <xdr:row>0</xdr:row>
      <xdr:rowOff>0</xdr:rowOff>
    </xdr:from>
    <xdr:ext cx="6962775" cy="44577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55984" y="0"/>
          <a:ext cx="6962775" cy="4457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zoomScale="244" zoomScaleNormal="244" workbookViewId="0">
      <selection activeCell="E4" sqref="E4"/>
    </sheetView>
  </sheetViews>
  <sheetFormatPr baseColWidth="10" defaultColWidth="8.83203125" defaultRowHeight="14"/>
  <cols>
    <col min="1" max="1" width="15" customWidth="1"/>
  </cols>
  <sheetData>
    <row r="1" spans="1:9" ht="31" thickBot="1">
      <c r="A1" t="s">
        <v>0</v>
      </c>
      <c r="B1" t="s">
        <v>1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t="s">
        <v>2</v>
      </c>
      <c r="I1" t="s">
        <v>3</v>
      </c>
    </row>
    <row r="2" spans="1:9">
      <c r="A2" s="2">
        <v>40214</v>
      </c>
      <c r="B2" s="1">
        <v>1643690.9</v>
      </c>
      <c r="C2" s="1">
        <v>0</v>
      </c>
      <c r="D2" s="1">
        <v>42.31</v>
      </c>
      <c r="E2" s="1">
        <v>2.5720000000000001</v>
      </c>
      <c r="F2" s="1">
        <v>211.0963582</v>
      </c>
      <c r="G2" s="1">
        <v>8.1059999999999999</v>
      </c>
      <c r="H2">
        <v>1643692.875</v>
      </c>
      <c r="I2">
        <f t="shared" ref="I2:I33" si="0">B2-H2</f>
        <v>-1.9750000000931323</v>
      </c>
    </row>
    <row r="3" spans="1:9">
      <c r="A3" s="2">
        <v>40221</v>
      </c>
      <c r="B3" s="1">
        <v>1641957.44</v>
      </c>
      <c r="C3" s="1">
        <v>1</v>
      </c>
      <c r="D3" s="1">
        <v>38.51</v>
      </c>
      <c r="E3" s="1">
        <v>2.548</v>
      </c>
      <c r="F3" s="1">
        <v>211.2421698</v>
      </c>
      <c r="G3" s="1">
        <v>8.1059999999999999</v>
      </c>
      <c r="H3">
        <v>1641954.375</v>
      </c>
      <c r="I3">
        <f t="shared" si="0"/>
        <v>3.0649999999441206</v>
      </c>
    </row>
    <row r="4" spans="1:9">
      <c r="A4" s="2">
        <v>40228</v>
      </c>
      <c r="B4" s="1">
        <v>1611968.17</v>
      </c>
      <c r="C4" s="1">
        <v>0</v>
      </c>
      <c r="D4" s="1">
        <v>39.93</v>
      </c>
      <c r="E4" s="1">
        <v>2.5139999999999998</v>
      </c>
      <c r="F4" s="1">
        <v>211.2891429</v>
      </c>
      <c r="G4" s="1">
        <v>8.1059999999999999</v>
      </c>
      <c r="H4">
        <v>1611976.625</v>
      </c>
      <c r="I4">
        <f t="shared" si="0"/>
        <v>-8.4550000000745058</v>
      </c>
    </row>
    <row r="5" spans="1:9">
      <c r="A5" s="2">
        <v>40235</v>
      </c>
      <c r="B5" s="1">
        <v>1409727.59</v>
      </c>
      <c r="C5" s="1">
        <v>0</v>
      </c>
      <c r="D5" s="1">
        <v>46.63</v>
      </c>
      <c r="E5" s="1">
        <v>2.5609999999999999</v>
      </c>
      <c r="F5" s="1">
        <v>211.31964289999999</v>
      </c>
      <c r="G5" s="1">
        <v>8.1059999999999999</v>
      </c>
      <c r="H5">
        <v>1409719.875</v>
      </c>
      <c r="I5">
        <f t="shared" si="0"/>
        <v>7.715000000083819</v>
      </c>
    </row>
    <row r="6" spans="1:9">
      <c r="A6" s="2">
        <v>40242</v>
      </c>
      <c r="B6" s="1">
        <v>1554806.68</v>
      </c>
      <c r="C6" s="1">
        <v>0</v>
      </c>
      <c r="D6" s="1">
        <v>46.5</v>
      </c>
      <c r="E6" s="1">
        <v>2.625</v>
      </c>
      <c r="F6" s="1">
        <v>211.35014290000001</v>
      </c>
      <c r="G6" s="1">
        <v>8.1059999999999999</v>
      </c>
      <c r="H6">
        <v>1554807.25</v>
      </c>
      <c r="I6">
        <f t="shared" si="0"/>
        <v>-0.57000000006519258</v>
      </c>
    </row>
    <row r="7" spans="1:9">
      <c r="A7" s="2">
        <v>40249</v>
      </c>
      <c r="B7" s="1">
        <v>1439541.59</v>
      </c>
      <c r="C7" s="1">
        <v>0</v>
      </c>
      <c r="D7" s="1">
        <v>57.79</v>
      </c>
      <c r="E7" s="1">
        <v>2.6669999999999998</v>
      </c>
      <c r="F7" s="1">
        <v>211.3806429</v>
      </c>
      <c r="G7" s="1">
        <v>8.1059999999999999</v>
      </c>
      <c r="H7">
        <v>1439549</v>
      </c>
      <c r="I7">
        <f t="shared" si="0"/>
        <v>-7.409999999916181</v>
      </c>
    </row>
    <row r="8" spans="1:9">
      <c r="A8" s="2">
        <v>40256</v>
      </c>
      <c r="B8" s="1">
        <v>1472515.79</v>
      </c>
      <c r="C8" s="1">
        <v>0</v>
      </c>
      <c r="D8" s="1">
        <v>54.58</v>
      </c>
      <c r="E8" s="1">
        <v>2.72</v>
      </c>
      <c r="F8" s="1">
        <v>211.21563499999999</v>
      </c>
      <c r="G8" s="1">
        <v>8.1059999999999999</v>
      </c>
      <c r="H8">
        <v>1472508.625</v>
      </c>
      <c r="I8">
        <f t="shared" si="0"/>
        <v>7.1650000000372529</v>
      </c>
    </row>
    <row r="9" spans="1:9">
      <c r="A9" s="2">
        <v>40263</v>
      </c>
      <c r="B9" s="1">
        <v>1404429.92</v>
      </c>
      <c r="C9" s="1">
        <v>0</v>
      </c>
      <c r="D9" s="1">
        <v>51.45</v>
      </c>
      <c r="E9" s="1">
        <v>2.7320000000000002</v>
      </c>
      <c r="F9" s="1">
        <v>211.01804240000001</v>
      </c>
      <c r="G9" s="1">
        <v>8.1059999999999999</v>
      </c>
      <c r="H9">
        <v>1404436</v>
      </c>
      <c r="I9">
        <f t="shared" si="0"/>
        <v>-6.0800000000745058</v>
      </c>
    </row>
    <row r="10" spans="1:9">
      <c r="A10" s="2">
        <v>40270</v>
      </c>
      <c r="B10" s="1">
        <v>1594968.28</v>
      </c>
      <c r="C10" s="1">
        <v>0</v>
      </c>
      <c r="D10" s="1">
        <v>62.27</v>
      </c>
      <c r="E10" s="1">
        <v>2.7189999999999999</v>
      </c>
      <c r="F10" s="1">
        <v>210.8204499</v>
      </c>
      <c r="G10" s="1">
        <v>7.8079999999999998</v>
      </c>
      <c r="H10">
        <v>1594962</v>
      </c>
      <c r="I10">
        <f t="shared" si="0"/>
        <v>6.2800000000279397</v>
      </c>
    </row>
    <row r="11" spans="1:9">
      <c r="A11" s="2">
        <v>40277</v>
      </c>
      <c r="B11" s="1">
        <v>1545418.53</v>
      </c>
      <c r="C11" s="1">
        <v>0</v>
      </c>
      <c r="D11" s="1">
        <v>65.86</v>
      </c>
      <c r="E11" s="1">
        <v>2.77</v>
      </c>
      <c r="F11" s="1">
        <v>210.62285739999999</v>
      </c>
      <c r="G11" s="1">
        <v>7.8079999999999998</v>
      </c>
      <c r="H11">
        <v>1545426.25</v>
      </c>
      <c r="I11">
        <f t="shared" si="0"/>
        <v>-7.7199999999720603</v>
      </c>
    </row>
    <row r="12" spans="1:9">
      <c r="A12" s="2">
        <v>40284</v>
      </c>
      <c r="B12" s="1">
        <v>1466058.28</v>
      </c>
      <c r="C12" s="1">
        <v>0</v>
      </c>
      <c r="D12" s="1">
        <v>66.319999999999993</v>
      </c>
      <c r="E12" s="1">
        <v>2.8079999999999998</v>
      </c>
      <c r="F12" s="1">
        <v>210.48869999999999</v>
      </c>
      <c r="G12" s="1">
        <v>7.8079999999999998</v>
      </c>
      <c r="H12">
        <v>1466050.75</v>
      </c>
      <c r="I12">
        <f t="shared" si="0"/>
        <v>7.5300000000279397</v>
      </c>
    </row>
    <row r="13" spans="1:9">
      <c r="A13" s="2">
        <v>40291</v>
      </c>
      <c r="B13" s="1">
        <v>1391256.12</v>
      </c>
      <c r="C13" s="1">
        <v>0</v>
      </c>
      <c r="D13" s="1">
        <v>64.84</v>
      </c>
      <c r="E13" s="1">
        <v>2.7949999999999999</v>
      </c>
      <c r="F13" s="1">
        <v>210.43912280000001</v>
      </c>
      <c r="G13" s="1">
        <v>7.8079999999999998</v>
      </c>
      <c r="H13">
        <v>1391254.75</v>
      </c>
      <c r="I13">
        <f t="shared" si="0"/>
        <v>1.3700000001117587</v>
      </c>
    </row>
    <row r="14" spans="1:9">
      <c r="A14" s="2">
        <v>40298</v>
      </c>
      <c r="B14" s="1">
        <v>1425100.71</v>
      </c>
      <c r="C14" s="1">
        <v>0</v>
      </c>
      <c r="D14" s="1">
        <v>67.41</v>
      </c>
      <c r="E14" s="1">
        <v>2.78</v>
      </c>
      <c r="F14" s="1">
        <v>210.38954559999999</v>
      </c>
      <c r="G14" s="1">
        <v>7.8079999999999998</v>
      </c>
      <c r="H14">
        <v>1425099.375</v>
      </c>
      <c r="I14">
        <f t="shared" si="0"/>
        <v>1.3349999999627471</v>
      </c>
    </row>
    <row r="15" spans="1:9">
      <c r="A15" s="2">
        <v>40305</v>
      </c>
      <c r="B15" s="1">
        <v>1603955.12</v>
      </c>
      <c r="C15" s="1">
        <v>0</v>
      </c>
      <c r="D15" s="1">
        <v>72.55</v>
      </c>
      <c r="E15" s="1">
        <v>2.835</v>
      </c>
      <c r="F15" s="1">
        <v>210.3399684</v>
      </c>
      <c r="G15" s="1">
        <v>7.8079999999999998</v>
      </c>
      <c r="H15">
        <v>1603956.75</v>
      </c>
      <c r="I15">
        <f t="shared" si="0"/>
        <v>-1.6299999998882413</v>
      </c>
    </row>
    <row r="16" spans="1:9">
      <c r="A16" s="2">
        <v>40312</v>
      </c>
      <c r="B16" s="1">
        <v>1494251.5</v>
      </c>
      <c r="C16" s="1">
        <v>0</v>
      </c>
      <c r="D16" s="1">
        <v>74.78</v>
      </c>
      <c r="E16" s="1">
        <v>2.8540000000000001</v>
      </c>
      <c r="F16" s="1">
        <v>210.33742609999999</v>
      </c>
      <c r="G16" s="1">
        <v>7.8079999999999998</v>
      </c>
      <c r="H16">
        <v>1494249</v>
      </c>
      <c r="I16">
        <f t="shared" si="0"/>
        <v>2.5</v>
      </c>
    </row>
    <row r="17" spans="1:9">
      <c r="A17" s="2">
        <v>40319</v>
      </c>
      <c r="B17" s="1">
        <v>1399662.07</v>
      </c>
      <c r="C17" s="1">
        <v>0</v>
      </c>
      <c r="D17" s="1">
        <v>76.44</v>
      </c>
      <c r="E17" s="1">
        <v>2.8260000000000001</v>
      </c>
      <c r="F17" s="1">
        <v>210.61709339999999</v>
      </c>
      <c r="G17" s="1">
        <v>7.8079999999999998</v>
      </c>
      <c r="H17">
        <v>1399675.375</v>
      </c>
      <c r="I17">
        <f t="shared" si="0"/>
        <v>-13.304999999934807</v>
      </c>
    </row>
    <row r="18" spans="1:9">
      <c r="A18" s="2">
        <v>40326</v>
      </c>
      <c r="B18" s="1">
        <v>1432069.95</v>
      </c>
      <c r="C18" s="1">
        <v>0</v>
      </c>
      <c r="D18" s="1">
        <v>80.44</v>
      </c>
      <c r="E18" s="1">
        <v>2.7589999999999999</v>
      </c>
      <c r="F18" s="1">
        <v>210.89676059999999</v>
      </c>
      <c r="G18" s="1">
        <v>7.8079999999999998</v>
      </c>
      <c r="H18">
        <v>1432063.75</v>
      </c>
      <c r="I18">
        <f t="shared" si="0"/>
        <v>6.1999999999534339</v>
      </c>
    </row>
    <row r="19" spans="1:9">
      <c r="A19" s="2">
        <v>40333</v>
      </c>
      <c r="B19" s="1">
        <v>1615524.71</v>
      </c>
      <c r="C19" s="1">
        <v>0</v>
      </c>
      <c r="D19" s="1">
        <v>80.69</v>
      </c>
      <c r="E19" s="1">
        <v>2.7050000000000001</v>
      </c>
      <c r="F19" s="1">
        <v>211.1764278</v>
      </c>
      <c r="G19" s="1">
        <v>7.8079999999999998</v>
      </c>
      <c r="H19">
        <v>1615522.75</v>
      </c>
      <c r="I19">
        <f t="shared" si="0"/>
        <v>1.9599999999627471</v>
      </c>
    </row>
    <row r="20" spans="1:9">
      <c r="A20" s="2">
        <v>40340</v>
      </c>
      <c r="B20" s="1">
        <v>1542561.09</v>
      </c>
      <c r="C20" s="1">
        <v>0</v>
      </c>
      <c r="D20" s="1">
        <v>80.430000000000007</v>
      </c>
      <c r="E20" s="1">
        <v>2.6680000000000001</v>
      </c>
      <c r="F20" s="1">
        <v>211.4560951</v>
      </c>
      <c r="G20" s="1">
        <v>7.8079999999999998</v>
      </c>
      <c r="H20">
        <v>1542564.75</v>
      </c>
      <c r="I20">
        <f t="shared" si="0"/>
        <v>-3.659999999916181</v>
      </c>
    </row>
    <row r="21" spans="1:9">
      <c r="A21" s="2">
        <v>40347</v>
      </c>
      <c r="B21" s="1">
        <v>1503284.06</v>
      </c>
      <c r="C21" s="1">
        <v>0</v>
      </c>
      <c r="D21" s="1">
        <v>84.11</v>
      </c>
      <c r="E21" s="1">
        <v>2.637</v>
      </c>
      <c r="F21" s="1">
        <v>211.45377189999999</v>
      </c>
      <c r="G21" s="1">
        <v>7.8079999999999998</v>
      </c>
      <c r="H21">
        <v>1503281.5</v>
      </c>
      <c r="I21">
        <f t="shared" si="0"/>
        <v>2.5600000000558794</v>
      </c>
    </row>
    <row r="22" spans="1:9">
      <c r="A22" s="2">
        <v>40354</v>
      </c>
      <c r="B22" s="1">
        <v>1422711.6</v>
      </c>
      <c r="C22" s="1">
        <v>0</v>
      </c>
      <c r="D22" s="1">
        <v>84.34</v>
      </c>
      <c r="E22" s="1">
        <v>2.653</v>
      </c>
      <c r="F22" s="1">
        <v>211.33865259999999</v>
      </c>
      <c r="G22" s="1">
        <v>7.8079999999999998</v>
      </c>
      <c r="H22">
        <v>1422713.625</v>
      </c>
      <c r="I22">
        <f t="shared" si="0"/>
        <v>-2.0249999999068677</v>
      </c>
    </row>
    <row r="23" spans="1:9">
      <c r="A23" s="2">
        <v>40361</v>
      </c>
      <c r="B23" s="1">
        <v>1492418.14</v>
      </c>
      <c r="C23" s="1">
        <v>0</v>
      </c>
      <c r="D23" s="1">
        <v>80.91</v>
      </c>
      <c r="E23" s="1">
        <v>2.669</v>
      </c>
      <c r="F23" s="1">
        <v>211.22353330000001</v>
      </c>
      <c r="G23" s="1">
        <v>7.7869999999999999</v>
      </c>
      <c r="H23">
        <v>1492419.5</v>
      </c>
      <c r="I23">
        <f t="shared" si="0"/>
        <v>-1.3600000001024455</v>
      </c>
    </row>
    <row r="24" spans="1:9">
      <c r="A24" s="2">
        <v>40368</v>
      </c>
      <c r="B24" s="1">
        <v>1546074.18</v>
      </c>
      <c r="C24" s="1">
        <v>0</v>
      </c>
      <c r="D24" s="1">
        <v>80.48</v>
      </c>
      <c r="E24" s="1">
        <v>2.6419999999999999</v>
      </c>
      <c r="F24" s="1">
        <v>211.10841400000001</v>
      </c>
      <c r="G24" s="1">
        <v>7.7869999999999999</v>
      </c>
      <c r="H24">
        <v>1546061.375</v>
      </c>
      <c r="I24">
        <f t="shared" si="0"/>
        <v>12.804999999934807</v>
      </c>
    </row>
    <row r="25" spans="1:9">
      <c r="A25" s="2">
        <v>40375</v>
      </c>
      <c r="B25" s="1">
        <v>1448938.92</v>
      </c>
      <c r="C25" s="1">
        <v>0</v>
      </c>
      <c r="D25" s="1">
        <v>83.15</v>
      </c>
      <c r="E25" s="1">
        <v>2.6230000000000002</v>
      </c>
      <c r="F25" s="1">
        <v>211.10038539999999</v>
      </c>
      <c r="G25" s="1">
        <v>7.7869999999999999</v>
      </c>
      <c r="H25">
        <v>1448941.25</v>
      </c>
      <c r="I25">
        <f t="shared" si="0"/>
        <v>-2.3300000000745058</v>
      </c>
    </row>
    <row r="26" spans="1:9">
      <c r="A26" s="2">
        <v>40382</v>
      </c>
      <c r="B26" s="1">
        <v>1385065.2</v>
      </c>
      <c r="C26" s="1">
        <v>0</v>
      </c>
      <c r="D26" s="1">
        <v>83.36</v>
      </c>
      <c r="E26" s="1">
        <v>2.6080000000000001</v>
      </c>
      <c r="F26" s="1">
        <v>211.2351443</v>
      </c>
      <c r="G26" s="1">
        <v>7.7869999999999999</v>
      </c>
      <c r="H26">
        <v>1385062.625</v>
      </c>
      <c r="I26">
        <f t="shared" si="0"/>
        <v>2.5749999999534339</v>
      </c>
    </row>
    <row r="27" spans="1:9">
      <c r="A27" s="2">
        <v>40389</v>
      </c>
      <c r="B27" s="1">
        <v>1371986.6</v>
      </c>
      <c r="C27" s="1">
        <v>0</v>
      </c>
      <c r="D27" s="1">
        <v>81.84</v>
      </c>
      <c r="E27" s="1">
        <v>2.64</v>
      </c>
      <c r="F27" s="1">
        <v>211.36990320000001</v>
      </c>
      <c r="G27" s="1">
        <v>7.7869999999999999</v>
      </c>
      <c r="H27">
        <v>1371987.625</v>
      </c>
      <c r="I27">
        <f t="shared" si="0"/>
        <v>-1.0249999999068677</v>
      </c>
    </row>
    <row r="28" spans="1:9">
      <c r="A28" s="2">
        <v>40396</v>
      </c>
      <c r="B28" s="1">
        <v>1605491.78</v>
      </c>
      <c r="C28" s="1">
        <v>0</v>
      </c>
      <c r="D28" s="1">
        <v>87.16</v>
      </c>
      <c r="E28" s="1">
        <v>2.6269999999999998</v>
      </c>
      <c r="F28" s="1">
        <v>211.50466209999999</v>
      </c>
      <c r="G28" s="1">
        <v>7.7869999999999999</v>
      </c>
      <c r="H28">
        <v>1605491.625</v>
      </c>
      <c r="I28">
        <f t="shared" si="0"/>
        <v>0.15500000002793968</v>
      </c>
    </row>
    <row r="29" spans="1:9">
      <c r="A29" s="2">
        <v>40403</v>
      </c>
      <c r="B29" s="1">
        <v>1508237.76</v>
      </c>
      <c r="C29" s="1">
        <v>0</v>
      </c>
      <c r="D29" s="1">
        <v>87</v>
      </c>
      <c r="E29" s="1">
        <v>2.6920000000000002</v>
      </c>
      <c r="F29" s="1">
        <v>211.63942109999999</v>
      </c>
      <c r="G29" s="1">
        <v>7.7869999999999999</v>
      </c>
      <c r="H29">
        <v>1508247.5</v>
      </c>
      <c r="I29">
        <f t="shared" si="0"/>
        <v>-9.7399999999906868</v>
      </c>
    </row>
    <row r="30" spans="1:9">
      <c r="A30" s="2">
        <v>40410</v>
      </c>
      <c r="B30" s="1">
        <v>1513080.49</v>
      </c>
      <c r="C30" s="1">
        <v>0</v>
      </c>
      <c r="D30" s="1">
        <v>86.65</v>
      </c>
      <c r="E30" s="1">
        <v>2.6640000000000001</v>
      </c>
      <c r="F30" s="1">
        <v>211.60336330000001</v>
      </c>
      <c r="G30" s="1">
        <v>7.7869999999999999</v>
      </c>
      <c r="H30">
        <v>1513065.875</v>
      </c>
      <c r="I30">
        <f t="shared" si="0"/>
        <v>14.614999999990687</v>
      </c>
    </row>
    <row r="31" spans="1:9">
      <c r="A31" s="2">
        <v>40417</v>
      </c>
      <c r="B31" s="1">
        <v>1449142.92</v>
      </c>
      <c r="C31" s="1">
        <v>0</v>
      </c>
      <c r="D31" s="1">
        <v>85.22</v>
      </c>
      <c r="E31" s="1">
        <v>2.6190000000000002</v>
      </c>
      <c r="F31" s="1">
        <v>211.5673056</v>
      </c>
      <c r="G31" s="1">
        <v>7.7869999999999999</v>
      </c>
      <c r="H31">
        <v>1449146.75</v>
      </c>
      <c r="I31">
        <f t="shared" si="0"/>
        <v>-3.8300000000745058</v>
      </c>
    </row>
    <row r="32" spans="1:9">
      <c r="A32" s="2">
        <v>40424</v>
      </c>
      <c r="B32" s="1">
        <v>1540163.53</v>
      </c>
      <c r="C32" s="1">
        <v>0</v>
      </c>
      <c r="D32" s="1">
        <v>81.209999999999994</v>
      </c>
      <c r="E32" s="1">
        <v>2.577</v>
      </c>
      <c r="F32" s="1">
        <v>211.53124790000001</v>
      </c>
      <c r="G32" s="1">
        <v>7.7869999999999999</v>
      </c>
      <c r="H32">
        <v>1540156.625</v>
      </c>
      <c r="I32">
        <f t="shared" si="0"/>
        <v>6.9050000000279397</v>
      </c>
    </row>
    <row r="33" spans="1:9">
      <c r="A33" s="2">
        <v>40431</v>
      </c>
      <c r="B33" s="1">
        <v>1507460.69</v>
      </c>
      <c r="C33" s="1">
        <v>1</v>
      </c>
      <c r="D33" s="1">
        <v>78.69</v>
      </c>
      <c r="E33" s="1">
        <v>2.5649999999999999</v>
      </c>
      <c r="F33" s="1">
        <v>211.4951902</v>
      </c>
      <c r="G33" s="1">
        <v>7.7869999999999999</v>
      </c>
      <c r="H33">
        <v>1507461.625</v>
      </c>
      <c r="I33">
        <f t="shared" si="0"/>
        <v>-0.93500000005587935</v>
      </c>
    </row>
    <row r="34" spans="1:9">
      <c r="A34" s="2">
        <v>40438</v>
      </c>
      <c r="B34" s="1">
        <v>1430378.67</v>
      </c>
      <c r="C34" s="1">
        <v>0</v>
      </c>
      <c r="D34" s="1">
        <v>82.11</v>
      </c>
      <c r="E34" s="1">
        <v>2.5819999999999999</v>
      </c>
      <c r="F34" s="1">
        <v>211.52245959999999</v>
      </c>
      <c r="G34" s="1">
        <v>7.7869999999999999</v>
      </c>
      <c r="H34">
        <v>1430393.75</v>
      </c>
      <c r="I34">
        <f t="shared" ref="I34:I65" si="1">B34-H34</f>
        <v>-15.080000000074506</v>
      </c>
    </row>
    <row r="35" spans="1:9">
      <c r="A35" s="2">
        <v>40445</v>
      </c>
      <c r="B35" s="1">
        <v>1351791.03</v>
      </c>
      <c r="C35" s="1">
        <v>0</v>
      </c>
      <c r="D35" s="1">
        <v>80.94</v>
      </c>
      <c r="E35" s="1">
        <v>2.6240000000000001</v>
      </c>
      <c r="F35" s="1">
        <v>211.5972246</v>
      </c>
      <c r="G35" s="1">
        <v>7.7869999999999999</v>
      </c>
      <c r="H35">
        <v>1351789</v>
      </c>
      <c r="I35">
        <f t="shared" si="1"/>
        <v>2.0300000000279397</v>
      </c>
    </row>
    <row r="36" spans="1:9">
      <c r="A36" s="2">
        <v>40452</v>
      </c>
      <c r="B36" s="1">
        <v>1453329.5</v>
      </c>
      <c r="C36" s="1">
        <v>0</v>
      </c>
      <c r="D36" s="1">
        <v>71.89</v>
      </c>
      <c r="E36" s="1">
        <v>2.6030000000000002</v>
      </c>
      <c r="F36" s="1">
        <v>211.6719895</v>
      </c>
      <c r="G36" s="1">
        <v>7.8380000000000001</v>
      </c>
      <c r="H36">
        <v>1453328.375</v>
      </c>
      <c r="I36">
        <f t="shared" si="1"/>
        <v>1.125</v>
      </c>
    </row>
    <row r="37" spans="1:9">
      <c r="A37" s="2">
        <v>40459</v>
      </c>
      <c r="B37" s="1">
        <v>1508239.93</v>
      </c>
      <c r="C37" s="1">
        <v>0</v>
      </c>
      <c r="D37" s="1">
        <v>63.93</v>
      </c>
      <c r="E37" s="1">
        <v>2.633</v>
      </c>
      <c r="F37" s="1">
        <v>211.74675439999999</v>
      </c>
      <c r="G37" s="1">
        <v>7.8380000000000001</v>
      </c>
      <c r="H37">
        <v>1508248.125</v>
      </c>
      <c r="I37">
        <f t="shared" si="1"/>
        <v>-8.1950000000651926</v>
      </c>
    </row>
    <row r="38" spans="1:9">
      <c r="A38" s="2">
        <v>40466</v>
      </c>
      <c r="B38" s="1">
        <v>1459409.1</v>
      </c>
      <c r="C38" s="1">
        <v>0</v>
      </c>
      <c r="D38" s="1">
        <v>67.180000000000007</v>
      </c>
      <c r="E38" s="1">
        <v>2.72</v>
      </c>
      <c r="F38" s="1">
        <v>211.81374360000001</v>
      </c>
      <c r="G38" s="1">
        <v>7.8380000000000001</v>
      </c>
      <c r="H38">
        <v>1459398.125</v>
      </c>
      <c r="I38">
        <f t="shared" si="1"/>
        <v>10.975000000093132</v>
      </c>
    </row>
    <row r="39" spans="1:9">
      <c r="A39" s="2">
        <v>40473</v>
      </c>
      <c r="B39" s="1">
        <v>1345454</v>
      </c>
      <c r="C39" s="1">
        <v>0</v>
      </c>
      <c r="D39" s="1">
        <v>69.86</v>
      </c>
      <c r="E39" s="1">
        <v>2.7250000000000001</v>
      </c>
      <c r="F39" s="1">
        <v>211.8612937</v>
      </c>
      <c r="G39" s="1">
        <v>7.8380000000000001</v>
      </c>
      <c r="H39">
        <v>1345467.75</v>
      </c>
      <c r="I39">
        <f t="shared" si="1"/>
        <v>-13.75</v>
      </c>
    </row>
    <row r="40" spans="1:9">
      <c r="A40" s="2">
        <v>40480</v>
      </c>
      <c r="B40" s="1">
        <v>1384209.22</v>
      </c>
      <c r="C40" s="1">
        <v>0</v>
      </c>
      <c r="D40" s="1">
        <v>69.64</v>
      </c>
      <c r="E40" s="1">
        <v>2.7160000000000002</v>
      </c>
      <c r="F40" s="1">
        <v>211.9088438</v>
      </c>
      <c r="G40" s="1">
        <v>7.8380000000000001</v>
      </c>
      <c r="H40">
        <v>1384207.75</v>
      </c>
      <c r="I40">
        <f t="shared" si="1"/>
        <v>1.4699999999720603</v>
      </c>
    </row>
    <row r="41" spans="1:9">
      <c r="A41" s="2">
        <v>40487</v>
      </c>
      <c r="B41" s="1">
        <v>1551659.28</v>
      </c>
      <c r="C41" s="1">
        <v>0</v>
      </c>
      <c r="D41" s="1">
        <v>58.74</v>
      </c>
      <c r="E41" s="1">
        <v>2.6890000000000001</v>
      </c>
      <c r="F41" s="1">
        <v>211.95639389999999</v>
      </c>
      <c r="G41" s="1">
        <v>7.8380000000000001</v>
      </c>
      <c r="H41">
        <v>1551661.875</v>
      </c>
      <c r="I41">
        <f t="shared" si="1"/>
        <v>-2.5949999999720603</v>
      </c>
    </row>
    <row r="42" spans="1:9">
      <c r="A42" s="2">
        <v>40494</v>
      </c>
      <c r="B42" s="1">
        <v>1494479.49</v>
      </c>
      <c r="C42" s="1">
        <v>0</v>
      </c>
      <c r="D42" s="1">
        <v>59.61</v>
      </c>
      <c r="E42" s="1">
        <v>2.7280000000000002</v>
      </c>
      <c r="F42" s="1">
        <v>212.00394399999999</v>
      </c>
      <c r="G42" s="1">
        <v>7.8380000000000001</v>
      </c>
      <c r="H42">
        <v>1494477.5</v>
      </c>
      <c r="I42">
        <f t="shared" si="1"/>
        <v>1.9899999999906868</v>
      </c>
    </row>
    <row r="43" spans="1:9">
      <c r="A43" s="2">
        <v>40501</v>
      </c>
      <c r="B43" s="1">
        <v>1483784.18</v>
      </c>
      <c r="C43" s="1">
        <v>0</v>
      </c>
      <c r="D43" s="1">
        <v>51.41</v>
      </c>
      <c r="E43" s="1">
        <v>2.7709999999999999</v>
      </c>
      <c r="F43" s="1">
        <v>211.8896737</v>
      </c>
      <c r="G43" s="1">
        <v>7.8380000000000001</v>
      </c>
      <c r="H43">
        <v>1483780.375</v>
      </c>
      <c r="I43">
        <f t="shared" si="1"/>
        <v>3.8049999999348074</v>
      </c>
    </row>
    <row r="44" spans="1:9">
      <c r="A44" s="2">
        <v>40508</v>
      </c>
      <c r="B44" s="1">
        <v>1955624.11</v>
      </c>
      <c r="C44" s="1">
        <v>1</v>
      </c>
      <c r="D44" s="1">
        <v>64.52</v>
      </c>
      <c r="E44" s="1">
        <v>2.7349999999999999</v>
      </c>
      <c r="F44" s="1">
        <v>211.74843329999999</v>
      </c>
      <c r="G44" s="1">
        <v>7.8380000000000001</v>
      </c>
      <c r="H44">
        <v>1955626.625</v>
      </c>
      <c r="I44">
        <f t="shared" si="1"/>
        <v>-2.5149999998975545</v>
      </c>
    </row>
    <row r="45" spans="1:9">
      <c r="A45" s="2">
        <v>40515</v>
      </c>
      <c r="B45" s="1">
        <v>1548033.78</v>
      </c>
      <c r="C45" s="1">
        <v>0</v>
      </c>
      <c r="D45" s="1">
        <v>49.27</v>
      </c>
      <c r="E45" s="1">
        <v>2.7080000000000002</v>
      </c>
      <c r="F45" s="1">
        <v>211.607193</v>
      </c>
      <c r="G45" s="1">
        <v>7.8380000000000001</v>
      </c>
      <c r="H45">
        <v>1548032.5</v>
      </c>
      <c r="I45">
        <f t="shared" si="1"/>
        <v>1.2800000000279397</v>
      </c>
    </row>
    <row r="46" spans="1:9">
      <c r="A46" s="2">
        <v>40522</v>
      </c>
      <c r="B46" s="1">
        <v>1682614.26</v>
      </c>
      <c r="C46" s="1">
        <v>0</v>
      </c>
      <c r="D46" s="1">
        <v>46.33</v>
      </c>
      <c r="E46" s="1">
        <v>2.843</v>
      </c>
      <c r="F46" s="1">
        <v>211.46595260000001</v>
      </c>
      <c r="G46" s="1">
        <v>7.8380000000000001</v>
      </c>
      <c r="H46">
        <v>1682607.75</v>
      </c>
      <c r="I46">
        <f t="shared" si="1"/>
        <v>6.5100000000093132</v>
      </c>
    </row>
    <row r="47" spans="1:9">
      <c r="A47" s="2">
        <v>40529</v>
      </c>
      <c r="B47" s="1">
        <v>1891034.93</v>
      </c>
      <c r="C47" s="1">
        <v>0</v>
      </c>
      <c r="D47" s="1">
        <v>49.84</v>
      </c>
      <c r="E47" s="1">
        <v>2.8690000000000002</v>
      </c>
      <c r="F47" s="1">
        <v>211.40531240000001</v>
      </c>
      <c r="G47" s="1">
        <v>7.8380000000000001</v>
      </c>
      <c r="H47">
        <v>1891041.25</v>
      </c>
      <c r="I47">
        <f t="shared" si="1"/>
        <v>-6.3200000000651926</v>
      </c>
    </row>
    <row r="48" spans="1:9">
      <c r="A48" s="2">
        <v>40536</v>
      </c>
      <c r="B48" s="1">
        <v>2387950.2000000002</v>
      </c>
      <c r="C48" s="1">
        <v>0</v>
      </c>
      <c r="D48" s="1">
        <v>52.33</v>
      </c>
      <c r="E48" s="1">
        <v>2.8860000000000001</v>
      </c>
      <c r="F48" s="1">
        <v>211.40512219999999</v>
      </c>
      <c r="G48" s="1">
        <v>7.8380000000000001</v>
      </c>
      <c r="H48">
        <v>2387937</v>
      </c>
      <c r="I48">
        <f t="shared" si="1"/>
        <v>13.200000000186265</v>
      </c>
    </row>
    <row r="49" spans="1:9">
      <c r="A49" s="2">
        <v>40543</v>
      </c>
      <c r="B49" s="1">
        <v>1367320.01</v>
      </c>
      <c r="C49" s="1">
        <v>1</v>
      </c>
      <c r="D49" s="1">
        <v>48.43</v>
      </c>
      <c r="E49" s="1">
        <v>2.9430000000000001</v>
      </c>
      <c r="F49" s="1">
        <v>211.4049321</v>
      </c>
      <c r="G49" s="1">
        <v>7.8380000000000001</v>
      </c>
      <c r="H49">
        <v>1367323.25</v>
      </c>
      <c r="I49">
        <f t="shared" si="1"/>
        <v>-3.2399999999906868</v>
      </c>
    </row>
    <row r="50" spans="1:9">
      <c r="A50" s="2">
        <v>40550</v>
      </c>
      <c r="B50" s="1">
        <v>1444732.28</v>
      </c>
      <c r="C50" s="1">
        <v>0</v>
      </c>
      <c r="D50" s="1">
        <v>48.27</v>
      </c>
      <c r="E50" s="1">
        <v>2.976</v>
      </c>
      <c r="F50" s="1">
        <v>211.4047419</v>
      </c>
      <c r="G50" s="1">
        <v>7.742</v>
      </c>
      <c r="H50">
        <v>1444729.5</v>
      </c>
      <c r="I50">
        <f t="shared" si="1"/>
        <v>2.7800000000279397</v>
      </c>
    </row>
    <row r="51" spans="1:9">
      <c r="A51" s="2">
        <v>40557</v>
      </c>
      <c r="B51" s="1">
        <v>1391013.96</v>
      </c>
      <c r="C51" s="1">
        <v>0</v>
      </c>
      <c r="D51" s="1">
        <v>35.4</v>
      </c>
      <c r="E51" s="1">
        <v>2.9830000000000001</v>
      </c>
      <c r="F51" s="1">
        <v>211.45741090000001</v>
      </c>
      <c r="G51" s="1">
        <v>7.742</v>
      </c>
      <c r="H51">
        <v>1391017.125</v>
      </c>
      <c r="I51">
        <f t="shared" si="1"/>
        <v>-3.1650000000372529</v>
      </c>
    </row>
    <row r="52" spans="1:9">
      <c r="A52" s="2">
        <v>40564</v>
      </c>
      <c r="B52" s="1">
        <v>1327405.42</v>
      </c>
      <c r="C52" s="1">
        <v>0</v>
      </c>
      <c r="D52" s="1">
        <v>44.04</v>
      </c>
      <c r="E52" s="1">
        <v>3.016</v>
      </c>
      <c r="F52" s="1">
        <v>211.82723429999999</v>
      </c>
      <c r="G52" s="1">
        <v>7.742</v>
      </c>
      <c r="H52">
        <v>1327406.625</v>
      </c>
      <c r="I52">
        <f t="shared" si="1"/>
        <v>-1.2050000000745058</v>
      </c>
    </row>
    <row r="53" spans="1:9">
      <c r="A53" s="2">
        <v>40571</v>
      </c>
      <c r="B53" s="1">
        <v>1316899.31</v>
      </c>
      <c r="C53" s="1">
        <v>0</v>
      </c>
      <c r="D53" s="1">
        <v>43.83</v>
      </c>
      <c r="E53" s="1">
        <v>3.01</v>
      </c>
      <c r="F53" s="1">
        <v>212.19705769999999</v>
      </c>
      <c r="G53" s="1">
        <v>7.742</v>
      </c>
      <c r="H53">
        <v>1316901.375</v>
      </c>
      <c r="I53">
        <f t="shared" si="1"/>
        <v>-2.0649999999441206</v>
      </c>
    </row>
    <row r="54" spans="1:9">
      <c r="A54" s="2">
        <v>40578</v>
      </c>
      <c r="B54" s="1">
        <v>1606629.58</v>
      </c>
      <c r="C54" s="1">
        <v>0</v>
      </c>
      <c r="D54" s="1">
        <v>42.27</v>
      </c>
      <c r="E54" s="1">
        <v>2.9889999999999999</v>
      </c>
      <c r="F54" s="1">
        <v>212.56688120000001</v>
      </c>
      <c r="G54" s="1">
        <v>7.742</v>
      </c>
      <c r="H54">
        <v>1606631.375</v>
      </c>
      <c r="I54">
        <f t="shared" si="1"/>
        <v>-1.7949999999254942</v>
      </c>
    </row>
    <row r="55" spans="1:9">
      <c r="A55" s="2">
        <v>40585</v>
      </c>
      <c r="B55" s="1">
        <v>1649614.93</v>
      </c>
      <c r="C55" s="1">
        <v>1</v>
      </c>
      <c r="D55" s="1">
        <v>36.39</v>
      </c>
      <c r="E55" s="1">
        <v>3.0219999999999998</v>
      </c>
      <c r="F55" s="1">
        <v>212.93670460000001</v>
      </c>
      <c r="G55" s="1">
        <v>7.742</v>
      </c>
      <c r="H55">
        <v>1649611.25</v>
      </c>
      <c r="I55">
        <f t="shared" si="1"/>
        <v>3.6799999999348074</v>
      </c>
    </row>
    <row r="56" spans="1:9">
      <c r="A56" s="2">
        <v>40592</v>
      </c>
      <c r="B56" s="1">
        <v>1686842.78</v>
      </c>
      <c r="C56" s="1">
        <v>0</v>
      </c>
      <c r="D56" s="1">
        <v>57.36</v>
      </c>
      <c r="E56" s="1">
        <v>3.0449999999999999</v>
      </c>
      <c r="F56" s="1">
        <v>213.24788530000001</v>
      </c>
      <c r="G56" s="1">
        <v>7.742</v>
      </c>
      <c r="H56">
        <v>1686824.75</v>
      </c>
      <c r="I56">
        <f t="shared" si="1"/>
        <v>18.03000000002794</v>
      </c>
    </row>
    <row r="57" spans="1:9">
      <c r="A57" s="2">
        <v>40599</v>
      </c>
      <c r="B57" s="1">
        <v>1456800.28</v>
      </c>
      <c r="C57" s="1">
        <v>0</v>
      </c>
      <c r="D57" s="1">
        <v>62.9</v>
      </c>
      <c r="E57" s="1">
        <v>3.0649999999999999</v>
      </c>
      <c r="F57" s="1">
        <v>213.53560899999999</v>
      </c>
      <c r="G57" s="1">
        <v>7.742</v>
      </c>
      <c r="H57">
        <v>1456814.75</v>
      </c>
      <c r="I57">
        <f t="shared" si="1"/>
        <v>-14.46999999997206</v>
      </c>
    </row>
    <row r="58" spans="1:9">
      <c r="A58" s="2">
        <v>40606</v>
      </c>
      <c r="B58" s="1">
        <v>1636263.41</v>
      </c>
      <c r="C58" s="1">
        <v>0</v>
      </c>
      <c r="D58" s="1">
        <v>59.58</v>
      </c>
      <c r="E58" s="1">
        <v>3.2879999999999998</v>
      </c>
      <c r="F58" s="1">
        <v>213.82333270000001</v>
      </c>
      <c r="G58" s="1">
        <v>7.742</v>
      </c>
      <c r="H58">
        <v>1636255.5</v>
      </c>
      <c r="I58">
        <f t="shared" si="1"/>
        <v>7.909999999916181</v>
      </c>
    </row>
    <row r="59" spans="1:9">
      <c r="A59" s="2">
        <v>40613</v>
      </c>
      <c r="B59" s="1">
        <v>1553191.63</v>
      </c>
      <c r="C59" s="1">
        <v>0</v>
      </c>
      <c r="D59" s="1">
        <v>53.56</v>
      </c>
      <c r="E59" s="1">
        <v>3.4590000000000001</v>
      </c>
      <c r="F59" s="1">
        <v>214.1110564</v>
      </c>
      <c r="G59" s="1">
        <v>7.742</v>
      </c>
      <c r="H59">
        <v>1553200</v>
      </c>
      <c r="I59">
        <f t="shared" si="1"/>
        <v>-8.3700000001117587</v>
      </c>
    </row>
    <row r="60" spans="1:9">
      <c r="A60" s="2">
        <v>40620</v>
      </c>
      <c r="B60" s="1">
        <v>1576818.06</v>
      </c>
      <c r="C60" s="1">
        <v>0</v>
      </c>
      <c r="D60" s="1">
        <v>62.76</v>
      </c>
      <c r="E60" s="1">
        <v>3.488</v>
      </c>
      <c r="F60" s="1">
        <v>214.36271139999999</v>
      </c>
      <c r="G60" s="1">
        <v>7.742</v>
      </c>
      <c r="H60">
        <v>1576821.375</v>
      </c>
      <c r="I60">
        <f t="shared" si="1"/>
        <v>-3.3149999999441206</v>
      </c>
    </row>
    <row r="61" spans="1:9">
      <c r="A61" s="2">
        <v>40627</v>
      </c>
      <c r="B61" s="1">
        <v>1541102.38</v>
      </c>
      <c r="C61" s="1">
        <v>0</v>
      </c>
      <c r="D61" s="1">
        <v>69.97</v>
      </c>
      <c r="E61" s="1">
        <v>3.4729999999999999</v>
      </c>
      <c r="F61" s="1">
        <v>214.59993890000001</v>
      </c>
      <c r="G61" s="1">
        <v>7.742</v>
      </c>
      <c r="H61">
        <v>1541083</v>
      </c>
      <c r="I61">
        <f t="shared" si="1"/>
        <v>19.379999999888241</v>
      </c>
    </row>
    <row r="62" spans="1:9">
      <c r="A62" s="2">
        <v>40634</v>
      </c>
      <c r="B62" s="1">
        <v>1495064.75</v>
      </c>
      <c r="C62" s="1">
        <v>0</v>
      </c>
      <c r="D62" s="1">
        <v>59.17</v>
      </c>
      <c r="E62" s="1">
        <v>3.524</v>
      </c>
      <c r="F62" s="1">
        <v>214.8371664</v>
      </c>
      <c r="G62" s="1">
        <v>7.6820000000000004</v>
      </c>
      <c r="H62">
        <v>1495072</v>
      </c>
      <c r="I62">
        <f t="shared" si="1"/>
        <v>-7.25</v>
      </c>
    </row>
    <row r="63" spans="1:9">
      <c r="A63" s="2">
        <v>40641</v>
      </c>
      <c r="B63" s="1">
        <v>1614259.35</v>
      </c>
      <c r="C63" s="1">
        <v>0</v>
      </c>
      <c r="D63" s="1">
        <v>67.84</v>
      </c>
      <c r="E63" s="1">
        <v>3.6219999999999999</v>
      </c>
      <c r="F63" s="1">
        <v>215.07439389999999</v>
      </c>
      <c r="G63" s="1">
        <v>7.6820000000000004</v>
      </c>
      <c r="H63">
        <v>1614254.25</v>
      </c>
      <c r="I63">
        <f t="shared" si="1"/>
        <v>5.1000000000931323</v>
      </c>
    </row>
    <row r="64" spans="1:9">
      <c r="A64" s="2">
        <v>40648</v>
      </c>
      <c r="B64" s="1">
        <v>1559889</v>
      </c>
      <c r="C64" s="1">
        <v>0</v>
      </c>
      <c r="D64" s="1">
        <v>71.27</v>
      </c>
      <c r="E64" s="1">
        <v>3.7429999999999999</v>
      </c>
      <c r="F64" s="1">
        <v>215.29185609999999</v>
      </c>
      <c r="G64" s="1">
        <v>7.6820000000000004</v>
      </c>
      <c r="H64">
        <v>1559903.375</v>
      </c>
      <c r="I64">
        <f t="shared" si="1"/>
        <v>-14.375</v>
      </c>
    </row>
    <row r="65" spans="1:9">
      <c r="A65" s="2">
        <v>40655</v>
      </c>
      <c r="B65" s="1">
        <v>1564819.81</v>
      </c>
      <c r="C65" s="1">
        <v>0</v>
      </c>
      <c r="D65" s="1">
        <v>72.989999999999995</v>
      </c>
      <c r="E65" s="1">
        <v>3.8069999999999999</v>
      </c>
      <c r="F65" s="1">
        <v>215.4599053</v>
      </c>
      <c r="G65" s="1">
        <v>7.6820000000000004</v>
      </c>
      <c r="H65">
        <v>1564809.75</v>
      </c>
      <c r="I65">
        <f t="shared" si="1"/>
        <v>10.060000000055879</v>
      </c>
    </row>
    <row r="66" spans="1:9">
      <c r="A66" s="2">
        <v>40662</v>
      </c>
      <c r="B66" s="1">
        <v>1455090.69</v>
      </c>
      <c r="C66" s="1">
        <v>0</v>
      </c>
      <c r="D66" s="1">
        <v>72.03</v>
      </c>
      <c r="E66" s="1">
        <v>3.81</v>
      </c>
      <c r="F66" s="1">
        <v>215.62795439999999</v>
      </c>
      <c r="G66" s="1">
        <v>7.6820000000000004</v>
      </c>
      <c r="H66">
        <v>1455091.5</v>
      </c>
      <c r="I66">
        <f t="shared" ref="I66:I97" si="2">B66-H66</f>
        <v>-0.81000000005587935</v>
      </c>
    </row>
    <row r="67" spans="1:9">
      <c r="A67" s="2">
        <v>40669</v>
      </c>
      <c r="B67" s="1">
        <v>1629391.28</v>
      </c>
      <c r="C67" s="1">
        <v>0</v>
      </c>
      <c r="D67" s="1">
        <v>64.61</v>
      </c>
      <c r="E67" s="1">
        <v>3.9060000000000001</v>
      </c>
      <c r="F67" s="1">
        <v>215.79600350000001</v>
      </c>
      <c r="G67" s="1">
        <v>7.6820000000000004</v>
      </c>
      <c r="H67">
        <v>1629389.125</v>
      </c>
      <c r="I67">
        <f t="shared" si="2"/>
        <v>2.1550000000279397</v>
      </c>
    </row>
    <row r="68" spans="1:9">
      <c r="A68" s="2">
        <v>40676</v>
      </c>
      <c r="B68" s="1">
        <v>1604775.58</v>
      </c>
      <c r="C68" s="1">
        <v>0</v>
      </c>
      <c r="D68" s="1">
        <v>75.64</v>
      </c>
      <c r="E68" s="1">
        <v>3.899</v>
      </c>
      <c r="F68" s="1">
        <v>215.9640526</v>
      </c>
      <c r="G68" s="1">
        <v>7.6820000000000004</v>
      </c>
      <c r="H68">
        <v>1604774</v>
      </c>
      <c r="I68">
        <f t="shared" si="2"/>
        <v>1.5800000000745058</v>
      </c>
    </row>
    <row r="69" spans="1:9">
      <c r="A69" s="2">
        <v>40683</v>
      </c>
      <c r="B69" s="1">
        <v>1428218.27</v>
      </c>
      <c r="C69" s="1">
        <v>0</v>
      </c>
      <c r="D69" s="1">
        <v>67.63</v>
      </c>
      <c r="E69" s="1">
        <v>3.907</v>
      </c>
      <c r="F69" s="1">
        <v>215.7339202</v>
      </c>
      <c r="G69" s="1">
        <v>7.6820000000000004</v>
      </c>
      <c r="H69">
        <v>1428223</v>
      </c>
      <c r="I69">
        <f t="shared" si="2"/>
        <v>-4.7299999999813735</v>
      </c>
    </row>
    <row r="70" spans="1:9">
      <c r="A70" s="2">
        <v>40690</v>
      </c>
      <c r="B70" s="1">
        <v>1466046.67</v>
      </c>
      <c r="C70" s="1">
        <v>0</v>
      </c>
      <c r="D70" s="1">
        <v>77.72</v>
      </c>
      <c r="E70" s="1">
        <v>3.786</v>
      </c>
      <c r="F70" s="1">
        <v>215.5037878</v>
      </c>
      <c r="G70" s="1">
        <v>7.6820000000000004</v>
      </c>
      <c r="H70">
        <v>1466046.5</v>
      </c>
      <c r="I70">
        <f t="shared" si="2"/>
        <v>0.16999999992549419</v>
      </c>
    </row>
    <row r="71" spans="1:9">
      <c r="A71" s="2">
        <v>40697</v>
      </c>
      <c r="B71" s="1">
        <v>1635078.41</v>
      </c>
      <c r="C71" s="1">
        <v>0</v>
      </c>
      <c r="D71" s="1">
        <v>83</v>
      </c>
      <c r="E71" s="1">
        <v>3.6989999999999998</v>
      </c>
      <c r="F71" s="1">
        <v>215.2736553</v>
      </c>
      <c r="G71" s="1">
        <v>7.6820000000000004</v>
      </c>
      <c r="H71">
        <v>1635079.875</v>
      </c>
      <c r="I71">
        <f t="shared" si="2"/>
        <v>-1.465000000083819</v>
      </c>
    </row>
    <row r="72" spans="1:9">
      <c r="A72" s="2">
        <v>40704</v>
      </c>
      <c r="B72" s="1">
        <v>1588948.32</v>
      </c>
      <c r="C72" s="1">
        <v>0</v>
      </c>
      <c r="D72" s="1">
        <v>83.13</v>
      </c>
      <c r="E72" s="1">
        <v>3.6480000000000001</v>
      </c>
      <c r="F72" s="1">
        <v>215.0435229</v>
      </c>
      <c r="G72" s="1">
        <v>7.6820000000000004</v>
      </c>
      <c r="H72">
        <v>1588944.25</v>
      </c>
      <c r="I72">
        <f t="shared" si="2"/>
        <v>4.0700000000651926</v>
      </c>
    </row>
    <row r="73" spans="1:9">
      <c r="A73" s="2">
        <v>40711</v>
      </c>
      <c r="B73" s="1">
        <v>1532114.86</v>
      </c>
      <c r="C73" s="1">
        <v>0</v>
      </c>
      <c r="D73" s="1">
        <v>86.41</v>
      </c>
      <c r="E73" s="1">
        <v>3.637</v>
      </c>
      <c r="F73" s="1">
        <v>214.9980596</v>
      </c>
      <c r="G73" s="1">
        <v>7.6820000000000004</v>
      </c>
      <c r="H73">
        <v>1532114.875</v>
      </c>
      <c r="I73">
        <f t="shared" si="2"/>
        <v>-1.4999999897554517E-2</v>
      </c>
    </row>
    <row r="74" spans="1:9">
      <c r="A74" s="2">
        <v>40718</v>
      </c>
      <c r="B74" s="1">
        <v>1438830.15</v>
      </c>
      <c r="C74" s="1">
        <v>0</v>
      </c>
      <c r="D74" s="1">
        <v>83.58</v>
      </c>
      <c r="E74" s="1">
        <v>3.5939999999999999</v>
      </c>
      <c r="F74" s="1">
        <v>215.0910982</v>
      </c>
      <c r="G74" s="1">
        <v>7.6820000000000004</v>
      </c>
      <c r="H74">
        <v>1438838</v>
      </c>
      <c r="I74">
        <f t="shared" si="2"/>
        <v>-7.8500000000931323</v>
      </c>
    </row>
    <row r="75" spans="1:9">
      <c r="A75" s="2">
        <v>40725</v>
      </c>
      <c r="B75" s="1">
        <v>1488538.09</v>
      </c>
      <c r="C75" s="1">
        <v>0</v>
      </c>
      <c r="D75" s="1">
        <v>85.55</v>
      </c>
      <c r="E75" s="1">
        <v>3.524</v>
      </c>
      <c r="F75" s="1">
        <v>215.1841368</v>
      </c>
      <c r="G75" s="1">
        <v>7.9619999999999997</v>
      </c>
      <c r="H75">
        <v>1488531.5</v>
      </c>
      <c r="I75">
        <f t="shared" si="2"/>
        <v>6.590000000083819</v>
      </c>
    </row>
    <row r="76" spans="1:9">
      <c r="A76" s="2">
        <v>40732</v>
      </c>
      <c r="B76" s="1">
        <v>1534849.64</v>
      </c>
      <c r="C76" s="1">
        <v>0</v>
      </c>
      <c r="D76" s="1">
        <v>85.83</v>
      </c>
      <c r="E76" s="1">
        <v>3.48</v>
      </c>
      <c r="F76" s="1">
        <v>215.2771754</v>
      </c>
      <c r="G76" s="1">
        <v>7.9619999999999997</v>
      </c>
      <c r="H76">
        <v>1534855.125</v>
      </c>
      <c r="I76">
        <f t="shared" si="2"/>
        <v>-5.4850000001024455</v>
      </c>
    </row>
    <row r="77" spans="1:9">
      <c r="A77" s="2">
        <v>40739</v>
      </c>
      <c r="B77" s="1">
        <v>1455119.97</v>
      </c>
      <c r="C77" s="1">
        <v>0</v>
      </c>
      <c r="D77" s="1">
        <v>88.54</v>
      </c>
      <c r="E77" s="1">
        <v>3.5750000000000002</v>
      </c>
      <c r="F77" s="1">
        <v>215.36110869999999</v>
      </c>
      <c r="G77" s="1">
        <v>7.9619999999999997</v>
      </c>
      <c r="H77">
        <v>1455122.125</v>
      </c>
      <c r="I77">
        <f t="shared" si="2"/>
        <v>-2.1550000000279397</v>
      </c>
    </row>
    <row r="78" spans="1:9">
      <c r="A78" s="2">
        <v>40746</v>
      </c>
      <c r="B78" s="1">
        <v>1396926.82</v>
      </c>
      <c r="C78" s="1">
        <v>0</v>
      </c>
      <c r="D78" s="1">
        <v>85.77</v>
      </c>
      <c r="E78" s="1">
        <v>3.6509999999999998</v>
      </c>
      <c r="F78" s="1">
        <v>215.42227840000001</v>
      </c>
      <c r="G78" s="1">
        <v>7.9619999999999997</v>
      </c>
      <c r="H78">
        <v>1396925.375</v>
      </c>
      <c r="I78">
        <f t="shared" si="2"/>
        <v>1.4450000000651926</v>
      </c>
    </row>
    <row r="79" spans="1:9">
      <c r="A79" s="2">
        <v>40753</v>
      </c>
      <c r="B79" s="1">
        <v>1352219.79</v>
      </c>
      <c r="C79" s="1">
        <v>0</v>
      </c>
      <c r="D79" s="1">
        <v>86.83</v>
      </c>
      <c r="E79" s="1">
        <v>3.6819999999999999</v>
      </c>
      <c r="F79" s="1">
        <v>215.4834482</v>
      </c>
      <c r="G79" s="1">
        <v>7.9619999999999997</v>
      </c>
      <c r="H79">
        <v>1352222.125</v>
      </c>
      <c r="I79">
        <f t="shared" si="2"/>
        <v>-2.3349999999627471</v>
      </c>
    </row>
    <row r="80" spans="1:9">
      <c r="A80" s="2">
        <v>40760</v>
      </c>
      <c r="B80" s="1">
        <v>1624383.75</v>
      </c>
      <c r="C80" s="1">
        <v>0</v>
      </c>
      <c r="D80" s="1">
        <v>91.65</v>
      </c>
      <c r="E80" s="1">
        <v>3.6840000000000002</v>
      </c>
      <c r="F80" s="1">
        <v>215.54461800000001</v>
      </c>
      <c r="G80" s="1">
        <v>7.9619999999999997</v>
      </c>
      <c r="H80">
        <v>1624376</v>
      </c>
      <c r="I80">
        <f t="shared" si="2"/>
        <v>7.75</v>
      </c>
    </row>
    <row r="81" spans="1:9">
      <c r="A81" s="2">
        <v>40767</v>
      </c>
      <c r="B81" s="1">
        <v>1525147.09</v>
      </c>
      <c r="C81" s="1">
        <v>0</v>
      </c>
      <c r="D81" s="1">
        <v>90.76</v>
      </c>
      <c r="E81" s="1">
        <v>3.6379999999999999</v>
      </c>
      <c r="F81" s="1">
        <v>215.6057878</v>
      </c>
      <c r="G81" s="1">
        <v>7.9619999999999997</v>
      </c>
      <c r="H81">
        <v>1525150</v>
      </c>
      <c r="I81">
        <f t="shared" si="2"/>
        <v>-2.909999999916181</v>
      </c>
    </row>
    <row r="82" spans="1:9">
      <c r="A82" s="2">
        <v>40774</v>
      </c>
      <c r="B82" s="1">
        <v>1530761.43</v>
      </c>
      <c r="C82" s="1">
        <v>0</v>
      </c>
      <c r="D82" s="1">
        <v>89.94</v>
      </c>
      <c r="E82" s="1">
        <v>3.5539999999999998</v>
      </c>
      <c r="F82" s="1">
        <v>215.66931070000001</v>
      </c>
      <c r="G82" s="1">
        <v>7.9619999999999997</v>
      </c>
      <c r="H82">
        <v>1530759.25</v>
      </c>
      <c r="I82">
        <f t="shared" si="2"/>
        <v>2.1799999999348074</v>
      </c>
    </row>
    <row r="83" spans="1:9">
      <c r="A83" s="2">
        <v>40781</v>
      </c>
      <c r="B83" s="1">
        <v>1464693.46</v>
      </c>
      <c r="C83" s="1">
        <v>0</v>
      </c>
      <c r="D83" s="1">
        <v>87.96</v>
      </c>
      <c r="E83" s="1">
        <v>3.5230000000000001</v>
      </c>
      <c r="F83" s="1">
        <v>215.73322580000001</v>
      </c>
      <c r="G83" s="1">
        <v>7.9619999999999997</v>
      </c>
      <c r="H83">
        <v>1464692.375</v>
      </c>
      <c r="I83">
        <f t="shared" si="2"/>
        <v>1.0849999999627471</v>
      </c>
    </row>
    <row r="84" spans="1:9">
      <c r="A84" s="2">
        <v>40788</v>
      </c>
      <c r="B84" s="1">
        <v>1550229.22</v>
      </c>
      <c r="C84" s="1">
        <v>0</v>
      </c>
      <c r="D84" s="1">
        <v>87.83</v>
      </c>
      <c r="E84" s="1">
        <v>3.5329999999999999</v>
      </c>
      <c r="F84" s="1">
        <v>215.79714089999999</v>
      </c>
      <c r="G84" s="1">
        <v>7.9619999999999997</v>
      </c>
      <c r="H84">
        <v>1550232.875</v>
      </c>
      <c r="I84">
        <f t="shared" si="2"/>
        <v>-3.6550000000279397</v>
      </c>
    </row>
    <row r="85" spans="1:9">
      <c r="A85" s="2">
        <v>40795</v>
      </c>
      <c r="B85" s="1">
        <v>1540471.24</v>
      </c>
      <c r="C85" s="1">
        <v>1</v>
      </c>
      <c r="D85" s="1">
        <v>76</v>
      </c>
      <c r="E85" s="1">
        <v>3.5459999999999998</v>
      </c>
      <c r="F85" s="1">
        <v>215.86105599999999</v>
      </c>
      <c r="G85" s="1">
        <v>7.9619999999999997</v>
      </c>
      <c r="H85">
        <v>1540472.5</v>
      </c>
      <c r="I85">
        <f t="shared" si="2"/>
        <v>-1.2600000000093132</v>
      </c>
    </row>
    <row r="86" spans="1:9">
      <c r="A86" s="2">
        <v>40802</v>
      </c>
      <c r="B86" s="1">
        <v>1514259.78</v>
      </c>
      <c r="C86" s="1">
        <v>0</v>
      </c>
      <c r="D86" s="1">
        <v>79.94</v>
      </c>
      <c r="E86" s="1">
        <v>3.5259999999999998</v>
      </c>
      <c r="F86" s="1">
        <v>216.0410526</v>
      </c>
      <c r="G86" s="1">
        <v>7.9619999999999997</v>
      </c>
      <c r="H86">
        <v>1514241.875</v>
      </c>
      <c r="I86">
        <f t="shared" si="2"/>
        <v>17.90500000002794</v>
      </c>
    </row>
    <row r="87" spans="1:9">
      <c r="A87" s="2">
        <v>40809</v>
      </c>
      <c r="B87" s="1">
        <v>1380020.27</v>
      </c>
      <c r="C87" s="1">
        <v>0</v>
      </c>
      <c r="D87" s="1">
        <v>75.8</v>
      </c>
      <c r="E87" s="1">
        <v>3.4670000000000001</v>
      </c>
      <c r="F87" s="1">
        <v>216.37582459999999</v>
      </c>
      <c r="G87" s="1">
        <v>7.9619999999999997</v>
      </c>
      <c r="H87">
        <v>1380023.25</v>
      </c>
      <c r="I87">
        <f t="shared" si="2"/>
        <v>-2.9799999999813735</v>
      </c>
    </row>
    <row r="88" spans="1:9">
      <c r="A88" s="2">
        <v>40816</v>
      </c>
      <c r="B88" s="1">
        <v>1394561.83</v>
      </c>
      <c r="C88" s="1">
        <v>0</v>
      </c>
      <c r="D88" s="1">
        <v>79.69</v>
      </c>
      <c r="E88" s="1">
        <v>3.355</v>
      </c>
      <c r="F88" s="1">
        <v>216.71059650000001</v>
      </c>
      <c r="G88" s="1">
        <v>7.9619999999999997</v>
      </c>
      <c r="H88">
        <v>1394565.125</v>
      </c>
      <c r="I88">
        <f t="shared" si="2"/>
        <v>-3.2949999999254942</v>
      </c>
    </row>
    <row r="89" spans="1:9">
      <c r="A89" s="2">
        <v>40823</v>
      </c>
      <c r="B89" s="1">
        <v>1630989.95</v>
      </c>
      <c r="C89" s="1">
        <v>0</v>
      </c>
      <c r="D89" s="1">
        <v>69.31</v>
      </c>
      <c r="E89" s="1">
        <v>3.2850000000000001</v>
      </c>
      <c r="F89" s="1">
        <v>217.0453684</v>
      </c>
      <c r="G89" s="1">
        <v>7.8659999999999997</v>
      </c>
      <c r="H89">
        <v>1538238.25</v>
      </c>
      <c r="I89">
        <f t="shared" si="2"/>
        <v>92751.699999999953</v>
      </c>
    </row>
    <row r="90" spans="1:9">
      <c r="A90" s="2">
        <v>40830</v>
      </c>
      <c r="B90" s="1">
        <v>1493525.93</v>
      </c>
      <c r="C90" s="1">
        <v>0</v>
      </c>
      <c r="D90" s="1">
        <v>71.739999999999995</v>
      </c>
      <c r="E90" s="1">
        <v>3.274</v>
      </c>
      <c r="F90" s="1">
        <v>217.35527329999999</v>
      </c>
      <c r="G90" s="1">
        <v>7.8659999999999997</v>
      </c>
      <c r="H90">
        <v>1476031.75</v>
      </c>
      <c r="I90">
        <f t="shared" si="2"/>
        <v>17494.179999999935</v>
      </c>
    </row>
    <row r="91" spans="1:9">
      <c r="A91" s="2">
        <v>40837</v>
      </c>
      <c r="B91" s="1">
        <v>1502562.78</v>
      </c>
      <c r="C91" s="1">
        <v>0</v>
      </c>
      <c r="D91" s="1">
        <v>63.71</v>
      </c>
      <c r="E91" s="1">
        <v>3.3530000000000002</v>
      </c>
      <c r="F91" s="1">
        <v>217.51597620000001</v>
      </c>
      <c r="G91" s="1">
        <v>7.8659999999999997</v>
      </c>
      <c r="H91">
        <v>1382260.5</v>
      </c>
      <c r="I91">
        <f t="shared" si="2"/>
        <v>120302.28000000003</v>
      </c>
    </row>
    <row r="92" spans="1:9">
      <c r="A92" s="2">
        <v>40844</v>
      </c>
      <c r="B92" s="1">
        <v>1445249.09</v>
      </c>
      <c r="C92" s="1">
        <v>0</v>
      </c>
      <c r="D92" s="1">
        <v>66.569999999999993</v>
      </c>
      <c r="E92" s="1">
        <v>3.3719999999999999</v>
      </c>
      <c r="F92" s="1">
        <v>217.6766791</v>
      </c>
      <c r="G92" s="1">
        <v>7.8659999999999997</v>
      </c>
      <c r="H92">
        <v>1383246.875</v>
      </c>
      <c r="I92">
        <f t="shared" si="2"/>
        <v>62002.215000000084</v>
      </c>
    </row>
    <row r="93" spans="1:9">
      <c r="A93" s="2">
        <v>40851</v>
      </c>
      <c r="B93" s="1">
        <v>1697229.58</v>
      </c>
      <c r="C93" s="1">
        <v>0</v>
      </c>
      <c r="D93" s="1">
        <v>54.98</v>
      </c>
      <c r="E93" s="1">
        <v>3.3319999999999999</v>
      </c>
      <c r="F93" s="1">
        <v>217.83738199999999</v>
      </c>
      <c r="G93" s="1">
        <v>7.8659999999999997</v>
      </c>
      <c r="H93">
        <v>1557664.75</v>
      </c>
      <c r="I93">
        <f t="shared" si="2"/>
        <v>139564.83000000007</v>
      </c>
    </row>
    <row r="94" spans="1:9">
      <c r="A94" s="2">
        <v>40858</v>
      </c>
      <c r="B94" s="1">
        <v>1594938.89</v>
      </c>
      <c r="C94" s="1">
        <v>0</v>
      </c>
      <c r="D94" s="1">
        <v>59.11</v>
      </c>
      <c r="E94" s="1">
        <v>3.2970000000000002</v>
      </c>
      <c r="F94" s="1">
        <v>217.99808490000001</v>
      </c>
      <c r="G94" s="1">
        <v>7.8659999999999997</v>
      </c>
      <c r="H94">
        <v>1531267.125</v>
      </c>
      <c r="I94">
        <f t="shared" si="2"/>
        <v>63671.764999999898</v>
      </c>
    </row>
    <row r="95" spans="1:9">
      <c r="A95" s="2">
        <v>40865</v>
      </c>
      <c r="B95" s="1">
        <v>1539483.7</v>
      </c>
      <c r="C95" s="1">
        <v>0</v>
      </c>
      <c r="D95" s="1">
        <v>62.25</v>
      </c>
      <c r="E95" s="1">
        <v>3.3079999999999998</v>
      </c>
      <c r="F95" s="1">
        <v>218.2205088</v>
      </c>
      <c r="G95" s="1">
        <v>7.8659999999999997</v>
      </c>
      <c r="H95">
        <v>1489874.625</v>
      </c>
      <c r="I95">
        <f t="shared" si="2"/>
        <v>49609.074999999953</v>
      </c>
    </row>
    <row r="96" spans="1:9">
      <c r="A96" s="2">
        <v>40872</v>
      </c>
      <c r="B96" s="1">
        <v>2033320.66</v>
      </c>
      <c r="C96" s="1">
        <v>1</v>
      </c>
      <c r="D96" s="1">
        <v>60.14</v>
      </c>
      <c r="E96" s="1">
        <v>3.2360000000000002</v>
      </c>
      <c r="F96" s="1">
        <v>218.4676211</v>
      </c>
      <c r="G96" s="1">
        <v>7.8659999999999997</v>
      </c>
      <c r="H96">
        <v>1920423.625</v>
      </c>
      <c r="I96">
        <f t="shared" si="2"/>
        <v>112897.03499999992</v>
      </c>
    </row>
    <row r="97" spans="1:9">
      <c r="A97" s="2">
        <v>40879</v>
      </c>
      <c r="B97" s="1">
        <v>1584083.95</v>
      </c>
      <c r="C97" s="1">
        <v>0</v>
      </c>
      <c r="D97" s="1">
        <v>48.91</v>
      </c>
      <c r="E97" s="1">
        <v>3.1720000000000002</v>
      </c>
      <c r="F97" s="1">
        <v>218.71473330000001</v>
      </c>
      <c r="G97" s="1">
        <v>7.8659999999999997</v>
      </c>
      <c r="H97">
        <v>1630946.875</v>
      </c>
      <c r="I97">
        <f t="shared" si="2"/>
        <v>-46862.925000000047</v>
      </c>
    </row>
    <row r="98" spans="1:9">
      <c r="A98" s="2">
        <v>40886</v>
      </c>
      <c r="B98" s="1">
        <v>1799682.38</v>
      </c>
      <c r="C98" s="1">
        <v>0</v>
      </c>
      <c r="D98" s="1">
        <v>43.93</v>
      </c>
      <c r="E98" s="1">
        <v>3.1579999999999999</v>
      </c>
      <c r="F98" s="1">
        <v>218.9618456</v>
      </c>
      <c r="G98" s="1">
        <v>7.8659999999999997</v>
      </c>
      <c r="H98">
        <v>1659790.875</v>
      </c>
      <c r="I98">
        <f t="shared" ref="I98:I129" si="3">B98-H98</f>
        <v>139891.50499999989</v>
      </c>
    </row>
    <row r="99" spans="1:9">
      <c r="A99" s="2">
        <v>40893</v>
      </c>
      <c r="B99" s="1">
        <v>1881176.67</v>
      </c>
      <c r="C99" s="1">
        <v>0</v>
      </c>
      <c r="D99" s="1">
        <v>51.63</v>
      </c>
      <c r="E99" s="1">
        <v>3.1589999999999998</v>
      </c>
      <c r="F99" s="1">
        <v>219.17945330000001</v>
      </c>
      <c r="G99" s="1">
        <v>7.8659999999999997</v>
      </c>
      <c r="H99">
        <v>1947102.625</v>
      </c>
      <c r="I99">
        <f t="shared" si="3"/>
        <v>-65925.955000000075</v>
      </c>
    </row>
    <row r="100" spans="1:9">
      <c r="A100" s="2">
        <v>40900</v>
      </c>
      <c r="B100" s="1">
        <v>2270188.9900000002</v>
      </c>
      <c r="C100" s="1">
        <v>0</v>
      </c>
      <c r="D100" s="1">
        <v>47.96</v>
      </c>
      <c r="E100" s="1">
        <v>3.1120000000000001</v>
      </c>
      <c r="F100" s="1">
        <v>219.35772159999999</v>
      </c>
      <c r="G100" s="1">
        <v>7.8659999999999997</v>
      </c>
      <c r="H100">
        <v>2067658</v>
      </c>
      <c r="I100">
        <f t="shared" si="3"/>
        <v>202530.99000000022</v>
      </c>
    </row>
    <row r="101" spans="1:9">
      <c r="A101" s="2">
        <v>40907</v>
      </c>
      <c r="H101">
        <v>1367217.5</v>
      </c>
      <c r="I101">
        <f t="shared" si="3"/>
        <v>-1367217.5</v>
      </c>
    </row>
    <row r="102" spans="1:9">
      <c r="A102" s="2">
        <v>40914</v>
      </c>
      <c r="H102">
        <v>1372446.5</v>
      </c>
      <c r="I102">
        <f t="shared" si="3"/>
        <v>-1372446.5</v>
      </c>
    </row>
    <row r="103" spans="1:9">
      <c r="A103" s="2">
        <v>40921</v>
      </c>
      <c r="H103">
        <v>1368156.125</v>
      </c>
      <c r="I103">
        <f t="shared" si="3"/>
        <v>-1368156.125</v>
      </c>
    </row>
    <row r="104" spans="1:9">
      <c r="A104" s="2">
        <v>40928</v>
      </c>
      <c r="H104">
        <v>1364690.5</v>
      </c>
      <c r="I104">
        <f t="shared" si="3"/>
        <v>-1364690.5</v>
      </c>
    </row>
    <row r="105" spans="1:9">
      <c r="A105" s="2">
        <v>40935</v>
      </c>
      <c r="H105">
        <v>1397429.875</v>
      </c>
      <c r="I105">
        <f t="shared" si="3"/>
        <v>-1397429.875</v>
      </c>
    </row>
    <row r="106" spans="1:9">
      <c r="A106" s="2">
        <v>40942</v>
      </c>
      <c r="H106">
        <v>1484473.75</v>
      </c>
      <c r="I106">
        <f t="shared" si="3"/>
        <v>-1484473.75</v>
      </c>
    </row>
    <row r="107" spans="1:9">
      <c r="A107" s="2">
        <v>40949</v>
      </c>
      <c r="H107">
        <v>1506685.75</v>
      </c>
      <c r="I107">
        <f t="shared" si="3"/>
        <v>-1506685.75</v>
      </c>
    </row>
    <row r="108" spans="1:9">
      <c r="A108" s="2">
        <v>40956</v>
      </c>
      <c r="H108">
        <v>1525283.75</v>
      </c>
      <c r="I108">
        <f t="shared" si="3"/>
        <v>-1525283.75</v>
      </c>
    </row>
    <row r="109" spans="1:9">
      <c r="A109" s="2">
        <v>40963</v>
      </c>
      <c r="H109">
        <v>1400888.125</v>
      </c>
      <c r="I109">
        <f t="shared" si="3"/>
        <v>-1400888.125</v>
      </c>
    </row>
    <row r="110" spans="1:9">
      <c r="A110" s="2">
        <v>40970</v>
      </c>
      <c r="H110">
        <v>1422812.25</v>
      </c>
      <c r="I110">
        <f t="shared" si="3"/>
        <v>-1422812.25</v>
      </c>
    </row>
    <row r="111" spans="1:9">
      <c r="A111" s="2">
        <v>40977</v>
      </c>
      <c r="H111">
        <v>1437607.5</v>
      </c>
      <c r="I111">
        <f t="shared" si="3"/>
        <v>-1437607.5</v>
      </c>
    </row>
    <row r="112" spans="1:9">
      <c r="A112" s="2">
        <v>40984</v>
      </c>
      <c r="H112">
        <v>1401324.75</v>
      </c>
      <c r="I112">
        <f t="shared" si="3"/>
        <v>-1401324.75</v>
      </c>
    </row>
    <row r="113" spans="1:9">
      <c r="A113" s="2">
        <v>40991</v>
      </c>
      <c r="H113">
        <v>1397832.875</v>
      </c>
      <c r="I113">
        <f t="shared" si="3"/>
        <v>-1397832.875</v>
      </c>
    </row>
    <row r="114" spans="1:9">
      <c r="A114" s="2">
        <v>40998</v>
      </c>
      <c r="H114">
        <v>1367028.625</v>
      </c>
      <c r="I114">
        <f t="shared" si="3"/>
        <v>-1367028.625</v>
      </c>
    </row>
    <row r="115" spans="1:9">
      <c r="A115" s="2">
        <v>41005</v>
      </c>
      <c r="H115">
        <v>1456732.75</v>
      </c>
      <c r="I115">
        <f t="shared" si="3"/>
        <v>-1456732.75</v>
      </c>
    </row>
    <row r="116" spans="1:9">
      <c r="A116" s="2">
        <v>41012</v>
      </c>
      <c r="H116">
        <v>1434564.5</v>
      </c>
      <c r="I116">
        <f t="shared" si="3"/>
        <v>-1434564.5</v>
      </c>
    </row>
    <row r="117" spans="1:9">
      <c r="A117" s="2">
        <v>41019</v>
      </c>
      <c r="H117">
        <v>1380310.75</v>
      </c>
      <c r="I117">
        <f t="shared" si="3"/>
        <v>-1380310.75</v>
      </c>
    </row>
    <row r="118" spans="1:9">
      <c r="A118" s="2">
        <v>41026</v>
      </c>
      <c r="H118">
        <v>1413859.75</v>
      </c>
      <c r="I118">
        <f t="shared" si="3"/>
        <v>-1413859.75</v>
      </c>
    </row>
    <row r="119" spans="1:9">
      <c r="A119" s="2">
        <v>41033</v>
      </c>
      <c r="H119">
        <v>1456671.75</v>
      </c>
      <c r="I119">
        <f t="shared" si="3"/>
        <v>-1456671.75</v>
      </c>
    </row>
    <row r="120" spans="1:9">
      <c r="A120" s="2">
        <v>41040</v>
      </c>
      <c r="H120">
        <v>1426295.375</v>
      </c>
      <c r="I120">
        <f t="shared" si="3"/>
        <v>-1426295.375</v>
      </c>
    </row>
    <row r="121" spans="1:9">
      <c r="A121" s="2">
        <v>41047</v>
      </c>
      <c r="H121">
        <v>1403760.25</v>
      </c>
      <c r="I121">
        <f t="shared" si="3"/>
        <v>-1403760.25</v>
      </c>
    </row>
    <row r="122" spans="1:9">
      <c r="A122" s="2">
        <v>41054</v>
      </c>
      <c r="H122">
        <v>1401155.625</v>
      </c>
      <c r="I122">
        <f t="shared" si="3"/>
        <v>-1401155.625</v>
      </c>
    </row>
    <row r="123" spans="1:9">
      <c r="A123" s="2">
        <v>41061</v>
      </c>
      <c r="H123">
        <v>1392339</v>
      </c>
      <c r="I123">
        <f t="shared" si="3"/>
        <v>-1392339</v>
      </c>
    </row>
    <row r="124" spans="1:9">
      <c r="A124" s="2">
        <v>41068</v>
      </c>
      <c r="H124">
        <v>1439383.25</v>
      </c>
      <c r="I124">
        <f t="shared" si="3"/>
        <v>-1439383.25</v>
      </c>
    </row>
    <row r="125" spans="1:9">
      <c r="A125" s="2">
        <v>41075</v>
      </c>
      <c r="H125">
        <v>1401169.625</v>
      </c>
      <c r="I125">
        <f t="shared" si="3"/>
        <v>-1401169.625</v>
      </c>
    </row>
    <row r="126" spans="1:9">
      <c r="A126" s="2">
        <v>41082</v>
      </c>
      <c r="H126">
        <v>1370090.25</v>
      </c>
      <c r="I126">
        <f t="shared" si="3"/>
        <v>-1370090.25</v>
      </c>
    </row>
    <row r="127" spans="1:9">
      <c r="A127" s="2">
        <v>41089</v>
      </c>
      <c r="H127">
        <v>1343681.5</v>
      </c>
      <c r="I127">
        <f t="shared" si="3"/>
        <v>-1343681.5</v>
      </c>
    </row>
    <row r="128" spans="1:9">
      <c r="A128" s="2">
        <v>41096</v>
      </c>
      <c r="H128">
        <v>1426182</v>
      </c>
      <c r="I128">
        <f t="shared" si="3"/>
        <v>-1426182</v>
      </c>
    </row>
    <row r="129" spans="1:9">
      <c r="A129" s="2">
        <v>41103</v>
      </c>
      <c r="H129">
        <v>1387603.875</v>
      </c>
      <c r="I129">
        <f t="shared" si="3"/>
        <v>-1387603.875</v>
      </c>
    </row>
    <row r="130" spans="1:9">
      <c r="A130" s="2">
        <v>41110</v>
      </c>
      <c r="H130">
        <v>1325127.75</v>
      </c>
      <c r="I130">
        <f t="shared" ref="I130:I153" si="4">B130-H130</f>
        <v>-1325127.75</v>
      </c>
    </row>
    <row r="131" spans="1:9">
      <c r="A131" s="2">
        <v>41117</v>
      </c>
      <c r="H131">
        <v>1363186.25</v>
      </c>
      <c r="I131">
        <f t="shared" si="4"/>
        <v>-1363186.25</v>
      </c>
    </row>
    <row r="132" spans="1:9">
      <c r="A132" s="2">
        <v>41124</v>
      </c>
      <c r="H132">
        <v>1449804.5</v>
      </c>
      <c r="I132">
        <f t="shared" si="4"/>
        <v>-1449804.5</v>
      </c>
    </row>
    <row r="133" spans="1:9">
      <c r="A133" s="2">
        <v>41131</v>
      </c>
      <c r="H133">
        <v>1438756</v>
      </c>
      <c r="I133">
        <f t="shared" si="4"/>
        <v>-1438756</v>
      </c>
    </row>
    <row r="134" spans="1:9">
      <c r="A134" s="2">
        <v>41138</v>
      </c>
      <c r="H134">
        <v>1404572.875</v>
      </c>
      <c r="I134">
        <f t="shared" si="4"/>
        <v>-1404572.875</v>
      </c>
    </row>
    <row r="135" spans="1:9">
      <c r="A135" s="2">
        <v>41145</v>
      </c>
      <c r="H135">
        <v>1379954.125</v>
      </c>
      <c r="I135">
        <f t="shared" si="4"/>
        <v>-1379954.125</v>
      </c>
    </row>
    <row r="136" spans="1:9">
      <c r="A136" s="2">
        <v>41152</v>
      </c>
      <c r="H136">
        <v>1348719.625</v>
      </c>
      <c r="I136">
        <f t="shared" si="4"/>
        <v>-1348719.625</v>
      </c>
    </row>
    <row r="137" spans="1:9">
      <c r="A137" s="2">
        <v>41159</v>
      </c>
      <c r="H137">
        <v>1401120</v>
      </c>
      <c r="I137">
        <f t="shared" si="4"/>
        <v>-1401120</v>
      </c>
    </row>
    <row r="138" spans="1:9">
      <c r="A138" s="2">
        <v>41166</v>
      </c>
      <c r="H138">
        <v>1364052.125</v>
      </c>
      <c r="I138">
        <f t="shared" si="4"/>
        <v>-1364052.125</v>
      </c>
    </row>
    <row r="139" spans="1:9">
      <c r="A139" s="2">
        <v>41173</v>
      </c>
      <c r="H139">
        <v>1344955.25</v>
      </c>
      <c r="I139">
        <f t="shared" si="4"/>
        <v>-1344955.25</v>
      </c>
    </row>
    <row r="140" spans="1:9">
      <c r="A140" s="2">
        <v>41180</v>
      </c>
      <c r="H140">
        <v>1327792.375</v>
      </c>
      <c r="I140">
        <f t="shared" si="4"/>
        <v>-1327792.375</v>
      </c>
    </row>
    <row r="141" spans="1:9">
      <c r="A141" s="2">
        <v>41187</v>
      </c>
      <c r="H141">
        <v>1415630.5</v>
      </c>
      <c r="I141">
        <f t="shared" si="4"/>
        <v>-1415630.5</v>
      </c>
    </row>
    <row r="142" spans="1:9">
      <c r="A142" s="2">
        <v>41194</v>
      </c>
      <c r="H142">
        <v>1405073</v>
      </c>
      <c r="I142">
        <f t="shared" si="4"/>
        <v>-1405073</v>
      </c>
    </row>
    <row r="143" spans="1:9">
      <c r="A143" s="2">
        <v>41201</v>
      </c>
      <c r="H143">
        <v>1371428.25</v>
      </c>
      <c r="I143">
        <f t="shared" si="4"/>
        <v>-1371428.25</v>
      </c>
    </row>
    <row r="144" spans="1:9">
      <c r="A144" s="2">
        <v>41208</v>
      </c>
      <c r="H144">
        <v>1387285.75</v>
      </c>
      <c r="I144">
        <f t="shared" si="4"/>
        <v>-1387285.75</v>
      </c>
    </row>
    <row r="145" spans="1:9">
      <c r="A145" s="2">
        <v>41215</v>
      </c>
      <c r="H145">
        <v>1411715</v>
      </c>
      <c r="I145">
        <f t="shared" si="4"/>
        <v>-1411715</v>
      </c>
    </row>
    <row r="146" spans="1:9">
      <c r="A146" s="2">
        <v>41222</v>
      </c>
      <c r="H146">
        <v>1436225.25</v>
      </c>
      <c r="I146">
        <f t="shared" si="4"/>
        <v>-1436225.25</v>
      </c>
    </row>
    <row r="147" spans="1:9">
      <c r="A147" s="2">
        <v>41229</v>
      </c>
      <c r="H147">
        <v>1399724.625</v>
      </c>
      <c r="I147">
        <f t="shared" si="4"/>
        <v>-1399724.625</v>
      </c>
    </row>
    <row r="148" spans="1:9">
      <c r="A148" s="2">
        <v>41236</v>
      </c>
      <c r="H148">
        <v>1491474.5</v>
      </c>
      <c r="I148">
        <f t="shared" si="4"/>
        <v>-1491474.5</v>
      </c>
    </row>
    <row r="149" spans="1:9">
      <c r="A149" s="2">
        <v>41243</v>
      </c>
      <c r="H149">
        <v>1391802.625</v>
      </c>
      <c r="I149">
        <f t="shared" si="4"/>
        <v>-1391802.625</v>
      </c>
    </row>
    <row r="150" spans="1:9">
      <c r="A150" s="2">
        <v>41250</v>
      </c>
      <c r="H150">
        <v>1536870.75</v>
      </c>
      <c r="I150">
        <f t="shared" si="4"/>
        <v>-1536870.75</v>
      </c>
    </row>
    <row r="151" spans="1:9">
      <c r="A151" s="2">
        <v>41257</v>
      </c>
      <c r="H151">
        <v>1512714.375</v>
      </c>
      <c r="I151">
        <f t="shared" si="4"/>
        <v>-1512714.375</v>
      </c>
    </row>
    <row r="152" spans="1:9">
      <c r="A152" s="2">
        <v>41264</v>
      </c>
      <c r="H152">
        <v>1961745.625</v>
      </c>
      <c r="I152">
        <f t="shared" si="4"/>
        <v>-1961745.625</v>
      </c>
    </row>
    <row r="153" spans="1:9">
      <c r="A153" s="2">
        <v>41271</v>
      </c>
      <c r="H153">
        <v>1367217.5</v>
      </c>
      <c r="I153">
        <f t="shared" si="4"/>
        <v>-1367217.5</v>
      </c>
    </row>
  </sheetData>
  <phoneticPr fontId="1"/>
  <dataValidations count="1">
    <dataValidation type="date" showInputMessage="1" showErrorMessage="1" sqref="A2:A1048576" xr:uid="{00000000-0002-0000-0000-000000000000}"/>
  </dataValidations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/>
  </sheetViews>
  <sheetFormatPr baseColWidth="10" defaultColWidth="8.83203125" defaultRowHeight="14"/>
  <cols>
    <col min="1" max="1" width="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3">
        <v>40823</v>
      </c>
      <c r="B2">
        <v>1630989.95</v>
      </c>
      <c r="C2">
        <v>1538238.25</v>
      </c>
      <c r="D2">
        <f t="shared" ref="D2:D33" si="0">B2-C2</f>
        <v>92751.699999999953</v>
      </c>
      <c r="E2">
        <f>D2</f>
        <v>92751.699999999953</v>
      </c>
      <c r="F2">
        <v>1538238.25</v>
      </c>
      <c r="G2">
        <f>F2</f>
        <v>1538238.25</v>
      </c>
      <c r="H2">
        <f>43580.668796484 +G2-B2</f>
        <v>-49171.03120351606</v>
      </c>
    </row>
    <row r="3" spans="1:8">
      <c r="A3" s="3">
        <v>40830</v>
      </c>
      <c r="B3">
        <v>1493525.93</v>
      </c>
      <c r="C3">
        <v>1476031.75</v>
      </c>
      <c r="D3">
        <f t="shared" si="0"/>
        <v>17494.179999999935</v>
      </c>
      <c r="E3">
        <f t="shared" ref="E3:E34" si="1">IF(F3&gt;0, IF(G3&gt;=0,D3, G3+D3), E2+D3)</f>
        <v>17494.179999999935</v>
      </c>
      <c r="F3">
        <v>1476031.75</v>
      </c>
      <c r="G3">
        <f t="shared" ref="G3:G34" si="2">IF(F3&gt;0, MAX(F3+E2,0),0)</f>
        <v>1568783.45</v>
      </c>
      <c r="H3">
        <f t="shared" ref="H3:H34" si="3">H2+G3-B3</f>
        <v>26086.488796483958</v>
      </c>
    </row>
    <row r="4" spans="1:8">
      <c r="A4" s="3">
        <v>40837</v>
      </c>
      <c r="B4">
        <v>1502562.78</v>
      </c>
      <c r="C4">
        <v>1382260.5</v>
      </c>
      <c r="D4">
        <f t="shared" si="0"/>
        <v>120302.28000000003</v>
      </c>
      <c r="E4">
        <f t="shared" si="1"/>
        <v>120302.28000000003</v>
      </c>
      <c r="F4">
        <v>1382260.5</v>
      </c>
      <c r="G4">
        <f t="shared" si="2"/>
        <v>1399754.68</v>
      </c>
      <c r="H4">
        <f t="shared" si="3"/>
        <v>-76721.611203516135</v>
      </c>
    </row>
    <row r="5" spans="1:8">
      <c r="A5" s="3">
        <v>40844</v>
      </c>
      <c r="B5">
        <v>1445249.09</v>
      </c>
      <c r="C5">
        <v>1383246.875</v>
      </c>
      <c r="D5">
        <f t="shared" si="0"/>
        <v>62002.215000000084</v>
      </c>
      <c r="E5">
        <f t="shared" si="1"/>
        <v>62002.215000000084</v>
      </c>
      <c r="F5">
        <v>1383246.875</v>
      </c>
      <c r="G5">
        <f t="shared" si="2"/>
        <v>1503549.155</v>
      </c>
      <c r="H5">
        <f t="shared" si="3"/>
        <v>-18421.546203516191</v>
      </c>
    </row>
    <row r="6" spans="1:8">
      <c r="A6" s="3">
        <v>40851</v>
      </c>
      <c r="B6">
        <v>1697229.58</v>
      </c>
      <c r="C6">
        <v>1557664.75</v>
      </c>
      <c r="D6">
        <f t="shared" si="0"/>
        <v>139564.83000000007</v>
      </c>
      <c r="E6">
        <f t="shared" si="1"/>
        <v>139564.83000000007</v>
      </c>
      <c r="F6">
        <v>1557664.75</v>
      </c>
      <c r="G6">
        <f t="shared" si="2"/>
        <v>1619666.9650000001</v>
      </c>
      <c r="H6">
        <f t="shared" si="3"/>
        <v>-95984.161203516182</v>
      </c>
    </row>
    <row r="7" spans="1:8">
      <c r="A7" s="3">
        <v>40858</v>
      </c>
      <c r="B7">
        <v>1594938.89</v>
      </c>
      <c r="C7">
        <v>1531267.125</v>
      </c>
      <c r="D7">
        <f t="shared" si="0"/>
        <v>63671.764999999898</v>
      </c>
      <c r="E7">
        <f t="shared" si="1"/>
        <v>63671.764999999898</v>
      </c>
      <c r="F7">
        <v>1531267.125</v>
      </c>
      <c r="G7">
        <f t="shared" si="2"/>
        <v>1670831.9550000001</v>
      </c>
      <c r="H7">
        <f t="shared" si="3"/>
        <v>-20091.096203516005</v>
      </c>
    </row>
    <row r="8" spans="1:8">
      <c r="A8" s="3">
        <v>40865</v>
      </c>
      <c r="B8">
        <v>1539483.7</v>
      </c>
      <c r="C8">
        <v>1489874.625</v>
      </c>
      <c r="D8">
        <f t="shared" si="0"/>
        <v>49609.074999999953</v>
      </c>
      <c r="E8">
        <f t="shared" si="1"/>
        <v>49609.074999999953</v>
      </c>
      <c r="F8">
        <v>1489874.625</v>
      </c>
      <c r="G8">
        <f t="shared" si="2"/>
        <v>1553546.39</v>
      </c>
      <c r="H8">
        <f t="shared" si="3"/>
        <v>-6028.4062035160605</v>
      </c>
    </row>
    <row r="9" spans="1:8">
      <c r="A9" s="3">
        <v>40872</v>
      </c>
      <c r="B9">
        <v>2033320.66</v>
      </c>
      <c r="C9">
        <v>1920423.625</v>
      </c>
      <c r="D9">
        <f t="shared" si="0"/>
        <v>112897.03499999992</v>
      </c>
      <c r="E9">
        <f t="shared" si="1"/>
        <v>112897.03499999992</v>
      </c>
      <c r="F9">
        <v>1920423.625</v>
      </c>
      <c r="G9">
        <f t="shared" si="2"/>
        <v>1970032.7</v>
      </c>
      <c r="H9">
        <f t="shared" si="3"/>
        <v>-69316.366203516023</v>
      </c>
    </row>
    <row r="10" spans="1:8">
      <c r="A10" s="3">
        <v>40879</v>
      </c>
      <c r="B10">
        <v>1584083.95</v>
      </c>
      <c r="C10">
        <v>1630946.875</v>
      </c>
      <c r="D10">
        <f t="shared" si="0"/>
        <v>-46862.925000000047</v>
      </c>
      <c r="E10">
        <f t="shared" si="1"/>
        <v>-46862.925000000047</v>
      </c>
      <c r="F10">
        <v>1630946.875</v>
      </c>
      <c r="G10">
        <f t="shared" si="2"/>
        <v>1743843.91</v>
      </c>
      <c r="H10">
        <f t="shared" si="3"/>
        <v>90443.59379648394</v>
      </c>
    </row>
    <row r="11" spans="1:8">
      <c r="A11" s="3">
        <v>40886</v>
      </c>
      <c r="B11">
        <v>1799682.38</v>
      </c>
      <c r="C11">
        <v>1659790.875</v>
      </c>
      <c r="D11">
        <f t="shared" si="0"/>
        <v>139891.50499999989</v>
      </c>
      <c r="E11">
        <f t="shared" si="1"/>
        <v>139891.50499999989</v>
      </c>
      <c r="F11">
        <v>1659790.875</v>
      </c>
      <c r="G11">
        <f t="shared" si="2"/>
        <v>1612927.95</v>
      </c>
      <c r="H11">
        <f t="shared" si="3"/>
        <v>-96310.836203515995</v>
      </c>
    </row>
    <row r="12" spans="1:8">
      <c r="A12" s="3">
        <v>40893</v>
      </c>
      <c r="B12">
        <v>1881176.67</v>
      </c>
      <c r="C12">
        <v>1947102.625</v>
      </c>
      <c r="D12">
        <f t="shared" si="0"/>
        <v>-65925.955000000075</v>
      </c>
      <c r="E12">
        <f t="shared" si="1"/>
        <v>-65925.955000000075</v>
      </c>
      <c r="F12">
        <v>1947102.625</v>
      </c>
      <c r="G12">
        <f t="shared" si="2"/>
        <v>2086994.13</v>
      </c>
      <c r="H12">
        <f t="shared" si="3"/>
        <v>109506.62379648397</v>
      </c>
    </row>
    <row r="13" spans="1:8">
      <c r="A13" s="3">
        <v>40900</v>
      </c>
      <c r="B13">
        <v>2270188.9900000002</v>
      </c>
      <c r="C13">
        <v>2067658</v>
      </c>
      <c r="D13">
        <f t="shared" si="0"/>
        <v>202530.99000000022</v>
      </c>
      <c r="E13">
        <f t="shared" si="1"/>
        <v>202530.99000000022</v>
      </c>
      <c r="F13">
        <v>2067658</v>
      </c>
      <c r="G13">
        <f t="shared" si="2"/>
        <v>2001732.0449999999</v>
      </c>
      <c r="H13">
        <f t="shared" si="3"/>
        <v>-158950.32120351633</v>
      </c>
    </row>
    <row r="14" spans="1:8">
      <c r="A14" s="3">
        <v>40907</v>
      </c>
      <c r="B14">
        <v>0</v>
      </c>
      <c r="C14">
        <v>1367217.5</v>
      </c>
      <c r="D14">
        <f t="shared" si="0"/>
        <v>-1367217.5</v>
      </c>
      <c r="E14">
        <f t="shared" si="1"/>
        <v>-1367217.5</v>
      </c>
      <c r="F14">
        <v>1367217.5</v>
      </c>
      <c r="G14">
        <f t="shared" si="2"/>
        <v>1569748.4900000002</v>
      </c>
      <c r="H14">
        <f t="shared" si="3"/>
        <v>1410798.1687964839</v>
      </c>
    </row>
    <row r="15" spans="1:8">
      <c r="A15" s="3">
        <v>40914</v>
      </c>
      <c r="B15">
        <v>0</v>
      </c>
      <c r="C15">
        <v>1372446.5</v>
      </c>
      <c r="D15">
        <f t="shared" si="0"/>
        <v>-1372446.5</v>
      </c>
      <c r="E15">
        <f t="shared" si="1"/>
        <v>-1372446.5</v>
      </c>
      <c r="F15">
        <v>1372446.5</v>
      </c>
      <c r="G15">
        <f t="shared" si="2"/>
        <v>5229</v>
      </c>
      <c r="H15">
        <f t="shared" si="3"/>
        <v>1416027.1687964839</v>
      </c>
    </row>
    <row r="16" spans="1:8">
      <c r="A16" s="3">
        <v>40921</v>
      </c>
      <c r="B16">
        <v>0</v>
      </c>
      <c r="C16">
        <v>1368156.125</v>
      </c>
      <c r="D16">
        <f t="shared" si="0"/>
        <v>-1368156.125</v>
      </c>
      <c r="E16">
        <f t="shared" si="1"/>
        <v>-1368156.125</v>
      </c>
      <c r="F16">
        <v>1368156.125</v>
      </c>
      <c r="G16">
        <f t="shared" si="2"/>
        <v>0</v>
      </c>
      <c r="H16">
        <f t="shared" si="3"/>
        <v>1416027.1687964839</v>
      </c>
    </row>
    <row r="17" spans="1:8">
      <c r="A17" s="3">
        <v>40928</v>
      </c>
      <c r="B17">
        <v>0</v>
      </c>
      <c r="C17">
        <v>1364690.5</v>
      </c>
      <c r="D17">
        <f t="shared" si="0"/>
        <v>-1364690.5</v>
      </c>
      <c r="E17">
        <f t="shared" si="1"/>
        <v>-1364690.5</v>
      </c>
      <c r="F17">
        <v>1364690.5</v>
      </c>
      <c r="G17">
        <f t="shared" si="2"/>
        <v>0</v>
      </c>
      <c r="H17">
        <f t="shared" si="3"/>
        <v>1416027.1687964839</v>
      </c>
    </row>
    <row r="18" spans="1:8">
      <c r="A18" s="3">
        <v>40935</v>
      </c>
      <c r="B18">
        <v>0</v>
      </c>
      <c r="C18">
        <v>1397429.875</v>
      </c>
      <c r="D18">
        <f t="shared" si="0"/>
        <v>-1397429.875</v>
      </c>
      <c r="E18">
        <f t="shared" si="1"/>
        <v>-1397429.875</v>
      </c>
      <c r="F18">
        <v>1397429.875</v>
      </c>
      <c r="G18">
        <f t="shared" si="2"/>
        <v>32739.375</v>
      </c>
      <c r="H18">
        <f t="shared" si="3"/>
        <v>1448766.5437964839</v>
      </c>
    </row>
    <row r="19" spans="1:8">
      <c r="A19" s="3">
        <v>40942</v>
      </c>
      <c r="B19">
        <v>0</v>
      </c>
      <c r="C19">
        <v>1484473.75</v>
      </c>
      <c r="D19">
        <f t="shared" si="0"/>
        <v>-1484473.75</v>
      </c>
      <c r="E19">
        <f t="shared" si="1"/>
        <v>-1484473.75</v>
      </c>
      <c r="F19">
        <v>1484473.75</v>
      </c>
      <c r="G19">
        <f t="shared" si="2"/>
        <v>87043.875</v>
      </c>
      <c r="H19">
        <f t="shared" si="3"/>
        <v>1535810.4187964839</v>
      </c>
    </row>
    <row r="20" spans="1:8">
      <c r="A20" s="3">
        <v>40949</v>
      </c>
      <c r="B20">
        <v>0</v>
      </c>
      <c r="C20">
        <v>1506685.75</v>
      </c>
      <c r="D20">
        <f t="shared" si="0"/>
        <v>-1506685.75</v>
      </c>
      <c r="E20">
        <f t="shared" si="1"/>
        <v>-1506685.75</v>
      </c>
      <c r="F20">
        <v>1506685.75</v>
      </c>
      <c r="G20">
        <f t="shared" si="2"/>
        <v>22212</v>
      </c>
      <c r="H20">
        <f t="shared" si="3"/>
        <v>1558022.4187964839</v>
      </c>
    </row>
    <row r="21" spans="1:8">
      <c r="A21" s="3">
        <v>40956</v>
      </c>
      <c r="B21">
        <v>0</v>
      </c>
      <c r="C21">
        <v>1525283.75</v>
      </c>
      <c r="D21">
        <f t="shared" si="0"/>
        <v>-1525283.75</v>
      </c>
      <c r="E21">
        <f t="shared" si="1"/>
        <v>-1525283.75</v>
      </c>
      <c r="F21">
        <v>1525283.75</v>
      </c>
      <c r="G21">
        <f t="shared" si="2"/>
        <v>18598</v>
      </c>
      <c r="H21">
        <f t="shared" si="3"/>
        <v>1576620.4187964839</v>
      </c>
    </row>
    <row r="22" spans="1:8">
      <c r="A22" s="3">
        <v>40963</v>
      </c>
      <c r="B22">
        <v>0</v>
      </c>
      <c r="C22">
        <v>1400888.125</v>
      </c>
      <c r="D22">
        <f t="shared" si="0"/>
        <v>-1400888.125</v>
      </c>
      <c r="E22">
        <f t="shared" si="1"/>
        <v>-1400888.125</v>
      </c>
      <c r="F22">
        <v>1400888.125</v>
      </c>
      <c r="G22">
        <f t="shared" si="2"/>
        <v>0</v>
      </c>
      <c r="H22">
        <f t="shared" si="3"/>
        <v>1576620.4187964839</v>
      </c>
    </row>
    <row r="23" spans="1:8">
      <c r="A23" s="3">
        <v>40970</v>
      </c>
      <c r="B23">
        <v>0</v>
      </c>
      <c r="C23">
        <v>1422812.25</v>
      </c>
      <c r="D23">
        <f t="shared" si="0"/>
        <v>-1422812.25</v>
      </c>
      <c r="E23">
        <f t="shared" si="1"/>
        <v>-1422812.25</v>
      </c>
      <c r="F23">
        <v>1422812.25</v>
      </c>
      <c r="G23">
        <f t="shared" si="2"/>
        <v>21924.125</v>
      </c>
      <c r="H23">
        <f t="shared" si="3"/>
        <v>1598544.5437964839</v>
      </c>
    </row>
    <row r="24" spans="1:8">
      <c r="A24" s="3">
        <v>40977</v>
      </c>
      <c r="B24">
        <v>0</v>
      </c>
      <c r="C24">
        <v>1437607.5</v>
      </c>
      <c r="D24">
        <f t="shared" si="0"/>
        <v>-1437607.5</v>
      </c>
      <c r="E24">
        <f t="shared" si="1"/>
        <v>-1437607.5</v>
      </c>
      <c r="F24">
        <v>1437607.5</v>
      </c>
      <c r="G24">
        <f t="shared" si="2"/>
        <v>14795.25</v>
      </c>
      <c r="H24">
        <f t="shared" si="3"/>
        <v>1613339.7937964839</v>
      </c>
    </row>
    <row r="25" spans="1:8">
      <c r="A25" s="3">
        <v>40984</v>
      </c>
      <c r="B25">
        <v>0</v>
      </c>
      <c r="C25">
        <v>1401324.75</v>
      </c>
      <c r="D25">
        <f t="shared" si="0"/>
        <v>-1401324.75</v>
      </c>
      <c r="E25">
        <f t="shared" si="1"/>
        <v>-1401324.75</v>
      </c>
      <c r="F25">
        <v>1401324.75</v>
      </c>
      <c r="G25">
        <f t="shared" si="2"/>
        <v>0</v>
      </c>
      <c r="H25">
        <f t="shared" si="3"/>
        <v>1613339.7937964839</v>
      </c>
    </row>
    <row r="26" spans="1:8">
      <c r="A26" s="3">
        <v>40991</v>
      </c>
      <c r="B26">
        <v>0</v>
      </c>
      <c r="C26">
        <v>1397832.875</v>
      </c>
      <c r="D26">
        <f t="shared" si="0"/>
        <v>-1397832.875</v>
      </c>
      <c r="E26">
        <f t="shared" si="1"/>
        <v>-1397832.875</v>
      </c>
      <c r="F26">
        <v>1397832.875</v>
      </c>
      <c r="G26">
        <f t="shared" si="2"/>
        <v>0</v>
      </c>
      <c r="H26">
        <f t="shared" si="3"/>
        <v>1613339.7937964839</v>
      </c>
    </row>
    <row r="27" spans="1:8">
      <c r="A27" s="3">
        <v>40998</v>
      </c>
      <c r="B27">
        <v>0</v>
      </c>
      <c r="C27">
        <v>1367028.625</v>
      </c>
      <c r="D27">
        <f t="shared" si="0"/>
        <v>-1367028.625</v>
      </c>
      <c r="E27">
        <f t="shared" si="1"/>
        <v>-1367028.625</v>
      </c>
      <c r="F27">
        <v>1367028.625</v>
      </c>
      <c r="G27">
        <f t="shared" si="2"/>
        <v>0</v>
      </c>
      <c r="H27">
        <f t="shared" si="3"/>
        <v>1613339.7937964839</v>
      </c>
    </row>
    <row r="28" spans="1:8">
      <c r="A28" s="3">
        <v>41005</v>
      </c>
      <c r="B28">
        <v>0</v>
      </c>
      <c r="C28">
        <v>1456732.75</v>
      </c>
      <c r="D28">
        <f t="shared" si="0"/>
        <v>-1456732.75</v>
      </c>
      <c r="E28">
        <f t="shared" si="1"/>
        <v>-1456732.75</v>
      </c>
      <c r="F28">
        <v>1456732.75</v>
      </c>
      <c r="G28">
        <f t="shared" si="2"/>
        <v>89704.125</v>
      </c>
      <c r="H28">
        <f t="shared" si="3"/>
        <v>1703043.9187964839</v>
      </c>
    </row>
    <row r="29" spans="1:8">
      <c r="A29" s="3">
        <v>41012</v>
      </c>
      <c r="B29">
        <v>0</v>
      </c>
      <c r="C29">
        <v>1434564.5</v>
      </c>
      <c r="D29">
        <f t="shared" si="0"/>
        <v>-1434564.5</v>
      </c>
      <c r="E29">
        <f t="shared" si="1"/>
        <v>-1434564.5</v>
      </c>
      <c r="F29">
        <v>1434564.5</v>
      </c>
      <c r="G29">
        <f t="shared" si="2"/>
        <v>0</v>
      </c>
      <c r="H29">
        <f t="shared" si="3"/>
        <v>1703043.9187964839</v>
      </c>
    </row>
    <row r="30" spans="1:8">
      <c r="A30" s="3">
        <v>41019</v>
      </c>
      <c r="B30">
        <v>0</v>
      </c>
      <c r="C30">
        <v>1380310.75</v>
      </c>
      <c r="D30">
        <f t="shared" si="0"/>
        <v>-1380310.75</v>
      </c>
      <c r="E30">
        <f t="shared" si="1"/>
        <v>-1380310.75</v>
      </c>
      <c r="F30">
        <v>1380310.75</v>
      </c>
      <c r="G30">
        <f t="shared" si="2"/>
        <v>0</v>
      </c>
      <c r="H30">
        <f t="shared" si="3"/>
        <v>1703043.9187964839</v>
      </c>
    </row>
    <row r="31" spans="1:8">
      <c r="A31" s="3">
        <v>41026</v>
      </c>
      <c r="B31">
        <v>0</v>
      </c>
      <c r="C31">
        <v>1413859.75</v>
      </c>
      <c r="D31">
        <f t="shared" si="0"/>
        <v>-1413859.75</v>
      </c>
      <c r="E31">
        <f t="shared" si="1"/>
        <v>-1413859.75</v>
      </c>
      <c r="F31">
        <v>1413859.75</v>
      </c>
      <c r="G31">
        <f t="shared" si="2"/>
        <v>33549</v>
      </c>
      <c r="H31">
        <f t="shared" si="3"/>
        <v>1736592.9187964839</v>
      </c>
    </row>
    <row r="32" spans="1:8">
      <c r="A32" s="3">
        <v>41033</v>
      </c>
      <c r="B32">
        <v>0</v>
      </c>
      <c r="C32">
        <v>1456671.75</v>
      </c>
      <c r="D32">
        <f t="shared" si="0"/>
        <v>-1456671.75</v>
      </c>
      <c r="E32">
        <f t="shared" si="1"/>
        <v>-1456671.75</v>
      </c>
      <c r="F32">
        <v>1456671.75</v>
      </c>
      <c r="G32">
        <f t="shared" si="2"/>
        <v>42812</v>
      </c>
      <c r="H32">
        <f t="shared" si="3"/>
        <v>1779404.9187964839</v>
      </c>
    </row>
    <row r="33" spans="1:8">
      <c r="A33" s="3">
        <v>41040</v>
      </c>
      <c r="B33">
        <v>0</v>
      </c>
      <c r="C33">
        <v>1426295.375</v>
      </c>
      <c r="D33">
        <f t="shared" si="0"/>
        <v>-1426295.375</v>
      </c>
      <c r="E33">
        <f t="shared" si="1"/>
        <v>-1426295.375</v>
      </c>
      <c r="F33">
        <v>1426295.375</v>
      </c>
      <c r="G33">
        <f t="shared" si="2"/>
        <v>0</v>
      </c>
      <c r="H33">
        <f t="shared" si="3"/>
        <v>1779404.9187964839</v>
      </c>
    </row>
    <row r="34" spans="1:8">
      <c r="A34" s="3">
        <v>41047</v>
      </c>
      <c r="B34">
        <v>0</v>
      </c>
      <c r="C34">
        <v>1403760.25</v>
      </c>
      <c r="D34">
        <f t="shared" ref="D34:D65" si="4">B34-C34</f>
        <v>-1403760.25</v>
      </c>
      <c r="E34">
        <f t="shared" si="1"/>
        <v>-1403760.25</v>
      </c>
      <c r="F34">
        <v>1403760.25</v>
      </c>
      <c r="G34">
        <f t="shared" si="2"/>
        <v>0</v>
      </c>
      <c r="H34">
        <f t="shared" si="3"/>
        <v>1779404.9187964839</v>
      </c>
    </row>
    <row r="35" spans="1:8">
      <c r="A35" s="3">
        <v>41054</v>
      </c>
      <c r="B35">
        <v>0</v>
      </c>
      <c r="C35">
        <v>1401155.625</v>
      </c>
      <c r="D35">
        <f t="shared" si="4"/>
        <v>-1401155.625</v>
      </c>
      <c r="E35">
        <f t="shared" ref="E35:E66" si="5">IF(F35&gt;0, IF(G35&gt;=0,D35, G35+D35), E34+D35)</f>
        <v>-1401155.625</v>
      </c>
      <c r="F35">
        <v>1401155.625</v>
      </c>
      <c r="G35">
        <f t="shared" ref="G35:G66" si="6">IF(F35&gt;0, MAX(F35+E34,0),0)</f>
        <v>0</v>
      </c>
      <c r="H35">
        <f t="shared" ref="H35:H66" si="7">H34+G35-B35</f>
        <v>1779404.9187964839</v>
      </c>
    </row>
    <row r="36" spans="1:8">
      <c r="A36" s="3">
        <v>41061</v>
      </c>
      <c r="B36">
        <v>0</v>
      </c>
      <c r="C36">
        <v>1392339</v>
      </c>
      <c r="D36">
        <f t="shared" si="4"/>
        <v>-1392339</v>
      </c>
      <c r="E36">
        <f t="shared" si="5"/>
        <v>-1392339</v>
      </c>
      <c r="F36">
        <v>1392339</v>
      </c>
      <c r="G36">
        <f t="shared" si="6"/>
        <v>0</v>
      </c>
      <c r="H36">
        <f t="shared" si="7"/>
        <v>1779404.9187964839</v>
      </c>
    </row>
    <row r="37" spans="1:8">
      <c r="A37" s="3">
        <v>41068</v>
      </c>
      <c r="B37">
        <v>0</v>
      </c>
      <c r="C37">
        <v>1439383.25</v>
      </c>
      <c r="D37">
        <f t="shared" si="4"/>
        <v>-1439383.25</v>
      </c>
      <c r="E37">
        <f t="shared" si="5"/>
        <v>-1439383.25</v>
      </c>
      <c r="F37">
        <v>1439383.25</v>
      </c>
      <c r="G37">
        <f t="shared" si="6"/>
        <v>47044.25</v>
      </c>
      <c r="H37">
        <f t="shared" si="7"/>
        <v>1826449.1687964839</v>
      </c>
    </row>
    <row r="38" spans="1:8">
      <c r="A38" s="3">
        <v>41075</v>
      </c>
      <c r="B38">
        <v>0</v>
      </c>
      <c r="C38">
        <v>1401169.625</v>
      </c>
      <c r="D38">
        <f t="shared" si="4"/>
        <v>-1401169.625</v>
      </c>
      <c r="E38">
        <f t="shared" si="5"/>
        <v>-1401169.625</v>
      </c>
      <c r="F38">
        <v>1401169.625</v>
      </c>
      <c r="G38">
        <f t="shared" si="6"/>
        <v>0</v>
      </c>
      <c r="H38">
        <f t="shared" si="7"/>
        <v>1826449.1687964839</v>
      </c>
    </row>
    <row r="39" spans="1:8">
      <c r="A39" s="3">
        <v>41082</v>
      </c>
      <c r="B39">
        <v>0</v>
      </c>
      <c r="C39">
        <v>1370090.25</v>
      </c>
      <c r="D39">
        <f t="shared" si="4"/>
        <v>-1370090.25</v>
      </c>
      <c r="E39">
        <f t="shared" si="5"/>
        <v>-1370090.25</v>
      </c>
      <c r="F39">
        <v>1370090.25</v>
      </c>
      <c r="G39">
        <f t="shared" si="6"/>
        <v>0</v>
      </c>
      <c r="H39">
        <f t="shared" si="7"/>
        <v>1826449.1687964839</v>
      </c>
    </row>
    <row r="40" spans="1:8">
      <c r="A40" s="3">
        <v>41089</v>
      </c>
      <c r="B40">
        <v>0</v>
      </c>
      <c r="C40">
        <v>1343681.5</v>
      </c>
      <c r="D40">
        <f t="shared" si="4"/>
        <v>-1343681.5</v>
      </c>
      <c r="E40">
        <f t="shared" si="5"/>
        <v>-1343681.5</v>
      </c>
      <c r="F40">
        <v>1343681.5</v>
      </c>
      <c r="G40">
        <f t="shared" si="6"/>
        <v>0</v>
      </c>
      <c r="H40">
        <f t="shared" si="7"/>
        <v>1826449.1687964839</v>
      </c>
    </row>
    <row r="41" spans="1:8">
      <c r="A41" s="3">
        <v>41096</v>
      </c>
      <c r="B41">
        <v>0</v>
      </c>
      <c r="C41">
        <v>1426182</v>
      </c>
      <c r="D41">
        <f t="shared" si="4"/>
        <v>-1426182</v>
      </c>
      <c r="E41">
        <f t="shared" si="5"/>
        <v>-1426182</v>
      </c>
      <c r="F41">
        <v>1426182</v>
      </c>
      <c r="G41">
        <f t="shared" si="6"/>
        <v>82500.5</v>
      </c>
      <c r="H41">
        <f t="shared" si="7"/>
        <v>1908949.6687964839</v>
      </c>
    </row>
    <row r="42" spans="1:8">
      <c r="A42" s="3">
        <v>41103</v>
      </c>
      <c r="B42">
        <v>0</v>
      </c>
      <c r="C42">
        <v>1387603.875</v>
      </c>
      <c r="D42">
        <f t="shared" si="4"/>
        <v>-1387603.875</v>
      </c>
      <c r="E42">
        <f t="shared" si="5"/>
        <v>-1387603.875</v>
      </c>
      <c r="F42">
        <v>1387603.875</v>
      </c>
      <c r="G42">
        <f t="shared" si="6"/>
        <v>0</v>
      </c>
      <c r="H42">
        <f t="shared" si="7"/>
        <v>1908949.6687964839</v>
      </c>
    </row>
    <row r="43" spans="1:8">
      <c r="A43" s="3">
        <v>41110</v>
      </c>
      <c r="B43">
        <v>0</v>
      </c>
      <c r="C43">
        <v>1325127.75</v>
      </c>
      <c r="D43">
        <f t="shared" si="4"/>
        <v>-1325127.75</v>
      </c>
      <c r="E43">
        <f t="shared" si="5"/>
        <v>-1325127.75</v>
      </c>
      <c r="F43">
        <v>1325127.75</v>
      </c>
      <c r="G43">
        <f t="shared" si="6"/>
        <v>0</v>
      </c>
      <c r="H43">
        <f t="shared" si="7"/>
        <v>1908949.6687964839</v>
      </c>
    </row>
    <row r="44" spans="1:8">
      <c r="A44" s="3">
        <v>41117</v>
      </c>
      <c r="B44">
        <v>0</v>
      </c>
      <c r="C44">
        <v>1363186.25</v>
      </c>
      <c r="D44">
        <f t="shared" si="4"/>
        <v>-1363186.25</v>
      </c>
      <c r="E44">
        <f t="shared" si="5"/>
        <v>-1363186.25</v>
      </c>
      <c r="F44">
        <v>1363186.25</v>
      </c>
      <c r="G44">
        <f t="shared" si="6"/>
        <v>38058.5</v>
      </c>
      <c r="H44">
        <f t="shared" si="7"/>
        <v>1947008.1687964839</v>
      </c>
    </row>
    <row r="45" spans="1:8">
      <c r="A45" s="3">
        <v>41124</v>
      </c>
      <c r="B45">
        <v>0</v>
      </c>
      <c r="C45">
        <v>1449804.5</v>
      </c>
      <c r="D45">
        <f t="shared" si="4"/>
        <v>-1449804.5</v>
      </c>
      <c r="E45">
        <f t="shared" si="5"/>
        <v>-1449804.5</v>
      </c>
      <c r="F45">
        <v>1449804.5</v>
      </c>
      <c r="G45">
        <f t="shared" si="6"/>
        <v>86618.25</v>
      </c>
      <c r="H45">
        <f t="shared" si="7"/>
        <v>2033626.4187964839</v>
      </c>
    </row>
    <row r="46" spans="1:8">
      <c r="A46" s="3">
        <v>41131</v>
      </c>
      <c r="B46">
        <v>0</v>
      </c>
      <c r="C46">
        <v>1438756</v>
      </c>
      <c r="D46">
        <f t="shared" si="4"/>
        <v>-1438756</v>
      </c>
      <c r="E46">
        <f t="shared" si="5"/>
        <v>-1438756</v>
      </c>
      <c r="F46">
        <v>1438756</v>
      </c>
      <c r="G46">
        <f t="shared" si="6"/>
        <v>0</v>
      </c>
      <c r="H46">
        <f t="shared" si="7"/>
        <v>2033626.4187964839</v>
      </c>
    </row>
    <row r="47" spans="1:8">
      <c r="A47" s="3">
        <v>41138</v>
      </c>
      <c r="B47">
        <v>0</v>
      </c>
      <c r="C47">
        <v>1404572.875</v>
      </c>
      <c r="D47">
        <f t="shared" si="4"/>
        <v>-1404572.875</v>
      </c>
      <c r="E47">
        <f t="shared" si="5"/>
        <v>-1404572.875</v>
      </c>
      <c r="F47">
        <v>1404572.875</v>
      </c>
      <c r="G47">
        <f t="shared" si="6"/>
        <v>0</v>
      </c>
      <c r="H47">
        <f t="shared" si="7"/>
        <v>2033626.4187964839</v>
      </c>
    </row>
    <row r="48" spans="1:8">
      <c r="A48" s="3">
        <v>41145</v>
      </c>
      <c r="B48">
        <v>0</v>
      </c>
      <c r="C48">
        <v>1379954.125</v>
      </c>
      <c r="D48">
        <f t="shared" si="4"/>
        <v>-1379954.125</v>
      </c>
      <c r="E48">
        <f t="shared" si="5"/>
        <v>-1379954.125</v>
      </c>
      <c r="F48">
        <v>1379954.125</v>
      </c>
      <c r="G48">
        <f t="shared" si="6"/>
        <v>0</v>
      </c>
      <c r="H48">
        <f t="shared" si="7"/>
        <v>2033626.4187964839</v>
      </c>
    </row>
    <row r="49" spans="1:8">
      <c r="A49" s="3">
        <v>41152</v>
      </c>
      <c r="B49">
        <v>0</v>
      </c>
      <c r="C49">
        <v>1348719.625</v>
      </c>
      <c r="D49">
        <f t="shared" si="4"/>
        <v>-1348719.625</v>
      </c>
      <c r="E49">
        <f t="shared" si="5"/>
        <v>-1348719.625</v>
      </c>
      <c r="F49">
        <v>1348719.625</v>
      </c>
      <c r="G49">
        <f t="shared" si="6"/>
        <v>0</v>
      </c>
      <c r="H49">
        <f t="shared" si="7"/>
        <v>2033626.4187964839</v>
      </c>
    </row>
    <row r="50" spans="1:8">
      <c r="A50" s="3">
        <v>41159</v>
      </c>
      <c r="B50">
        <v>0</v>
      </c>
      <c r="C50">
        <v>1401120</v>
      </c>
      <c r="D50">
        <f t="shared" si="4"/>
        <v>-1401120</v>
      </c>
      <c r="E50">
        <f t="shared" si="5"/>
        <v>-1401120</v>
      </c>
      <c r="F50">
        <v>1401120</v>
      </c>
      <c r="G50">
        <f t="shared" si="6"/>
        <v>52400.375</v>
      </c>
      <c r="H50">
        <f t="shared" si="7"/>
        <v>2086026.7937964839</v>
      </c>
    </row>
    <row r="51" spans="1:8">
      <c r="A51" s="3">
        <v>41166</v>
      </c>
      <c r="B51">
        <v>0</v>
      </c>
      <c r="C51">
        <v>1364052.125</v>
      </c>
      <c r="D51">
        <f t="shared" si="4"/>
        <v>-1364052.125</v>
      </c>
      <c r="E51">
        <f t="shared" si="5"/>
        <v>-1364052.125</v>
      </c>
      <c r="F51">
        <v>1364052.125</v>
      </c>
      <c r="G51">
        <f t="shared" si="6"/>
        <v>0</v>
      </c>
      <c r="H51">
        <f t="shared" si="7"/>
        <v>2086026.7937964839</v>
      </c>
    </row>
    <row r="52" spans="1:8">
      <c r="A52" s="3">
        <v>41173</v>
      </c>
      <c r="B52">
        <v>0</v>
      </c>
      <c r="C52">
        <v>1344955.25</v>
      </c>
      <c r="D52">
        <f t="shared" si="4"/>
        <v>-1344955.25</v>
      </c>
      <c r="E52">
        <f t="shared" si="5"/>
        <v>-1344955.25</v>
      </c>
      <c r="F52">
        <v>1344955.25</v>
      </c>
      <c r="G52">
        <f t="shared" si="6"/>
        <v>0</v>
      </c>
      <c r="H52">
        <f t="shared" si="7"/>
        <v>2086026.7937964839</v>
      </c>
    </row>
    <row r="53" spans="1:8">
      <c r="A53" s="3">
        <v>41180</v>
      </c>
      <c r="B53">
        <v>0</v>
      </c>
      <c r="C53">
        <v>1327792.375</v>
      </c>
      <c r="D53">
        <f t="shared" si="4"/>
        <v>-1327792.375</v>
      </c>
      <c r="E53">
        <f t="shared" si="5"/>
        <v>-1327792.375</v>
      </c>
      <c r="F53">
        <v>1327792.375</v>
      </c>
      <c r="G53">
        <f t="shared" si="6"/>
        <v>0</v>
      </c>
      <c r="H53">
        <f t="shared" si="7"/>
        <v>2086026.7937964839</v>
      </c>
    </row>
    <row r="54" spans="1:8">
      <c r="A54" s="3">
        <v>41187</v>
      </c>
      <c r="B54">
        <v>0</v>
      </c>
      <c r="C54">
        <v>1415630.5</v>
      </c>
      <c r="D54">
        <f t="shared" si="4"/>
        <v>-1415630.5</v>
      </c>
      <c r="E54">
        <f t="shared" si="5"/>
        <v>-1415630.5</v>
      </c>
      <c r="F54">
        <v>1415630.5</v>
      </c>
      <c r="G54">
        <f t="shared" si="6"/>
        <v>87838.125</v>
      </c>
      <c r="H54">
        <f t="shared" si="7"/>
        <v>2173864.9187964839</v>
      </c>
    </row>
    <row r="55" spans="1:8">
      <c r="A55" s="3">
        <v>41194</v>
      </c>
      <c r="B55">
        <v>0</v>
      </c>
      <c r="C55">
        <v>1405073</v>
      </c>
      <c r="D55">
        <f t="shared" si="4"/>
        <v>-1405073</v>
      </c>
      <c r="E55">
        <f t="shared" si="5"/>
        <v>-1405073</v>
      </c>
      <c r="F55">
        <v>1405073</v>
      </c>
      <c r="G55">
        <f t="shared" si="6"/>
        <v>0</v>
      </c>
      <c r="H55">
        <f t="shared" si="7"/>
        <v>2173864.9187964839</v>
      </c>
    </row>
    <row r="56" spans="1:8">
      <c r="A56" s="3">
        <v>41201</v>
      </c>
      <c r="B56">
        <v>0</v>
      </c>
      <c r="C56">
        <v>1371428.25</v>
      </c>
      <c r="D56">
        <f t="shared" si="4"/>
        <v>-1371428.25</v>
      </c>
      <c r="E56">
        <f t="shared" si="5"/>
        <v>-1371428.25</v>
      </c>
      <c r="F56">
        <v>1371428.25</v>
      </c>
      <c r="G56">
        <f t="shared" si="6"/>
        <v>0</v>
      </c>
      <c r="H56">
        <f t="shared" si="7"/>
        <v>2173864.9187964839</v>
      </c>
    </row>
    <row r="57" spans="1:8">
      <c r="A57" s="3">
        <v>41208</v>
      </c>
      <c r="B57">
        <v>0</v>
      </c>
      <c r="C57">
        <v>1387285.75</v>
      </c>
      <c r="D57">
        <f t="shared" si="4"/>
        <v>-1387285.75</v>
      </c>
      <c r="E57">
        <f t="shared" si="5"/>
        <v>-1387285.75</v>
      </c>
      <c r="F57">
        <v>1387285.75</v>
      </c>
      <c r="G57">
        <f t="shared" si="6"/>
        <v>15857.5</v>
      </c>
      <c r="H57">
        <f t="shared" si="7"/>
        <v>2189722.4187964839</v>
      </c>
    </row>
    <row r="58" spans="1:8">
      <c r="A58" s="3">
        <v>41215</v>
      </c>
      <c r="B58">
        <v>0</v>
      </c>
      <c r="C58">
        <v>1411715</v>
      </c>
      <c r="D58">
        <f t="shared" si="4"/>
        <v>-1411715</v>
      </c>
      <c r="E58">
        <f t="shared" si="5"/>
        <v>-1411715</v>
      </c>
      <c r="F58">
        <v>1411715</v>
      </c>
      <c r="G58">
        <f t="shared" si="6"/>
        <v>24429.25</v>
      </c>
      <c r="H58">
        <f t="shared" si="7"/>
        <v>2214151.6687964839</v>
      </c>
    </row>
    <row r="59" spans="1:8">
      <c r="A59" s="3">
        <v>41222</v>
      </c>
      <c r="B59">
        <v>0</v>
      </c>
      <c r="C59">
        <v>1436225.25</v>
      </c>
      <c r="D59">
        <f t="shared" si="4"/>
        <v>-1436225.25</v>
      </c>
      <c r="E59">
        <f t="shared" si="5"/>
        <v>-1436225.25</v>
      </c>
      <c r="F59">
        <v>1436225.25</v>
      </c>
      <c r="G59">
        <f t="shared" si="6"/>
        <v>24510.25</v>
      </c>
      <c r="H59">
        <f t="shared" si="7"/>
        <v>2238661.9187964839</v>
      </c>
    </row>
    <row r="60" spans="1:8">
      <c r="A60" s="3">
        <v>41229</v>
      </c>
      <c r="B60">
        <v>0</v>
      </c>
      <c r="C60">
        <v>1399724.625</v>
      </c>
      <c r="D60">
        <f t="shared" si="4"/>
        <v>-1399724.625</v>
      </c>
      <c r="E60">
        <f t="shared" si="5"/>
        <v>-1399724.625</v>
      </c>
      <c r="F60">
        <v>1399724.625</v>
      </c>
      <c r="G60">
        <f t="shared" si="6"/>
        <v>0</v>
      </c>
      <c r="H60">
        <f t="shared" si="7"/>
        <v>2238661.9187964839</v>
      </c>
    </row>
    <row r="61" spans="1:8">
      <c r="A61" s="3">
        <v>41236</v>
      </c>
      <c r="B61">
        <v>0</v>
      </c>
      <c r="C61">
        <v>1491474.5</v>
      </c>
      <c r="D61">
        <f t="shared" si="4"/>
        <v>-1491474.5</v>
      </c>
      <c r="E61">
        <f t="shared" si="5"/>
        <v>-1491474.5</v>
      </c>
      <c r="F61">
        <v>1491474.5</v>
      </c>
      <c r="G61">
        <f t="shared" si="6"/>
        <v>91749.875</v>
      </c>
      <c r="H61">
        <f t="shared" si="7"/>
        <v>2330411.7937964839</v>
      </c>
    </row>
    <row r="62" spans="1:8">
      <c r="A62" s="3">
        <v>41243</v>
      </c>
      <c r="B62">
        <v>0</v>
      </c>
      <c r="C62">
        <v>1391802.625</v>
      </c>
      <c r="D62">
        <f t="shared" si="4"/>
        <v>-1391802.625</v>
      </c>
      <c r="E62">
        <f t="shared" si="5"/>
        <v>-1391802.625</v>
      </c>
      <c r="F62">
        <v>1391802.625</v>
      </c>
      <c r="G62">
        <f t="shared" si="6"/>
        <v>0</v>
      </c>
      <c r="H62">
        <f t="shared" si="7"/>
        <v>2330411.7937964839</v>
      </c>
    </row>
    <row r="63" spans="1:8">
      <c r="A63" s="3">
        <v>41250</v>
      </c>
      <c r="B63">
        <v>0</v>
      </c>
      <c r="C63">
        <v>1536870.75</v>
      </c>
      <c r="D63">
        <f t="shared" si="4"/>
        <v>-1536870.75</v>
      </c>
      <c r="E63">
        <f t="shared" si="5"/>
        <v>-1536870.75</v>
      </c>
      <c r="F63">
        <v>1536870.75</v>
      </c>
      <c r="G63">
        <f t="shared" si="6"/>
        <v>145068.125</v>
      </c>
      <c r="H63">
        <f t="shared" si="7"/>
        <v>2475479.9187964839</v>
      </c>
    </row>
    <row r="64" spans="1:8">
      <c r="A64" s="3">
        <v>41257</v>
      </c>
      <c r="B64">
        <v>0</v>
      </c>
      <c r="C64">
        <v>1512714.375</v>
      </c>
      <c r="D64">
        <f t="shared" si="4"/>
        <v>-1512714.375</v>
      </c>
      <c r="E64">
        <f t="shared" si="5"/>
        <v>-1512714.375</v>
      </c>
      <c r="F64">
        <v>1512714.375</v>
      </c>
      <c r="G64">
        <f t="shared" si="6"/>
        <v>0</v>
      </c>
      <c r="H64">
        <f t="shared" si="7"/>
        <v>2475479.9187964839</v>
      </c>
    </row>
    <row r="65" spans="1:8">
      <c r="A65" s="3">
        <v>41264</v>
      </c>
      <c r="B65">
        <v>0</v>
      </c>
      <c r="C65">
        <v>1961745.625</v>
      </c>
      <c r="D65">
        <f t="shared" si="4"/>
        <v>-1961745.625</v>
      </c>
      <c r="E65">
        <f t="shared" si="5"/>
        <v>-1961745.625</v>
      </c>
      <c r="F65">
        <v>1961745.625</v>
      </c>
      <c r="G65">
        <f t="shared" si="6"/>
        <v>449031.25</v>
      </c>
      <c r="H65">
        <f t="shared" si="7"/>
        <v>2924511.1687964839</v>
      </c>
    </row>
    <row r="66" spans="1:8">
      <c r="A66" s="3">
        <v>41271</v>
      </c>
      <c r="B66">
        <v>0</v>
      </c>
      <c r="C66">
        <v>1367217.5</v>
      </c>
      <c r="D66">
        <f t="shared" ref="D66" si="8">B66-C66</f>
        <v>-1367217.5</v>
      </c>
      <c r="E66">
        <f t="shared" si="5"/>
        <v>-1367217.5</v>
      </c>
      <c r="F66">
        <v>1367217.5</v>
      </c>
      <c r="G66">
        <f t="shared" si="6"/>
        <v>0</v>
      </c>
      <c r="H66">
        <f t="shared" si="7"/>
        <v>2924511.1687964839</v>
      </c>
    </row>
  </sheetData>
  <phoneticPr fontId="1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需要</vt:lpstr>
      <vt:lpstr>在庫シミュレーション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2021-08-17T23:45:29Z</dcterms:created>
  <dcterms:modified xsi:type="dcterms:W3CDTF">2021-09-09T04:35:16Z</dcterms:modified>
</cp:coreProperties>
</file>