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kasulawestara/Desktop/Dashboard_PMK_2022/st-multi_app/pages/"/>
    </mc:Choice>
  </mc:AlternateContent>
  <xr:revisionPtr revIDLastSave="0" documentId="13_ncr:1_{94264527-3F01-694B-A0C0-3E78E280F432}" xr6:coauthVersionLast="47" xr6:coauthVersionMax="47" xr10:uidLastSave="{00000000-0000-0000-0000-000000000000}"/>
  <bookViews>
    <workbookView xWindow="0" yWindow="0" windowWidth="28800" windowHeight="18000" activeTab="5" xr2:uid="{48982BBD-A575-4D7C-977E-6B92099D14F6}"/>
  </bookViews>
  <sheets>
    <sheet name="Super" sheetId="1" r:id="rId1"/>
    <sheet name="76Madu" sheetId="2" r:id="rId2"/>
    <sheet name="Pivot_Super" sheetId="4" r:id="rId3"/>
    <sheet name="Pivot_76Madu" sheetId="3" r:id="rId4"/>
    <sheet name="Pivot_Super2" sheetId="6" r:id="rId5"/>
    <sheet name="Pivot_76Madu2" sheetId="7" r:id="rId6"/>
  </sheets>
  <definedNames>
    <definedName name="ExternalData_1" localSheetId="1" hidden="1">'76Madu'!$A$1:$E$11801</definedName>
    <definedName name="ExternalData_1" localSheetId="0" hidden="1">Super!$A$1:$E$11761</definedName>
  </definedNames>
  <calcPr calcId="191029"/>
  <pivotCaches>
    <pivotCache cacheId="272" r:id="rId7"/>
    <pivotCache cacheId="277" r:id="rId8"/>
    <pivotCache cacheId="282" r:id="rId9"/>
    <pivotCache cacheId="28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" i="4" l="1"/>
  <c r="AH1" i="6"/>
  <c r="AD1" i="7"/>
  <c r="AD41" i="7"/>
  <c r="AD40" i="7"/>
  <c r="AD39" i="7"/>
  <c r="AD38" i="7"/>
  <c r="AD37" i="7"/>
  <c r="AD36" i="7"/>
  <c r="AD35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D3" i="7"/>
  <c r="AD2" i="7"/>
  <c r="AE1" i="7"/>
  <c r="Y1" i="3"/>
  <c r="AE41" i="7"/>
  <c r="AE40" i="7"/>
  <c r="AE39" i="7"/>
  <c r="AE38" i="7"/>
  <c r="AE37" i="7"/>
  <c r="AE36" i="7"/>
  <c r="AE35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E2" i="7"/>
  <c r="Y2" i="3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BE1" i="7"/>
  <c r="BD1" i="7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G1" i="6"/>
  <c r="AF1" i="6"/>
  <c r="AE1" i="6"/>
  <c r="AD1" i="6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X1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5AE9C-8795-4952-8FF8-CDE4344CC8DD}" keepAlive="1" name="Query - Rekap Kanvas 76 Madu Sem1" description="Connection to the 'Rekap Kanvas 76 Madu Sem1' query in the workbook." type="5" refreshedVersion="7" background="1" saveData="1">
    <dbPr connection="Provider=Microsoft.Mashup.OleDb.1;Data Source=$Workbook$;Location=&quot;Rekap Kanvas 76 Madu Sem1&quot;;Extended Properties=&quot;&quot;" command="SELECT * FROM [Rekap Kanvas 76 Madu Sem1]"/>
  </connection>
  <connection id="2" xr16:uid="{AAECA17B-A3C2-4282-883F-6B0E78304555}" keepAlive="1" name="Query - Rekap Kanvas Super Sem1" description="Connection to the 'Rekap Kanvas Super Sem1' query in the workbook." type="5" refreshedVersion="7" background="1" saveData="1">
    <dbPr connection="Provider=Microsoft.Mashup.OleDb.1;Data Source=$Workbook$;Location=&quot;Rekap Kanvas Super Sem1&quot;;Extended Properties=&quot;&quot;" command="SELECT * FROM [Rekap Kanvas Super Sem1]"/>
  </connection>
  <connection id="3" xr16:uid="{AA8796DD-7140-4F79-A344-B7697DF5390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07E865F-1A7C-4B8D-BC17-8D6FE9AF6D2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5" xr16:uid="{FF2D63B6-7306-4360-AC97-666067803C3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3C0D69E8-1289-450E-ACD6-366FEE426C6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</connections>
</file>

<file path=xl/sharedStrings.xml><?xml version="1.0" encoding="utf-8"?>
<sst xmlns="http://schemas.openxmlformats.org/spreadsheetml/2006/main" count="8966" uniqueCount="58">
  <si>
    <t>Minggu</t>
  </si>
  <si>
    <t>Zona</t>
  </si>
  <si>
    <t>Nama_Promotor</t>
  </si>
  <si>
    <t>Measure</t>
  </si>
  <si>
    <t>Values</t>
  </si>
  <si>
    <t>Bangkalan</t>
  </si>
  <si>
    <t>OUTS0025-Thoharul Aisy</t>
  </si>
  <si>
    <t>EC</t>
  </si>
  <si>
    <t>OUTS0022-Syafi'I</t>
  </si>
  <si>
    <t>05006202-Ibnu Hajar</t>
  </si>
  <si>
    <t>05004280-Etza Enggar Adikara</t>
  </si>
  <si>
    <t>05004102-Rofi Wijayanto</t>
  </si>
  <si>
    <t>OOS</t>
  </si>
  <si>
    <t>RO</t>
  </si>
  <si>
    <t>TDN_Sesudah</t>
  </si>
  <si>
    <t>TDN_Sebelum</t>
  </si>
  <si>
    <t>Realisasi_Canvas_Plan</t>
  </si>
  <si>
    <t>Call</t>
  </si>
  <si>
    <t>OV</t>
  </si>
  <si>
    <t>Pamekasan</t>
  </si>
  <si>
    <t>OUTS0031-Suhartadi</t>
  </si>
  <si>
    <t>OUTS0023-Faizal Aditia</t>
  </si>
  <si>
    <t>OUTS0019-Andy Wasis Maulidy</t>
  </si>
  <si>
    <t>05006341-Nurcholis Alamy</t>
  </si>
  <si>
    <t>05005803-Fany Firmansyah</t>
  </si>
  <si>
    <t>05004941-Hermansyah Budi Prasetia</t>
  </si>
  <si>
    <t>Sampang</t>
  </si>
  <si>
    <t>OUTS0028-Mukharom Rusdianto</t>
  </si>
  <si>
    <t>05006394-Yudhi Imam Saputra</t>
  </si>
  <si>
    <t>Sumenep+Kepulauan</t>
  </si>
  <si>
    <t>OUTS0027-Ikhwan</t>
  </si>
  <si>
    <t>OUTS0020-Abd Azis</t>
  </si>
  <si>
    <t>OUTS0018-Sofiul Umam</t>
  </si>
  <si>
    <t>05006074-Fathor Arifin</t>
  </si>
  <si>
    <t>05004855-Jaka Ade Saputra</t>
  </si>
  <si>
    <t>05003752-Fahrul Antoni</t>
  </si>
  <si>
    <t>05003210-Ahmad Santoso SV</t>
  </si>
  <si>
    <t>OUTS0029-Moh Salim</t>
  </si>
  <si>
    <t>05006342-Achmad Junaidi Saleh</t>
  </si>
  <si>
    <t>Sum of Values2</t>
  </si>
  <si>
    <t>05006923-Bareza Fuadi Almaufiri</t>
  </si>
  <si>
    <t>05005802-EM. Darwis Abrori</t>
  </si>
  <si>
    <t>Rata2 Canvas Plan / Hari</t>
  </si>
  <si>
    <t>Avg Beli (Bungkus)</t>
  </si>
  <si>
    <t>Omset Bungkus</t>
  </si>
  <si>
    <t>Rata-rata Kunjungan / Hari</t>
  </si>
  <si>
    <t xml:space="preserve">Tidak Beli Kosong </t>
  </si>
  <si>
    <t>Tidak Beli Ada Pasif</t>
  </si>
  <si>
    <t>Tidak Beli Ada Aktif</t>
  </si>
  <si>
    <t>Beli Kosong Tambah</t>
  </si>
  <si>
    <t>Beli Kosong Baru</t>
  </si>
  <si>
    <t>Beli Ada</t>
  </si>
  <si>
    <t xml:space="preserve">Outlet Database </t>
  </si>
  <si>
    <t>05007039-Mohammad Hadi Wahyudi</t>
  </si>
  <si>
    <t>05004525-Baha 'uddin</t>
  </si>
  <si>
    <t>Mgg27</t>
  </si>
  <si>
    <t>Mgg28</t>
  </si>
  <si>
    <t>Jual Batang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</si>
</sst>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 sulawestara" refreshedDate="44762.728322337964" createdVersion="7" refreshedVersion="8" minRefreshableVersion="3" recordCount="1041" xr:uid="{294B7F41-0298-4303-B64F-414D9703AD4C}">
  <cacheSource type="worksheet">
    <worksheetSource ref="A1:E1048576" sheet="Super"/>
  </cacheSource>
  <cacheFields count="5">
    <cacheField name="Minggu" numFmtId="0">
      <sharedItems containsBlank="1" count="28">
        <s v="Mgg27"/>
        <s v="Mgg28"/>
        <m/>
        <s v="Mgg12" u="1"/>
        <s v="Mgg09" u="1"/>
        <s v="Mgg21" u="1"/>
        <s v="Mgg02" u="1"/>
        <s v="Mgg11" u="1"/>
        <s v="Mgg08" u="1"/>
        <s v="Mgg20" u="1"/>
        <s v="Mgg17" u="1"/>
        <s v="Mgg01" u="1"/>
        <s v="Mgg26" u="1"/>
        <s v="Mgg10" u="1"/>
        <s v="Mgg07" u="1"/>
        <s v="Mgg16" u="1"/>
        <s v="Mgg25" u="1"/>
        <s v="Mgg06" u="1"/>
        <s v="Mgg15" u="1"/>
        <s v="Mgg24" u="1"/>
        <s v="Mgg05" u="1"/>
        <s v="Mgg14" u="1"/>
        <s v="Mgg23" u="1"/>
        <s v="Mgg04" u="1"/>
        <s v="Mgg13" u="1"/>
        <s v="Mgg22" u="1"/>
        <s v="Mgg19" u="1"/>
        <s v="Mgg03" u="1"/>
      </sharedItems>
    </cacheField>
    <cacheField name="Zona" numFmtId="0">
      <sharedItems containsBlank="1"/>
    </cacheField>
    <cacheField name="Nama_Promotor" numFmtId="0">
      <sharedItems containsBlank="1" count="33">
        <s v="OUTS0025-Thoharul Aisy"/>
        <s v="OUTS0022-Syafi'I"/>
        <s v="05006923-Bareza Fuadi Almaufiri"/>
        <s v="05006342-Achmad Junaidi Saleh"/>
        <s v="05005802-EM. Darwis Abrori"/>
        <s v="05004280-Etza Enggar Adikara"/>
        <s v="05004102-Rofi Wijayanto"/>
        <s v="OUTS0031-Suhartadi"/>
        <s v="OUTS0023-Faizal Aditia"/>
        <s v="OUTS0019-Andy Wasis Maulidy"/>
        <s v="05007039-Mohammad Hadi Wahyudi"/>
        <s v="05006341-Nurcholis Alamy"/>
        <s v="05005803-Fany Firmansyah"/>
        <s v="05004941-Hermansyah Budi Prasetia"/>
        <s v="05004855-Jaka Ade Saputra"/>
        <s v="OUTS0029-Moh Salim"/>
        <s v="OUTS0028-Mukharom Rusdianto"/>
        <s v="05006394-Yudhi Imam Saputra"/>
        <s v="05006202-Ibnu Hajar"/>
        <s v="05004525-Baha 'uddin"/>
        <s v="OUTS0027-Ikhwan"/>
        <s v="OUTS0020-Abd Azis"/>
        <s v="OUTS0018-Sofiul Umam"/>
        <s v="05006074-Fathor Arifin"/>
        <s v="05003752-Fahrul Antoni"/>
        <s v="05003210-Ahmad Santoso SV"/>
        <m/>
        <s v="05004525-Baha uddin" u="1"/>
        <s v="05003888-Ach Safi i" u="1"/>
        <s v="05004525-Baha'uddin" u="1"/>
        <s v="05003888-Ach Safi'i" u="1"/>
        <s v="05006203-Taufikkur Rohman" u="1"/>
        <s v="05004526-Didit Kartika Rachman" u="1"/>
      </sharedItems>
    </cacheField>
    <cacheField name="Measure" numFmtId="0">
      <sharedItems containsBlank="1" count="42">
        <s v="EC"/>
        <s v="OOS"/>
        <s v="RO"/>
        <s v="Jual Batang"/>
        <s v="TDN_Sesudah"/>
        <s v="TDN_Sebelum"/>
        <s v="Realisasi_Canvas_Plan"/>
        <s v="Rata2 Canvas Plan / Hari"/>
        <s v="Avg Beli (Bungkus)"/>
        <s v="Omset Bungkus"/>
        <s v="Rata-rata Kunjungan / Hari"/>
        <s v="Tidak Beli Kosong "/>
        <s v="Tidak Beli Ada Pasif"/>
        <s v="Tidak Beli Ada Aktif"/>
        <s v="Beli Kosong Tambah"/>
        <s v="Beli Kosong Baru"/>
        <s v="Beli Ada"/>
        <s v="Call"/>
        <s v="OV"/>
        <s v="Outlet Database "/>
        <m/>
        <s v="Outlet_Database" u="1"/>
        <s v="Rata-rata_Kunjungan/Hari" u="1"/>
        <s v="% TDN Sebelum" u="1"/>
        <s v="Realisasi_ Canvas_Plan" u="1"/>
        <s v="%OV" u="1"/>
        <s v="% TDN Sesudah" u="1"/>
        <s v="Tidak_Beli_Kosong" u="1"/>
        <s v="Tidak_Beli_Ada_Aktif" u="1"/>
        <s v="% Realisasi Canvas Plan" u="1"/>
        <s v="Omset_Bungkus" u="1"/>
        <s v="% Jual Batang" u="1"/>
        <s v="Jual_Batang" u="1"/>
        <s v="Avg_Beli_(Bungkus)" u="1"/>
        <s v="% EC" u="1"/>
        <s v="Beli_Kosong_Baru" u="1"/>
        <s v="Beli_Kosong_Tambah" u="1"/>
        <s v="Rata2_Canvas_Plan/Hari" u="1"/>
        <s v="% RO" u="1"/>
        <s v="Tidak_Beli_Ada_Pasif" u="1"/>
        <s v="Beli_Ada" u="1"/>
        <s v="% OOS" u="1"/>
      </sharedItems>
    </cacheField>
    <cacheField name="Values2" numFmtId="0">
      <sharedItems containsString="0" containsBlank="1" containsNumber="1" minValue="0" maxValue="4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 sulawestara" refreshedDate="44762.728365625" createdVersion="7" refreshedVersion="8" minRefreshableVersion="3" recordCount="1088" xr:uid="{443DE0A8-C820-40BE-9265-4894B41AC056}">
  <cacheSource type="worksheet">
    <worksheetSource ref="A1:E1048576" sheet="76Madu"/>
  </cacheSource>
  <cacheFields count="5">
    <cacheField name="Minggu" numFmtId="0">
      <sharedItems containsBlank="1" count="28">
        <s v="Mgg27"/>
        <s v="Mgg28"/>
        <m/>
        <s v="Mgg12" u="1"/>
        <s v="Mgg09" u="1"/>
        <s v="Mgg21" u="1"/>
        <s v="Mgg02" u="1"/>
        <s v="Mgg11" u="1"/>
        <s v="Mgg08" u="1"/>
        <s v="Mgg20" u="1"/>
        <s v="Mgg17" u="1"/>
        <s v="Mgg01" u="1"/>
        <s v="Mgg26" u="1"/>
        <s v="Mgg10" u="1"/>
        <s v="Mgg07" u="1"/>
        <s v="Mgg16" u="1"/>
        <s v="Mgg25" u="1"/>
        <s v="Mgg06" u="1"/>
        <s v="Mgg15" u="1"/>
        <s v="Mgg24" u="1"/>
        <s v="Mgg05" u="1"/>
        <s v="Mgg14" u="1"/>
        <s v="Mgg23" u="1"/>
        <s v="Mgg04" u="1"/>
        <s v="Mgg13" u="1"/>
        <s v="Mgg22" u="1"/>
        <s v="Mgg19" u="1"/>
        <s v="Mgg03" u="1"/>
      </sharedItems>
    </cacheField>
    <cacheField name="Zona" numFmtId="0">
      <sharedItems containsBlank="1"/>
    </cacheField>
    <cacheField name="Nama_Promotor" numFmtId="0">
      <sharedItems containsBlank="1" count="33">
        <s v="OUTS0025-Thoharul Aisy"/>
        <s v="OUTS0022-Syafi'I"/>
        <s v="05006923-Bareza Fuadi Almaufiri"/>
        <s v="05006342-Achmad Junaidi Saleh"/>
        <s v="05005802-EM. Darwis Abrori"/>
        <s v="05004280-Etza Enggar Adikara"/>
        <s v="05004102-Rofi Wijayanto"/>
        <s v="OUTS0031-Suhartadi"/>
        <s v="OUTS0023-Faizal Aditia"/>
        <s v="OUTS0019-Andy Wasis Maulidy"/>
        <s v="05007039-Mohammad Hadi Wahyudi"/>
        <s v="05006341-Nurcholis Alamy"/>
        <s v="05005803-Fany Firmansyah"/>
        <s v="05004941-Hermansyah Budi Prasetia"/>
        <s v="05004855-Jaka Ade Saputra"/>
        <s v="OUTS0029-Moh Salim"/>
        <s v="OUTS0028-Mukharom Rusdianto"/>
        <s v="05006394-Yudhi Imam Saputra"/>
        <s v="05006202-Ibnu Hajar"/>
        <s v="05004525-Baha 'uddin"/>
        <s v="OUTS0027-Ikhwan"/>
        <s v="OUTS0020-Abd Azis"/>
        <s v="OUTS0018-Sofiul Umam"/>
        <s v="05006074-Fathor Arifin"/>
        <s v="05003752-Fahrul Antoni"/>
        <s v="05003210-Ahmad Santoso SV"/>
        <m/>
        <s v="05004525-Baha uddin" u="1"/>
        <s v="05003888-Ach Safi i" u="1"/>
        <s v="05004525-Baha'uddin" u="1"/>
        <s v="05003888-Ach Safi'i" u="1"/>
        <s v="05006203-Taufikkur Rohman" u="1"/>
        <s v="05004526-Didit Kartika Rachman" u="1"/>
      </sharedItems>
    </cacheField>
    <cacheField name="Measure" numFmtId="0">
      <sharedItems containsBlank="1" count="33">
        <s v="EC"/>
        <s v="OOS"/>
        <s v="RO"/>
        <s v="Jual Batang"/>
        <s v="TDN_Sesudah"/>
        <s v="TDN_Sebelum"/>
        <s v="Realisasi_Canvas_Plan"/>
        <s v="Rata2 Canvas Plan / Hari"/>
        <s v="Avg Beli (Bungkus)"/>
        <s v="Omset Bungkus"/>
        <s v="Rata-rata Kunjungan / Hari"/>
        <s v="Tidak Beli Kosong "/>
        <s v="Tidak Beli Ada Pasif"/>
        <s v="Tidak Beli Ada Aktif"/>
        <s v="Beli Kosong Tambah"/>
        <s v="Beli Kosong Baru"/>
        <s v="Beli Ada"/>
        <s v="Call"/>
        <s v="OV"/>
        <s v="Outlet Database "/>
        <m/>
        <s v="Outlet_Database" u="1"/>
        <s v="Beli_KosongTambah" u="1"/>
        <s v="Rata-rata_Kunjungan/Hari" u="1"/>
        <s v="Beli_KosongBaru" u="1"/>
        <s v="Tidak_Beli_Kosong" u="1"/>
        <s v="Tidak_Beli_Ada_Aktif" u="1"/>
        <s v="Omset_Bungkus" u="1"/>
        <s v="AvgBeli_(Bungkus)" u="1"/>
        <s v="Jual_Batang" u="1"/>
        <s v="Rata2_Canvas_Plan/Hari" u="1"/>
        <s v="Tidak_Beli_Ada_Pasif" u="1"/>
        <s v="Beli_Ada" u="1"/>
      </sharedItems>
    </cacheField>
    <cacheField name="Values2" numFmtId="0">
      <sharedItems containsString="0" containsBlank="1" containsNumber="1" minValue="0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 sulawestara" refreshedDate="44762.728411458331" createdVersion="8" refreshedVersion="8" minRefreshableVersion="3" recordCount="11760" xr:uid="{41A7DFE6-4959-E04A-8560-A3FC16C975E4}">
  <cacheSource type="worksheet">
    <worksheetSource name="Rekap_Kanvas_Super_Sem1"/>
  </cacheSource>
  <cacheFields count="5">
    <cacheField name="Minggu" numFmtId="0">
      <sharedItems containsBlank="1" count="28">
        <s v="Mgg27"/>
        <s v="Mgg28"/>
        <m/>
        <s v="Mgg12" u="1"/>
        <s v="Mgg09" u="1"/>
        <s v="Mgg21" u="1"/>
        <s v="Mgg02" u="1"/>
        <s v="Mgg11" u="1"/>
        <s v="Mgg08" u="1"/>
        <s v="Mgg20" u="1"/>
        <s v="Mgg17" u="1"/>
        <s v="Mgg01" u="1"/>
        <s v="Mgg26" u="1"/>
        <s v="Mgg10" u="1"/>
        <s v="Mgg07" u="1"/>
        <s v="Mgg16" u="1"/>
        <s v="Mgg25" u="1"/>
        <s v="Mgg06" u="1"/>
        <s v="Mgg15" u="1"/>
        <s v="Mgg24" u="1"/>
        <s v="Mgg05" u="1"/>
        <s v="Mgg14" u="1"/>
        <s v="Mgg23" u="1"/>
        <s v="Mgg04" u="1"/>
        <s v="Mgg13" u="1"/>
        <s v="Mgg22" u="1"/>
        <s v="Mgg19" u="1"/>
        <s v="Mgg03" u="1"/>
      </sharedItems>
    </cacheField>
    <cacheField name="Zona" numFmtId="0">
      <sharedItems containsBlank="1"/>
    </cacheField>
    <cacheField name="Nama_Promotor" numFmtId="0">
      <sharedItems containsBlank="1" count="33">
        <s v="OUTS0025-Thoharul Aisy"/>
        <s v="OUTS0022-Syafi'I"/>
        <s v="05006923-Bareza Fuadi Almaufiri"/>
        <s v="05006342-Achmad Junaidi Saleh"/>
        <s v="05005802-EM. Darwis Abrori"/>
        <s v="05004280-Etza Enggar Adikara"/>
        <s v="05004102-Rofi Wijayanto"/>
        <s v="OUTS0031-Suhartadi"/>
        <s v="OUTS0023-Faizal Aditia"/>
        <s v="OUTS0019-Andy Wasis Maulidy"/>
        <s v="05007039-Mohammad Hadi Wahyudi"/>
        <s v="05006341-Nurcholis Alamy"/>
        <s v="05005803-Fany Firmansyah"/>
        <s v="05004941-Hermansyah Budi Prasetia"/>
        <s v="05004855-Jaka Ade Saputra"/>
        <s v="OUTS0029-Moh Salim"/>
        <s v="OUTS0028-Mukharom Rusdianto"/>
        <s v="05006394-Yudhi Imam Saputra"/>
        <s v="05006202-Ibnu Hajar"/>
        <s v="05004525-Baha 'uddin"/>
        <s v="OUTS0027-Ikhwan"/>
        <s v="OUTS0020-Abd Azis"/>
        <s v="OUTS0018-Sofiul Umam"/>
        <s v="05006074-Fathor Arifin"/>
        <s v="05003752-Fahrul Antoni"/>
        <s v="05003210-Ahmad Santoso SV"/>
        <m/>
        <s v="05004525-Baha uddin" u="1"/>
        <s v="05003888-Ach Safi i" u="1"/>
        <s v="05004525-Baha'uddin" u="1"/>
        <s v="05003888-Ach Safi'i" u="1"/>
        <s v="05006203-Taufikkur Rohman" u="1"/>
        <s v="05004526-Didit Kartika Rachman" u="1"/>
      </sharedItems>
    </cacheField>
    <cacheField name="Measure" numFmtId="0">
      <sharedItems containsBlank="1" count="34">
        <s v="EC"/>
        <s v="OOS"/>
        <s v="RO"/>
        <s v="Jual Batang"/>
        <s v="TDN_Sesudah"/>
        <s v="TDN_Sebelum"/>
        <s v="Realisasi_Canvas_Plan"/>
        <s v="Rata2 Canvas Plan / Hari"/>
        <s v="Avg Beli (Bungkus)"/>
        <s v="Omset Bungkus"/>
        <s v="Rata-rata Kunjungan / Hari"/>
        <s v="Tidak Beli Kosong "/>
        <s v="Tidak Beli Ada Pasif"/>
        <s v="Tidak Beli Ada Aktif"/>
        <s v="Beli Kosong Tambah"/>
        <s v="Beli Kosong Baru"/>
        <s v="Beli Ada"/>
        <s v="Call"/>
        <s v="OV"/>
        <s v="Outlet Database "/>
        <m/>
        <s v="Outlet_Database" u="1"/>
        <s v="Rata-rata_Kunjungan/Hari" u="1"/>
        <s v="Realisasi_ Canvas_Plan" u="1"/>
        <s v="Tidak_Beli_Kosong" u="1"/>
        <s v="Tidak_Beli_Ada_Aktif" u="1"/>
        <s v="Omset_Bungkus" u="1"/>
        <s v="Jual_Batang" u="1"/>
        <s v="Avg_Beli_(Bungkus)" u="1"/>
        <s v="Beli_Kosong_Baru" u="1"/>
        <s v="Beli_Kosong_Tambah" u="1"/>
        <s v="Rata2_Canvas_Plan/Hari" u="1"/>
        <s v="Tidak_Beli_Ada_Pasif" u="1"/>
        <s v="Beli_Ada" u="1"/>
      </sharedItems>
    </cacheField>
    <cacheField name="Values2" numFmtId="0">
      <sharedItems containsString="0" containsBlank="1" containsNumber="1" minValue="0" maxValue="4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 sulawestara" refreshedDate="44762.728458564816" createdVersion="8" refreshedVersion="8" minRefreshableVersion="3" recordCount="11800" xr:uid="{E9396B4D-4D74-5C49-B288-2635362C5FCC}">
  <cacheSource type="worksheet">
    <worksheetSource name="Rekap_Kanvas_76_Madu_Sem1"/>
  </cacheSource>
  <cacheFields count="5">
    <cacheField name="Minggu" numFmtId="0">
      <sharedItems containsBlank="1" count="28">
        <s v="Mgg27"/>
        <s v="Mgg28"/>
        <m/>
        <s v="Mgg12" u="1"/>
        <s v="Mgg09" u="1"/>
        <s v="Mgg21" u="1"/>
        <s v="Mgg02" u="1"/>
        <s v="Mgg11" u="1"/>
        <s v="Mgg08" u="1"/>
        <s v="Mgg20" u="1"/>
        <s v="Mgg17" u="1"/>
        <s v="Mgg01" u="1"/>
        <s v="Mgg26" u="1"/>
        <s v="Mgg10" u="1"/>
        <s v="Mgg07" u="1"/>
        <s v="Mgg16" u="1"/>
        <s v="Mgg25" u="1"/>
        <s v="Mgg06" u="1"/>
        <s v="Mgg15" u="1"/>
        <s v="Mgg24" u="1"/>
        <s v="Mgg05" u="1"/>
        <s v="Mgg14" u="1"/>
        <s v="Mgg23" u="1"/>
        <s v="Mgg04" u="1"/>
        <s v="Mgg13" u="1"/>
        <s v="Mgg22" u="1"/>
        <s v="Mgg19" u="1"/>
        <s v="Mgg03" u="1"/>
      </sharedItems>
    </cacheField>
    <cacheField name="Zona" numFmtId="0">
      <sharedItems containsBlank="1"/>
    </cacheField>
    <cacheField name="Nama_Promotor" numFmtId="0">
      <sharedItems containsBlank="1" count="33">
        <s v="OUTS0025-Thoharul Aisy"/>
        <s v="OUTS0022-Syafi'I"/>
        <s v="05006923-Bareza Fuadi Almaufiri"/>
        <s v="05006342-Achmad Junaidi Saleh"/>
        <s v="05005802-EM. Darwis Abrori"/>
        <s v="05004280-Etza Enggar Adikara"/>
        <s v="05004102-Rofi Wijayanto"/>
        <s v="OUTS0031-Suhartadi"/>
        <s v="OUTS0023-Faizal Aditia"/>
        <s v="OUTS0019-Andy Wasis Maulidy"/>
        <s v="05007039-Mohammad Hadi Wahyudi"/>
        <s v="05006341-Nurcholis Alamy"/>
        <s v="05005803-Fany Firmansyah"/>
        <s v="05004941-Hermansyah Budi Prasetia"/>
        <s v="05004855-Jaka Ade Saputra"/>
        <s v="OUTS0029-Moh Salim"/>
        <s v="OUTS0028-Mukharom Rusdianto"/>
        <s v="05006394-Yudhi Imam Saputra"/>
        <s v="05006202-Ibnu Hajar"/>
        <s v="05004525-Baha 'uddin"/>
        <s v="OUTS0027-Ikhwan"/>
        <s v="OUTS0020-Abd Azis"/>
        <s v="OUTS0018-Sofiul Umam"/>
        <s v="05006074-Fathor Arifin"/>
        <s v="05003752-Fahrul Antoni"/>
        <s v="05003210-Ahmad Santoso SV"/>
        <m/>
        <s v="05004525-Baha uddin" u="1"/>
        <s v="05003888-Ach Safi i" u="1"/>
        <s v="05004525-Baha'uddin" u="1"/>
        <s v="05003888-Ach Safi'i" u="1"/>
        <s v="05006203-Taufikkur Rohman" u="1"/>
        <s v="05004526-Didit Kartika Rachman" u="1"/>
      </sharedItems>
    </cacheField>
    <cacheField name="Measure" numFmtId="0">
      <sharedItems containsBlank="1" count="33">
        <s v="EC"/>
        <s v="OOS"/>
        <s v="RO"/>
        <s v="Jual Batang"/>
        <s v="TDN_Sesudah"/>
        <s v="TDN_Sebelum"/>
        <s v="Realisasi_Canvas_Plan"/>
        <s v="Rata2 Canvas Plan / Hari"/>
        <s v="Avg Beli (Bungkus)"/>
        <s v="Omset Bungkus"/>
        <s v="Rata-rata Kunjungan / Hari"/>
        <s v="Tidak Beli Kosong "/>
        <s v="Tidak Beli Ada Pasif"/>
        <s v="Tidak Beli Ada Aktif"/>
        <s v="Beli Kosong Tambah"/>
        <s v="Beli Kosong Baru"/>
        <s v="Beli Ada"/>
        <s v="Call"/>
        <s v="OV"/>
        <s v="Outlet Database "/>
        <m/>
        <s v="Outlet_Database" u="1"/>
        <s v="Beli_KosongTambah" u="1"/>
        <s v="Rata-rata_Kunjungan/Hari" u="1"/>
        <s v="Beli_KosongBaru" u="1"/>
        <s v="Tidak_Beli_Kosong" u="1"/>
        <s v="Tidak_Beli_Ada_Aktif" u="1"/>
        <s v="Omset_Bungkus" u="1"/>
        <s v="AvgBeli_(Bungkus)" u="1"/>
        <s v="Jual_Batang" u="1"/>
        <s v="Rata2_Canvas_Plan/Hari" u="1"/>
        <s v="Tidak_Beli_Ada_Pasif" u="1"/>
        <s v="Beli_Ada" u="1"/>
      </sharedItems>
    </cacheField>
    <cacheField name="Values2" numFmtId="0">
      <sharedItems containsString="0" containsBlank="1" containsNumber="1" minValue="0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1">
  <r>
    <x v="0"/>
    <s v="Bangkalan"/>
    <x v="0"/>
    <x v="0"/>
    <n v="8.1395349000000006E-2"/>
  </r>
  <r>
    <x v="0"/>
    <s v="Bangkalan"/>
    <x v="1"/>
    <x v="0"/>
    <n v="8.2644627999999998E-2"/>
  </r>
  <r>
    <x v="0"/>
    <s v="Bangkalan"/>
    <x v="2"/>
    <x v="0"/>
    <n v="0.56291390699999999"/>
  </r>
  <r>
    <x v="0"/>
    <s v="Bangkalan"/>
    <x v="3"/>
    <x v="0"/>
    <n v="0.23863636399999999"/>
  </r>
  <r>
    <x v="0"/>
    <s v="Bangkalan"/>
    <x v="4"/>
    <x v="0"/>
    <n v="0.46540880499999998"/>
  </r>
  <r>
    <x v="0"/>
    <s v="Bangkalan"/>
    <x v="5"/>
    <x v="0"/>
    <n v="0.417218543"/>
  </r>
  <r>
    <x v="0"/>
    <s v="Bangkalan"/>
    <x v="6"/>
    <x v="0"/>
    <n v="0.417218543"/>
  </r>
  <r>
    <x v="0"/>
    <s v="Bangkalan"/>
    <x v="0"/>
    <x v="1"/>
    <n v="0"/>
  </r>
  <r>
    <x v="0"/>
    <s v="Bangkalan"/>
    <x v="1"/>
    <x v="1"/>
    <n v="4.1322313999999999E-2"/>
  </r>
  <r>
    <x v="0"/>
    <s v="Bangkalan"/>
    <x v="2"/>
    <x v="1"/>
    <n v="0.105960265"/>
  </r>
  <r>
    <x v="0"/>
    <s v="Bangkalan"/>
    <x v="3"/>
    <x v="1"/>
    <n v="5.6818182000000002E-2"/>
  </r>
  <r>
    <x v="0"/>
    <s v="Bangkalan"/>
    <x v="4"/>
    <x v="1"/>
    <n v="0.11320754700000001"/>
  </r>
  <r>
    <x v="0"/>
    <s v="Bangkalan"/>
    <x v="5"/>
    <x v="1"/>
    <n v="0.16556291400000001"/>
  </r>
  <r>
    <x v="0"/>
    <s v="Bangkalan"/>
    <x v="6"/>
    <x v="1"/>
    <n v="0.11258278100000001"/>
  </r>
  <r>
    <x v="0"/>
    <s v="Bangkalan"/>
    <x v="0"/>
    <x v="2"/>
    <n v="8.1395349000000006E-2"/>
  </r>
  <r>
    <x v="0"/>
    <s v="Bangkalan"/>
    <x v="1"/>
    <x v="2"/>
    <n v="8.2644627999999998E-2"/>
  </r>
  <r>
    <x v="0"/>
    <s v="Bangkalan"/>
    <x v="2"/>
    <x v="2"/>
    <n v="0.56291390699999999"/>
  </r>
  <r>
    <x v="0"/>
    <s v="Bangkalan"/>
    <x v="3"/>
    <x v="2"/>
    <n v="0.23863636399999999"/>
  </r>
  <r>
    <x v="0"/>
    <s v="Bangkalan"/>
    <x v="4"/>
    <x v="2"/>
    <n v="0.46540880499999998"/>
  </r>
  <r>
    <x v="0"/>
    <s v="Bangkalan"/>
    <x v="5"/>
    <x v="2"/>
    <n v="0.417218543"/>
  </r>
  <r>
    <x v="0"/>
    <s v="Bangkalan"/>
    <x v="6"/>
    <x v="2"/>
    <n v="0.417218543"/>
  </r>
  <r>
    <x v="0"/>
    <s v="Bangkalan"/>
    <x v="0"/>
    <x v="3"/>
    <n v="0"/>
  </r>
  <r>
    <x v="0"/>
    <s v="Bangkalan"/>
    <x v="1"/>
    <x v="3"/>
    <n v="0"/>
  </r>
  <r>
    <x v="0"/>
    <s v="Bangkalan"/>
    <x v="2"/>
    <x v="3"/>
    <n v="0"/>
  </r>
  <r>
    <x v="0"/>
    <s v="Bangkalan"/>
    <x v="3"/>
    <x v="3"/>
    <n v="0"/>
  </r>
  <r>
    <x v="0"/>
    <s v="Bangkalan"/>
    <x v="4"/>
    <x v="3"/>
    <n v="0"/>
  </r>
  <r>
    <x v="0"/>
    <s v="Bangkalan"/>
    <x v="5"/>
    <x v="3"/>
    <n v="0"/>
  </r>
  <r>
    <x v="0"/>
    <s v="Bangkalan"/>
    <x v="6"/>
    <x v="3"/>
    <n v="0"/>
  </r>
  <r>
    <x v="0"/>
    <s v="Bangkalan"/>
    <x v="0"/>
    <x v="4"/>
    <n v="0.76744186000000003"/>
  </r>
  <r>
    <x v="0"/>
    <s v="Bangkalan"/>
    <x v="1"/>
    <x v="4"/>
    <n v="0.58677685999999996"/>
  </r>
  <r>
    <x v="0"/>
    <s v="Bangkalan"/>
    <x v="2"/>
    <x v="4"/>
    <n v="0.96026490099999995"/>
  </r>
  <r>
    <x v="0"/>
    <s v="Bangkalan"/>
    <x v="3"/>
    <x v="4"/>
    <n v="0.51136363600000001"/>
  </r>
  <r>
    <x v="0"/>
    <s v="Bangkalan"/>
    <x v="4"/>
    <x v="4"/>
    <n v="0.99371069199999995"/>
  </r>
  <r>
    <x v="0"/>
    <s v="Bangkalan"/>
    <x v="5"/>
    <x v="4"/>
    <n v="0.94701986800000004"/>
  </r>
  <r>
    <x v="0"/>
    <s v="Bangkalan"/>
    <x v="6"/>
    <x v="4"/>
    <n v="0.94039735099999999"/>
  </r>
  <r>
    <x v="0"/>
    <s v="Bangkalan"/>
    <x v="0"/>
    <x v="5"/>
    <n v="0.76744186000000003"/>
  </r>
  <r>
    <x v="0"/>
    <s v="Bangkalan"/>
    <x v="1"/>
    <x v="5"/>
    <n v="0.54545454500000001"/>
  </r>
  <r>
    <x v="0"/>
    <s v="Bangkalan"/>
    <x v="2"/>
    <x v="5"/>
    <n v="0.85430463599999995"/>
  </r>
  <r>
    <x v="0"/>
    <s v="Bangkalan"/>
    <x v="3"/>
    <x v="5"/>
    <n v="0.45454545499999999"/>
  </r>
  <r>
    <x v="0"/>
    <s v="Bangkalan"/>
    <x v="4"/>
    <x v="5"/>
    <n v="0.88050314500000004"/>
  </r>
  <r>
    <x v="0"/>
    <s v="Bangkalan"/>
    <x v="5"/>
    <x v="5"/>
    <n v="0.78145695400000004"/>
  </r>
  <r>
    <x v="0"/>
    <s v="Bangkalan"/>
    <x v="6"/>
    <x v="5"/>
    <n v="0.82781457000000003"/>
  </r>
  <r>
    <x v="0"/>
    <s v="Bangkalan"/>
    <x v="0"/>
    <x v="6"/>
    <n v="0.69421487599999998"/>
  </r>
  <r>
    <x v="0"/>
    <s v="Bangkalan"/>
    <x v="1"/>
    <x v="6"/>
    <n v="0.81756756799999997"/>
  </r>
  <r>
    <x v="0"/>
    <s v="Bangkalan"/>
    <x v="2"/>
    <x v="6"/>
    <n v="0.93788819899999998"/>
  </r>
  <r>
    <x v="0"/>
    <s v="Bangkalan"/>
    <x v="3"/>
    <x v="6"/>
    <n v="0.88"/>
  </r>
  <r>
    <x v="0"/>
    <s v="Bangkalan"/>
    <x v="4"/>
    <x v="6"/>
    <n v="0.98757764000000003"/>
  </r>
  <r>
    <x v="0"/>
    <s v="Bangkalan"/>
    <x v="5"/>
    <x v="6"/>
    <n v="0.96153846200000004"/>
  </r>
  <r>
    <x v="0"/>
    <s v="Bangkalan"/>
    <x v="6"/>
    <x v="6"/>
    <n v="1"/>
  </r>
  <r>
    <x v="0"/>
    <s v="Bangkalan"/>
    <x v="0"/>
    <x v="7"/>
    <n v="40.333333332999999"/>
  </r>
  <r>
    <x v="0"/>
    <s v="Bangkalan"/>
    <x v="1"/>
    <x v="7"/>
    <n v="37"/>
  </r>
  <r>
    <x v="0"/>
    <s v="Bangkalan"/>
    <x v="2"/>
    <x v="7"/>
    <n v="32.200000000000003"/>
  </r>
  <r>
    <x v="0"/>
    <s v="Bangkalan"/>
    <x v="3"/>
    <x v="7"/>
    <n v="20"/>
  </r>
  <r>
    <x v="0"/>
    <s v="Bangkalan"/>
    <x v="4"/>
    <x v="7"/>
    <n v="32.200000000000003"/>
  </r>
  <r>
    <x v="0"/>
    <s v="Bangkalan"/>
    <x v="5"/>
    <x v="7"/>
    <n v="31.2"/>
  </r>
  <r>
    <x v="0"/>
    <s v="Bangkalan"/>
    <x v="6"/>
    <x v="7"/>
    <n v="30.2"/>
  </r>
  <r>
    <x v="0"/>
    <s v="Bangkalan"/>
    <x v="0"/>
    <x v="8"/>
    <n v="9.7142857140000007"/>
  </r>
  <r>
    <x v="0"/>
    <s v="Bangkalan"/>
    <x v="1"/>
    <x v="8"/>
    <n v="5.3"/>
  </r>
  <r>
    <x v="0"/>
    <s v="Bangkalan"/>
    <x v="2"/>
    <x v="8"/>
    <n v="5.7882352939999997"/>
  </r>
  <r>
    <x v="0"/>
    <s v="Bangkalan"/>
    <x v="3"/>
    <x v="8"/>
    <n v="2.7619047619999999"/>
  </r>
  <r>
    <x v="0"/>
    <s v="Bangkalan"/>
    <x v="4"/>
    <x v="8"/>
    <n v="2.0540540539999999"/>
  </r>
  <r>
    <x v="0"/>
    <s v="Bangkalan"/>
    <x v="5"/>
    <x v="8"/>
    <n v="3.3650793650000002"/>
  </r>
  <r>
    <x v="0"/>
    <s v="Bangkalan"/>
    <x v="6"/>
    <x v="8"/>
    <n v="4.7460317459999999"/>
  </r>
  <r>
    <x v="0"/>
    <s v="Bangkalan"/>
    <x v="0"/>
    <x v="9"/>
    <n v="68"/>
  </r>
  <r>
    <x v="0"/>
    <s v="Bangkalan"/>
    <x v="1"/>
    <x v="9"/>
    <n v="53"/>
  </r>
  <r>
    <x v="0"/>
    <s v="Bangkalan"/>
    <x v="2"/>
    <x v="9"/>
    <n v="492"/>
  </r>
  <r>
    <x v="0"/>
    <s v="Bangkalan"/>
    <x v="3"/>
    <x v="9"/>
    <n v="58"/>
  </r>
  <r>
    <x v="0"/>
    <s v="Bangkalan"/>
    <x v="4"/>
    <x v="9"/>
    <n v="152"/>
  </r>
  <r>
    <x v="0"/>
    <s v="Bangkalan"/>
    <x v="5"/>
    <x v="9"/>
    <n v="212"/>
  </r>
  <r>
    <x v="0"/>
    <s v="Bangkalan"/>
    <x v="6"/>
    <x v="9"/>
    <n v="299"/>
  </r>
  <r>
    <x v="0"/>
    <s v="Bangkalan"/>
    <x v="0"/>
    <x v="10"/>
    <n v="28.666666667000001"/>
  </r>
  <r>
    <x v="0"/>
    <s v="Bangkalan"/>
    <x v="1"/>
    <x v="10"/>
    <n v="30.25"/>
  </r>
  <r>
    <x v="0"/>
    <s v="Bangkalan"/>
    <x v="2"/>
    <x v="10"/>
    <n v="30.2"/>
  </r>
  <r>
    <x v="0"/>
    <s v="Bangkalan"/>
    <x v="3"/>
    <x v="10"/>
    <n v="17.600000000000001"/>
  </r>
  <r>
    <x v="0"/>
    <s v="Bangkalan"/>
    <x v="4"/>
    <x v="10"/>
    <n v="31.8"/>
  </r>
  <r>
    <x v="0"/>
    <s v="Bangkalan"/>
    <x v="5"/>
    <x v="10"/>
    <n v="30.2"/>
  </r>
  <r>
    <x v="0"/>
    <s v="Bangkalan"/>
    <x v="6"/>
    <x v="10"/>
    <n v="30.2"/>
  </r>
  <r>
    <x v="0"/>
    <s v="Bangkalan"/>
    <x v="0"/>
    <x v="11"/>
    <n v="0.23255814"/>
  </r>
  <r>
    <x v="0"/>
    <s v="Bangkalan"/>
    <x v="1"/>
    <x v="11"/>
    <n v="0.41322313999999999"/>
  </r>
  <r>
    <x v="0"/>
    <s v="Bangkalan"/>
    <x v="2"/>
    <x v="11"/>
    <n v="3.9735099000000003E-2"/>
  </r>
  <r>
    <x v="0"/>
    <s v="Bangkalan"/>
    <x v="3"/>
    <x v="11"/>
    <n v="0.48863636399999999"/>
  </r>
  <r>
    <x v="0"/>
    <s v="Bangkalan"/>
    <x v="4"/>
    <x v="11"/>
    <n v="6.2893080000000004E-3"/>
  </r>
  <r>
    <x v="0"/>
    <s v="Bangkalan"/>
    <x v="5"/>
    <x v="11"/>
    <n v="5.2980131999999999E-2"/>
  </r>
  <r>
    <x v="0"/>
    <s v="Bangkalan"/>
    <x v="6"/>
    <x v="11"/>
    <n v="5.9602649000000001E-2"/>
  </r>
  <r>
    <x v="0"/>
    <s v="Bangkalan"/>
    <x v="0"/>
    <x v="12"/>
    <n v="0"/>
  </r>
  <r>
    <x v="0"/>
    <s v="Bangkalan"/>
    <x v="1"/>
    <x v="12"/>
    <n v="0"/>
  </r>
  <r>
    <x v="0"/>
    <s v="Bangkalan"/>
    <x v="2"/>
    <x v="12"/>
    <n v="0"/>
  </r>
  <r>
    <x v="0"/>
    <s v="Bangkalan"/>
    <x v="3"/>
    <x v="12"/>
    <n v="0"/>
  </r>
  <r>
    <x v="0"/>
    <s v="Bangkalan"/>
    <x v="4"/>
    <x v="12"/>
    <n v="0"/>
  </r>
  <r>
    <x v="0"/>
    <s v="Bangkalan"/>
    <x v="5"/>
    <x v="12"/>
    <n v="0"/>
  </r>
  <r>
    <x v="0"/>
    <s v="Bangkalan"/>
    <x v="6"/>
    <x v="12"/>
    <n v="0"/>
  </r>
  <r>
    <x v="0"/>
    <s v="Bangkalan"/>
    <x v="0"/>
    <x v="13"/>
    <n v="0.686046512"/>
  </r>
  <r>
    <x v="0"/>
    <s v="Bangkalan"/>
    <x v="1"/>
    <x v="13"/>
    <n v="0.50413223100000004"/>
  </r>
  <r>
    <x v="0"/>
    <s v="Bangkalan"/>
    <x v="2"/>
    <x v="13"/>
    <n v="0.39735099299999999"/>
  </r>
  <r>
    <x v="0"/>
    <s v="Bangkalan"/>
    <x v="3"/>
    <x v="13"/>
    <n v="0.27272727299999999"/>
  </r>
  <r>
    <x v="0"/>
    <s v="Bangkalan"/>
    <x v="4"/>
    <x v="13"/>
    <n v="0.52830188700000003"/>
  </r>
  <r>
    <x v="0"/>
    <s v="Bangkalan"/>
    <x v="5"/>
    <x v="13"/>
    <n v="0.52980132499999999"/>
  </r>
  <r>
    <x v="0"/>
    <s v="Bangkalan"/>
    <x v="6"/>
    <x v="13"/>
    <n v="0.52317880800000005"/>
  </r>
  <r>
    <x v="0"/>
    <s v="Bangkalan"/>
    <x v="0"/>
    <x v="14"/>
    <n v="0"/>
  </r>
  <r>
    <x v="0"/>
    <s v="Bangkalan"/>
    <x v="1"/>
    <x v="14"/>
    <n v="4.1322313999999999E-2"/>
  </r>
  <r>
    <x v="0"/>
    <s v="Bangkalan"/>
    <x v="2"/>
    <x v="14"/>
    <n v="0.105960265"/>
  </r>
  <r>
    <x v="0"/>
    <s v="Bangkalan"/>
    <x v="3"/>
    <x v="14"/>
    <n v="5.6818182000000002E-2"/>
  </r>
  <r>
    <x v="0"/>
    <s v="Bangkalan"/>
    <x v="4"/>
    <x v="14"/>
    <n v="0.11320754700000001"/>
  </r>
  <r>
    <x v="0"/>
    <s v="Bangkalan"/>
    <x v="5"/>
    <x v="14"/>
    <n v="0.16556291400000001"/>
  </r>
  <r>
    <x v="0"/>
    <s v="Bangkalan"/>
    <x v="6"/>
    <x v="14"/>
    <n v="0.11258278100000001"/>
  </r>
  <r>
    <x v="0"/>
    <s v="Bangkalan"/>
    <x v="0"/>
    <x v="15"/>
    <n v="0"/>
  </r>
  <r>
    <x v="0"/>
    <s v="Bangkalan"/>
    <x v="1"/>
    <x v="15"/>
    <n v="0"/>
  </r>
  <r>
    <x v="0"/>
    <s v="Bangkalan"/>
    <x v="2"/>
    <x v="15"/>
    <n v="0"/>
  </r>
  <r>
    <x v="0"/>
    <s v="Bangkalan"/>
    <x v="3"/>
    <x v="15"/>
    <n v="0"/>
  </r>
  <r>
    <x v="0"/>
    <s v="Bangkalan"/>
    <x v="4"/>
    <x v="15"/>
    <n v="0"/>
  </r>
  <r>
    <x v="0"/>
    <s v="Bangkalan"/>
    <x v="5"/>
    <x v="15"/>
    <n v="0"/>
  </r>
  <r>
    <x v="0"/>
    <s v="Bangkalan"/>
    <x v="6"/>
    <x v="15"/>
    <n v="0"/>
  </r>
  <r>
    <x v="0"/>
    <s v="Bangkalan"/>
    <x v="0"/>
    <x v="16"/>
    <n v="8.1395349000000006E-2"/>
  </r>
  <r>
    <x v="0"/>
    <s v="Bangkalan"/>
    <x v="1"/>
    <x v="16"/>
    <n v="4.1322313999999999E-2"/>
  </r>
  <r>
    <x v="0"/>
    <s v="Bangkalan"/>
    <x v="2"/>
    <x v="16"/>
    <n v="0.45695364199999999"/>
  </r>
  <r>
    <x v="0"/>
    <s v="Bangkalan"/>
    <x v="3"/>
    <x v="16"/>
    <n v="0.18181818199999999"/>
  </r>
  <r>
    <x v="0"/>
    <s v="Bangkalan"/>
    <x v="4"/>
    <x v="16"/>
    <n v="0.35220125800000002"/>
  </r>
  <r>
    <x v="0"/>
    <s v="Bangkalan"/>
    <x v="5"/>
    <x v="16"/>
    <n v="0.25165562899999999"/>
  </r>
  <r>
    <x v="0"/>
    <s v="Bangkalan"/>
    <x v="6"/>
    <x v="16"/>
    <n v="0.30463576199999998"/>
  </r>
  <r>
    <x v="0"/>
    <s v="Bangkalan"/>
    <x v="0"/>
    <x v="17"/>
    <n v="86"/>
  </r>
  <r>
    <x v="0"/>
    <s v="Bangkalan"/>
    <x v="1"/>
    <x v="17"/>
    <n v="121"/>
  </r>
  <r>
    <x v="0"/>
    <s v="Bangkalan"/>
    <x v="2"/>
    <x v="17"/>
    <n v="151"/>
  </r>
  <r>
    <x v="0"/>
    <s v="Bangkalan"/>
    <x v="3"/>
    <x v="17"/>
    <n v="88"/>
  </r>
  <r>
    <x v="0"/>
    <s v="Bangkalan"/>
    <x v="4"/>
    <x v="17"/>
    <n v="159"/>
  </r>
  <r>
    <x v="0"/>
    <s v="Bangkalan"/>
    <x v="5"/>
    <x v="17"/>
    <n v="151"/>
  </r>
  <r>
    <x v="0"/>
    <s v="Bangkalan"/>
    <x v="6"/>
    <x v="17"/>
    <n v="151"/>
  </r>
  <r>
    <x v="0"/>
    <s v="Bangkalan"/>
    <x v="0"/>
    <x v="18"/>
    <m/>
  </r>
  <r>
    <x v="0"/>
    <s v="Bangkalan"/>
    <x v="1"/>
    <x v="18"/>
    <m/>
  </r>
  <r>
    <x v="0"/>
    <s v="Bangkalan"/>
    <x v="2"/>
    <x v="18"/>
    <m/>
  </r>
  <r>
    <x v="0"/>
    <s v="Bangkalan"/>
    <x v="3"/>
    <x v="18"/>
    <m/>
  </r>
  <r>
    <x v="0"/>
    <s v="Bangkalan"/>
    <x v="4"/>
    <x v="18"/>
    <m/>
  </r>
  <r>
    <x v="0"/>
    <s v="Bangkalan"/>
    <x v="5"/>
    <x v="18"/>
    <m/>
  </r>
  <r>
    <x v="0"/>
    <s v="Bangkalan"/>
    <x v="6"/>
    <x v="18"/>
    <m/>
  </r>
  <r>
    <x v="0"/>
    <s v="Bangkalan"/>
    <x v="0"/>
    <x v="19"/>
    <m/>
  </r>
  <r>
    <x v="0"/>
    <s v="Bangkalan"/>
    <x v="1"/>
    <x v="19"/>
    <m/>
  </r>
  <r>
    <x v="0"/>
    <s v="Bangkalan"/>
    <x v="2"/>
    <x v="19"/>
    <m/>
  </r>
  <r>
    <x v="0"/>
    <s v="Bangkalan"/>
    <x v="3"/>
    <x v="19"/>
    <m/>
  </r>
  <r>
    <x v="0"/>
    <s v="Bangkalan"/>
    <x v="4"/>
    <x v="19"/>
    <m/>
  </r>
  <r>
    <x v="0"/>
    <s v="Bangkalan"/>
    <x v="5"/>
    <x v="19"/>
    <m/>
  </r>
  <r>
    <x v="0"/>
    <s v="Bangkalan"/>
    <x v="6"/>
    <x v="19"/>
    <m/>
  </r>
  <r>
    <x v="0"/>
    <s v="Pamekasan"/>
    <x v="7"/>
    <x v="0"/>
    <n v="0.55333333299999998"/>
  </r>
  <r>
    <x v="0"/>
    <s v="Pamekasan"/>
    <x v="8"/>
    <x v="0"/>
    <n v="0.28888888899999998"/>
  </r>
  <r>
    <x v="0"/>
    <s v="Pamekasan"/>
    <x v="9"/>
    <x v="0"/>
    <n v="0.20945945899999999"/>
  </r>
  <r>
    <x v="0"/>
    <s v="Pamekasan"/>
    <x v="10"/>
    <x v="0"/>
    <n v="0.5"/>
  </r>
  <r>
    <x v="0"/>
    <s v="Pamekasan"/>
    <x v="11"/>
    <x v="0"/>
    <n v="0.61842105300000005"/>
  </r>
  <r>
    <x v="0"/>
    <s v="Pamekasan"/>
    <x v="12"/>
    <x v="0"/>
    <n v="0.53503184699999995"/>
  </r>
  <r>
    <x v="0"/>
    <s v="Pamekasan"/>
    <x v="13"/>
    <x v="0"/>
    <n v="0.64238410599999995"/>
  </r>
  <r>
    <x v="0"/>
    <s v="Pamekasan"/>
    <x v="14"/>
    <x v="0"/>
    <n v="0.380434783"/>
  </r>
  <r>
    <x v="0"/>
    <s v="Pamekasan"/>
    <x v="7"/>
    <x v="1"/>
    <n v="8.6666667000000003E-2"/>
  </r>
  <r>
    <x v="0"/>
    <s v="Pamekasan"/>
    <x v="8"/>
    <x v="1"/>
    <n v="7.7777778000000006E-2"/>
  </r>
  <r>
    <x v="0"/>
    <s v="Pamekasan"/>
    <x v="9"/>
    <x v="1"/>
    <n v="6.7567567999999995E-2"/>
  </r>
  <r>
    <x v="0"/>
    <s v="Pamekasan"/>
    <x v="10"/>
    <x v="1"/>
    <n v="0.102564103"/>
  </r>
  <r>
    <x v="0"/>
    <s v="Pamekasan"/>
    <x v="11"/>
    <x v="1"/>
    <n v="5.9210525999999999E-2"/>
  </r>
  <r>
    <x v="0"/>
    <s v="Pamekasan"/>
    <x v="12"/>
    <x v="1"/>
    <n v="0.146496815"/>
  </r>
  <r>
    <x v="0"/>
    <s v="Pamekasan"/>
    <x v="13"/>
    <x v="1"/>
    <n v="7.2847681999999997E-2"/>
  </r>
  <r>
    <x v="0"/>
    <s v="Pamekasan"/>
    <x v="14"/>
    <x v="1"/>
    <n v="0.21739130400000001"/>
  </r>
  <r>
    <x v="0"/>
    <s v="Pamekasan"/>
    <x v="7"/>
    <x v="2"/>
    <n v="0.55333333299999998"/>
  </r>
  <r>
    <x v="0"/>
    <s v="Pamekasan"/>
    <x v="8"/>
    <x v="2"/>
    <n v="0.28888888899999998"/>
  </r>
  <r>
    <x v="0"/>
    <s v="Pamekasan"/>
    <x v="9"/>
    <x v="2"/>
    <n v="0.20945945899999999"/>
  </r>
  <r>
    <x v="0"/>
    <s v="Pamekasan"/>
    <x v="10"/>
    <x v="2"/>
    <n v="0.48717948700000002"/>
  </r>
  <r>
    <x v="0"/>
    <s v="Pamekasan"/>
    <x v="11"/>
    <x v="2"/>
    <n v="0.61842105300000005"/>
  </r>
  <r>
    <x v="0"/>
    <s v="Pamekasan"/>
    <x v="12"/>
    <x v="2"/>
    <n v="0.53503184699999995"/>
  </r>
  <r>
    <x v="0"/>
    <s v="Pamekasan"/>
    <x v="13"/>
    <x v="2"/>
    <n v="0.64238410599999995"/>
  </r>
  <r>
    <x v="0"/>
    <s v="Pamekasan"/>
    <x v="14"/>
    <x v="2"/>
    <n v="0.380434783"/>
  </r>
  <r>
    <x v="0"/>
    <s v="Pamekasan"/>
    <x v="7"/>
    <x v="3"/>
    <n v="0"/>
  </r>
  <r>
    <x v="0"/>
    <s v="Pamekasan"/>
    <x v="8"/>
    <x v="3"/>
    <n v="0"/>
  </r>
  <r>
    <x v="0"/>
    <s v="Pamekasan"/>
    <x v="9"/>
    <x v="3"/>
    <n v="0.79729729699999996"/>
  </r>
  <r>
    <x v="0"/>
    <s v="Pamekasan"/>
    <x v="10"/>
    <x v="3"/>
    <n v="0"/>
  </r>
  <r>
    <x v="0"/>
    <s v="Pamekasan"/>
    <x v="11"/>
    <x v="3"/>
    <n v="0"/>
  </r>
  <r>
    <x v="0"/>
    <s v="Pamekasan"/>
    <x v="12"/>
    <x v="3"/>
    <n v="1.2738854000000001E-2"/>
  </r>
  <r>
    <x v="0"/>
    <s v="Pamekasan"/>
    <x v="13"/>
    <x v="3"/>
    <n v="0"/>
  </r>
  <r>
    <x v="0"/>
    <s v="Pamekasan"/>
    <x v="14"/>
    <x v="3"/>
    <n v="0.21739130400000001"/>
  </r>
  <r>
    <x v="0"/>
    <s v="Pamekasan"/>
    <x v="7"/>
    <x v="4"/>
    <n v="0.98"/>
  </r>
  <r>
    <x v="0"/>
    <s v="Pamekasan"/>
    <x v="8"/>
    <x v="4"/>
    <n v="0.96666666700000003"/>
  </r>
  <r>
    <x v="0"/>
    <s v="Pamekasan"/>
    <x v="9"/>
    <x v="4"/>
    <n v="0.93918918900000004"/>
  </r>
  <r>
    <x v="0"/>
    <s v="Pamekasan"/>
    <x v="10"/>
    <x v="4"/>
    <n v="0.98717948700000002"/>
  </r>
  <r>
    <x v="0"/>
    <s v="Pamekasan"/>
    <x v="11"/>
    <x v="4"/>
    <n v="0.96052631600000005"/>
  </r>
  <r>
    <x v="0"/>
    <s v="Pamekasan"/>
    <x v="12"/>
    <x v="4"/>
    <n v="0.92993630599999999"/>
  </r>
  <r>
    <x v="0"/>
    <s v="Pamekasan"/>
    <x v="13"/>
    <x v="4"/>
    <n v="0.98013245000000004"/>
  </r>
  <r>
    <x v="0"/>
    <s v="Pamekasan"/>
    <x v="14"/>
    <x v="4"/>
    <n v="0.68478260899999999"/>
  </r>
  <r>
    <x v="0"/>
    <s v="Pamekasan"/>
    <x v="7"/>
    <x v="5"/>
    <n v="0.89333333299999995"/>
  </r>
  <r>
    <x v="0"/>
    <s v="Pamekasan"/>
    <x v="8"/>
    <x v="5"/>
    <n v="0.88888888899999996"/>
  </r>
  <r>
    <x v="0"/>
    <s v="Pamekasan"/>
    <x v="9"/>
    <x v="5"/>
    <n v="0.87162162200000004"/>
  </r>
  <r>
    <x v="0"/>
    <s v="Pamekasan"/>
    <x v="10"/>
    <x v="5"/>
    <n v="0.87179487200000005"/>
  </r>
  <r>
    <x v="0"/>
    <s v="Pamekasan"/>
    <x v="11"/>
    <x v="5"/>
    <n v="0.90131578899999998"/>
  </r>
  <r>
    <x v="0"/>
    <s v="Pamekasan"/>
    <x v="12"/>
    <x v="5"/>
    <n v="0.78343949000000002"/>
  </r>
  <r>
    <x v="0"/>
    <s v="Pamekasan"/>
    <x v="13"/>
    <x v="5"/>
    <n v="0.90728476800000002"/>
  </r>
  <r>
    <x v="0"/>
    <s v="Pamekasan"/>
    <x v="14"/>
    <x v="5"/>
    <n v="0.46739130400000001"/>
  </r>
  <r>
    <x v="0"/>
    <s v="Pamekasan"/>
    <x v="7"/>
    <x v="6"/>
    <n v="0.92024539900000002"/>
  </r>
  <r>
    <x v="0"/>
    <s v="Pamekasan"/>
    <x v="8"/>
    <x v="6"/>
    <n v="0.909090909"/>
  </r>
  <r>
    <x v="0"/>
    <s v="Pamekasan"/>
    <x v="9"/>
    <x v="6"/>
    <n v="0.87058823500000004"/>
  </r>
  <r>
    <x v="0"/>
    <s v="Pamekasan"/>
    <x v="10"/>
    <x v="6"/>
    <n v="0.90532544400000003"/>
  </r>
  <r>
    <x v="0"/>
    <s v="Pamekasan"/>
    <x v="11"/>
    <x v="6"/>
    <n v="0.92073170699999995"/>
  </r>
  <r>
    <x v="0"/>
    <s v="Pamekasan"/>
    <x v="12"/>
    <x v="6"/>
    <n v="0.9"/>
  </r>
  <r>
    <x v="0"/>
    <s v="Pamekasan"/>
    <x v="13"/>
    <x v="6"/>
    <n v="0.91515151500000003"/>
  </r>
  <r>
    <x v="0"/>
    <s v="Pamekasan"/>
    <x v="14"/>
    <x v="6"/>
    <n v="0.92929292900000005"/>
  </r>
  <r>
    <x v="0"/>
    <s v="Pamekasan"/>
    <x v="7"/>
    <x v="7"/>
    <n v="32.6"/>
  </r>
  <r>
    <x v="0"/>
    <s v="Pamekasan"/>
    <x v="8"/>
    <x v="7"/>
    <n v="33"/>
  </r>
  <r>
    <x v="0"/>
    <s v="Pamekasan"/>
    <x v="9"/>
    <x v="7"/>
    <n v="34"/>
  </r>
  <r>
    <x v="0"/>
    <s v="Pamekasan"/>
    <x v="10"/>
    <x v="7"/>
    <n v="33.799999999999997"/>
  </r>
  <r>
    <x v="0"/>
    <s v="Pamekasan"/>
    <x v="11"/>
    <x v="7"/>
    <n v="32.799999999999997"/>
  </r>
  <r>
    <x v="0"/>
    <s v="Pamekasan"/>
    <x v="12"/>
    <x v="7"/>
    <n v="34"/>
  </r>
  <r>
    <x v="0"/>
    <s v="Pamekasan"/>
    <x v="13"/>
    <x v="7"/>
    <n v="33"/>
  </r>
  <r>
    <x v="0"/>
    <s v="Pamekasan"/>
    <x v="14"/>
    <x v="7"/>
    <n v="19.8"/>
  </r>
  <r>
    <x v="0"/>
    <s v="Pamekasan"/>
    <x v="7"/>
    <x v="8"/>
    <n v="2.1566265059999998"/>
  </r>
  <r>
    <x v="0"/>
    <s v="Pamekasan"/>
    <x v="8"/>
    <x v="8"/>
    <n v="1.692307692"/>
  </r>
  <r>
    <x v="0"/>
    <s v="Pamekasan"/>
    <x v="9"/>
    <x v="8"/>
    <n v="3.3548387100000001"/>
  </r>
  <r>
    <x v="0"/>
    <s v="Pamekasan"/>
    <x v="10"/>
    <x v="8"/>
    <n v="2.9358974359999999"/>
  </r>
  <r>
    <x v="0"/>
    <s v="Pamekasan"/>
    <x v="11"/>
    <x v="8"/>
    <n v="1.64893617"/>
  </r>
  <r>
    <x v="0"/>
    <s v="Pamekasan"/>
    <x v="12"/>
    <x v="8"/>
    <n v="3.4761904760000002"/>
  </r>
  <r>
    <x v="0"/>
    <s v="Pamekasan"/>
    <x v="13"/>
    <x v="8"/>
    <n v="1.8350515460000001"/>
  </r>
  <r>
    <x v="0"/>
    <s v="Pamekasan"/>
    <x v="14"/>
    <x v="8"/>
    <n v="3.3142857139999999"/>
  </r>
  <r>
    <x v="0"/>
    <s v="Pamekasan"/>
    <x v="7"/>
    <x v="9"/>
    <n v="179"/>
  </r>
  <r>
    <x v="0"/>
    <s v="Pamekasan"/>
    <x v="8"/>
    <x v="9"/>
    <n v="44"/>
  </r>
  <r>
    <x v="0"/>
    <s v="Pamekasan"/>
    <x v="9"/>
    <x v="9"/>
    <n v="104"/>
  </r>
  <r>
    <x v="0"/>
    <s v="Pamekasan"/>
    <x v="10"/>
    <x v="9"/>
    <n v="229"/>
  </r>
  <r>
    <x v="0"/>
    <s v="Pamekasan"/>
    <x v="11"/>
    <x v="9"/>
    <n v="155"/>
  </r>
  <r>
    <x v="0"/>
    <s v="Pamekasan"/>
    <x v="12"/>
    <x v="9"/>
    <n v="292"/>
  </r>
  <r>
    <x v="0"/>
    <s v="Pamekasan"/>
    <x v="13"/>
    <x v="9"/>
    <n v="178"/>
  </r>
  <r>
    <x v="0"/>
    <s v="Pamekasan"/>
    <x v="14"/>
    <x v="9"/>
    <n v="116"/>
  </r>
  <r>
    <x v="0"/>
    <s v="Pamekasan"/>
    <x v="7"/>
    <x v="10"/>
    <n v="30"/>
  </r>
  <r>
    <x v="0"/>
    <s v="Pamekasan"/>
    <x v="8"/>
    <x v="10"/>
    <n v="30"/>
  </r>
  <r>
    <x v="0"/>
    <s v="Pamekasan"/>
    <x v="9"/>
    <x v="10"/>
    <n v="29.6"/>
  </r>
  <r>
    <x v="0"/>
    <s v="Pamekasan"/>
    <x v="10"/>
    <x v="10"/>
    <n v="31.2"/>
  </r>
  <r>
    <x v="0"/>
    <s v="Pamekasan"/>
    <x v="11"/>
    <x v="10"/>
    <n v="30.4"/>
  </r>
  <r>
    <x v="0"/>
    <s v="Pamekasan"/>
    <x v="12"/>
    <x v="10"/>
    <n v="31.4"/>
  </r>
  <r>
    <x v="0"/>
    <s v="Pamekasan"/>
    <x v="13"/>
    <x v="10"/>
    <n v="30.2"/>
  </r>
  <r>
    <x v="0"/>
    <s v="Pamekasan"/>
    <x v="14"/>
    <x v="10"/>
    <n v="18.399999999999999"/>
  </r>
  <r>
    <x v="0"/>
    <s v="Pamekasan"/>
    <x v="7"/>
    <x v="11"/>
    <n v="0.02"/>
  </r>
  <r>
    <x v="0"/>
    <s v="Pamekasan"/>
    <x v="8"/>
    <x v="11"/>
    <n v="3.3333333E-2"/>
  </r>
  <r>
    <x v="0"/>
    <s v="Pamekasan"/>
    <x v="9"/>
    <x v="11"/>
    <n v="6.0810810999999999E-2"/>
  </r>
  <r>
    <x v="0"/>
    <s v="Pamekasan"/>
    <x v="10"/>
    <x v="11"/>
    <n v="1.2820513E-2"/>
  </r>
  <r>
    <x v="0"/>
    <s v="Pamekasan"/>
    <x v="11"/>
    <x v="11"/>
    <n v="3.9473684000000002E-2"/>
  </r>
  <r>
    <x v="0"/>
    <s v="Pamekasan"/>
    <x v="12"/>
    <x v="11"/>
    <n v="7.0063693999999996E-2"/>
  </r>
  <r>
    <x v="0"/>
    <s v="Pamekasan"/>
    <x v="13"/>
    <x v="11"/>
    <n v="1.9867550000000001E-2"/>
  </r>
  <r>
    <x v="0"/>
    <s v="Pamekasan"/>
    <x v="14"/>
    <x v="11"/>
    <n v="0.31521739100000001"/>
  </r>
  <r>
    <x v="0"/>
    <s v="Pamekasan"/>
    <x v="7"/>
    <x v="12"/>
    <n v="6.6666670000000003E-3"/>
  </r>
  <r>
    <x v="0"/>
    <s v="Pamekasan"/>
    <x v="8"/>
    <x v="12"/>
    <n v="0"/>
  </r>
  <r>
    <x v="0"/>
    <s v="Pamekasan"/>
    <x v="9"/>
    <x v="12"/>
    <n v="0"/>
  </r>
  <r>
    <x v="0"/>
    <s v="Pamekasan"/>
    <x v="10"/>
    <x v="12"/>
    <n v="6.4102559999999996E-3"/>
  </r>
  <r>
    <x v="0"/>
    <s v="Pamekasan"/>
    <x v="11"/>
    <x v="12"/>
    <n v="2.6315788999999999E-2"/>
  </r>
  <r>
    <x v="0"/>
    <s v="Pamekasan"/>
    <x v="12"/>
    <x v="12"/>
    <n v="4.4585987000000001E-2"/>
  </r>
  <r>
    <x v="0"/>
    <s v="Pamekasan"/>
    <x v="13"/>
    <x v="12"/>
    <n v="0"/>
  </r>
  <r>
    <x v="0"/>
    <s v="Pamekasan"/>
    <x v="14"/>
    <x v="12"/>
    <n v="1.0869564999999999E-2"/>
  </r>
  <r>
    <x v="0"/>
    <s v="Pamekasan"/>
    <x v="7"/>
    <x v="13"/>
    <n v="0.42"/>
  </r>
  <r>
    <x v="0"/>
    <s v="Pamekasan"/>
    <x v="8"/>
    <x v="13"/>
    <n v="0.67777777800000005"/>
  </r>
  <r>
    <x v="0"/>
    <s v="Pamekasan"/>
    <x v="9"/>
    <x v="13"/>
    <n v="0.72972972999999997"/>
  </r>
  <r>
    <x v="0"/>
    <s v="Pamekasan"/>
    <x v="10"/>
    <x v="13"/>
    <n v="0.48076923100000002"/>
  </r>
  <r>
    <x v="0"/>
    <s v="Pamekasan"/>
    <x v="11"/>
    <x v="13"/>
    <n v="0.31578947400000001"/>
  </r>
  <r>
    <x v="0"/>
    <s v="Pamekasan"/>
    <x v="12"/>
    <x v="13"/>
    <n v="0.35031847100000002"/>
  </r>
  <r>
    <x v="0"/>
    <s v="Pamekasan"/>
    <x v="13"/>
    <x v="13"/>
    <n v="0.33774834399999998"/>
  </r>
  <r>
    <x v="0"/>
    <s v="Pamekasan"/>
    <x v="14"/>
    <x v="13"/>
    <n v="0.29347826100000002"/>
  </r>
  <r>
    <x v="0"/>
    <s v="Pamekasan"/>
    <x v="7"/>
    <x v="14"/>
    <n v="8.6666667000000003E-2"/>
  </r>
  <r>
    <x v="0"/>
    <s v="Pamekasan"/>
    <x v="8"/>
    <x v="14"/>
    <n v="7.7777778000000006E-2"/>
  </r>
  <r>
    <x v="0"/>
    <s v="Pamekasan"/>
    <x v="9"/>
    <x v="14"/>
    <n v="6.7567567999999995E-2"/>
  </r>
  <r>
    <x v="0"/>
    <s v="Pamekasan"/>
    <x v="10"/>
    <x v="14"/>
    <n v="0.102564103"/>
  </r>
  <r>
    <x v="0"/>
    <s v="Pamekasan"/>
    <x v="11"/>
    <x v="14"/>
    <n v="5.9210525999999999E-2"/>
  </r>
  <r>
    <x v="0"/>
    <s v="Pamekasan"/>
    <x v="12"/>
    <x v="14"/>
    <n v="0.146496815"/>
  </r>
  <r>
    <x v="0"/>
    <s v="Pamekasan"/>
    <x v="13"/>
    <x v="14"/>
    <n v="7.2847681999999997E-2"/>
  </r>
  <r>
    <x v="0"/>
    <s v="Pamekasan"/>
    <x v="14"/>
    <x v="14"/>
    <n v="0.21739130400000001"/>
  </r>
  <r>
    <x v="0"/>
    <s v="Pamekasan"/>
    <x v="7"/>
    <x v="15"/>
    <n v="0"/>
  </r>
  <r>
    <x v="0"/>
    <s v="Pamekasan"/>
    <x v="8"/>
    <x v="15"/>
    <n v="0"/>
  </r>
  <r>
    <x v="0"/>
    <s v="Pamekasan"/>
    <x v="9"/>
    <x v="15"/>
    <n v="0"/>
  </r>
  <r>
    <x v="0"/>
    <s v="Pamekasan"/>
    <x v="10"/>
    <x v="15"/>
    <n v="1.2820513E-2"/>
  </r>
  <r>
    <x v="0"/>
    <s v="Pamekasan"/>
    <x v="11"/>
    <x v="15"/>
    <n v="0"/>
  </r>
  <r>
    <x v="0"/>
    <s v="Pamekasan"/>
    <x v="12"/>
    <x v="15"/>
    <n v="0"/>
  </r>
  <r>
    <x v="0"/>
    <s v="Pamekasan"/>
    <x v="13"/>
    <x v="15"/>
    <n v="0"/>
  </r>
  <r>
    <x v="0"/>
    <s v="Pamekasan"/>
    <x v="14"/>
    <x v="15"/>
    <n v="0"/>
  </r>
  <r>
    <x v="0"/>
    <s v="Pamekasan"/>
    <x v="7"/>
    <x v="16"/>
    <n v="0.46666666699999998"/>
  </r>
  <r>
    <x v="0"/>
    <s v="Pamekasan"/>
    <x v="8"/>
    <x v="16"/>
    <n v="0.21111111099999999"/>
  </r>
  <r>
    <x v="0"/>
    <s v="Pamekasan"/>
    <x v="9"/>
    <x v="16"/>
    <n v="0.14189189199999999"/>
  </r>
  <r>
    <x v="0"/>
    <s v="Pamekasan"/>
    <x v="10"/>
    <x v="16"/>
    <n v="0.38461538499999998"/>
  </r>
  <r>
    <x v="0"/>
    <s v="Pamekasan"/>
    <x v="11"/>
    <x v="16"/>
    <n v="0.55921052599999999"/>
  </r>
  <r>
    <x v="0"/>
    <s v="Pamekasan"/>
    <x v="12"/>
    <x v="16"/>
    <n v="0.388535032"/>
  </r>
  <r>
    <x v="0"/>
    <s v="Pamekasan"/>
    <x v="13"/>
    <x v="16"/>
    <n v="0.56953642400000004"/>
  </r>
  <r>
    <x v="0"/>
    <s v="Pamekasan"/>
    <x v="14"/>
    <x v="16"/>
    <n v="0.16304347799999999"/>
  </r>
  <r>
    <x v="0"/>
    <s v="Pamekasan"/>
    <x v="7"/>
    <x v="17"/>
    <n v="150"/>
  </r>
  <r>
    <x v="0"/>
    <s v="Pamekasan"/>
    <x v="8"/>
    <x v="17"/>
    <n v="90"/>
  </r>
  <r>
    <x v="0"/>
    <s v="Pamekasan"/>
    <x v="9"/>
    <x v="17"/>
    <n v="148"/>
  </r>
  <r>
    <x v="0"/>
    <s v="Pamekasan"/>
    <x v="10"/>
    <x v="17"/>
    <n v="156"/>
  </r>
  <r>
    <x v="0"/>
    <s v="Pamekasan"/>
    <x v="11"/>
    <x v="17"/>
    <n v="152"/>
  </r>
  <r>
    <x v="0"/>
    <s v="Pamekasan"/>
    <x v="12"/>
    <x v="17"/>
    <n v="157"/>
  </r>
  <r>
    <x v="0"/>
    <s v="Pamekasan"/>
    <x v="13"/>
    <x v="17"/>
    <n v="151"/>
  </r>
  <r>
    <x v="0"/>
    <s v="Pamekasan"/>
    <x v="14"/>
    <x v="17"/>
    <n v="92"/>
  </r>
  <r>
    <x v="0"/>
    <s v="Pamekasan"/>
    <x v="7"/>
    <x v="18"/>
    <m/>
  </r>
  <r>
    <x v="0"/>
    <s v="Pamekasan"/>
    <x v="8"/>
    <x v="18"/>
    <m/>
  </r>
  <r>
    <x v="0"/>
    <s v="Pamekasan"/>
    <x v="9"/>
    <x v="18"/>
    <m/>
  </r>
  <r>
    <x v="0"/>
    <s v="Pamekasan"/>
    <x v="10"/>
    <x v="18"/>
    <m/>
  </r>
  <r>
    <x v="0"/>
    <s v="Pamekasan"/>
    <x v="11"/>
    <x v="18"/>
    <m/>
  </r>
  <r>
    <x v="0"/>
    <s v="Pamekasan"/>
    <x v="12"/>
    <x v="18"/>
    <m/>
  </r>
  <r>
    <x v="0"/>
    <s v="Pamekasan"/>
    <x v="13"/>
    <x v="18"/>
    <m/>
  </r>
  <r>
    <x v="0"/>
    <s v="Pamekasan"/>
    <x v="14"/>
    <x v="18"/>
    <m/>
  </r>
  <r>
    <x v="0"/>
    <s v="Pamekasan"/>
    <x v="7"/>
    <x v="19"/>
    <m/>
  </r>
  <r>
    <x v="0"/>
    <s v="Pamekasan"/>
    <x v="8"/>
    <x v="19"/>
    <m/>
  </r>
  <r>
    <x v="0"/>
    <s v="Pamekasan"/>
    <x v="9"/>
    <x v="19"/>
    <m/>
  </r>
  <r>
    <x v="0"/>
    <s v="Pamekasan"/>
    <x v="10"/>
    <x v="19"/>
    <m/>
  </r>
  <r>
    <x v="0"/>
    <s v="Pamekasan"/>
    <x v="11"/>
    <x v="19"/>
    <m/>
  </r>
  <r>
    <x v="0"/>
    <s v="Pamekasan"/>
    <x v="12"/>
    <x v="19"/>
    <m/>
  </r>
  <r>
    <x v="0"/>
    <s v="Pamekasan"/>
    <x v="13"/>
    <x v="19"/>
    <m/>
  </r>
  <r>
    <x v="0"/>
    <s v="Pamekasan"/>
    <x v="14"/>
    <x v="19"/>
    <m/>
  </r>
  <r>
    <x v="0"/>
    <s v="Sampang"/>
    <x v="15"/>
    <x v="0"/>
    <n v="9.3023255999999999E-2"/>
  </r>
  <r>
    <x v="0"/>
    <s v="Sampang"/>
    <x v="16"/>
    <x v="0"/>
    <n v="0.29285714299999999"/>
  </r>
  <r>
    <x v="0"/>
    <s v="Sampang"/>
    <x v="17"/>
    <x v="0"/>
    <n v="0.44"/>
  </r>
  <r>
    <x v="0"/>
    <s v="Sampang"/>
    <x v="18"/>
    <x v="0"/>
    <n v="0.55483870999999996"/>
  </r>
  <r>
    <x v="0"/>
    <s v="Sampang"/>
    <x v="19"/>
    <x v="0"/>
    <n v="0.49629629600000003"/>
  </r>
  <r>
    <x v="0"/>
    <s v="Sampang"/>
    <x v="15"/>
    <x v="1"/>
    <n v="0"/>
  </r>
  <r>
    <x v="0"/>
    <s v="Sampang"/>
    <x v="16"/>
    <x v="1"/>
    <n v="0"/>
  </r>
  <r>
    <x v="0"/>
    <s v="Sampang"/>
    <x v="17"/>
    <x v="1"/>
    <n v="3.3333333E-2"/>
  </r>
  <r>
    <x v="0"/>
    <s v="Sampang"/>
    <x v="18"/>
    <x v="1"/>
    <n v="0.16774193500000001"/>
  </r>
  <r>
    <x v="0"/>
    <s v="Sampang"/>
    <x v="19"/>
    <x v="1"/>
    <n v="5.1851851999999997E-2"/>
  </r>
  <r>
    <x v="0"/>
    <s v="Sampang"/>
    <x v="15"/>
    <x v="2"/>
    <n v="4.6511627999999999E-2"/>
  </r>
  <r>
    <x v="0"/>
    <s v="Sampang"/>
    <x v="16"/>
    <x v="2"/>
    <n v="0.27857142899999998"/>
  </r>
  <r>
    <x v="0"/>
    <s v="Sampang"/>
    <x v="17"/>
    <x v="2"/>
    <n v="0.44"/>
  </r>
  <r>
    <x v="0"/>
    <s v="Sampang"/>
    <x v="18"/>
    <x v="2"/>
    <n v="0.55483870999999996"/>
  </r>
  <r>
    <x v="0"/>
    <s v="Sampang"/>
    <x v="19"/>
    <x v="2"/>
    <n v="0.49629629600000003"/>
  </r>
  <r>
    <x v="0"/>
    <s v="Sampang"/>
    <x v="15"/>
    <x v="3"/>
    <n v="0"/>
  </r>
  <r>
    <x v="0"/>
    <s v="Sampang"/>
    <x v="16"/>
    <x v="3"/>
    <n v="0"/>
  </r>
  <r>
    <x v="0"/>
    <s v="Sampang"/>
    <x v="17"/>
    <x v="3"/>
    <n v="0"/>
  </r>
  <r>
    <x v="0"/>
    <s v="Sampang"/>
    <x v="18"/>
    <x v="3"/>
    <n v="0"/>
  </r>
  <r>
    <x v="0"/>
    <s v="Sampang"/>
    <x v="19"/>
    <x v="3"/>
    <n v="0"/>
  </r>
  <r>
    <x v="0"/>
    <s v="Sampang"/>
    <x v="15"/>
    <x v="4"/>
    <n v="0.37209302300000002"/>
  </r>
  <r>
    <x v="0"/>
    <s v="Sampang"/>
    <x v="16"/>
    <x v="4"/>
    <n v="0.81428571400000005"/>
  </r>
  <r>
    <x v="0"/>
    <s v="Sampang"/>
    <x v="17"/>
    <x v="4"/>
    <n v="0.99333333300000004"/>
  </r>
  <r>
    <x v="0"/>
    <s v="Sampang"/>
    <x v="18"/>
    <x v="4"/>
    <n v="0.97419354800000002"/>
  </r>
  <r>
    <x v="0"/>
    <s v="Sampang"/>
    <x v="19"/>
    <x v="4"/>
    <n v="1"/>
  </r>
  <r>
    <x v="0"/>
    <s v="Sampang"/>
    <x v="15"/>
    <x v="5"/>
    <n v="0.325581395"/>
  </r>
  <r>
    <x v="0"/>
    <s v="Sampang"/>
    <x v="16"/>
    <x v="5"/>
    <n v="0.8"/>
  </r>
  <r>
    <x v="0"/>
    <s v="Sampang"/>
    <x v="17"/>
    <x v="5"/>
    <n v="0.96"/>
  </r>
  <r>
    <x v="0"/>
    <s v="Sampang"/>
    <x v="18"/>
    <x v="5"/>
    <n v="0.80645161300000001"/>
  </r>
  <r>
    <x v="0"/>
    <s v="Sampang"/>
    <x v="19"/>
    <x v="5"/>
    <n v="0.94814814800000002"/>
  </r>
  <r>
    <x v="0"/>
    <s v="Sampang"/>
    <x v="15"/>
    <x v="6"/>
    <n v="0.69354838699999999"/>
  </r>
  <r>
    <x v="0"/>
    <s v="Sampang"/>
    <x v="16"/>
    <x v="6"/>
    <n v="0.80459770100000005"/>
  </r>
  <r>
    <x v="0"/>
    <s v="Sampang"/>
    <x v="17"/>
    <x v="6"/>
    <n v="0.98039215700000004"/>
  </r>
  <r>
    <x v="0"/>
    <s v="Sampang"/>
    <x v="18"/>
    <x v="6"/>
    <n v="0.96250000000000002"/>
  </r>
  <r>
    <x v="0"/>
    <s v="Sampang"/>
    <x v="19"/>
    <x v="6"/>
    <n v="0.86792452799999997"/>
  </r>
  <r>
    <x v="0"/>
    <s v="Sampang"/>
    <x v="15"/>
    <x v="7"/>
    <n v="31"/>
  </r>
  <r>
    <x v="0"/>
    <s v="Sampang"/>
    <x v="16"/>
    <x v="7"/>
    <n v="34.799999999999997"/>
  </r>
  <r>
    <x v="0"/>
    <s v="Sampang"/>
    <x v="17"/>
    <x v="7"/>
    <n v="30.6"/>
  </r>
  <r>
    <x v="0"/>
    <s v="Sampang"/>
    <x v="18"/>
    <x v="7"/>
    <n v="32"/>
  </r>
  <r>
    <x v="0"/>
    <s v="Sampang"/>
    <x v="19"/>
    <x v="7"/>
    <n v="31.8"/>
  </r>
  <r>
    <x v="0"/>
    <s v="Sampang"/>
    <x v="15"/>
    <x v="8"/>
    <n v="4.5"/>
  </r>
  <r>
    <x v="0"/>
    <s v="Sampang"/>
    <x v="16"/>
    <x v="8"/>
    <n v="2.1707317069999998"/>
  </r>
  <r>
    <x v="0"/>
    <s v="Sampang"/>
    <x v="17"/>
    <x v="8"/>
    <n v="2.5"/>
  </r>
  <r>
    <x v="0"/>
    <s v="Sampang"/>
    <x v="18"/>
    <x v="8"/>
    <n v="3.151162791"/>
  </r>
  <r>
    <x v="0"/>
    <s v="Sampang"/>
    <x v="19"/>
    <x v="8"/>
    <n v="5.0597014930000004"/>
  </r>
  <r>
    <x v="0"/>
    <s v="Sampang"/>
    <x v="15"/>
    <x v="9"/>
    <n v="18"/>
  </r>
  <r>
    <x v="0"/>
    <s v="Sampang"/>
    <x v="16"/>
    <x v="9"/>
    <n v="89"/>
  </r>
  <r>
    <x v="0"/>
    <s v="Sampang"/>
    <x v="17"/>
    <x v="9"/>
    <n v="165"/>
  </r>
  <r>
    <x v="0"/>
    <s v="Sampang"/>
    <x v="18"/>
    <x v="9"/>
    <n v="271"/>
  </r>
  <r>
    <x v="0"/>
    <s v="Sampang"/>
    <x v="19"/>
    <x v="9"/>
    <n v="339"/>
  </r>
  <r>
    <x v="0"/>
    <s v="Sampang"/>
    <x v="15"/>
    <x v="10"/>
    <n v="21.5"/>
  </r>
  <r>
    <x v="0"/>
    <s v="Sampang"/>
    <x v="16"/>
    <x v="10"/>
    <n v="28"/>
  </r>
  <r>
    <x v="0"/>
    <s v="Sampang"/>
    <x v="17"/>
    <x v="10"/>
    <n v="30"/>
  </r>
  <r>
    <x v="0"/>
    <s v="Sampang"/>
    <x v="18"/>
    <x v="10"/>
    <n v="31"/>
  </r>
  <r>
    <x v="0"/>
    <s v="Sampang"/>
    <x v="19"/>
    <x v="10"/>
    <n v="27"/>
  </r>
  <r>
    <x v="0"/>
    <s v="Sampang"/>
    <x v="15"/>
    <x v="11"/>
    <n v="0.62790697699999998"/>
  </r>
  <r>
    <x v="0"/>
    <s v="Sampang"/>
    <x v="16"/>
    <x v="11"/>
    <n v="0.18571428600000001"/>
  </r>
  <r>
    <x v="0"/>
    <s v="Sampang"/>
    <x v="17"/>
    <x v="11"/>
    <n v="6.6666670000000003E-3"/>
  </r>
  <r>
    <x v="0"/>
    <s v="Sampang"/>
    <x v="18"/>
    <x v="11"/>
    <n v="2.5806452000000001E-2"/>
  </r>
  <r>
    <x v="0"/>
    <s v="Sampang"/>
    <x v="19"/>
    <x v="11"/>
    <n v="0"/>
  </r>
  <r>
    <x v="0"/>
    <s v="Sampang"/>
    <x v="15"/>
    <x v="12"/>
    <n v="0"/>
  </r>
  <r>
    <x v="0"/>
    <s v="Sampang"/>
    <x v="16"/>
    <x v="12"/>
    <n v="0"/>
  </r>
  <r>
    <x v="0"/>
    <s v="Sampang"/>
    <x v="17"/>
    <x v="12"/>
    <n v="0"/>
  </r>
  <r>
    <x v="0"/>
    <s v="Sampang"/>
    <x v="18"/>
    <x v="12"/>
    <n v="0"/>
  </r>
  <r>
    <x v="0"/>
    <s v="Sampang"/>
    <x v="19"/>
    <x v="12"/>
    <n v="0"/>
  </r>
  <r>
    <x v="0"/>
    <s v="Sampang"/>
    <x v="15"/>
    <x v="13"/>
    <n v="0.27906976700000002"/>
  </r>
  <r>
    <x v="0"/>
    <s v="Sampang"/>
    <x v="16"/>
    <x v="13"/>
    <n v="0.52142857099999995"/>
  </r>
  <r>
    <x v="0"/>
    <s v="Sampang"/>
    <x v="17"/>
    <x v="13"/>
    <n v="0.55333333299999998"/>
  </r>
  <r>
    <x v="0"/>
    <s v="Sampang"/>
    <x v="18"/>
    <x v="13"/>
    <n v="0.41935483899999998"/>
  </r>
  <r>
    <x v="0"/>
    <s v="Sampang"/>
    <x v="19"/>
    <x v="13"/>
    <n v="0.50370370399999997"/>
  </r>
  <r>
    <x v="0"/>
    <s v="Sampang"/>
    <x v="15"/>
    <x v="14"/>
    <n v="0"/>
  </r>
  <r>
    <x v="0"/>
    <s v="Sampang"/>
    <x v="16"/>
    <x v="14"/>
    <n v="0"/>
  </r>
  <r>
    <x v="0"/>
    <s v="Sampang"/>
    <x v="17"/>
    <x v="14"/>
    <n v="3.3333333E-2"/>
  </r>
  <r>
    <x v="0"/>
    <s v="Sampang"/>
    <x v="18"/>
    <x v="14"/>
    <n v="0.16774193500000001"/>
  </r>
  <r>
    <x v="0"/>
    <s v="Sampang"/>
    <x v="19"/>
    <x v="14"/>
    <n v="5.1851851999999997E-2"/>
  </r>
  <r>
    <x v="0"/>
    <s v="Sampang"/>
    <x v="15"/>
    <x v="15"/>
    <n v="4.6511627999999999E-2"/>
  </r>
  <r>
    <x v="0"/>
    <s v="Sampang"/>
    <x v="16"/>
    <x v="15"/>
    <n v="1.4285714E-2"/>
  </r>
  <r>
    <x v="0"/>
    <s v="Sampang"/>
    <x v="17"/>
    <x v="15"/>
    <n v="0"/>
  </r>
  <r>
    <x v="0"/>
    <s v="Sampang"/>
    <x v="18"/>
    <x v="15"/>
    <n v="0"/>
  </r>
  <r>
    <x v="0"/>
    <s v="Sampang"/>
    <x v="19"/>
    <x v="15"/>
    <n v="0"/>
  </r>
  <r>
    <x v="0"/>
    <s v="Sampang"/>
    <x v="15"/>
    <x v="16"/>
    <n v="4.6511627999999999E-2"/>
  </r>
  <r>
    <x v="0"/>
    <s v="Sampang"/>
    <x v="16"/>
    <x v="16"/>
    <n v="0.27857142899999998"/>
  </r>
  <r>
    <x v="0"/>
    <s v="Sampang"/>
    <x v="17"/>
    <x v="16"/>
    <n v="0.40666666699999998"/>
  </r>
  <r>
    <x v="0"/>
    <s v="Sampang"/>
    <x v="18"/>
    <x v="16"/>
    <n v="0.38709677399999998"/>
  </r>
  <r>
    <x v="0"/>
    <s v="Sampang"/>
    <x v="19"/>
    <x v="16"/>
    <n v="0.44444444399999999"/>
  </r>
  <r>
    <x v="0"/>
    <s v="Sampang"/>
    <x v="15"/>
    <x v="17"/>
    <n v="43"/>
  </r>
  <r>
    <x v="0"/>
    <s v="Sampang"/>
    <x v="16"/>
    <x v="17"/>
    <n v="140"/>
  </r>
  <r>
    <x v="0"/>
    <s v="Sampang"/>
    <x v="17"/>
    <x v="17"/>
    <n v="150"/>
  </r>
  <r>
    <x v="0"/>
    <s v="Sampang"/>
    <x v="18"/>
    <x v="17"/>
    <n v="155"/>
  </r>
  <r>
    <x v="0"/>
    <s v="Sampang"/>
    <x v="19"/>
    <x v="17"/>
    <n v="135"/>
  </r>
  <r>
    <x v="0"/>
    <s v="Sampang"/>
    <x v="15"/>
    <x v="18"/>
    <m/>
  </r>
  <r>
    <x v="0"/>
    <s v="Sampang"/>
    <x v="16"/>
    <x v="18"/>
    <m/>
  </r>
  <r>
    <x v="0"/>
    <s v="Sampang"/>
    <x v="17"/>
    <x v="18"/>
    <m/>
  </r>
  <r>
    <x v="0"/>
    <s v="Sampang"/>
    <x v="18"/>
    <x v="18"/>
    <m/>
  </r>
  <r>
    <x v="0"/>
    <s v="Sampang"/>
    <x v="19"/>
    <x v="18"/>
    <m/>
  </r>
  <r>
    <x v="0"/>
    <s v="Sampang"/>
    <x v="15"/>
    <x v="19"/>
    <m/>
  </r>
  <r>
    <x v="0"/>
    <s v="Sampang"/>
    <x v="16"/>
    <x v="19"/>
    <m/>
  </r>
  <r>
    <x v="0"/>
    <s v="Sampang"/>
    <x v="17"/>
    <x v="19"/>
    <m/>
  </r>
  <r>
    <x v="0"/>
    <s v="Sampang"/>
    <x v="18"/>
    <x v="19"/>
    <m/>
  </r>
  <r>
    <x v="0"/>
    <s v="Sampang"/>
    <x v="19"/>
    <x v="19"/>
    <m/>
  </r>
  <r>
    <x v="0"/>
    <s v="Sumenep+Kepulauan"/>
    <x v="20"/>
    <x v="0"/>
    <n v="0.46478873199999998"/>
  </r>
  <r>
    <x v="0"/>
    <s v="Sumenep+Kepulauan"/>
    <x v="21"/>
    <x v="0"/>
    <n v="0.5625"/>
  </r>
  <r>
    <x v="0"/>
    <s v="Sumenep+Kepulauan"/>
    <x v="22"/>
    <x v="0"/>
    <n v="0.515625"/>
  </r>
  <r>
    <x v="0"/>
    <s v="Sumenep+Kepulauan"/>
    <x v="23"/>
    <x v="0"/>
    <n v="0.57999999999999996"/>
  </r>
  <r>
    <x v="0"/>
    <s v="Sumenep+Kepulauan"/>
    <x v="24"/>
    <x v="0"/>
    <n v="0.64"/>
  </r>
  <r>
    <x v="0"/>
    <s v="Sumenep+Kepulauan"/>
    <x v="25"/>
    <x v="0"/>
    <n v="0.52317880800000005"/>
  </r>
  <r>
    <x v="0"/>
    <s v="Sumenep+Kepulauan"/>
    <x v="20"/>
    <x v="1"/>
    <n v="9.8591549000000001E-2"/>
  </r>
  <r>
    <x v="0"/>
    <s v="Sumenep+Kepulauan"/>
    <x v="21"/>
    <x v="1"/>
    <n v="6.25E-2"/>
  </r>
  <r>
    <x v="0"/>
    <s v="Sumenep+Kepulauan"/>
    <x v="22"/>
    <x v="1"/>
    <n v="0.1640625"/>
  </r>
  <r>
    <x v="0"/>
    <s v="Sumenep+Kepulauan"/>
    <x v="23"/>
    <x v="1"/>
    <n v="0.12"/>
  </r>
  <r>
    <x v="0"/>
    <s v="Sumenep+Kepulauan"/>
    <x v="24"/>
    <x v="1"/>
    <n v="0.146666667"/>
  </r>
  <r>
    <x v="0"/>
    <s v="Sumenep+Kepulauan"/>
    <x v="25"/>
    <x v="1"/>
    <n v="7.2847681999999997E-2"/>
  </r>
  <r>
    <x v="0"/>
    <s v="Sumenep+Kepulauan"/>
    <x v="20"/>
    <x v="2"/>
    <n v="0.46478873199999998"/>
  </r>
  <r>
    <x v="0"/>
    <s v="Sumenep+Kepulauan"/>
    <x v="21"/>
    <x v="2"/>
    <n v="0.5625"/>
  </r>
  <r>
    <x v="0"/>
    <s v="Sumenep+Kepulauan"/>
    <x v="22"/>
    <x v="2"/>
    <n v="0.515625"/>
  </r>
  <r>
    <x v="0"/>
    <s v="Sumenep+Kepulauan"/>
    <x v="23"/>
    <x v="2"/>
    <n v="0.57999999999999996"/>
  </r>
  <r>
    <x v="0"/>
    <s v="Sumenep+Kepulauan"/>
    <x v="24"/>
    <x v="2"/>
    <n v="0.64"/>
  </r>
  <r>
    <x v="0"/>
    <s v="Sumenep+Kepulauan"/>
    <x v="25"/>
    <x v="2"/>
    <n v="0.52317880800000005"/>
  </r>
  <r>
    <x v="0"/>
    <s v="Sumenep+Kepulauan"/>
    <x v="20"/>
    <x v="3"/>
    <n v="0"/>
  </r>
  <r>
    <x v="0"/>
    <s v="Sumenep+Kepulauan"/>
    <x v="21"/>
    <x v="3"/>
    <n v="0"/>
  </r>
  <r>
    <x v="0"/>
    <s v="Sumenep+Kepulauan"/>
    <x v="22"/>
    <x v="3"/>
    <n v="0"/>
  </r>
  <r>
    <x v="0"/>
    <s v="Sumenep+Kepulauan"/>
    <x v="23"/>
    <x v="3"/>
    <n v="0"/>
  </r>
  <r>
    <x v="0"/>
    <s v="Sumenep+Kepulauan"/>
    <x v="24"/>
    <x v="3"/>
    <n v="2.6666667000000002E-2"/>
  </r>
  <r>
    <x v="0"/>
    <s v="Sumenep+Kepulauan"/>
    <x v="25"/>
    <x v="3"/>
    <n v="0"/>
  </r>
  <r>
    <x v="0"/>
    <s v="Sumenep+Kepulauan"/>
    <x v="20"/>
    <x v="4"/>
    <n v="0.95070422499999996"/>
  </r>
  <r>
    <x v="0"/>
    <s v="Sumenep+Kepulauan"/>
    <x v="21"/>
    <x v="4"/>
    <n v="0.89583333300000001"/>
  </r>
  <r>
    <x v="0"/>
    <s v="Sumenep+Kepulauan"/>
    <x v="22"/>
    <x v="4"/>
    <n v="0.9296875"/>
  </r>
  <r>
    <x v="0"/>
    <s v="Sumenep+Kepulauan"/>
    <x v="23"/>
    <x v="4"/>
    <n v="0.94666666700000002"/>
  </r>
  <r>
    <x v="0"/>
    <s v="Sumenep+Kepulauan"/>
    <x v="24"/>
    <x v="4"/>
    <n v="0.90666666699999998"/>
  </r>
  <r>
    <x v="0"/>
    <s v="Sumenep+Kepulauan"/>
    <x v="25"/>
    <x v="4"/>
    <n v="0.88079470199999998"/>
  </r>
  <r>
    <x v="0"/>
    <s v="Sumenep+Kepulauan"/>
    <x v="20"/>
    <x v="5"/>
    <n v="0.85211267599999996"/>
  </r>
  <r>
    <x v="0"/>
    <s v="Sumenep+Kepulauan"/>
    <x v="21"/>
    <x v="5"/>
    <n v="0.83333333300000001"/>
  </r>
  <r>
    <x v="0"/>
    <s v="Sumenep+Kepulauan"/>
    <x v="22"/>
    <x v="5"/>
    <n v="0.765625"/>
  </r>
  <r>
    <x v="0"/>
    <s v="Sumenep+Kepulauan"/>
    <x v="23"/>
    <x v="5"/>
    <n v="0.82666666700000002"/>
  </r>
  <r>
    <x v="0"/>
    <s v="Sumenep+Kepulauan"/>
    <x v="24"/>
    <x v="5"/>
    <n v="0.76"/>
  </r>
  <r>
    <x v="0"/>
    <s v="Sumenep+Kepulauan"/>
    <x v="25"/>
    <x v="5"/>
    <n v="0.80794701999999996"/>
  </r>
  <r>
    <x v="0"/>
    <s v="Sumenep+Kepulauan"/>
    <x v="20"/>
    <x v="6"/>
    <n v="0.91612903199999995"/>
  </r>
  <r>
    <x v="0"/>
    <s v="Sumenep+Kepulauan"/>
    <x v="21"/>
    <x v="6"/>
    <n v="0.9"/>
  </r>
  <r>
    <x v="0"/>
    <s v="Sumenep+Kepulauan"/>
    <x v="22"/>
    <x v="6"/>
    <n v="0.8"/>
  </r>
  <r>
    <x v="0"/>
    <s v="Sumenep+Kepulauan"/>
    <x v="23"/>
    <x v="6"/>
    <n v="0.85987261100000001"/>
  </r>
  <r>
    <x v="0"/>
    <s v="Sumenep+Kepulauan"/>
    <x v="24"/>
    <x v="6"/>
    <n v="0.929487179"/>
  </r>
  <r>
    <x v="0"/>
    <s v="Sumenep+Kepulauan"/>
    <x v="25"/>
    <x v="6"/>
    <n v="0.92500000000000004"/>
  </r>
  <r>
    <x v="0"/>
    <s v="Sumenep+Kepulauan"/>
    <x v="20"/>
    <x v="7"/>
    <n v="31"/>
  </r>
  <r>
    <x v="0"/>
    <s v="Sumenep+Kepulauan"/>
    <x v="21"/>
    <x v="7"/>
    <n v="32"/>
  </r>
  <r>
    <x v="0"/>
    <s v="Sumenep+Kepulauan"/>
    <x v="22"/>
    <x v="7"/>
    <n v="32"/>
  </r>
  <r>
    <x v="0"/>
    <s v="Sumenep+Kepulauan"/>
    <x v="23"/>
    <x v="7"/>
    <n v="31.4"/>
  </r>
  <r>
    <x v="0"/>
    <s v="Sumenep+Kepulauan"/>
    <x v="24"/>
    <x v="7"/>
    <n v="31.2"/>
  </r>
  <r>
    <x v="0"/>
    <s v="Sumenep+Kepulauan"/>
    <x v="25"/>
    <x v="7"/>
    <n v="32"/>
  </r>
  <r>
    <x v="0"/>
    <s v="Sumenep+Kepulauan"/>
    <x v="20"/>
    <x v="8"/>
    <n v="2.1212121210000001"/>
  </r>
  <r>
    <x v="0"/>
    <s v="Sumenep+Kepulauan"/>
    <x v="21"/>
    <x v="8"/>
    <n v="1.7160493830000001"/>
  </r>
  <r>
    <x v="0"/>
    <s v="Sumenep+Kepulauan"/>
    <x v="22"/>
    <x v="8"/>
    <n v="2.0303030299999998"/>
  </r>
  <r>
    <x v="0"/>
    <s v="Sumenep+Kepulauan"/>
    <x v="23"/>
    <x v="8"/>
    <n v="2.0229885059999999"/>
  </r>
  <r>
    <x v="0"/>
    <s v="Sumenep+Kepulauan"/>
    <x v="24"/>
    <x v="8"/>
    <n v="2.5416666669999999"/>
  </r>
  <r>
    <x v="0"/>
    <s v="Sumenep+Kepulauan"/>
    <x v="25"/>
    <x v="8"/>
    <n v="3.5569620249999998"/>
  </r>
  <r>
    <x v="0"/>
    <s v="Sumenep+Kepulauan"/>
    <x v="20"/>
    <x v="9"/>
    <n v="140"/>
  </r>
  <r>
    <x v="0"/>
    <s v="Sumenep+Kepulauan"/>
    <x v="21"/>
    <x v="9"/>
    <n v="139"/>
  </r>
  <r>
    <x v="0"/>
    <s v="Sumenep+Kepulauan"/>
    <x v="22"/>
    <x v="9"/>
    <n v="134"/>
  </r>
  <r>
    <x v="0"/>
    <s v="Sumenep+Kepulauan"/>
    <x v="23"/>
    <x v="9"/>
    <n v="176"/>
  </r>
  <r>
    <x v="0"/>
    <s v="Sumenep+Kepulauan"/>
    <x v="24"/>
    <x v="9"/>
    <n v="244"/>
  </r>
  <r>
    <x v="0"/>
    <s v="Sumenep+Kepulauan"/>
    <x v="25"/>
    <x v="9"/>
    <n v="281"/>
  </r>
  <r>
    <x v="0"/>
    <s v="Sumenep+Kepulauan"/>
    <x v="20"/>
    <x v="10"/>
    <n v="28.4"/>
  </r>
  <r>
    <x v="0"/>
    <s v="Sumenep+Kepulauan"/>
    <x v="21"/>
    <x v="10"/>
    <n v="28.8"/>
  </r>
  <r>
    <x v="0"/>
    <s v="Sumenep+Kepulauan"/>
    <x v="22"/>
    <x v="10"/>
    <n v="25.6"/>
  </r>
  <r>
    <x v="0"/>
    <s v="Sumenep+Kepulauan"/>
    <x v="23"/>
    <x v="10"/>
    <n v="30"/>
  </r>
  <r>
    <x v="0"/>
    <s v="Sumenep+Kepulauan"/>
    <x v="24"/>
    <x v="10"/>
    <n v="30"/>
  </r>
  <r>
    <x v="0"/>
    <s v="Sumenep+Kepulauan"/>
    <x v="25"/>
    <x v="10"/>
    <n v="30.2"/>
  </r>
  <r>
    <x v="0"/>
    <s v="Sumenep+Kepulauan"/>
    <x v="20"/>
    <x v="11"/>
    <n v="4.9295775E-2"/>
  </r>
  <r>
    <x v="0"/>
    <s v="Sumenep+Kepulauan"/>
    <x v="21"/>
    <x v="11"/>
    <n v="0.104166667"/>
  </r>
  <r>
    <x v="0"/>
    <s v="Sumenep+Kepulauan"/>
    <x v="22"/>
    <x v="11"/>
    <n v="7.03125E-2"/>
  </r>
  <r>
    <x v="0"/>
    <s v="Sumenep+Kepulauan"/>
    <x v="23"/>
    <x v="11"/>
    <n v="5.3333332999999997E-2"/>
  </r>
  <r>
    <x v="0"/>
    <s v="Sumenep+Kepulauan"/>
    <x v="24"/>
    <x v="11"/>
    <n v="9.3333333000000004E-2"/>
  </r>
  <r>
    <x v="0"/>
    <s v="Sumenep+Kepulauan"/>
    <x v="25"/>
    <x v="11"/>
    <n v="0.119205298"/>
  </r>
  <r>
    <x v="0"/>
    <s v="Sumenep+Kepulauan"/>
    <x v="20"/>
    <x v="12"/>
    <n v="0"/>
  </r>
  <r>
    <x v="0"/>
    <s v="Sumenep+Kepulauan"/>
    <x v="21"/>
    <x v="12"/>
    <n v="0.27083333300000001"/>
  </r>
  <r>
    <x v="0"/>
    <s v="Sumenep+Kepulauan"/>
    <x v="22"/>
    <x v="12"/>
    <n v="0"/>
  </r>
  <r>
    <x v="0"/>
    <s v="Sumenep+Kepulauan"/>
    <x v="23"/>
    <x v="12"/>
    <n v="0"/>
  </r>
  <r>
    <x v="0"/>
    <s v="Sumenep+Kepulauan"/>
    <x v="24"/>
    <x v="12"/>
    <n v="0.02"/>
  </r>
  <r>
    <x v="0"/>
    <s v="Sumenep+Kepulauan"/>
    <x v="25"/>
    <x v="12"/>
    <n v="0"/>
  </r>
  <r>
    <x v="0"/>
    <s v="Sumenep+Kepulauan"/>
    <x v="20"/>
    <x v="13"/>
    <n v="0.48591549299999998"/>
  </r>
  <r>
    <x v="0"/>
    <s v="Sumenep+Kepulauan"/>
    <x v="21"/>
    <x v="13"/>
    <n v="6.25E-2"/>
  </r>
  <r>
    <x v="0"/>
    <s v="Sumenep+Kepulauan"/>
    <x v="22"/>
    <x v="13"/>
    <n v="0.4140625"/>
  </r>
  <r>
    <x v="0"/>
    <s v="Sumenep+Kepulauan"/>
    <x v="23"/>
    <x v="13"/>
    <n v="0.366666667"/>
  </r>
  <r>
    <x v="0"/>
    <s v="Sumenep+Kepulauan"/>
    <x v="24"/>
    <x v="13"/>
    <n v="0.24666666700000001"/>
  </r>
  <r>
    <x v="0"/>
    <s v="Sumenep+Kepulauan"/>
    <x v="25"/>
    <x v="13"/>
    <n v="0.35761589399999999"/>
  </r>
  <r>
    <x v="0"/>
    <s v="Sumenep+Kepulauan"/>
    <x v="20"/>
    <x v="14"/>
    <n v="9.8591549000000001E-2"/>
  </r>
  <r>
    <x v="0"/>
    <s v="Sumenep+Kepulauan"/>
    <x v="21"/>
    <x v="14"/>
    <n v="6.25E-2"/>
  </r>
  <r>
    <x v="0"/>
    <s v="Sumenep+Kepulauan"/>
    <x v="22"/>
    <x v="14"/>
    <n v="0.1640625"/>
  </r>
  <r>
    <x v="0"/>
    <s v="Sumenep+Kepulauan"/>
    <x v="23"/>
    <x v="14"/>
    <n v="0.12"/>
  </r>
  <r>
    <x v="0"/>
    <s v="Sumenep+Kepulauan"/>
    <x v="24"/>
    <x v="14"/>
    <n v="0.146666667"/>
  </r>
  <r>
    <x v="0"/>
    <s v="Sumenep+Kepulauan"/>
    <x v="25"/>
    <x v="14"/>
    <n v="7.2847681999999997E-2"/>
  </r>
  <r>
    <x v="0"/>
    <s v="Sumenep+Kepulauan"/>
    <x v="20"/>
    <x v="15"/>
    <n v="0"/>
  </r>
  <r>
    <x v="0"/>
    <s v="Sumenep+Kepulauan"/>
    <x v="21"/>
    <x v="15"/>
    <n v="0"/>
  </r>
  <r>
    <x v="0"/>
    <s v="Sumenep+Kepulauan"/>
    <x v="22"/>
    <x v="15"/>
    <n v="0"/>
  </r>
  <r>
    <x v="0"/>
    <s v="Sumenep+Kepulauan"/>
    <x v="23"/>
    <x v="15"/>
    <n v="0"/>
  </r>
  <r>
    <x v="0"/>
    <s v="Sumenep+Kepulauan"/>
    <x v="24"/>
    <x v="15"/>
    <n v="0"/>
  </r>
  <r>
    <x v="0"/>
    <s v="Sumenep+Kepulauan"/>
    <x v="25"/>
    <x v="15"/>
    <n v="0"/>
  </r>
  <r>
    <x v="0"/>
    <s v="Sumenep+Kepulauan"/>
    <x v="20"/>
    <x v="16"/>
    <n v="0.36619718299999998"/>
  </r>
  <r>
    <x v="0"/>
    <s v="Sumenep+Kepulauan"/>
    <x v="21"/>
    <x v="16"/>
    <n v="0.5"/>
  </r>
  <r>
    <x v="0"/>
    <s v="Sumenep+Kepulauan"/>
    <x v="22"/>
    <x v="16"/>
    <n v="0.3515625"/>
  </r>
  <r>
    <x v="0"/>
    <s v="Sumenep+Kepulauan"/>
    <x v="23"/>
    <x v="16"/>
    <n v="0.46"/>
  </r>
  <r>
    <x v="0"/>
    <s v="Sumenep+Kepulauan"/>
    <x v="24"/>
    <x v="16"/>
    <n v="0.49333333299999999"/>
  </r>
  <r>
    <x v="0"/>
    <s v="Sumenep+Kepulauan"/>
    <x v="25"/>
    <x v="16"/>
    <n v="0.45033112600000003"/>
  </r>
  <r>
    <x v="0"/>
    <s v="Sumenep+Kepulauan"/>
    <x v="20"/>
    <x v="17"/>
    <n v="142"/>
  </r>
  <r>
    <x v="0"/>
    <s v="Sumenep+Kepulauan"/>
    <x v="21"/>
    <x v="17"/>
    <n v="144"/>
  </r>
  <r>
    <x v="0"/>
    <s v="Sumenep+Kepulauan"/>
    <x v="22"/>
    <x v="17"/>
    <n v="128"/>
  </r>
  <r>
    <x v="0"/>
    <s v="Sumenep+Kepulauan"/>
    <x v="23"/>
    <x v="17"/>
    <n v="150"/>
  </r>
  <r>
    <x v="0"/>
    <s v="Sumenep+Kepulauan"/>
    <x v="24"/>
    <x v="17"/>
    <n v="150"/>
  </r>
  <r>
    <x v="0"/>
    <s v="Sumenep+Kepulauan"/>
    <x v="25"/>
    <x v="17"/>
    <n v="151"/>
  </r>
  <r>
    <x v="0"/>
    <s v="Sumenep+Kepulauan"/>
    <x v="20"/>
    <x v="18"/>
    <m/>
  </r>
  <r>
    <x v="0"/>
    <s v="Sumenep+Kepulauan"/>
    <x v="21"/>
    <x v="18"/>
    <m/>
  </r>
  <r>
    <x v="0"/>
    <s v="Sumenep+Kepulauan"/>
    <x v="22"/>
    <x v="18"/>
    <m/>
  </r>
  <r>
    <x v="0"/>
    <s v="Sumenep+Kepulauan"/>
    <x v="23"/>
    <x v="18"/>
    <m/>
  </r>
  <r>
    <x v="0"/>
    <s v="Sumenep+Kepulauan"/>
    <x v="24"/>
    <x v="18"/>
    <m/>
  </r>
  <r>
    <x v="0"/>
    <s v="Sumenep+Kepulauan"/>
    <x v="25"/>
    <x v="18"/>
    <m/>
  </r>
  <r>
    <x v="0"/>
    <s v="Sumenep+Kepulauan"/>
    <x v="20"/>
    <x v="19"/>
    <m/>
  </r>
  <r>
    <x v="0"/>
    <s v="Sumenep+Kepulauan"/>
    <x v="21"/>
    <x v="19"/>
    <m/>
  </r>
  <r>
    <x v="0"/>
    <s v="Sumenep+Kepulauan"/>
    <x v="22"/>
    <x v="19"/>
    <m/>
  </r>
  <r>
    <x v="0"/>
    <s v="Sumenep+Kepulauan"/>
    <x v="23"/>
    <x v="19"/>
    <m/>
  </r>
  <r>
    <x v="0"/>
    <s v="Sumenep+Kepulauan"/>
    <x v="24"/>
    <x v="19"/>
    <m/>
  </r>
  <r>
    <x v="0"/>
    <s v="Sumenep+Kepulauan"/>
    <x v="25"/>
    <x v="19"/>
    <m/>
  </r>
  <r>
    <x v="1"/>
    <s v="Bangkalan"/>
    <x v="0"/>
    <x v="0"/>
    <n v="5.8139534999999999E-2"/>
  </r>
  <r>
    <x v="1"/>
    <s v="Bangkalan"/>
    <x v="1"/>
    <x v="0"/>
    <n v="4.1322313999999999E-2"/>
  </r>
  <r>
    <x v="1"/>
    <s v="Bangkalan"/>
    <x v="2"/>
    <x v="0"/>
    <n v="0.417218543"/>
  </r>
  <r>
    <x v="1"/>
    <s v="Bangkalan"/>
    <x v="3"/>
    <x v="0"/>
    <n v="5.6818182000000002E-2"/>
  </r>
  <r>
    <x v="1"/>
    <s v="Bangkalan"/>
    <x v="4"/>
    <x v="0"/>
    <n v="0.45283018899999999"/>
  </r>
  <r>
    <x v="1"/>
    <s v="Bangkalan"/>
    <x v="5"/>
    <x v="0"/>
    <n v="0.37086092700000001"/>
  </r>
  <r>
    <x v="1"/>
    <s v="Bangkalan"/>
    <x v="6"/>
    <x v="0"/>
    <n v="0.377483444"/>
  </r>
  <r>
    <x v="1"/>
    <s v="Bangkalan"/>
    <x v="0"/>
    <x v="1"/>
    <n v="3.4883720999999999E-2"/>
  </r>
  <r>
    <x v="1"/>
    <s v="Bangkalan"/>
    <x v="1"/>
    <x v="1"/>
    <n v="3.3057850999999999E-2"/>
  </r>
  <r>
    <x v="1"/>
    <s v="Bangkalan"/>
    <x v="2"/>
    <x v="1"/>
    <n v="0.15894039700000001"/>
  </r>
  <r>
    <x v="1"/>
    <s v="Bangkalan"/>
    <x v="3"/>
    <x v="1"/>
    <n v="3.4090909000000003E-2"/>
  </r>
  <r>
    <x v="1"/>
    <s v="Bangkalan"/>
    <x v="4"/>
    <x v="1"/>
    <n v="0.157232704"/>
  </r>
  <r>
    <x v="1"/>
    <s v="Bangkalan"/>
    <x v="5"/>
    <x v="1"/>
    <n v="0.132450331"/>
  </r>
  <r>
    <x v="1"/>
    <s v="Bangkalan"/>
    <x v="6"/>
    <x v="1"/>
    <n v="0.119205298"/>
  </r>
  <r>
    <x v="1"/>
    <s v="Bangkalan"/>
    <x v="0"/>
    <x v="2"/>
    <n v="5.8139534999999999E-2"/>
  </r>
  <r>
    <x v="1"/>
    <s v="Bangkalan"/>
    <x v="1"/>
    <x v="2"/>
    <n v="4.1322313999999999E-2"/>
  </r>
  <r>
    <x v="1"/>
    <s v="Bangkalan"/>
    <x v="2"/>
    <x v="2"/>
    <n v="0.417218543"/>
  </r>
  <r>
    <x v="1"/>
    <s v="Bangkalan"/>
    <x v="3"/>
    <x v="2"/>
    <n v="5.6818182000000002E-2"/>
  </r>
  <r>
    <x v="1"/>
    <s v="Bangkalan"/>
    <x v="4"/>
    <x v="2"/>
    <n v="0.45283018899999999"/>
  </r>
  <r>
    <x v="1"/>
    <s v="Bangkalan"/>
    <x v="5"/>
    <x v="2"/>
    <n v="0.37086092700000001"/>
  </r>
  <r>
    <x v="1"/>
    <s v="Bangkalan"/>
    <x v="6"/>
    <x v="2"/>
    <n v="0.377483444"/>
  </r>
  <r>
    <x v="1"/>
    <s v="Bangkalan"/>
    <x v="0"/>
    <x v="3"/>
    <n v="0"/>
  </r>
  <r>
    <x v="1"/>
    <s v="Bangkalan"/>
    <x v="1"/>
    <x v="3"/>
    <n v="0"/>
  </r>
  <r>
    <x v="1"/>
    <s v="Bangkalan"/>
    <x v="2"/>
    <x v="3"/>
    <n v="0"/>
  </r>
  <r>
    <x v="1"/>
    <s v="Bangkalan"/>
    <x v="3"/>
    <x v="3"/>
    <n v="0"/>
  </r>
  <r>
    <x v="1"/>
    <s v="Bangkalan"/>
    <x v="4"/>
    <x v="3"/>
    <n v="0"/>
  </r>
  <r>
    <x v="1"/>
    <s v="Bangkalan"/>
    <x v="5"/>
    <x v="3"/>
    <n v="0"/>
  </r>
  <r>
    <x v="1"/>
    <s v="Bangkalan"/>
    <x v="6"/>
    <x v="3"/>
    <n v="0"/>
  </r>
  <r>
    <x v="1"/>
    <s v="Bangkalan"/>
    <x v="0"/>
    <x v="4"/>
    <n v="0.72093023300000003"/>
  </r>
  <r>
    <x v="1"/>
    <s v="Bangkalan"/>
    <x v="1"/>
    <x v="4"/>
    <n v="0.35537190099999999"/>
  </r>
  <r>
    <x v="1"/>
    <s v="Bangkalan"/>
    <x v="2"/>
    <x v="4"/>
    <n v="0.94701986800000004"/>
  </r>
  <r>
    <x v="1"/>
    <s v="Bangkalan"/>
    <x v="3"/>
    <x v="4"/>
    <n v="0.27272727299999999"/>
  </r>
  <r>
    <x v="1"/>
    <s v="Bangkalan"/>
    <x v="4"/>
    <x v="4"/>
    <n v="0.96855345900000001"/>
  </r>
  <r>
    <x v="1"/>
    <s v="Bangkalan"/>
    <x v="5"/>
    <x v="4"/>
    <n v="0.91390728499999996"/>
  </r>
  <r>
    <x v="1"/>
    <s v="Bangkalan"/>
    <x v="6"/>
    <x v="4"/>
    <n v="0.93377483400000005"/>
  </r>
  <r>
    <x v="1"/>
    <s v="Bangkalan"/>
    <x v="0"/>
    <x v="5"/>
    <n v="0.686046512"/>
  </r>
  <r>
    <x v="1"/>
    <s v="Bangkalan"/>
    <x v="1"/>
    <x v="5"/>
    <n v="0.32231405000000002"/>
  </r>
  <r>
    <x v="1"/>
    <s v="Bangkalan"/>
    <x v="2"/>
    <x v="5"/>
    <n v="0.78807947"/>
  </r>
  <r>
    <x v="1"/>
    <s v="Bangkalan"/>
    <x v="3"/>
    <x v="5"/>
    <n v="0.23863636399999999"/>
  </r>
  <r>
    <x v="1"/>
    <s v="Bangkalan"/>
    <x v="4"/>
    <x v="5"/>
    <n v="0.811320755"/>
  </r>
  <r>
    <x v="1"/>
    <s v="Bangkalan"/>
    <x v="5"/>
    <x v="5"/>
    <n v="0.78145695400000004"/>
  </r>
  <r>
    <x v="1"/>
    <s v="Bangkalan"/>
    <x v="6"/>
    <x v="5"/>
    <n v="0.81456953600000004"/>
  </r>
  <r>
    <x v="1"/>
    <s v="Bangkalan"/>
    <x v="0"/>
    <x v="6"/>
    <n v="0.69421487599999998"/>
  </r>
  <r>
    <x v="1"/>
    <s v="Bangkalan"/>
    <x v="1"/>
    <x v="6"/>
    <n v="0.81756756799999997"/>
  </r>
  <r>
    <x v="1"/>
    <s v="Bangkalan"/>
    <x v="2"/>
    <x v="6"/>
    <n v="0.93788819899999998"/>
  </r>
  <r>
    <x v="1"/>
    <s v="Bangkalan"/>
    <x v="3"/>
    <x v="6"/>
    <n v="0.88"/>
  </r>
  <r>
    <x v="1"/>
    <s v="Bangkalan"/>
    <x v="4"/>
    <x v="6"/>
    <n v="0.98757764000000003"/>
  </r>
  <r>
    <x v="1"/>
    <s v="Bangkalan"/>
    <x v="5"/>
    <x v="6"/>
    <n v="0.96153846200000004"/>
  </r>
  <r>
    <x v="1"/>
    <s v="Bangkalan"/>
    <x v="6"/>
    <x v="6"/>
    <n v="1"/>
  </r>
  <r>
    <x v="1"/>
    <s v="Bangkalan"/>
    <x v="0"/>
    <x v="7"/>
    <n v="40.333333332999999"/>
  </r>
  <r>
    <x v="1"/>
    <s v="Bangkalan"/>
    <x v="1"/>
    <x v="7"/>
    <n v="37"/>
  </r>
  <r>
    <x v="1"/>
    <s v="Bangkalan"/>
    <x v="2"/>
    <x v="7"/>
    <n v="32.200000000000003"/>
  </r>
  <r>
    <x v="1"/>
    <s v="Bangkalan"/>
    <x v="3"/>
    <x v="7"/>
    <n v="20"/>
  </r>
  <r>
    <x v="1"/>
    <s v="Bangkalan"/>
    <x v="4"/>
    <x v="7"/>
    <n v="32.200000000000003"/>
  </r>
  <r>
    <x v="1"/>
    <s v="Bangkalan"/>
    <x v="5"/>
    <x v="7"/>
    <n v="31.2"/>
  </r>
  <r>
    <x v="1"/>
    <s v="Bangkalan"/>
    <x v="6"/>
    <x v="7"/>
    <n v="30.2"/>
  </r>
  <r>
    <x v="1"/>
    <s v="Bangkalan"/>
    <x v="0"/>
    <x v="8"/>
    <n v="6.4"/>
  </r>
  <r>
    <x v="1"/>
    <s v="Bangkalan"/>
    <x v="1"/>
    <x v="8"/>
    <n v="4"/>
  </r>
  <r>
    <x v="1"/>
    <s v="Bangkalan"/>
    <x v="2"/>
    <x v="8"/>
    <n v="2.3015873020000002"/>
  </r>
  <r>
    <x v="1"/>
    <s v="Bangkalan"/>
    <x v="3"/>
    <x v="8"/>
    <n v="2.6"/>
  </r>
  <r>
    <x v="1"/>
    <s v="Bangkalan"/>
    <x v="4"/>
    <x v="8"/>
    <n v="1.8055555560000001"/>
  </r>
  <r>
    <x v="1"/>
    <s v="Bangkalan"/>
    <x v="5"/>
    <x v="8"/>
    <n v="1.3571428569999999"/>
  </r>
  <r>
    <x v="1"/>
    <s v="Bangkalan"/>
    <x v="6"/>
    <x v="8"/>
    <n v="3.2105263160000002"/>
  </r>
  <r>
    <x v="1"/>
    <s v="Bangkalan"/>
    <x v="0"/>
    <x v="9"/>
    <n v="32"/>
  </r>
  <r>
    <x v="1"/>
    <s v="Bangkalan"/>
    <x v="1"/>
    <x v="9"/>
    <n v="20"/>
  </r>
  <r>
    <x v="1"/>
    <s v="Bangkalan"/>
    <x v="2"/>
    <x v="9"/>
    <n v="145"/>
  </r>
  <r>
    <x v="1"/>
    <s v="Bangkalan"/>
    <x v="3"/>
    <x v="9"/>
    <n v="13"/>
  </r>
  <r>
    <x v="1"/>
    <s v="Bangkalan"/>
    <x v="4"/>
    <x v="9"/>
    <n v="130"/>
  </r>
  <r>
    <x v="1"/>
    <s v="Bangkalan"/>
    <x v="5"/>
    <x v="9"/>
    <n v="76"/>
  </r>
  <r>
    <x v="1"/>
    <s v="Bangkalan"/>
    <x v="6"/>
    <x v="9"/>
    <n v="183"/>
  </r>
  <r>
    <x v="1"/>
    <s v="Bangkalan"/>
    <x v="0"/>
    <x v="10"/>
    <n v="28.666666667000001"/>
  </r>
  <r>
    <x v="1"/>
    <s v="Bangkalan"/>
    <x v="1"/>
    <x v="10"/>
    <n v="30.25"/>
  </r>
  <r>
    <x v="1"/>
    <s v="Bangkalan"/>
    <x v="2"/>
    <x v="10"/>
    <n v="30.2"/>
  </r>
  <r>
    <x v="1"/>
    <s v="Bangkalan"/>
    <x v="3"/>
    <x v="10"/>
    <n v="17.600000000000001"/>
  </r>
  <r>
    <x v="1"/>
    <s v="Bangkalan"/>
    <x v="4"/>
    <x v="10"/>
    <n v="31.8"/>
  </r>
  <r>
    <x v="1"/>
    <s v="Bangkalan"/>
    <x v="5"/>
    <x v="10"/>
    <n v="30.2"/>
  </r>
  <r>
    <x v="1"/>
    <s v="Bangkalan"/>
    <x v="6"/>
    <x v="10"/>
    <n v="30.2"/>
  </r>
  <r>
    <x v="1"/>
    <s v="Bangkalan"/>
    <x v="0"/>
    <x v="11"/>
    <n v="0.27906976700000002"/>
  </r>
  <r>
    <x v="1"/>
    <s v="Bangkalan"/>
    <x v="1"/>
    <x v="11"/>
    <n v="0.64462809899999995"/>
  </r>
  <r>
    <x v="1"/>
    <s v="Bangkalan"/>
    <x v="2"/>
    <x v="11"/>
    <n v="5.2980131999999999E-2"/>
  </r>
  <r>
    <x v="1"/>
    <s v="Bangkalan"/>
    <x v="3"/>
    <x v="11"/>
    <n v="0.72727272700000001"/>
  </r>
  <r>
    <x v="1"/>
    <s v="Bangkalan"/>
    <x v="4"/>
    <x v="11"/>
    <n v="3.1446541000000001E-2"/>
  </r>
  <r>
    <x v="1"/>
    <s v="Bangkalan"/>
    <x v="5"/>
    <x v="11"/>
    <n v="8.6092715E-2"/>
  </r>
  <r>
    <x v="1"/>
    <s v="Bangkalan"/>
    <x v="6"/>
    <x v="11"/>
    <n v="6.6225166000000002E-2"/>
  </r>
  <r>
    <x v="1"/>
    <s v="Bangkalan"/>
    <x v="0"/>
    <x v="12"/>
    <n v="0"/>
  </r>
  <r>
    <x v="1"/>
    <s v="Bangkalan"/>
    <x v="1"/>
    <x v="12"/>
    <n v="0"/>
  </r>
  <r>
    <x v="1"/>
    <s v="Bangkalan"/>
    <x v="2"/>
    <x v="12"/>
    <n v="0"/>
  </r>
  <r>
    <x v="1"/>
    <s v="Bangkalan"/>
    <x v="3"/>
    <x v="12"/>
    <n v="0"/>
  </r>
  <r>
    <x v="1"/>
    <s v="Bangkalan"/>
    <x v="4"/>
    <x v="12"/>
    <n v="0"/>
  </r>
  <r>
    <x v="1"/>
    <s v="Bangkalan"/>
    <x v="5"/>
    <x v="12"/>
    <n v="0"/>
  </r>
  <r>
    <x v="1"/>
    <s v="Bangkalan"/>
    <x v="6"/>
    <x v="12"/>
    <n v="0"/>
  </r>
  <r>
    <x v="1"/>
    <s v="Bangkalan"/>
    <x v="0"/>
    <x v="13"/>
    <n v="0.66279069800000001"/>
  </r>
  <r>
    <x v="1"/>
    <s v="Bangkalan"/>
    <x v="1"/>
    <x v="13"/>
    <n v="0.31404958700000002"/>
  </r>
  <r>
    <x v="1"/>
    <s v="Bangkalan"/>
    <x v="2"/>
    <x v="13"/>
    <n v="0.52980132499999999"/>
  </r>
  <r>
    <x v="1"/>
    <s v="Bangkalan"/>
    <x v="3"/>
    <x v="13"/>
    <n v="0.215909091"/>
  </r>
  <r>
    <x v="1"/>
    <s v="Bangkalan"/>
    <x v="4"/>
    <x v="13"/>
    <n v="0.51572326999999996"/>
  </r>
  <r>
    <x v="1"/>
    <s v="Bangkalan"/>
    <x v="5"/>
    <x v="13"/>
    <n v="0.54304635800000001"/>
  </r>
  <r>
    <x v="1"/>
    <s v="Bangkalan"/>
    <x v="6"/>
    <x v="13"/>
    <n v="0.55629139100000002"/>
  </r>
  <r>
    <x v="1"/>
    <s v="Bangkalan"/>
    <x v="0"/>
    <x v="14"/>
    <n v="3.4883720999999999E-2"/>
  </r>
  <r>
    <x v="1"/>
    <s v="Bangkalan"/>
    <x v="1"/>
    <x v="14"/>
    <n v="3.3057850999999999E-2"/>
  </r>
  <r>
    <x v="1"/>
    <s v="Bangkalan"/>
    <x v="2"/>
    <x v="14"/>
    <n v="0.15894039700000001"/>
  </r>
  <r>
    <x v="1"/>
    <s v="Bangkalan"/>
    <x v="3"/>
    <x v="14"/>
    <n v="3.4090909000000003E-2"/>
  </r>
  <r>
    <x v="1"/>
    <s v="Bangkalan"/>
    <x v="4"/>
    <x v="14"/>
    <n v="0.157232704"/>
  </r>
  <r>
    <x v="1"/>
    <s v="Bangkalan"/>
    <x v="5"/>
    <x v="14"/>
    <n v="0.132450331"/>
  </r>
  <r>
    <x v="1"/>
    <s v="Bangkalan"/>
    <x v="6"/>
    <x v="14"/>
    <n v="0.119205298"/>
  </r>
  <r>
    <x v="1"/>
    <s v="Bangkalan"/>
    <x v="0"/>
    <x v="15"/>
    <n v="0"/>
  </r>
  <r>
    <x v="1"/>
    <s v="Bangkalan"/>
    <x v="1"/>
    <x v="15"/>
    <n v="0"/>
  </r>
  <r>
    <x v="1"/>
    <s v="Bangkalan"/>
    <x v="2"/>
    <x v="15"/>
    <n v="0"/>
  </r>
  <r>
    <x v="1"/>
    <s v="Bangkalan"/>
    <x v="3"/>
    <x v="15"/>
    <n v="0"/>
  </r>
  <r>
    <x v="1"/>
    <s v="Bangkalan"/>
    <x v="4"/>
    <x v="15"/>
    <n v="0"/>
  </r>
  <r>
    <x v="1"/>
    <s v="Bangkalan"/>
    <x v="5"/>
    <x v="15"/>
    <n v="0"/>
  </r>
  <r>
    <x v="1"/>
    <s v="Bangkalan"/>
    <x v="6"/>
    <x v="15"/>
    <n v="0"/>
  </r>
  <r>
    <x v="1"/>
    <s v="Bangkalan"/>
    <x v="0"/>
    <x v="16"/>
    <n v="2.3255814E-2"/>
  </r>
  <r>
    <x v="1"/>
    <s v="Bangkalan"/>
    <x v="1"/>
    <x v="16"/>
    <n v="8.2644629999999997E-3"/>
  </r>
  <r>
    <x v="1"/>
    <s v="Bangkalan"/>
    <x v="2"/>
    <x v="16"/>
    <n v="0.25827814599999999"/>
  </r>
  <r>
    <x v="1"/>
    <s v="Bangkalan"/>
    <x v="3"/>
    <x v="16"/>
    <n v="2.2727272999999999E-2"/>
  </r>
  <r>
    <x v="1"/>
    <s v="Bangkalan"/>
    <x v="4"/>
    <x v="16"/>
    <n v="0.29559748400000002"/>
  </r>
  <r>
    <x v="1"/>
    <s v="Bangkalan"/>
    <x v="5"/>
    <x v="16"/>
    <n v="0.238410596"/>
  </r>
  <r>
    <x v="1"/>
    <s v="Bangkalan"/>
    <x v="6"/>
    <x v="16"/>
    <n v="0.25827814599999999"/>
  </r>
  <r>
    <x v="1"/>
    <s v="Bangkalan"/>
    <x v="0"/>
    <x v="17"/>
    <n v="86"/>
  </r>
  <r>
    <x v="1"/>
    <s v="Bangkalan"/>
    <x v="1"/>
    <x v="17"/>
    <n v="121"/>
  </r>
  <r>
    <x v="1"/>
    <s v="Bangkalan"/>
    <x v="2"/>
    <x v="17"/>
    <n v="151"/>
  </r>
  <r>
    <x v="1"/>
    <s v="Bangkalan"/>
    <x v="3"/>
    <x v="17"/>
    <n v="88"/>
  </r>
  <r>
    <x v="1"/>
    <s v="Bangkalan"/>
    <x v="4"/>
    <x v="17"/>
    <n v="159"/>
  </r>
  <r>
    <x v="1"/>
    <s v="Bangkalan"/>
    <x v="5"/>
    <x v="17"/>
    <n v="151"/>
  </r>
  <r>
    <x v="1"/>
    <s v="Bangkalan"/>
    <x v="6"/>
    <x v="17"/>
    <n v="151"/>
  </r>
  <r>
    <x v="1"/>
    <s v="Bangkalan"/>
    <x v="0"/>
    <x v="18"/>
    <m/>
  </r>
  <r>
    <x v="1"/>
    <s v="Bangkalan"/>
    <x v="1"/>
    <x v="18"/>
    <m/>
  </r>
  <r>
    <x v="1"/>
    <s v="Bangkalan"/>
    <x v="2"/>
    <x v="18"/>
    <m/>
  </r>
  <r>
    <x v="1"/>
    <s v="Bangkalan"/>
    <x v="3"/>
    <x v="18"/>
    <m/>
  </r>
  <r>
    <x v="1"/>
    <s v="Bangkalan"/>
    <x v="4"/>
    <x v="18"/>
    <m/>
  </r>
  <r>
    <x v="1"/>
    <s v="Bangkalan"/>
    <x v="5"/>
    <x v="18"/>
    <m/>
  </r>
  <r>
    <x v="1"/>
    <s v="Bangkalan"/>
    <x v="6"/>
    <x v="18"/>
    <m/>
  </r>
  <r>
    <x v="1"/>
    <s v="Bangkalan"/>
    <x v="0"/>
    <x v="19"/>
    <m/>
  </r>
  <r>
    <x v="1"/>
    <s v="Bangkalan"/>
    <x v="1"/>
    <x v="19"/>
    <m/>
  </r>
  <r>
    <x v="1"/>
    <s v="Bangkalan"/>
    <x v="2"/>
    <x v="19"/>
    <m/>
  </r>
  <r>
    <x v="1"/>
    <s v="Bangkalan"/>
    <x v="3"/>
    <x v="19"/>
    <m/>
  </r>
  <r>
    <x v="1"/>
    <s v="Bangkalan"/>
    <x v="4"/>
    <x v="19"/>
    <m/>
  </r>
  <r>
    <x v="1"/>
    <s v="Bangkalan"/>
    <x v="5"/>
    <x v="19"/>
    <m/>
  </r>
  <r>
    <x v="1"/>
    <s v="Bangkalan"/>
    <x v="6"/>
    <x v="19"/>
    <m/>
  </r>
  <r>
    <x v="1"/>
    <s v="Pamekasan"/>
    <x v="7"/>
    <x v="0"/>
    <n v="0.58666666700000003"/>
  </r>
  <r>
    <x v="1"/>
    <s v="Pamekasan"/>
    <x v="8"/>
    <x v="0"/>
    <n v="0.233333333"/>
  </r>
  <r>
    <x v="1"/>
    <s v="Pamekasan"/>
    <x v="9"/>
    <x v="0"/>
    <n v="0.21621621599999999"/>
  </r>
  <r>
    <x v="1"/>
    <s v="Pamekasan"/>
    <x v="10"/>
    <x v="0"/>
    <n v="0.48717948700000002"/>
  </r>
  <r>
    <x v="1"/>
    <s v="Pamekasan"/>
    <x v="11"/>
    <x v="0"/>
    <n v="0.61184210500000002"/>
  </r>
  <r>
    <x v="1"/>
    <s v="Pamekasan"/>
    <x v="12"/>
    <x v="0"/>
    <n v="0.51592356699999997"/>
  </r>
  <r>
    <x v="1"/>
    <s v="Pamekasan"/>
    <x v="13"/>
    <x v="0"/>
    <n v="0.56953642400000004"/>
  </r>
  <r>
    <x v="1"/>
    <s v="Pamekasan"/>
    <x v="14"/>
    <x v="0"/>
    <n v="0.20652173900000001"/>
  </r>
  <r>
    <x v="1"/>
    <s v="Pamekasan"/>
    <x v="7"/>
    <x v="1"/>
    <n v="0.18666666700000001"/>
  </r>
  <r>
    <x v="1"/>
    <s v="Pamekasan"/>
    <x v="8"/>
    <x v="1"/>
    <n v="7.7777778000000006E-2"/>
  </r>
  <r>
    <x v="1"/>
    <s v="Pamekasan"/>
    <x v="9"/>
    <x v="1"/>
    <n v="0.14189189199999999"/>
  </r>
  <r>
    <x v="1"/>
    <s v="Pamekasan"/>
    <x v="10"/>
    <x v="1"/>
    <n v="0.20512820500000001"/>
  </r>
  <r>
    <x v="1"/>
    <s v="Pamekasan"/>
    <x v="11"/>
    <x v="1"/>
    <n v="0.15131578900000001"/>
  </r>
  <r>
    <x v="1"/>
    <s v="Pamekasan"/>
    <x v="12"/>
    <x v="1"/>
    <n v="0.210191083"/>
  </r>
  <r>
    <x v="1"/>
    <s v="Pamekasan"/>
    <x v="13"/>
    <x v="1"/>
    <n v="0.12582781500000001"/>
  </r>
  <r>
    <x v="1"/>
    <s v="Pamekasan"/>
    <x v="14"/>
    <x v="1"/>
    <n v="0.130434783"/>
  </r>
  <r>
    <x v="1"/>
    <s v="Pamekasan"/>
    <x v="7"/>
    <x v="2"/>
    <n v="0.58666666700000003"/>
  </r>
  <r>
    <x v="1"/>
    <s v="Pamekasan"/>
    <x v="8"/>
    <x v="2"/>
    <n v="0.233333333"/>
  </r>
  <r>
    <x v="1"/>
    <s v="Pamekasan"/>
    <x v="9"/>
    <x v="2"/>
    <n v="0.21621621599999999"/>
  </r>
  <r>
    <x v="1"/>
    <s v="Pamekasan"/>
    <x v="10"/>
    <x v="2"/>
    <n v="0.47435897399999999"/>
  </r>
  <r>
    <x v="1"/>
    <s v="Pamekasan"/>
    <x v="11"/>
    <x v="2"/>
    <n v="0.61184210500000002"/>
  </r>
  <r>
    <x v="1"/>
    <s v="Pamekasan"/>
    <x v="12"/>
    <x v="2"/>
    <n v="0.50955413999999999"/>
  </r>
  <r>
    <x v="1"/>
    <s v="Pamekasan"/>
    <x v="13"/>
    <x v="2"/>
    <n v="0.56953642400000004"/>
  </r>
  <r>
    <x v="1"/>
    <s v="Pamekasan"/>
    <x v="14"/>
    <x v="2"/>
    <n v="0.20652173900000001"/>
  </r>
  <r>
    <x v="1"/>
    <s v="Pamekasan"/>
    <x v="7"/>
    <x v="3"/>
    <n v="0"/>
  </r>
  <r>
    <x v="1"/>
    <s v="Pamekasan"/>
    <x v="8"/>
    <x v="3"/>
    <n v="0"/>
  </r>
  <r>
    <x v="1"/>
    <s v="Pamekasan"/>
    <x v="9"/>
    <x v="3"/>
    <n v="0.79729729699999996"/>
  </r>
  <r>
    <x v="1"/>
    <s v="Pamekasan"/>
    <x v="10"/>
    <x v="3"/>
    <n v="0"/>
  </r>
  <r>
    <x v="1"/>
    <s v="Pamekasan"/>
    <x v="11"/>
    <x v="3"/>
    <n v="0"/>
  </r>
  <r>
    <x v="1"/>
    <s v="Pamekasan"/>
    <x v="12"/>
    <x v="3"/>
    <n v="6.3694270000000004E-3"/>
  </r>
  <r>
    <x v="1"/>
    <s v="Pamekasan"/>
    <x v="13"/>
    <x v="3"/>
    <n v="0"/>
  </r>
  <r>
    <x v="1"/>
    <s v="Pamekasan"/>
    <x v="14"/>
    <x v="3"/>
    <n v="8.6956521999999994E-2"/>
  </r>
  <r>
    <x v="1"/>
    <s v="Pamekasan"/>
    <x v="7"/>
    <x v="4"/>
    <n v="0.96"/>
  </r>
  <r>
    <x v="1"/>
    <s v="Pamekasan"/>
    <x v="8"/>
    <x v="4"/>
    <n v="0.86666666699999995"/>
  </r>
  <r>
    <x v="1"/>
    <s v="Pamekasan"/>
    <x v="9"/>
    <x v="4"/>
    <n v="0.905405405"/>
  </r>
  <r>
    <x v="1"/>
    <s v="Pamekasan"/>
    <x v="10"/>
    <x v="4"/>
    <n v="0.929487179"/>
  </r>
  <r>
    <x v="1"/>
    <s v="Pamekasan"/>
    <x v="11"/>
    <x v="4"/>
    <n v="0.95394736800000002"/>
  </r>
  <r>
    <x v="1"/>
    <s v="Pamekasan"/>
    <x v="12"/>
    <x v="4"/>
    <n v="0.936305732"/>
  </r>
  <r>
    <x v="1"/>
    <s v="Pamekasan"/>
    <x v="13"/>
    <x v="4"/>
    <n v="0.96688741700000003"/>
  </r>
  <r>
    <x v="1"/>
    <s v="Pamekasan"/>
    <x v="14"/>
    <x v="4"/>
    <n v="0.55434782599999999"/>
  </r>
  <r>
    <x v="1"/>
    <s v="Pamekasan"/>
    <x v="7"/>
    <x v="5"/>
    <n v="0.77333333299999996"/>
  </r>
  <r>
    <x v="1"/>
    <s v="Pamekasan"/>
    <x v="8"/>
    <x v="5"/>
    <n v="0.78888888899999998"/>
  </r>
  <r>
    <x v="1"/>
    <s v="Pamekasan"/>
    <x v="9"/>
    <x v="5"/>
    <n v="0.763513514"/>
  </r>
  <r>
    <x v="1"/>
    <s v="Pamekasan"/>
    <x v="10"/>
    <x v="5"/>
    <n v="0.71153846200000004"/>
  </r>
  <r>
    <x v="1"/>
    <s v="Pamekasan"/>
    <x v="11"/>
    <x v="5"/>
    <n v="0.80263157900000004"/>
  </r>
  <r>
    <x v="1"/>
    <s v="Pamekasan"/>
    <x v="12"/>
    <x v="5"/>
    <n v="0.71974522299999999"/>
  </r>
  <r>
    <x v="1"/>
    <s v="Pamekasan"/>
    <x v="13"/>
    <x v="5"/>
    <n v="0.84105960300000004"/>
  </r>
  <r>
    <x v="1"/>
    <s v="Pamekasan"/>
    <x v="14"/>
    <x v="5"/>
    <n v="0.42391304299999999"/>
  </r>
  <r>
    <x v="1"/>
    <s v="Pamekasan"/>
    <x v="7"/>
    <x v="6"/>
    <n v="0.92024539900000002"/>
  </r>
  <r>
    <x v="1"/>
    <s v="Pamekasan"/>
    <x v="8"/>
    <x v="6"/>
    <n v="0.909090909"/>
  </r>
  <r>
    <x v="1"/>
    <s v="Pamekasan"/>
    <x v="9"/>
    <x v="6"/>
    <n v="0.87058823500000004"/>
  </r>
  <r>
    <x v="1"/>
    <s v="Pamekasan"/>
    <x v="10"/>
    <x v="6"/>
    <n v="0.90532544400000003"/>
  </r>
  <r>
    <x v="1"/>
    <s v="Pamekasan"/>
    <x v="11"/>
    <x v="6"/>
    <n v="0.92073170699999995"/>
  </r>
  <r>
    <x v="1"/>
    <s v="Pamekasan"/>
    <x v="12"/>
    <x v="6"/>
    <n v="0.9"/>
  </r>
  <r>
    <x v="1"/>
    <s v="Pamekasan"/>
    <x v="13"/>
    <x v="6"/>
    <n v="0.91515151500000003"/>
  </r>
  <r>
    <x v="1"/>
    <s v="Pamekasan"/>
    <x v="14"/>
    <x v="6"/>
    <n v="0.92929292900000005"/>
  </r>
  <r>
    <x v="1"/>
    <s v="Pamekasan"/>
    <x v="7"/>
    <x v="7"/>
    <n v="32.6"/>
  </r>
  <r>
    <x v="1"/>
    <s v="Pamekasan"/>
    <x v="8"/>
    <x v="7"/>
    <n v="33"/>
  </r>
  <r>
    <x v="1"/>
    <s v="Pamekasan"/>
    <x v="9"/>
    <x v="7"/>
    <n v="34"/>
  </r>
  <r>
    <x v="1"/>
    <s v="Pamekasan"/>
    <x v="10"/>
    <x v="7"/>
    <n v="33.799999999999997"/>
  </r>
  <r>
    <x v="1"/>
    <s v="Pamekasan"/>
    <x v="11"/>
    <x v="7"/>
    <n v="32.799999999999997"/>
  </r>
  <r>
    <x v="1"/>
    <s v="Pamekasan"/>
    <x v="12"/>
    <x v="7"/>
    <n v="34"/>
  </r>
  <r>
    <x v="1"/>
    <s v="Pamekasan"/>
    <x v="13"/>
    <x v="7"/>
    <n v="33"/>
  </r>
  <r>
    <x v="1"/>
    <s v="Pamekasan"/>
    <x v="14"/>
    <x v="7"/>
    <n v="19.8"/>
  </r>
  <r>
    <x v="1"/>
    <s v="Pamekasan"/>
    <x v="7"/>
    <x v="8"/>
    <n v="1.681818182"/>
  </r>
  <r>
    <x v="1"/>
    <s v="Pamekasan"/>
    <x v="8"/>
    <x v="8"/>
    <n v="1.571428571"/>
  </r>
  <r>
    <x v="1"/>
    <s v="Pamekasan"/>
    <x v="9"/>
    <x v="8"/>
    <n v="2.96875"/>
  </r>
  <r>
    <x v="1"/>
    <s v="Pamekasan"/>
    <x v="10"/>
    <x v="8"/>
    <n v="2.5526315789999998"/>
  </r>
  <r>
    <x v="1"/>
    <s v="Pamekasan"/>
    <x v="11"/>
    <x v="8"/>
    <n v="1.6666666670000001"/>
  </r>
  <r>
    <x v="1"/>
    <s v="Pamekasan"/>
    <x v="12"/>
    <x v="8"/>
    <n v="1.7654320990000001"/>
  </r>
  <r>
    <x v="1"/>
    <s v="Pamekasan"/>
    <x v="13"/>
    <x v="8"/>
    <n v="1.3604651160000001"/>
  </r>
  <r>
    <x v="1"/>
    <s v="Pamekasan"/>
    <x v="14"/>
    <x v="8"/>
    <n v="1.7894736840000001"/>
  </r>
  <r>
    <x v="1"/>
    <s v="Pamekasan"/>
    <x v="7"/>
    <x v="9"/>
    <n v="148"/>
  </r>
  <r>
    <x v="1"/>
    <s v="Pamekasan"/>
    <x v="8"/>
    <x v="9"/>
    <n v="33"/>
  </r>
  <r>
    <x v="1"/>
    <s v="Pamekasan"/>
    <x v="9"/>
    <x v="9"/>
    <n v="95"/>
  </r>
  <r>
    <x v="1"/>
    <s v="Pamekasan"/>
    <x v="10"/>
    <x v="9"/>
    <n v="194"/>
  </r>
  <r>
    <x v="1"/>
    <s v="Pamekasan"/>
    <x v="11"/>
    <x v="9"/>
    <n v="155"/>
  </r>
  <r>
    <x v="1"/>
    <s v="Pamekasan"/>
    <x v="12"/>
    <x v="9"/>
    <n v="143"/>
  </r>
  <r>
    <x v="1"/>
    <s v="Pamekasan"/>
    <x v="13"/>
    <x v="9"/>
    <n v="117"/>
  </r>
  <r>
    <x v="1"/>
    <s v="Pamekasan"/>
    <x v="14"/>
    <x v="9"/>
    <n v="34"/>
  </r>
  <r>
    <x v="1"/>
    <s v="Pamekasan"/>
    <x v="7"/>
    <x v="10"/>
    <n v="30"/>
  </r>
  <r>
    <x v="1"/>
    <s v="Pamekasan"/>
    <x v="8"/>
    <x v="10"/>
    <n v="30"/>
  </r>
  <r>
    <x v="1"/>
    <s v="Pamekasan"/>
    <x v="9"/>
    <x v="10"/>
    <n v="29.6"/>
  </r>
  <r>
    <x v="1"/>
    <s v="Pamekasan"/>
    <x v="10"/>
    <x v="10"/>
    <n v="31.2"/>
  </r>
  <r>
    <x v="1"/>
    <s v="Pamekasan"/>
    <x v="11"/>
    <x v="10"/>
    <n v="30.4"/>
  </r>
  <r>
    <x v="1"/>
    <s v="Pamekasan"/>
    <x v="12"/>
    <x v="10"/>
    <n v="31.4"/>
  </r>
  <r>
    <x v="1"/>
    <s v="Pamekasan"/>
    <x v="13"/>
    <x v="10"/>
    <n v="30.2"/>
  </r>
  <r>
    <x v="1"/>
    <s v="Pamekasan"/>
    <x v="14"/>
    <x v="10"/>
    <n v="18.399999999999999"/>
  </r>
  <r>
    <x v="1"/>
    <s v="Pamekasan"/>
    <x v="7"/>
    <x v="11"/>
    <n v="0.04"/>
  </r>
  <r>
    <x v="1"/>
    <s v="Pamekasan"/>
    <x v="8"/>
    <x v="11"/>
    <n v="0.133333333"/>
  </r>
  <r>
    <x v="1"/>
    <s v="Pamekasan"/>
    <x v="9"/>
    <x v="11"/>
    <n v="9.4594595000000004E-2"/>
  </r>
  <r>
    <x v="1"/>
    <s v="Pamekasan"/>
    <x v="10"/>
    <x v="11"/>
    <n v="7.0512821000000003E-2"/>
  </r>
  <r>
    <x v="1"/>
    <s v="Pamekasan"/>
    <x v="11"/>
    <x v="11"/>
    <n v="4.6052632000000003E-2"/>
  </r>
  <r>
    <x v="1"/>
    <s v="Pamekasan"/>
    <x v="12"/>
    <x v="11"/>
    <n v="6.3694267999999998E-2"/>
  </r>
  <r>
    <x v="1"/>
    <s v="Pamekasan"/>
    <x v="13"/>
    <x v="11"/>
    <n v="3.3112583000000001E-2"/>
  </r>
  <r>
    <x v="1"/>
    <s v="Pamekasan"/>
    <x v="14"/>
    <x v="11"/>
    <n v="0.44565217400000001"/>
  </r>
  <r>
    <x v="1"/>
    <s v="Pamekasan"/>
    <x v="7"/>
    <x v="12"/>
    <n v="5.3333332999999997E-2"/>
  </r>
  <r>
    <x v="1"/>
    <s v="Pamekasan"/>
    <x v="8"/>
    <x v="12"/>
    <n v="0"/>
  </r>
  <r>
    <x v="1"/>
    <s v="Pamekasan"/>
    <x v="9"/>
    <x v="12"/>
    <n v="4.0540540999999999E-2"/>
  </r>
  <r>
    <x v="1"/>
    <s v="Pamekasan"/>
    <x v="10"/>
    <x v="12"/>
    <n v="8.3333332999999996E-2"/>
  </r>
  <r>
    <x v="1"/>
    <s v="Pamekasan"/>
    <x v="11"/>
    <x v="12"/>
    <n v="0.144736842"/>
  </r>
  <r>
    <x v="1"/>
    <s v="Pamekasan"/>
    <x v="12"/>
    <x v="12"/>
    <n v="0.159235669"/>
  </r>
  <r>
    <x v="1"/>
    <s v="Pamekasan"/>
    <x v="13"/>
    <x v="12"/>
    <n v="0.16556291400000001"/>
  </r>
  <r>
    <x v="1"/>
    <s v="Pamekasan"/>
    <x v="14"/>
    <x v="12"/>
    <n v="0.108695652"/>
  </r>
  <r>
    <x v="1"/>
    <s v="Pamekasan"/>
    <x v="7"/>
    <x v="13"/>
    <n v="0.32"/>
  </r>
  <r>
    <x v="1"/>
    <s v="Pamekasan"/>
    <x v="8"/>
    <x v="13"/>
    <n v="0.63333333300000005"/>
  </r>
  <r>
    <x v="1"/>
    <s v="Pamekasan"/>
    <x v="9"/>
    <x v="13"/>
    <n v="0.64864864899999997"/>
  </r>
  <r>
    <x v="1"/>
    <s v="Pamekasan"/>
    <x v="10"/>
    <x v="13"/>
    <n v="0.35897435900000002"/>
  </r>
  <r>
    <x v="1"/>
    <s v="Pamekasan"/>
    <x v="11"/>
    <x v="13"/>
    <n v="0.19736842099999999"/>
  </r>
  <r>
    <x v="1"/>
    <s v="Pamekasan"/>
    <x v="12"/>
    <x v="13"/>
    <n v="0.26114649699999998"/>
  </r>
  <r>
    <x v="1"/>
    <s v="Pamekasan"/>
    <x v="13"/>
    <x v="13"/>
    <n v="0.23178807900000001"/>
  </r>
  <r>
    <x v="1"/>
    <s v="Pamekasan"/>
    <x v="14"/>
    <x v="13"/>
    <n v="0.239130435"/>
  </r>
  <r>
    <x v="1"/>
    <s v="Pamekasan"/>
    <x v="7"/>
    <x v="14"/>
    <n v="0.18666666700000001"/>
  </r>
  <r>
    <x v="1"/>
    <s v="Pamekasan"/>
    <x v="8"/>
    <x v="14"/>
    <n v="7.7777778000000006E-2"/>
  </r>
  <r>
    <x v="1"/>
    <s v="Pamekasan"/>
    <x v="9"/>
    <x v="14"/>
    <n v="0.14189189199999999"/>
  </r>
  <r>
    <x v="1"/>
    <s v="Pamekasan"/>
    <x v="10"/>
    <x v="14"/>
    <n v="0.20512820500000001"/>
  </r>
  <r>
    <x v="1"/>
    <s v="Pamekasan"/>
    <x v="11"/>
    <x v="14"/>
    <n v="0.15131578900000001"/>
  </r>
  <r>
    <x v="1"/>
    <s v="Pamekasan"/>
    <x v="12"/>
    <x v="14"/>
    <n v="0.210191083"/>
  </r>
  <r>
    <x v="1"/>
    <s v="Pamekasan"/>
    <x v="13"/>
    <x v="14"/>
    <n v="0.12582781500000001"/>
  </r>
  <r>
    <x v="1"/>
    <s v="Pamekasan"/>
    <x v="14"/>
    <x v="14"/>
    <n v="0.130434783"/>
  </r>
  <r>
    <x v="1"/>
    <s v="Pamekasan"/>
    <x v="7"/>
    <x v="15"/>
    <n v="0"/>
  </r>
  <r>
    <x v="1"/>
    <s v="Pamekasan"/>
    <x v="8"/>
    <x v="15"/>
    <n v="0"/>
  </r>
  <r>
    <x v="1"/>
    <s v="Pamekasan"/>
    <x v="9"/>
    <x v="15"/>
    <n v="0"/>
  </r>
  <r>
    <x v="1"/>
    <s v="Pamekasan"/>
    <x v="10"/>
    <x v="15"/>
    <n v="1.2820513E-2"/>
  </r>
  <r>
    <x v="1"/>
    <s v="Pamekasan"/>
    <x v="11"/>
    <x v="15"/>
    <n v="0"/>
  </r>
  <r>
    <x v="1"/>
    <s v="Pamekasan"/>
    <x v="12"/>
    <x v="15"/>
    <n v="6.3694270000000004E-3"/>
  </r>
  <r>
    <x v="1"/>
    <s v="Pamekasan"/>
    <x v="13"/>
    <x v="15"/>
    <n v="0"/>
  </r>
  <r>
    <x v="1"/>
    <s v="Pamekasan"/>
    <x v="14"/>
    <x v="15"/>
    <n v="0"/>
  </r>
  <r>
    <x v="1"/>
    <s v="Pamekasan"/>
    <x v="7"/>
    <x v="16"/>
    <n v="0.4"/>
  </r>
  <r>
    <x v="1"/>
    <s v="Pamekasan"/>
    <x v="8"/>
    <x v="16"/>
    <n v="0.15555555600000001"/>
  </r>
  <r>
    <x v="1"/>
    <s v="Pamekasan"/>
    <x v="9"/>
    <x v="16"/>
    <n v="7.4324323999999997E-2"/>
  </r>
  <r>
    <x v="1"/>
    <s v="Pamekasan"/>
    <x v="10"/>
    <x v="16"/>
    <n v="0.26923076899999998"/>
  </r>
  <r>
    <x v="1"/>
    <s v="Pamekasan"/>
    <x v="11"/>
    <x v="16"/>
    <n v="0.46052631599999999"/>
  </r>
  <r>
    <x v="1"/>
    <s v="Pamekasan"/>
    <x v="12"/>
    <x v="16"/>
    <n v="0.29936305699999999"/>
  </r>
  <r>
    <x v="1"/>
    <s v="Pamekasan"/>
    <x v="13"/>
    <x v="16"/>
    <n v="0.44370860899999998"/>
  </r>
  <r>
    <x v="1"/>
    <s v="Pamekasan"/>
    <x v="14"/>
    <x v="16"/>
    <n v="7.6086956999999997E-2"/>
  </r>
  <r>
    <x v="1"/>
    <s v="Pamekasan"/>
    <x v="7"/>
    <x v="17"/>
    <n v="150"/>
  </r>
  <r>
    <x v="1"/>
    <s v="Pamekasan"/>
    <x v="8"/>
    <x v="17"/>
    <n v="90"/>
  </r>
  <r>
    <x v="1"/>
    <s v="Pamekasan"/>
    <x v="9"/>
    <x v="17"/>
    <n v="148"/>
  </r>
  <r>
    <x v="1"/>
    <s v="Pamekasan"/>
    <x v="10"/>
    <x v="17"/>
    <n v="156"/>
  </r>
  <r>
    <x v="1"/>
    <s v="Pamekasan"/>
    <x v="11"/>
    <x v="17"/>
    <n v="152"/>
  </r>
  <r>
    <x v="1"/>
    <s v="Pamekasan"/>
    <x v="12"/>
    <x v="17"/>
    <n v="157"/>
  </r>
  <r>
    <x v="1"/>
    <s v="Pamekasan"/>
    <x v="13"/>
    <x v="17"/>
    <n v="151"/>
  </r>
  <r>
    <x v="1"/>
    <s v="Pamekasan"/>
    <x v="14"/>
    <x v="17"/>
    <n v="92"/>
  </r>
  <r>
    <x v="1"/>
    <s v="Pamekasan"/>
    <x v="7"/>
    <x v="18"/>
    <m/>
  </r>
  <r>
    <x v="1"/>
    <s v="Pamekasan"/>
    <x v="8"/>
    <x v="18"/>
    <m/>
  </r>
  <r>
    <x v="1"/>
    <s v="Pamekasan"/>
    <x v="9"/>
    <x v="18"/>
    <m/>
  </r>
  <r>
    <x v="1"/>
    <s v="Pamekasan"/>
    <x v="10"/>
    <x v="18"/>
    <m/>
  </r>
  <r>
    <x v="1"/>
    <s v="Pamekasan"/>
    <x v="11"/>
    <x v="18"/>
    <m/>
  </r>
  <r>
    <x v="1"/>
    <s v="Pamekasan"/>
    <x v="12"/>
    <x v="18"/>
    <m/>
  </r>
  <r>
    <x v="1"/>
    <s v="Pamekasan"/>
    <x v="13"/>
    <x v="18"/>
    <m/>
  </r>
  <r>
    <x v="1"/>
    <s v="Pamekasan"/>
    <x v="14"/>
    <x v="18"/>
    <m/>
  </r>
  <r>
    <x v="1"/>
    <s v="Pamekasan"/>
    <x v="7"/>
    <x v="19"/>
    <m/>
  </r>
  <r>
    <x v="1"/>
    <s v="Pamekasan"/>
    <x v="8"/>
    <x v="19"/>
    <m/>
  </r>
  <r>
    <x v="1"/>
    <s v="Pamekasan"/>
    <x v="9"/>
    <x v="19"/>
    <m/>
  </r>
  <r>
    <x v="1"/>
    <s v="Pamekasan"/>
    <x v="10"/>
    <x v="19"/>
    <m/>
  </r>
  <r>
    <x v="1"/>
    <s v="Pamekasan"/>
    <x v="11"/>
    <x v="19"/>
    <m/>
  </r>
  <r>
    <x v="1"/>
    <s v="Pamekasan"/>
    <x v="12"/>
    <x v="19"/>
    <m/>
  </r>
  <r>
    <x v="1"/>
    <s v="Pamekasan"/>
    <x v="13"/>
    <x v="19"/>
    <m/>
  </r>
  <r>
    <x v="1"/>
    <s v="Pamekasan"/>
    <x v="14"/>
    <x v="19"/>
    <m/>
  </r>
  <r>
    <x v="1"/>
    <s v="Sampang"/>
    <x v="15"/>
    <x v="0"/>
    <n v="2.3255814E-2"/>
  </r>
  <r>
    <x v="1"/>
    <s v="Sampang"/>
    <x v="16"/>
    <x v="0"/>
    <n v="0.10714285699999999"/>
  </r>
  <r>
    <x v="1"/>
    <s v="Sampang"/>
    <x v="17"/>
    <x v="0"/>
    <n v="0.453333333"/>
  </r>
  <r>
    <x v="1"/>
    <s v="Sampang"/>
    <x v="18"/>
    <x v="0"/>
    <n v="0.503225806"/>
  </r>
  <r>
    <x v="1"/>
    <s v="Sampang"/>
    <x v="19"/>
    <x v="0"/>
    <n v="0.42962962999999998"/>
  </r>
  <r>
    <x v="1"/>
    <s v="Sampang"/>
    <x v="15"/>
    <x v="1"/>
    <n v="0"/>
  </r>
  <r>
    <x v="1"/>
    <s v="Sampang"/>
    <x v="16"/>
    <x v="1"/>
    <n v="0"/>
  </r>
  <r>
    <x v="1"/>
    <s v="Sampang"/>
    <x v="17"/>
    <x v="1"/>
    <n v="0.133333333"/>
  </r>
  <r>
    <x v="1"/>
    <s v="Sampang"/>
    <x v="18"/>
    <x v="1"/>
    <n v="0.22580645199999999"/>
  </r>
  <r>
    <x v="1"/>
    <s v="Sampang"/>
    <x v="19"/>
    <x v="1"/>
    <n v="9.6296296000000003E-2"/>
  </r>
  <r>
    <x v="1"/>
    <s v="Sampang"/>
    <x v="15"/>
    <x v="2"/>
    <n v="0"/>
  </r>
  <r>
    <x v="1"/>
    <s v="Sampang"/>
    <x v="16"/>
    <x v="2"/>
    <n v="9.2857143000000003E-2"/>
  </r>
  <r>
    <x v="1"/>
    <s v="Sampang"/>
    <x v="17"/>
    <x v="2"/>
    <n v="0.44666666700000002"/>
  </r>
  <r>
    <x v="1"/>
    <s v="Sampang"/>
    <x v="18"/>
    <x v="2"/>
    <n v="0.503225806"/>
  </r>
  <r>
    <x v="1"/>
    <s v="Sampang"/>
    <x v="19"/>
    <x v="2"/>
    <n v="0.42222222199999998"/>
  </r>
  <r>
    <x v="1"/>
    <s v="Sampang"/>
    <x v="15"/>
    <x v="3"/>
    <n v="0"/>
  </r>
  <r>
    <x v="1"/>
    <s v="Sampang"/>
    <x v="16"/>
    <x v="3"/>
    <n v="0"/>
  </r>
  <r>
    <x v="1"/>
    <s v="Sampang"/>
    <x v="17"/>
    <x v="3"/>
    <n v="0"/>
  </r>
  <r>
    <x v="1"/>
    <s v="Sampang"/>
    <x v="18"/>
    <x v="3"/>
    <n v="0"/>
  </r>
  <r>
    <x v="1"/>
    <s v="Sampang"/>
    <x v="19"/>
    <x v="3"/>
    <n v="0"/>
  </r>
  <r>
    <x v="1"/>
    <s v="Sampang"/>
    <x v="15"/>
    <x v="4"/>
    <n v="0.325581395"/>
  </r>
  <r>
    <x v="1"/>
    <s v="Sampang"/>
    <x v="16"/>
    <x v="4"/>
    <n v="0.71428571399999996"/>
  </r>
  <r>
    <x v="1"/>
    <s v="Sampang"/>
    <x v="17"/>
    <x v="4"/>
    <n v="0.98"/>
  </r>
  <r>
    <x v="1"/>
    <s v="Sampang"/>
    <x v="18"/>
    <x v="4"/>
    <n v="0.89677419400000002"/>
  </r>
  <r>
    <x v="1"/>
    <s v="Sampang"/>
    <x v="19"/>
    <x v="4"/>
    <n v="1"/>
  </r>
  <r>
    <x v="1"/>
    <s v="Sampang"/>
    <x v="15"/>
    <x v="5"/>
    <n v="0.30232558100000001"/>
  </r>
  <r>
    <x v="1"/>
    <s v="Sampang"/>
    <x v="16"/>
    <x v="5"/>
    <n v="0.7"/>
  </r>
  <r>
    <x v="1"/>
    <s v="Sampang"/>
    <x v="17"/>
    <x v="5"/>
    <n v="0.84"/>
  </r>
  <r>
    <x v="1"/>
    <s v="Sampang"/>
    <x v="18"/>
    <x v="5"/>
    <n v="0.67096774199999998"/>
  </r>
  <r>
    <x v="1"/>
    <s v="Sampang"/>
    <x v="19"/>
    <x v="5"/>
    <n v="0.89629629600000005"/>
  </r>
  <r>
    <x v="1"/>
    <s v="Sampang"/>
    <x v="15"/>
    <x v="6"/>
    <n v="0.69354838699999999"/>
  </r>
  <r>
    <x v="1"/>
    <s v="Sampang"/>
    <x v="16"/>
    <x v="6"/>
    <n v="0.80459770100000005"/>
  </r>
  <r>
    <x v="1"/>
    <s v="Sampang"/>
    <x v="17"/>
    <x v="6"/>
    <n v="0.98039215700000004"/>
  </r>
  <r>
    <x v="1"/>
    <s v="Sampang"/>
    <x v="18"/>
    <x v="6"/>
    <n v="0.96250000000000002"/>
  </r>
  <r>
    <x v="1"/>
    <s v="Sampang"/>
    <x v="19"/>
    <x v="6"/>
    <n v="0.86792452799999997"/>
  </r>
  <r>
    <x v="1"/>
    <s v="Sampang"/>
    <x v="15"/>
    <x v="7"/>
    <n v="31"/>
  </r>
  <r>
    <x v="1"/>
    <s v="Sampang"/>
    <x v="16"/>
    <x v="7"/>
    <n v="34.799999999999997"/>
  </r>
  <r>
    <x v="1"/>
    <s v="Sampang"/>
    <x v="17"/>
    <x v="7"/>
    <n v="30.6"/>
  </r>
  <r>
    <x v="1"/>
    <s v="Sampang"/>
    <x v="18"/>
    <x v="7"/>
    <n v="32"/>
  </r>
  <r>
    <x v="1"/>
    <s v="Sampang"/>
    <x v="19"/>
    <x v="7"/>
    <n v="31.8"/>
  </r>
  <r>
    <x v="1"/>
    <s v="Sampang"/>
    <x v="15"/>
    <x v="8"/>
    <n v="2"/>
  </r>
  <r>
    <x v="1"/>
    <s v="Sampang"/>
    <x v="16"/>
    <x v="8"/>
    <n v="1.3333333329999999"/>
  </r>
  <r>
    <x v="1"/>
    <s v="Sampang"/>
    <x v="17"/>
    <x v="8"/>
    <n v="1.588235294"/>
  </r>
  <r>
    <x v="1"/>
    <s v="Sampang"/>
    <x v="18"/>
    <x v="8"/>
    <n v="2.0256410260000002"/>
  </r>
  <r>
    <x v="1"/>
    <s v="Sampang"/>
    <x v="19"/>
    <x v="8"/>
    <n v="2.0862068969999998"/>
  </r>
  <r>
    <x v="1"/>
    <s v="Sampang"/>
    <x v="15"/>
    <x v="9"/>
    <n v="2"/>
  </r>
  <r>
    <x v="1"/>
    <s v="Sampang"/>
    <x v="16"/>
    <x v="9"/>
    <n v="20"/>
  </r>
  <r>
    <x v="1"/>
    <s v="Sampang"/>
    <x v="17"/>
    <x v="9"/>
    <n v="108"/>
  </r>
  <r>
    <x v="1"/>
    <s v="Sampang"/>
    <x v="18"/>
    <x v="9"/>
    <n v="158"/>
  </r>
  <r>
    <x v="1"/>
    <s v="Sampang"/>
    <x v="19"/>
    <x v="9"/>
    <n v="121"/>
  </r>
  <r>
    <x v="1"/>
    <s v="Sampang"/>
    <x v="15"/>
    <x v="10"/>
    <n v="21.5"/>
  </r>
  <r>
    <x v="1"/>
    <s v="Sampang"/>
    <x v="16"/>
    <x v="10"/>
    <n v="28"/>
  </r>
  <r>
    <x v="1"/>
    <s v="Sampang"/>
    <x v="17"/>
    <x v="10"/>
    <n v="30"/>
  </r>
  <r>
    <x v="1"/>
    <s v="Sampang"/>
    <x v="18"/>
    <x v="10"/>
    <n v="31"/>
  </r>
  <r>
    <x v="1"/>
    <s v="Sampang"/>
    <x v="19"/>
    <x v="10"/>
    <n v="27"/>
  </r>
  <r>
    <x v="1"/>
    <s v="Sampang"/>
    <x v="15"/>
    <x v="11"/>
    <n v="0.67441860499999995"/>
  </r>
  <r>
    <x v="1"/>
    <s v="Sampang"/>
    <x v="16"/>
    <x v="11"/>
    <n v="0.28571428599999998"/>
  </r>
  <r>
    <x v="1"/>
    <s v="Sampang"/>
    <x v="17"/>
    <x v="11"/>
    <n v="0.02"/>
  </r>
  <r>
    <x v="1"/>
    <s v="Sampang"/>
    <x v="18"/>
    <x v="11"/>
    <n v="0.103225806"/>
  </r>
  <r>
    <x v="1"/>
    <s v="Sampang"/>
    <x v="19"/>
    <x v="11"/>
    <n v="0"/>
  </r>
  <r>
    <x v="1"/>
    <s v="Sampang"/>
    <x v="15"/>
    <x v="12"/>
    <n v="0"/>
  </r>
  <r>
    <x v="1"/>
    <s v="Sampang"/>
    <x v="16"/>
    <x v="12"/>
    <n v="0"/>
  </r>
  <r>
    <x v="1"/>
    <s v="Sampang"/>
    <x v="17"/>
    <x v="12"/>
    <n v="0"/>
  </r>
  <r>
    <x v="1"/>
    <s v="Sampang"/>
    <x v="18"/>
    <x v="12"/>
    <n v="0"/>
  </r>
  <r>
    <x v="1"/>
    <s v="Sampang"/>
    <x v="19"/>
    <x v="12"/>
    <n v="0"/>
  </r>
  <r>
    <x v="1"/>
    <s v="Sampang"/>
    <x v="15"/>
    <x v="13"/>
    <n v="0.30232558100000001"/>
  </r>
  <r>
    <x v="1"/>
    <s v="Sampang"/>
    <x v="16"/>
    <x v="13"/>
    <n v="0.60714285700000004"/>
  </r>
  <r>
    <x v="1"/>
    <s v="Sampang"/>
    <x v="17"/>
    <x v="13"/>
    <n v="0.52666666699999998"/>
  </r>
  <r>
    <x v="1"/>
    <s v="Sampang"/>
    <x v="18"/>
    <x v="13"/>
    <n v="0.393548387"/>
  </r>
  <r>
    <x v="1"/>
    <s v="Sampang"/>
    <x v="19"/>
    <x v="13"/>
    <n v="0.57037037000000002"/>
  </r>
  <r>
    <x v="1"/>
    <s v="Sampang"/>
    <x v="15"/>
    <x v="14"/>
    <n v="0"/>
  </r>
  <r>
    <x v="1"/>
    <s v="Sampang"/>
    <x v="16"/>
    <x v="14"/>
    <n v="0"/>
  </r>
  <r>
    <x v="1"/>
    <s v="Sampang"/>
    <x v="17"/>
    <x v="14"/>
    <n v="0.133333333"/>
  </r>
  <r>
    <x v="1"/>
    <s v="Sampang"/>
    <x v="18"/>
    <x v="14"/>
    <n v="0.22580645199999999"/>
  </r>
  <r>
    <x v="1"/>
    <s v="Sampang"/>
    <x v="19"/>
    <x v="14"/>
    <n v="9.6296296000000003E-2"/>
  </r>
  <r>
    <x v="1"/>
    <s v="Sampang"/>
    <x v="15"/>
    <x v="15"/>
    <n v="2.3255814E-2"/>
  </r>
  <r>
    <x v="1"/>
    <s v="Sampang"/>
    <x v="16"/>
    <x v="15"/>
    <n v="1.4285714E-2"/>
  </r>
  <r>
    <x v="1"/>
    <s v="Sampang"/>
    <x v="17"/>
    <x v="15"/>
    <n v="6.6666670000000003E-3"/>
  </r>
  <r>
    <x v="1"/>
    <s v="Sampang"/>
    <x v="18"/>
    <x v="15"/>
    <n v="0"/>
  </r>
  <r>
    <x v="1"/>
    <s v="Sampang"/>
    <x v="19"/>
    <x v="15"/>
    <n v="7.4074070000000004E-3"/>
  </r>
  <r>
    <x v="1"/>
    <s v="Sampang"/>
    <x v="15"/>
    <x v="16"/>
    <n v="0"/>
  </r>
  <r>
    <x v="1"/>
    <s v="Sampang"/>
    <x v="16"/>
    <x v="16"/>
    <n v="9.2857143000000003E-2"/>
  </r>
  <r>
    <x v="1"/>
    <s v="Sampang"/>
    <x v="17"/>
    <x v="16"/>
    <n v="0.31333333299999999"/>
  </r>
  <r>
    <x v="1"/>
    <s v="Sampang"/>
    <x v="18"/>
    <x v="16"/>
    <n v="0.27741935499999998"/>
  </r>
  <r>
    <x v="1"/>
    <s v="Sampang"/>
    <x v="19"/>
    <x v="16"/>
    <n v="0.32592592599999998"/>
  </r>
  <r>
    <x v="1"/>
    <s v="Sampang"/>
    <x v="15"/>
    <x v="17"/>
    <n v="43"/>
  </r>
  <r>
    <x v="1"/>
    <s v="Sampang"/>
    <x v="16"/>
    <x v="17"/>
    <n v="140"/>
  </r>
  <r>
    <x v="1"/>
    <s v="Sampang"/>
    <x v="17"/>
    <x v="17"/>
    <n v="150"/>
  </r>
  <r>
    <x v="1"/>
    <s v="Sampang"/>
    <x v="18"/>
    <x v="17"/>
    <n v="155"/>
  </r>
  <r>
    <x v="1"/>
    <s v="Sampang"/>
    <x v="19"/>
    <x v="17"/>
    <n v="135"/>
  </r>
  <r>
    <x v="1"/>
    <s v="Sampang"/>
    <x v="15"/>
    <x v="18"/>
    <m/>
  </r>
  <r>
    <x v="1"/>
    <s v="Sampang"/>
    <x v="16"/>
    <x v="18"/>
    <m/>
  </r>
  <r>
    <x v="1"/>
    <s v="Sampang"/>
    <x v="17"/>
    <x v="18"/>
    <m/>
  </r>
  <r>
    <x v="1"/>
    <s v="Sampang"/>
    <x v="18"/>
    <x v="18"/>
    <m/>
  </r>
  <r>
    <x v="1"/>
    <s v="Sampang"/>
    <x v="19"/>
    <x v="18"/>
    <m/>
  </r>
  <r>
    <x v="1"/>
    <s v="Sampang"/>
    <x v="15"/>
    <x v="19"/>
    <m/>
  </r>
  <r>
    <x v="1"/>
    <s v="Sampang"/>
    <x v="16"/>
    <x v="19"/>
    <m/>
  </r>
  <r>
    <x v="1"/>
    <s v="Sampang"/>
    <x v="17"/>
    <x v="19"/>
    <m/>
  </r>
  <r>
    <x v="1"/>
    <s v="Sampang"/>
    <x v="18"/>
    <x v="19"/>
    <m/>
  </r>
  <r>
    <x v="1"/>
    <s v="Sampang"/>
    <x v="19"/>
    <x v="19"/>
    <m/>
  </r>
  <r>
    <x v="1"/>
    <s v="Sumenep+Kepulauan"/>
    <x v="20"/>
    <x v="0"/>
    <n v="0.29577464799999997"/>
  </r>
  <r>
    <x v="1"/>
    <s v="Sumenep+Kepulauan"/>
    <x v="21"/>
    <x v="0"/>
    <n v="0.5625"/>
  </r>
  <r>
    <x v="1"/>
    <s v="Sumenep+Kepulauan"/>
    <x v="22"/>
    <x v="0"/>
    <n v="0.2734375"/>
  </r>
  <r>
    <x v="1"/>
    <s v="Sumenep+Kepulauan"/>
    <x v="23"/>
    <x v="0"/>
    <n v="0.53333333299999997"/>
  </r>
  <r>
    <x v="1"/>
    <s v="Sumenep+Kepulauan"/>
    <x v="24"/>
    <x v="0"/>
    <n v="0.61333333300000004"/>
  </r>
  <r>
    <x v="1"/>
    <s v="Sumenep+Kepulauan"/>
    <x v="25"/>
    <x v="0"/>
    <n v="0.622516556"/>
  </r>
  <r>
    <x v="1"/>
    <s v="Sumenep+Kepulauan"/>
    <x v="20"/>
    <x v="1"/>
    <n v="4.9295775E-2"/>
  </r>
  <r>
    <x v="1"/>
    <s v="Sumenep+Kepulauan"/>
    <x v="21"/>
    <x v="1"/>
    <n v="0.111111111"/>
  </r>
  <r>
    <x v="1"/>
    <s v="Sumenep+Kepulauan"/>
    <x v="22"/>
    <x v="1"/>
    <n v="0.1328125"/>
  </r>
  <r>
    <x v="1"/>
    <s v="Sumenep+Kepulauan"/>
    <x v="23"/>
    <x v="1"/>
    <n v="0.17333333300000001"/>
  </r>
  <r>
    <x v="1"/>
    <s v="Sumenep+Kepulauan"/>
    <x v="24"/>
    <x v="1"/>
    <n v="0.133333333"/>
  </r>
  <r>
    <x v="1"/>
    <s v="Sumenep+Kepulauan"/>
    <x v="25"/>
    <x v="1"/>
    <n v="0.16556291400000001"/>
  </r>
  <r>
    <x v="1"/>
    <s v="Sumenep+Kepulauan"/>
    <x v="20"/>
    <x v="2"/>
    <n v="0.28169014100000001"/>
  </r>
  <r>
    <x v="1"/>
    <s v="Sumenep+Kepulauan"/>
    <x v="21"/>
    <x v="2"/>
    <n v="0.5625"/>
  </r>
  <r>
    <x v="1"/>
    <s v="Sumenep+Kepulauan"/>
    <x v="22"/>
    <x v="2"/>
    <n v="0.2734375"/>
  </r>
  <r>
    <x v="1"/>
    <s v="Sumenep+Kepulauan"/>
    <x v="23"/>
    <x v="2"/>
    <n v="0.52"/>
  </r>
  <r>
    <x v="1"/>
    <s v="Sumenep+Kepulauan"/>
    <x v="24"/>
    <x v="2"/>
    <n v="0.61333333300000004"/>
  </r>
  <r>
    <x v="1"/>
    <s v="Sumenep+Kepulauan"/>
    <x v="25"/>
    <x v="2"/>
    <n v="0.60927152299999998"/>
  </r>
  <r>
    <x v="1"/>
    <s v="Sumenep+Kepulauan"/>
    <x v="20"/>
    <x v="3"/>
    <n v="0"/>
  </r>
  <r>
    <x v="1"/>
    <s v="Sumenep+Kepulauan"/>
    <x v="21"/>
    <x v="3"/>
    <n v="0"/>
  </r>
  <r>
    <x v="1"/>
    <s v="Sumenep+Kepulauan"/>
    <x v="22"/>
    <x v="3"/>
    <n v="0"/>
  </r>
  <r>
    <x v="1"/>
    <s v="Sumenep+Kepulauan"/>
    <x v="23"/>
    <x v="3"/>
    <n v="0"/>
  </r>
  <r>
    <x v="1"/>
    <s v="Sumenep+Kepulauan"/>
    <x v="24"/>
    <x v="3"/>
    <n v="0.02"/>
  </r>
  <r>
    <x v="1"/>
    <s v="Sumenep+Kepulauan"/>
    <x v="25"/>
    <x v="3"/>
    <n v="6.6225169999999996E-3"/>
  </r>
  <r>
    <x v="1"/>
    <s v="Sumenep+Kepulauan"/>
    <x v="20"/>
    <x v="4"/>
    <n v="0.89436619699999997"/>
  </r>
  <r>
    <x v="1"/>
    <s v="Sumenep+Kepulauan"/>
    <x v="21"/>
    <x v="4"/>
    <n v="0.84027777800000003"/>
  </r>
  <r>
    <x v="1"/>
    <s v="Sumenep+Kepulauan"/>
    <x v="22"/>
    <x v="4"/>
    <n v="0.796875"/>
  </r>
  <r>
    <x v="1"/>
    <s v="Sumenep+Kepulauan"/>
    <x v="23"/>
    <x v="4"/>
    <n v="0.88666666699999996"/>
  </r>
  <r>
    <x v="1"/>
    <s v="Sumenep+Kepulauan"/>
    <x v="24"/>
    <x v="4"/>
    <n v="0.953333333"/>
  </r>
  <r>
    <x v="1"/>
    <s v="Sumenep+Kepulauan"/>
    <x v="25"/>
    <x v="4"/>
    <n v="0.91390728499999996"/>
  </r>
  <r>
    <x v="1"/>
    <s v="Sumenep+Kepulauan"/>
    <x v="20"/>
    <x v="5"/>
    <n v="0.83098591499999996"/>
  </r>
  <r>
    <x v="1"/>
    <s v="Sumenep+Kepulauan"/>
    <x v="21"/>
    <x v="5"/>
    <n v="0.72916666699999999"/>
  </r>
  <r>
    <x v="1"/>
    <s v="Sumenep+Kepulauan"/>
    <x v="22"/>
    <x v="5"/>
    <n v="0.6640625"/>
  </r>
  <r>
    <x v="1"/>
    <s v="Sumenep+Kepulauan"/>
    <x v="23"/>
    <x v="5"/>
    <n v="0.7"/>
  </r>
  <r>
    <x v="1"/>
    <s v="Sumenep+Kepulauan"/>
    <x v="24"/>
    <x v="5"/>
    <n v="0.82"/>
  </r>
  <r>
    <x v="1"/>
    <s v="Sumenep+Kepulauan"/>
    <x v="25"/>
    <x v="5"/>
    <n v="0.73509933800000005"/>
  </r>
  <r>
    <x v="1"/>
    <s v="Sumenep+Kepulauan"/>
    <x v="20"/>
    <x v="6"/>
    <n v="0.91612903199999995"/>
  </r>
  <r>
    <x v="1"/>
    <s v="Sumenep+Kepulauan"/>
    <x v="21"/>
    <x v="6"/>
    <n v="0.9"/>
  </r>
  <r>
    <x v="1"/>
    <s v="Sumenep+Kepulauan"/>
    <x v="22"/>
    <x v="6"/>
    <n v="0.8"/>
  </r>
  <r>
    <x v="1"/>
    <s v="Sumenep+Kepulauan"/>
    <x v="23"/>
    <x v="6"/>
    <n v="0.85987261100000001"/>
  </r>
  <r>
    <x v="1"/>
    <s v="Sumenep+Kepulauan"/>
    <x v="24"/>
    <x v="6"/>
    <n v="0.929487179"/>
  </r>
  <r>
    <x v="1"/>
    <s v="Sumenep+Kepulauan"/>
    <x v="25"/>
    <x v="6"/>
    <n v="0.92500000000000004"/>
  </r>
  <r>
    <x v="1"/>
    <s v="Sumenep+Kepulauan"/>
    <x v="20"/>
    <x v="7"/>
    <n v="31"/>
  </r>
  <r>
    <x v="1"/>
    <s v="Sumenep+Kepulauan"/>
    <x v="21"/>
    <x v="7"/>
    <n v="32"/>
  </r>
  <r>
    <x v="1"/>
    <s v="Sumenep+Kepulauan"/>
    <x v="22"/>
    <x v="7"/>
    <n v="32"/>
  </r>
  <r>
    <x v="1"/>
    <s v="Sumenep+Kepulauan"/>
    <x v="23"/>
    <x v="7"/>
    <n v="31.4"/>
  </r>
  <r>
    <x v="1"/>
    <s v="Sumenep+Kepulauan"/>
    <x v="24"/>
    <x v="7"/>
    <n v="31.2"/>
  </r>
  <r>
    <x v="1"/>
    <s v="Sumenep+Kepulauan"/>
    <x v="25"/>
    <x v="7"/>
    <n v="32"/>
  </r>
  <r>
    <x v="1"/>
    <s v="Sumenep+Kepulauan"/>
    <x v="20"/>
    <x v="8"/>
    <n v="1.80952381"/>
  </r>
  <r>
    <x v="1"/>
    <s v="Sumenep+Kepulauan"/>
    <x v="21"/>
    <x v="8"/>
    <n v="1.296296296"/>
  </r>
  <r>
    <x v="1"/>
    <s v="Sumenep+Kepulauan"/>
    <x v="22"/>
    <x v="8"/>
    <n v="2.1428571430000001"/>
  </r>
  <r>
    <x v="1"/>
    <s v="Sumenep+Kepulauan"/>
    <x v="23"/>
    <x v="8"/>
    <n v="2.0499999999999998"/>
  </r>
  <r>
    <x v="1"/>
    <s v="Sumenep+Kepulauan"/>
    <x v="24"/>
    <x v="8"/>
    <n v="2.25"/>
  </r>
  <r>
    <x v="1"/>
    <s v="Sumenep+Kepulauan"/>
    <x v="25"/>
    <x v="8"/>
    <n v="2.4574468089999999"/>
  </r>
  <r>
    <x v="1"/>
    <s v="Sumenep+Kepulauan"/>
    <x v="20"/>
    <x v="9"/>
    <n v="76"/>
  </r>
  <r>
    <x v="1"/>
    <s v="Sumenep+Kepulauan"/>
    <x v="21"/>
    <x v="9"/>
    <n v="105"/>
  </r>
  <r>
    <x v="1"/>
    <s v="Sumenep+Kepulauan"/>
    <x v="22"/>
    <x v="9"/>
    <n v="75"/>
  </r>
  <r>
    <x v="1"/>
    <s v="Sumenep+Kepulauan"/>
    <x v="23"/>
    <x v="9"/>
    <n v="164"/>
  </r>
  <r>
    <x v="1"/>
    <s v="Sumenep+Kepulauan"/>
    <x v="24"/>
    <x v="9"/>
    <n v="207"/>
  </r>
  <r>
    <x v="1"/>
    <s v="Sumenep+Kepulauan"/>
    <x v="25"/>
    <x v="9"/>
    <n v="231"/>
  </r>
  <r>
    <x v="1"/>
    <s v="Sumenep+Kepulauan"/>
    <x v="20"/>
    <x v="10"/>
    <n v="28.4"/>
  </r>
  <r>
    <x v="1"/>
    <s v="Sumenep+Kepulauan"/>
    <x v="21"/>
    <x v="10"/>
    <n v="28.8"/>
  </r>
  <r>
    <x v="1"/>
    <s v="Sumenep+Kepulauan"/>
    <x v="22"/>
    <x v="10"/>
    <n v="25.6"/>
  </r>
  <r>
    <x v="1"/>
    <s v="Sumenep+Kepulauan"/>
    <x v="23"/>
    <x v="10"/>
    <n v="30"/>
  </r>
  <r>
    <x v="1"/>
    <s v="Sumenep+Kepulauan"/>
    <x v="24"/>
    <x v="10"/>
    <n v="30"/>
  </r>
  <r>
    <x v="1"/>
    <s v="Sumenep+Kepulauan"/>
    <x v="25"/>
    <x v="10"/>
    <n v="30.2"/>
  </r>
  <r>
    <x v="1"/>
    <s v="Sumenep+Kepulauan"/>
    <x v="20"/>
    <x v="11"/>
    <n v="0.105633803"/>
  </r>
  <r>
    <x v="1"/>
    <s v="Sumenep+Kepulauan"/>
    <x v="21"/>
    <x v="11"/>
    <n v="0.159722222"/>
  </r>
  <r>
    <x v="1"/>
    <s v="Sumenep+Kepulauan"/>
    <x v="22"/>
    <x v="11"/>
    <n v="0.203125"/>
  </r>
  <r>
    <x v="1"/>
    <s v="Sumenep+Kepulauan"/>
    <x v="23"/>
    <x v="11"/>
    <n v="0.11333333299999999"/>
  </r>
  <r>
    <x v="1"/>
    <s v="Sumenep+Kepulauan"/>
    <x v="24"/>
    <x v="11"/>
    <n v="4.6666667000000002E-2"/>
  </r>
  <r>
    <x v="1"/>
    <s v="Sumenep+Kepulauan"/>
    <x v="25"/>
    <x v="11"/>
    <n v="8.6092715E-2"/>
  </r>
  <r>
    <x v="1"/>
    <s v="Sumenep+Kepulauan"/>
    <x v="20"/>
    <x v="12"/>
    <n v="0"/>
  </r>
  <r>
    <x v="1"/>
    <s v="Sumenep+Kepulauan"/>
    <x v="21"/>
    <x v="12"/>
    <n v="0.20138888899999999"/>
  </r>
  <r>
    <x v="1"/>
    <s v="Sumenep+Kepulauan"/>
    <x v="22"/>
    <x v="12"/>
    <n v="0"/>
  </r>
  <r>
    <x v="1"/>
    <s v="Sumenep+Kepulauan"/>
    <x v="23"/>
    <x v="12"/>
    <n v="2.6666667000000002E-2"/>
  </r>
  <r>
    <x v="1"/>
    <s v="Sumenep+Kepulauan"/>
    <x v="24"/>
    <x v="12"/>
    <n v="0.22"/>
  </r>
  <r>
    <x v="1"/>
    <s v="Sumenep+Kepulauan"/>
    <x v="25"/>
    <x v="12"/>
    <n v="0"/>
  </r>
  <r>
    <x v="1"/>
    <s v="Sumenep+Kepulauan"/>
    <x v="20"/>
    <x v="13"/>
    <n v="0.598591549"/>
  </r>
  <r>
    <x v="1"/>
    <s v="Sumenep+Kepulauan"/>
    <x v="21"/>
    <x v="13"/>
    <n v="7.6388889000000001E-2"/>
  </r>
  <r>
    <x v="1"/>
    <s v="Sumenep+Kepulauan"/>
    <x v="22"/>
    <x v="13"/>
    <n v="0.5234375"/>
  </r>
  <r>
    <x v="1"/>
    <s v="Sumenep+Kepulauan"/>
    <x v="23"/>
    <x v="13"/>
    <n v="0.32666666700000002"/>
  </r>
  <r>
    <x v="1"/>
    <s v="Sumenep+Kepulauan"/>
    <x v="24"/>
    <x v="13"/>
    <n v="0.12"/>
  </r>
  <r>
    <x v="1"/>
    <s v="Sumenep+Kepulauan"/>
    <x v="25"/>
    <x v="13"/>
    <n v="0.29139072799999999"/>
  </r>
  <r>
    <x v="1"/>
    <s v="Sumenep+Kepulauan"/>
    <x v="20"/>
    <x v="14"/>
    <n v="4.9295775E-2"/>
  </r>
  <r>
    <x v="1"/>
    <s v="Sumenep+Kepulauan"/>
    <x v="21"/>
    <x v="14"/>
    <n v="0.111111111"/>
  </r>
  <r>
    <x v="1"/>
    <s v="Sumenep+Kepulauan"/>
    <x v="22"/>
    <x v="14"/>
    <n v="0.1328125"/>
  </r>
  <r>
    <x v="1"/>
    <s v="Sumenep+Kepulauan"/>
    <x v="23"/>
    <x v="14"/>
    <n v="0.17333333300000001"/>
  </r>
  <r>
    <x v="1"/>
    <s v="Sumenep+Kepulauan"/>
    <x v="24"/>
    <x v="14"/>
    <n v="0.133333333"/>
  </r>
  <r>
    <x v="1"/>
    <s v="Sumenep+Kepulauan"/>
    <x v="25"/>
    <x v="14"/>
    <n v="0.16556291400000001"/>
  </r>
  <r>
    <x v="1"/>
    <s v="Sumenep+Kepulauan"/>
    <x v="20"/>
    <x v="15"/>
    <n v="1.4084507E-2"/>
  </r>
  <r>
    <x v="1"/>
    <s v="Sumenep+Kepulauan"/>
    <x v="21"/>
    <x v="15"/>
    <n v="0"/>
  </r>
  <r>
    <x v="1"/>
    <s v="Sumenep+Kepulauan"/>
    <x v="22"/>
    <x v="15"/>
    <n v="0"/>
  </r>
  <r>
    <x v="1"/>
    <s v="Sumenep+Kepulauan"/>
    <x v="23"/>
    <x v="15"/>
    <n v="1.3333332999999999E-2"/>
  </r>
  <r>
    <x v="1"/>
    <s v="Sumenep+Kepulauan"/>
    <x v="24"/>
    <x v="15"/>
    <n v="0"/>
  </r>
  <r>
    <x v="1"/>
    <s v="Sumenep+Kepulauan"/>
    <x v="25"/>
    <x v="15"/>
    <n v="1.3245033E-2"/>
  </r>
  <r>
    <x v="1"/>
    <s v="Sumenep+Kepulauan"/>
    <x v="20"/>
    <x v="16"/>
    <n v="0.23239436599999999"/>
  </r>
  <r>
    <x v="1"/>
    <s v="Sumenep+Kepulauan"/>
    <x v="21"/>
    <x v="16"/>
    <n v="0.45138888900000002"/>
  </r>
  <r>
    <x v="1"/>
    <s v="Sumenep+Kepulauan"/>
    <x v="22"/>
    <x v="16"/>
    <n v="0.140625"/>
  </r>
  <r>
    <x v="1"/>
    <s v="Sumenep+Kepulauan"/>
    <x v="23"/>
    <x v="16"/>
    <n v="0.34666666699999998"/>
  </r>
  <r>
    <x v="1"/>
    <s v="Sumenep+Kepulauan"/>
    <x v="24"/>
    <x v="16"/>
    <n v="0.48"/>
  </r>
  <r>
    <x v="1"/>
    <s v="Sumenep+Kepulauan"/>
    <x v="25"/>
    <x v="16"/>
    <n v="0.44370860899999998"/>
  </r>
  <r>
    <x v="1"/>
    <s v="Sumenep+Kepulauan"/>
    <x v="20"/>
    <x v="17"/>
    <n v="142"/>
  </r>
  <r>
    <x v="1"/>
    <s v="Sumenep+Kepulauan"/>
    <x v="21"/>
    <x v="17"/>
    <n v="144"/>
  </r>
  <r>
    <x v="1"/>
    <s v="Sumenep+Kepulauan"/>
    <x v="22"/>
    <x v="17"/>
    <n v="128"/>
  </r>
  <r>
    <x v="1"/>
    <s v="Sumenep+Kepulauan"/>
    <x v="23"/>
    <x v="17"/>
    <n v="150"/>
  </r>
  <r>
    <x v="1"/>
    <s v="Sumenep+Kepulauan"/>
    <x v="24"/>
    <x v="17"/>
    <n v="150"/>
  </r>
  <r>
    <x v="1"/>
    <s v="Sumenep+Kepulauan"/>
    <x v="25"/>
    <x v="17"/>
    <n v="151"/>
  </r>
  <r>
    <x v="1"/>
    <s v="Sumenep+Kepulauan"/>
    <x v="20"/>
    <x v="18"/>
    <m/>
  </r>
  <r>
    <x v="1"/>
    <s v="Sumenep+Kepulauan"/>
    <x v="21"/>
    <x v="18"/>
    <m/>
  </r>
  <r>
    <x v="1"/>
    <s v="Sumenep+Kepulauan"/>
    <x v="22"/>
    <x v="18"/>
    <m/>
  </r>
  <r>
    <x v="1"/>
    <s v="Sumenep+Kepulauan"/>
    <x v="23"/>
    <x v="18"/>
    <m/>
  </r>
  <r>
    <x v="1"/>
    <s v="Sumenep+Kepulauan"/>
    <x v="24"/>
    <x v="18"/>
    <m/>
  </r>
  <r>
    <x v="1"/>
    <s v="Sumenep+Kepulauan"/>
    <x v="25"/>
    <x v="18"/>
    <m/>
  </r>
  <r>
    <x v="1"/>
    <s v="Sumenep+Kepulauan"/>
    <x v="20"/>
    <x v="19"/>
    <m/>
  </r>
  <r>
    <x v="1"/>
    <s v="Sumenep+Kepulauan"/>
    <x v="21"/>
    <x v="19"/>
    <m/>
  </r>
  <r>
    <x v="1"/>
    <s v="Sumenep+Kepulauan"/>
    <x v="22"/>
    <x v="19"/>
    <m/>
  </r>
  <r>
    <x v="1"/>
    <s v="Sumenep+Kepulauan"/>
    <x v="23"/>
    <x v="19"/>
    <m/>
  </r>
  <r>
    <x v="1"/>
    <s v="Sumenep+Kepulauan"/>
    <x v="24"/>
    <x v="19"/>
    <m/>
  </r>
  <r>
    <x v="1"/>
    <s v="Sumenep+Kepulauan"/>
    <x v="25"/>
    <x v="19"/>
    <m/>
  </r>
  <r>
    <x v="2"/>
    <m/>
    <x v="26"/>
    <x v="2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8">
  <r>
    <x v="0"/>
    <s v="Bangkalan"/>
    <x v="0"/>
    <x v="0"/>
    <n v="5.8139534999999999E-2"/>
  </r>
  <r>
    <x v="0"/>
    <s v="Bangkalan"/>
    <x v="1"/>
    <x v="0"/>
    <n v="4.1322313999999999E-2"/>
  </r>
  <r>
    <x v="0"/>
    <s v="Bangkalan"/>
    <x v="2"/>
    <x v="0"/>
    <n v="0.417218543"/>
  </r>
  <r>
    <x v="0"/>
    <s v="Bangkalan"/>
    <x v="3"/>
    <x v="0"/>
    <n v="5.6818182000000002E-2"/>
  </r>
  <r>
    <x v="0"/>
    <s v="Bangkalan"/>
    <x v="4"/>
    <x v="0"/>
    <n v="0.45283018899999999"/>
  </r>
  <r>
    <x v="0"/>
    <s v="Bangkalan"/>
    <x v="5"/>
    <x v="0"/>
    <n v="0.37086092700000001"/>
  </r>
  <r>
    <x v="0"/>
    <s v="Bangkalan"/>
    <x v="6"/>
    <x v="0"/>
    <n v="0.377483444"/>
  </r>
  <r>
    <x v="0"/>
    <s v="Bangkalan"/>
    <x v="0"/>
    <x v="1"/>
    <n v="3.4883720999999999E-2"/>
  </r>
  <r>
    <x v="0"/>
    <s v="Bangkalan"/>
    <x v="1"/>
    <x v="1"/>
    <n v="3.3057850999999999E-2"/>
  </r>
  <r>
    <x v="0"/>
    <s v="Bangkalan"/>
    <x v="2"/>
    <x v="1"/>
    <n v="0.15894039700000001"/>
  </r>
  <r>
    <x v="0"/>
    <s v="Bangkalan"/>
    <x v="3"/>
    <x v="1"/>
    <n v="3.4090909000000003E-2"/>
  </r>
  <r>
    <x v="0"/>
    <s v="Bangkalan"/>
    <x v="4"/>
    <x v="1"/>
    <n v="0.157232704"/>
  </r>
  <r>
    <x v="0"/>
    <s v="Bangkalan"/>
    <x v="5"/>
    <x v="1"/>
    <n v="0.132450331"/>
  </r>
  <r>
    <x v="0"/>
    <s v="Bangkalan"/>
    <x v="6"/>
    <x v="1"/>
    <n v="0.119205298"/>
  </r>
  <r>
    <x v="0"/>
    <s v="Bangkalan"/>
    <x v="0"/>
    <x v="2"/>
    <n v="5.8139534999999999E-2"/>
  </r>
  <r>
    <x v="0"/>
    <s v="Bangkalan"/>
    <x v="1"/>
    <x v="2"/>
    <n v="4.1322313999999999E-2"/>
  </r>
  <r>
    <x v="0"/>
    <s v="Bangkalan"/>
    <x v="2"/>
    <x v="2"/>
    <n v="0.417218543"/>
  </r>
  <r>
    <x v="0"/>
    <s v="Bangkalan"/>
    <x v="3"/>
    <x v="2"/>
    <n v="5.6818182000000002E-2"/>
  </r>
  <r>
    <x v="0"/>
    <s v="Bangkalan"/>
    <x v="4"/>
    <x v="2"/>
    <n v="0.45283018899999999"/>
  </r>
  <r>
    <x v="0"/>
    <s v="Bangkalan"/>
    <x v="5"/>
    <x v="2"/>
    <n v="0.37086092700000001"/>
  </r>
  <r>
    <x v="0"/>
    <s v="Bangkalan"/>
    <x v="6"/>
    <x v="2"/>
    <n v="0.377483444"/>
  </r>
  <r>
    <x v="0"/>
    <s v="Bangkalan"/>
    <x v="0"/>
    <x v="3"/>
    <n v="0"/>
  </r>
  <r>
    <x v="0"/>
    <s v="Bangkalan"/>
    <x v="1"/>
    <x v="3"/>
    <n v="0"/>
  </r>
  <r>
    <x v="0"/>
    <s v="Bangkalan"/>
    <x v="2"/>
    <x v="3"/>
    <n v="0"/>
  </r>
  <r>
    <x v="0"/>
    <s v="Bangkalan"/>
    <x v="3"/>
    <x v="3"/>
    <n v="0"/>
  </r>
  <r>
    <x v="0"/>
    <s v="Bangkalan"/>
    <x v="4"/>
    <x v="3"/>
    <n v="0"/>
  </r>
  <r>
    <x v="0"/>
    <s v="Bangkalan"/>
    <x v="5"/>
    <x v="3"/>
    <n v="0"/>
  </r>
  <r>
    <x v="0"/>
    <s v="Bangkalan"/>
    <x v="6"/>
    <x v="3"/>
    <n v="0"/>
  </r>
  <r>
    <x v="0"/>
    <s v="Bangkalan"/>
    <x v="0"/>
    <x v="4"/>
    <n v="0.72093023300000003"/>
  </r>
  <r>
    <x v="0"/>
    <s v="Bangkalan"/>
    <x v="1"/>
    <x v="4"/>
    <n v="0.35537190099999999"/>
  </r>
  <r>
    <x v="0"/>
    <s v="Bangkalan"/>
    <x v="2"/>
    <x v="4"/>
    <n v="0.94701986800000004"/>
  </r>
  <r>
    <x v="0"/>
    <s v="Bangkalan"/>
    <x v="3"/>
    <x v="4"/>
    <n v="0.27272727299999999"/>
  </r>
  <r>
    <x v="0"/>
    <s v="Bangkalan"/>
    <x v="4"/>
    <x v="4"/>
    <n v="0.96855345900000001"/>
  </r>
  <r>
    <x v="0"/>
    <s v="Bangkalan"/>
    <x v="5"/>
    <x v="4"/>
    <n v="0.91390728499999996"/>
  </r>
  <r>
    <x v="0"/>
    <s v="Bangkalan"/>
    <x v="6"/>
    <x v="4"/>
    <n v="0.93377483400000005"/>
  </r>
  <r>
    <x v="0"/>
    <s v="Bangkalan"/>
    <x v="0"/>
    <x v="5"/>
    <n v="0.686046512"/>
  </r>
  <r>
    <x v="0"/>
    <s v="Bangkalan"/>
    <x v="1"/>
    <x v="5"/>
    <n v="0.32231405000000002"/>
  </r>
  <r>
    <x v="0"/>
    <s v="Bangkalan"/>
    <x v="2"/>
    <x v="5"/>
    <n v="0.78807947"/>
  </r>
  <r>
    <x v="0"/>
    <s v="Bangkalan"/>
    <x v="3"/>
    <x v="5"/>
    <n v="0.23863636399999999"/>
  </r>
  <r>
    <x v="0"/>
    <s v="Bangkalan"/>
    <x v="4"/>
    <x v="5"/>
    <n v="0.811320755"/>
  </r>
  <r>
    <x v="0"/>
    <s v="Bangkalan"/>
    <x v="5"/>
    <x v="5"/>
    <n v="0.78145695400000004"/>
  </r>
  <r>
    <x v="0"/>
    <s v="Bangkalan"/>
    <x v="6"/>
    <x v="5"/>
    <n v="0.81456953600000004"/>
  </r>
  <r>
    <x v="0"/>
    <s v="Bangkalan"/>
    <x v="0"/>
    <x v="6"/>
    <n v="0.69421487599999998"/>
  </r>
  <r>
    <x v="0"/>
    <s v="Bangkalan"/>
    <x v="1"/>
    <x v="6"/>
    <n v="0.81756756799999997"/>
  </r>
  <r>
    <x v="0"/>
    <s v="Bangkalan"/>
    <x v="2"/>
    <x v="6"/>
    <n v="0.93788819899999998"/>
  </r>
  <r>
    <x v="0"/>
    <s v="Bangkalan"/>
    <x v="3"/>
    <x v="6"/>
    <n v="0.88"/>
  </r>
  <r>
    <x v="0"/>
    <s v="Bangkalan"/>
    <x v="4"/>
    <x v="6"/>
    <n v="0.98757764000000003"/>
  </r>
  <r>
    <x v="0"/>
    <s v="Bangkalan"/>
    <x v="5"/>
    <x v="6"/>
    <n v="0.96153846200000004"/>
  </r>
  <r>
    <x v="0"/>
    <s v="Bangkalan"/>
    <x v="6"/>
    <x v="6"/>
    <n v="1"/>
  </r>
  <r>
    <x v="0"/>
    <s v="Bangkalan"/>
    <x v="0"/>
    <x v="7"/>
    <n v="40.333333332999999"/>
  </r>
  <r>
    <x v="0"/>
    <s v="Bangkalan"/>
    <x v="1"/>
    <x v="7"/>
    <n v="37"/>
  </r>
  <r>
    <x v="0"/>
    <s v="Bangkalan"/>
    <x v="2"/>
    <x v="7"/>
    <n v="32.200000000000003"/>
  </r>
  <r>
    <x v="0"/>
    <s v="Bangkalan"/>
    <x v="3"/>
    <x v="7"/>
    <n v="20"/>
  </r>
  <r>
    <x v="0"/>
    <s v="Bangkalan"/>
    <x v="4"/>
    <x v="7"/>
    <n v="32.200000000000003"/>
  </r>
  <r>
    <x v="0"/>
    <s v="Bangkalan"/>
    <x v="5"/>
    <x v="7"/>
    <n v="31.2"/>
  </r>
  <r>
    <x v="0"/>
    <s v="Bangkalan"/>
    <x v="6"/>
    <x v="7"/>
    <n v="30.2"/>
  </r>
  <r>
    <x v="0"/>
    <s v="Bangkalan"/>
    <x v="0"/>
    <x v="8"/>
    <n v="6.4"/>
  </r>
  <r>
    <x v="0"/>
    <s v="Bangkalan"/>
    <x v="1"/>
    <x v="8"/>
    <n v="4"/>
  </r>
  <r>
    <x v="0"/>
    <s v="Bangkalan"/>
    <x v="2"/>
    <x v="8"/>
    <n v="2.3015873020000002"/>
  </r>
  <r>
    <x v="0"/>
    <s v="Bangkalan"/>
    <x v="3"/>
    <x v="8"/>
    <n v="2.6"/>
  </r>
  <r>
    <x v="0"/>
    <s v="Bangkalan"/>
    <x v="4"/>
    <x v="8"/>
    <n v="1.8055555560000001"/>
  </r>
  <r>
    <x v="0"/>
    <s v="Bangkalan"/>
    <x v="5"/>
    <x v="8"/>
    <n v="1.3571428569999999"/>
  </r>
  <r>
    <x v="0"/>
    <s v="Bangkalan"/>
    <x v="6"/>
    <x v="8"/>
    <n v="3.2105263160000002"/>
  </r>
  <r>
    <x v="0"/>
    <s v="Bangkalan"/>
    <x v="0"/>
    <x v="9"/>
    <n v="32"/>
  </r>
  <r>
    <x v="0"/>
    <s v="Bangkalan"/>
    <x v="1"/>
    <x v="9"/>
    <n v="20"/>
  </r>
  <r>
    <x v="0"/>
    <s v="Bangkalan"/>
    <x v="2"/>
    <x v="9"/>
    <n v="145"/>
  </r>
  <r>
    <x v="0"/>
    <s v="Bangkalan"/>
    <x v="3"/>
    <x v="9"/>
    <n v="13"/>
  </r>
  <r>
    <x v="0"/>
    <s v="Bangkalan"/>
    <x v="4"/>
    <x v="9"/>
    <n v="130"/>
  </r>
  <r>
    <x v="0"/>
    <s v="Bangkalan"/>
    <x v="5"/>
    <x v="9"/>
    <n v="76"/>
  </r>
  <r>
    <x v="0"/>
    <s v="Bangkalan"/>
    <x v="6"/>
    <x v="9"/>
    <n v="183"/>
  </r>
  <r>
    <x v="0"/>
    <s v="Bangkalan"/>
    <x v="0"/>
    <x v="10"/>
    <n v="28.666666667000001"/>
  </r>
  <r>
    <x v="0"/>
    <s v="Bangkalan"/>
    <x v="1"/>
    <x v="10"/>
    <n v="30.25"/>
  </r>
  <r>
    <x v="0"/>
    <s v="Bangkalan"/>
    <x v="2"/>
    <x v="10"/>
    <n v="30.2"/>
  </r>
  <r>
    <x v="0"/>
    <s v="Bangkalan"/>
    <x v="3"/>
    <x v="10"/>
    <n v="17.600000000000001"/>
  </r>
  <r>
    <x v="0"/>
    <s v="Bangkalan"/>
    <x v="4"/>
    <x v="10"/>
    <n v="31.8"/>
  </r>
  <r>
    <x v="0"/>
    <s v="Bangkalan"/>
    <x v="5"/>
    <x v="10"/>
    <n v="30.2"/>
  </r>
  <r>
    <x v="0"/>
    <s v="Bangkalan"/>
    <x v="6"/>
    <x v="10"/>
    <n v="30.2"/>
  </r>
  <r>
    <x v="0"/>
    <s v="Bangkalan"/>
    <x v="0"/>
    <x v="11"/>
    <n v="0.27906976700000002"/>
  </r>
  <r>
    <x v="0"/>
    <s v="Bangkalan"/>
    <x v="1"/>
    <x v="11"/>
    <n v="0.64462809899999995"/>
  </r>
  <r>
    <x v="0"/>
    <s v="Bangkalan"/>
    <x v="2"/>
    <x v="11"/>
    <n v="5.2980131999999999E-2"/>
  </r>
  <r>
    <x v="0"/>
    <s v="Bangkalan"/>
    <x v="3"/>
    <x v="11"/>
    <n v="0.72727272700000001"/>
  </r>
  <r>
    <x v="0"/>
    <s v="Bangkalan"/>
    <x v="4"/>
    <x v="11"/>
    <n v="3.1446541000000001E-2"/>
  </r>
  <r>
    <x v="0"/>
    <s v="Bangkalan"/>
    <x v="5"/>
    <x v="11"/>
    <n v="8.6092715E-2"/>
  </r>
  <r>
    <x v="0"/>
    <s v="Bangkalan"/>
    <x v="6"/>
    <x v="11"/>
    <n v="6.6225166000000002E-2"/>
  </r>
  <r>
    <x v="0"/>
    <s v="Bangkalan"/>
    <x v="0"/>
    <x v="12"/>
    <n v="0"/>
  </r>
  <r>
    <x v="0"/>
    <s v="Bangkalan"/>
    <x v="1"/>
    <x v="12"/>
    <n v="0"/>
  </r>
  <r>
    <x v="0"/>
    <s v="Bangkalan"/>
    <x v="2"/>
    <x v="12"/>
    <n v="0"/>
  </r>
  <r>
    <x v="0"/>
    <s v="Bangkalan"/>
    <x v="3"/>
    <x v="12"/>
    <n v="0"/>
  </r>
  <r>
    <x v="0"/>
    <s v="Bangkalan"/>
    <x v="4"/>
    <x v="12"/>
    <n v="0"/>
  </r>
  <r>
    <x v="0"/>
    <s v="Bangkalan"/>
    <x v="5"/>
    <x v="12"/>
    <n v="0"/>
  </r>
  <r>
    <x v="0"/>
    <s v="Bangkalan"/>
    <x v="6"/>
    <x v="12"/>
    <n v="0"/>
  </r>
  <r>
    <x v="0"/>
    <s v="Bangkalan"/>
    <x v="0"/>
    <x v="13"/>
    <n v="0.66279069800000001"/>
  </r>
  <r>
    <x v="0"/>
    <s v="Bangkalan"/>
    <x v="1"/>
    <x v="13"/>
    <n v="0.31404958700000002"/>
  </r>
  <r>
    <x v="0"/>
    <s v="Bangkalan"/>
    <x v="2"/>
    <x v="13"/>
    <n v="0.52980132499999999"/>
  </r>
  <r>
    <x v="0"/>
    <s v="Bangkalan"/>
    <x v="3"/>
    <x v="13"/>
    <n v="0.215909091"/>
  </r>
  <r>
    <x v="0"/>
    <s v="Bangkalan"/>
    <x v="4"/>
    <x v="13"/>
    <n v="0.51572326999999996"/>
  </r>
  <r>
    <x v="0"/>
    <s v="Bangkalan"/>
    <x v="5"/>
    <x v="13"/>
    <n v="0.54304635800000001"/>
  </r>
  <r>
    <x v="0"/>
    <s v="Bangkalan"/>
    <x v="6"/>
    <x v="13"/>
    <n v="0.55629139100000002"/>
  </r>
  <r>
    <x v="0"/>
    <s v="Bangkalan"/>
    <x v="0"/>
    <x v="14"/>
    <n v="3.4883720999999999E-2"/>
  </r>
  <r>
    <x v="0"/>
    <s v="Bangkalan"/>
    <x v="1"/>
    <x v="14"/>
    <n v="3.3057850999999999E-2"/>
  </r>
  <r>
    <x v="0"/>
    <s v="Bangkalan"/>
    <x v="2"/>
    <x v="14"/>
    <n v="0.15894039700000001"/>
  </r>
  <r>
    <x v="0"/>
    <s v="Bangkalan"/>
    <x v="3"/>
    <x v="14"/>
    <n v="3.4090909000000003E-2"/>
  </r>
  <r>
    <x v="0"/>
    <s v="Bangkalan"/>
    <x v="4"/>
    <x v="14"/>
    <n v="0.157232704"/>
  </r>
  <r>
    <x v="0"/>
    <s v="Bangkalan"/>
    <x v="5"/>
    <x v="14"/>
    <n v="0.132450331"/>
  </r>
  <r>
    <x v="0"/>
    <s v="Bangkalan"/>
    <x v="6"/>
    <x v="14"/>
    <n v="0.119205298"/>
  </r>
  <r>
    <x v="0"/>
    <s v="Bangkalan"/>
    <x v="0"/>
    <x v="15"/>
    <n v="0"/>
  </r>
  <r>
    <x v="0"/>
    <s v="Bangkalan"/>
    <x v="1"/>
    <x v="15"/>
    <n v="0"/>
  </r>
  <r>
    <x v="0"/>
    <s v="Bangkalan"/>
    <x v="2"/>
    <x v="15"/>
    <n v="0"/>
  </r>
  <r>
    <x v="0"/>
    <s v="Bangkalan"/>
    <x v="3"/>
    <x v="15"/>
    <n v="0"/>
  </r>
  <r>
    <x v="0"/>
    <s v="Bangkalan"/>
    <x v="4"/>
    <x v="15"/>
    <n v="0"/>
  </r>
  <r>
    <x v="0"/>
    <s v="Bangkalan"/>
    <x v="5"/>
    <x v="15"/>
    <n v="0"/>
  </r>
  <r>
    <x v="0"/>
    <s v="Bangkalan"/>
    <x v="6"/>
    <x v="15"/>
    <n v="0"/>
  </r>
  <r>
    <x v="0"/>
    <s v="Bangkalan"/>
    <x v="0"/>
    <x v="16"/>
    <n v="2.3255814E-2"/>
  </r>
  <r>
    <x v="0"/>
    <s v="Bangkalan"/>
    <x v="1"/>
    <x v="16"/>
    <n v="8.2644629999999997E-3"/>
  </r>
  <r>
    <x v="0"/>
    <s v="Bangkalan"/>
    <x v="2"/>
    <x v="16"/>
    <n v="0.25827814599999999"/>
  </r>
  <r>
    <x v="0"/>
    <s v="Bangkalan"/>
    <x v="3"/>
    <x v="16"/>
    <n v="2.2727272999999999E-2"/>
  </r>
  <r>
    <x v="0"/>
    <s v="Bangkalan"/>
    <x v="4"/>
    <x v="16"/>
    <n v="0.29559748400000002"/>
  </r>
  <r>
    <x v="0"/>
    <s v="Bangkalan"/>
    <x v="5"/>
    <x v="16"/>
    <n v="0.238410596"/>
  </r>
  <r>
    <x v="0"/>
    <s v="Bangkalan"/>
    <x v="6"/>
    <x v="16"/>
    <n v="0.25827814599999999"/>
  </r>
  <r>
    <x v="0"/>
    <s v="Bangkalan"/>
    <x v="0"/>
    <x v="17"/>
    <n v="86"/>
  </r>
  <r>
    <x v="0"/>
    <s v="Bangkalan"/>
    <x v="1"/>
    <x v="17"/>
    <n v="121"/>
  </r>
  <r>
    <x v="0"/>
    <s v="Bangkalan"/>
    <x v="2"/>
    <x v="17"/>
    <n v="151"/>
  </r>
  <r>
    <x v="0"/>
    <s v="Bangkalan"/>
    <x v="3"/>
    <x v="17"/>
    <n v="88"/>
  </r>
  <r>
    <x v="0"/>
    <s v="Bangkalan"/>
    <x v="4"/>
    <x v="17"/>
    <n v="159"/>
  </r>
  <r>
    <x v="0"/>
    <s v="Bangkalan"/>
    <x v="5"/>
    <x v="17"/>
    <n v="151"/>
  </r>
  <r>
    <x v="0"/>
    <s v="Bangkalan"/>
    <x v="6"/>
    <x v="17"/>
    <n v="151"/>
  </r>
  <r>
    <x v="0"/>
    <s v="Bangkalan"/>
    <x v="0"/>
    <x v="18"/>
    <m/>
  </r>
  <r>
    <x v="0"/>
    <s v="Bangkalan"/>
    <x v="1"/>
    <x v="18"/>
    <m/>
  </r>
  <r>
    <x v="0"/>
    <s v="Bangkalan"/>
    <x v="2"/>
    <x v="18"/>
    <m/>
  </r>
  <r>
    <x v="0"/>
    <s v="Bangkalan"/>
    <x v="3"/>
    <x v="18"/>
    <m/>
  </r>
  <r>
    <x v="0"/>
    <s v="Bangkalan"/>
    <x v="4"/>
    <x v="18"/>
    <m/>
  </r>
  <r>
    <x v="0"/>
    <s v="Bangkalan"/>
    <x v="5"/>
    <x v="18"/>
    <m/>
  </r>
  <r>
    <x v="0"/>
    <s v="Bangkalan"/>
    <x v="6"/>
    <x v="18"/>
    <m/>
  </r>
  <r>
    <x v="0"/>
    <s v="Bangkalan"/>
    <x v="0"/>
    <x v="19"/>
    <m/>
  </r>
  <r>
    <x v="0"/>
    <s v="Bangkalan"/>
    <x v="1"/>
    <x v="19"/>
    <m/>
  </r>
  <r>
    <x v="0"/>
    <s v="Bangkalan"/>
    <x v="2"/>
    <x v="19"/>
    <m/>
  </r>
  <r>
    <x v="0"/>
    <s v="Bangkalan"/>
    <x v="3"/>
    <x v="19"/>
    <m/>
  </r>
  <r>
    <x v="0"/>
    <s v="Bangkalan"/>
    <x v="4"/>
    <x v="19"/>
    <m/>
  </r>
  <r>
    <x v="0"/>
    <s v="Bangkalan"/>
    <x v="5"/>
    <x v="19"/>
    <m/>
  </r>
  <r>
    <x v="0"/>
    <s v="Bangkalan"/>
    <x v="6"/>
    <x v="19"/>
    <m/>
  </r>
  <r>
    <x v="0"/>
    <s v="Pamekasan"/>
    <x v="7"/>
    <x v="0"/>
    <n v="0.58666666700000003"/>
  </r>
  <r>
    <x v="0"/>
    <s v="Pamekasan"/>
    <x v="8"/>
    <x v="0"/>
    <n v="0.233333333"/>
  </r>
  <r>
    <x v="0"/>
    <s v="Pamekasan"/>
    <x v="9"/>
    <x v="0"/>
    <n v="0.21621621599999999"/>
  </r>
  <r>
    <x v="0"/>
    <s v="Pamekasan"/>
    <x v="10"/>
    <x v="0"/>
    <n v="0.48717948700000002"/>
  </r>
  <r>
    <x v="0"/>
    <s v="Pamekasan"/>
    <x v="11"/>
    <x v="0"/>
    <n v="0.61184210500000002"/>
  </r>
  <r>
    <x v="0"/>
    <s v="Pamekasan"/>
    <x v="12"/>
    <x v="0"/>
    <n v="0.51592356699999997"/>
  </r>
  <r>
    <x v="0"/>
    <s v="Pamekasan"/>
    <x v="13"/>
    <x v="0"/>
    <n v="0.56953642400000004"/>
  </r>
  <r>
    <x v="0"/>
    <s v="Pamekasan"/>
    <x v="14"/>
    <x v="0"/>
    <n v="0.20652173900000001"/>
  </r>
  <r>
    <x v="0"/>
    <s v="Pamekasan"/>
    <x v="7"/>
    <x v="1"/>
    <n v="0.18666666700000001"/>
  </r>
  <r>
    <x v="0"/>
    <s v="Pamekasan"/>
    <x v="8"/>
    <x v="1"/>
    <n v="7.7777778000000006E-2"/>
  </r>
  <r>
    <x v="0"/>
    <s v="Pamekasan"/>
    <x v="9"/>
    <x v="1"/>
    <n v="0.14189189199999999"/>
  </r>
  <r>
    <x v="0"/>
    <s v="Pamekasan"/>
    <x v="10"/>
    <x v="1"/>
    <n v="0.20512820500000001"/>
  </r>
  <r>
    <x v="0"/>
    <s v="Pamekasan"/>
    <x v="11"/>
    <x v="1"/>
    <n v="0.15131578900000001"/>
  </r>
  <r>
    <x v="0"/>
    <s v="Pamekasan"/>
    <x v="12"/>
    <x v="1"/>
    <n v="0.210191083"/>
  </r>
  <r>
    <x v="0"/>
    <s v="Pamekasan"/>
    <x v="13"/>
    <x v="1"/>
    <n v="0.12582781500000001"/>
  </r>
  <r>
    <x v="0"/>
    <s v="Pamekasan"/>
    <x v="14"/>
    <x v="1"/>
    <n v="0.130434783"/>
  </r>
  <r>
    <x v="0"/>
    <s v="Pamekasan"/>
    <x v="7"/>
    <x v="2"/>
    <n v="0.58666666700000003"/>
  </r>
  <r>
    <x v="0"/>
    <s v="Pamekasan"/>
    <x v="8"/>
    <x v="2"/>
    <n v="0.233333333"/>
  </r>
  <r>
    <x v="0"/>
    <s v="Pamekasan"/>
    <x v="9"/>
    <x v="2"/>
    <n v="0.21621621599999999"/>
  </r>
  <r>
    <x v="0"/>
    <s v="Pamekasan"/>
    <x v="10"/>
    <x v="2"/>
    <n v="0.47435897399999999"/>
  </r>
  <r>
    <x v="0"/>
    <s v="Pamekasan"/>
    <x v="11"/>
    <x v="2"/>
    <n v="0.61184210500000002"/>
  </r>
  <r>
    <x v="0"/>
    <s v="Pamekasan"/>
    <x v="12"/>
    <x v="2"/>
    <n v="0.50955413999999999"/>
  </r>
  <r>
    <x v="0"/>
    <s v="Pamekasan"/>
    <x v="13"/>
    <x v="2"/>
    <n v="0.56953642400000004"/>
  </r>
  <r>
    <x v="0"/>
    <s v="Pamekasan"/>
    <x v="14"/>
    <x v="2"/>
    <n v="0.20652173900000001"/>
  </r>
  <r>
    <x v="0"/>
    <s v="Pamekasan"/>
    <x v="7"/>
    <x v="3"/>
    <n v="0"/>
  </r>
  <r>
    <x v="0"/>
    <s v="Pamekasan"/>
    <x v="8"/>
    <x v="3"/>
    <n v="0"/>
  </r>
  <r>
    <x v="0"/>
    <s v="Pamekasan"/>
    <x v="9"/>
    <x v="3"/>
    <n v="0.79729729699999996"/>
  </r>
  <r>
    <x v="0"/>
    <s v="Pamekasan"/>
    <x v="10"/>
    <x v="3"/>
    <n v="0"/>
  </r>
  <r>
    <x v="0"/>
    <s v="Pamekasan"/>
    <x v="11"/>
    <x v="3"/>
    <n v="0"/>
  </r>
  <r>
    <x v="0"/>
    <s v="Pamekasan"/>
    <x v="12"/>
    <x v="3"/>
    <n v="6.3694270000000004E-3"/>
  </r>
  <r>
    <x v="0"/>
    <s v="Pamekasan"/>
    <x v="13"/>
    <x v="3"/>
    <n v="0"/>
  </r>
  <r>
    <x v="0"/>
    <s v="Pamekasan"/>
    <x v="14"/>
    <x v="3"/>
    <n v="8.6956521999999994E-2"/>
  </r>
  <r>
    <x v="0"/>
    <s v="Pamekasan"/>
    <x v="7"/>
    <x v="4"/>
    <n v="0.96"/>
  </r>
  <r>
    <x v="0"/>
    <s v="Pamekasan"/>
    <x v="8"/>
    <x v="4"/>
    <n v="0.86666666699999995"/>
  </r>
  <r>
    <x v="0"/>
    <s v="Pamekasan"/>
    <x v="9"/>
    <x v="4"/>
    <n v="0.905405405"/>
  </r>
  <r>
    <x v="0"/>
    <s v="Pamekasan"/>
    <x v="10"/>
    <x v="4"/>
    <n v="0.929487179"/>
  </r>
  <r>
    <x v="0"/>
    <s v="Pamekasan"/>
    <x v="11"/>
    <x v="4"/>
    <n v="0.95394736800000002"/>
  </r>
  <r>
    <x v="0"/>
    <s v="Pamekasan"/>
    <x v="12"/>
    <x v="4"/>
    <n v="0.936305732"/>
  </r>
  <r>
    <x v="0"/>
    <s v="Pamekasan"/>
    <x v="13"/>
    <x v="4"/>
    <n v="0.96688741700000003"/>
  </r>
  <r>
    <x v="0"/>
    <s v="Pamekasan"/>
    <x v="14"/>
    <x v="4"/>
    <n v="0.55434782599999999"/>
  </r>
  <r>
    <x v="0"/>
    <s v="Pamekasan"/>
    <x v="7"/>
    <x v="5"/>
    <n v="0.77333333299999996"/>
  </r>
  <r>
    <x v="0"/>
    <s v="Pamekasan"/>
    <x v="8"/>
    <x v="5"/>
    <n v="0.78888888899999998"/>
  </r>
  <r>
    <x v="0"/>
    <s v="Pamekasan"/>
    <x v="9"/>
    <x v="5"/>
    <n v="0.763513514"/>
  </r>
  <r>
    <x v="0"/>
    <s v="Pamekasan"/>
    <x v="10"/>
    <x v="5"/>
    <n v="0.71153846200000004"/>
  </r>
  <r>
    <x v="0"/>
    <s v="Pamekasan"/>
    <x v="11"/>
    <x v="5"/>
    <n v="0.80263157900000004"/>
  </r>
  <r>
    <x v="0"/>
    <s v="Pamekasan"/>
    <x v="12"/>
    <x v="5"/>
    <n v="0.71974522299999999"/>
  </r>
  <r>
    <x v="0"/>
    <s v="Pamekasan"/>
    <x v="13"/>
    <x v="5"/>
    <n v="0.84105960300000004"/>
  </r>
  <r>
    <x v="0"/>
    <s v="Pamekasan"/>
    <x v="14"/>
    <x v="5"/>
    <n v="0.42391304299999999"/>
  </r>
  <r>
    <x v="0"/>
    <s v="Pamekasan"/>
    <x v="7"/>
    <x v="6"/>
    <n v="0.92024539900000002"/>
  </r>
  <r>
    <x v="0"/>
    <s v="Pamekasan"/>
    <x v="8"/>
    <x v="6"/>
    <n v="0.909090909"/>
  </r>
  <r>
    <x v="0"/>
    <s v="Pamekasan"/>
    <x v="9"/>
    <x v="6"/>
    <n v="0.87058823500000004"/>
  </r>
  <r>
    <x v="0"/>
    <s v="Pamekasan"/>
    <x v="10"/>
    <x v="6"/>
    <n v="0.90532544400000003"/>
  </r>
  <r>
    <x v="0"/>
    <s v="Pamekasan"/>
    <x v="11"/>
    <x v="6"/>
    <n v="0.92073170699999995"/>
  </r>
  <r>
    <x v="0"/>
    <s v="Pamekasan"/>
    <x v="12"/>
    <x v="6"/>
    <n v="0.9"/>
  </r>
  <r>
    <x v="0"/>
    <s v="Pamekasan"/>
    <x v="13"/>
    <x v="6"/>
    <n v="0.91515151500000003"/>
  </r>
  <r>
    <x v="0"/>
    <s v="Pamekasan"/>
    <x v="14"/>
    <x v="6"/>
    <n v="0.92929292900000005"/>
  </r>
  <r>
    <x v="0"/>
    <s v="Pamekasan"/>
    <x v="7"/>
    <x v="7"/>
    <n v="32.6"/>
  </r>
  <r>
    <x v="0"/>
    <s v="Pamekasan"/>
    <x v="8"/>
    <x v="7"/>
    <n v="33"/>
  </r>
  <r>
    <x v="0"/>
    <s v="Pamekasan"/>
    <x v="9"/>
    <x v="7"/>
    <n v="34"/>
  </r>
  <r>
    <x v="0"/>
    <s v="Pamekasan"/>
    <x v="10"/>
    <x v="7"/>
    <n v="33.799999999999997"/>
  </r>
  <r>
    <x v="0"/>
    <s v="Pamekasan"/>
    <x v="11"/>
    <x v="7"/>
    <n v="32.799999999999997"/>
  </r>
  <r>
    <x v="0"/>
    <s v="Pamekasan"/>
    <x v="12"/>
    <x v="7"/>
    <n v="34"/>
  </r>
  <r>
    <x v="0"/>
    <s v="Pamekasan"/>
    <x v="13"/>
    <x v="7"/>
    <n v="33"/>
  </r>
  <r>
    <x v="0"/>
    <s v="Pamekasan"/>
    <x v="14"/>
    <x v="7"/>
    <n v="19.8"/>
  </r>
  <r>
    <x v="0"/>
    <s v="Pamekasan"/>
    <x v="7"/>
    <x v="8"/>
    <n v="1.681818182"/>
  </r>
  <r>
    <x v="0"/>
    <s v="Pamekasan"/>
    <x v="8"/>
    <x v="8"/>
    <n v="1.571428571"/>
  </r>
  <r>
    <x v="0"/>
    <s v="Pamekasan"/>
    <x v="9"/>
    <x v="8"/>
    <n v="2.96875"/>
  </r>
  <r>
    <x v="0"/>
    <s v="Pamekasan"/>
    <x v="10"/>
    <x v="8"/>
    <n v="2.5526315789999998"/>
  </r>
  <r>
    <x v="0"/>
    <s v="Pamekasan"/>
    <x v="11"/>
    <x v="8"/>
    <n v="1.6666666670000001"/>
  </r>
  <r>
    <x v="0"/>
    <s v="Pamekasan"/>
    <x v="12"/>
    <x v="8"/>
    <n v="1.7654320990000001"/>
  </r>
  <r>
    <x v="0"/>
    <s v="Pamekasan"/>
    <x v="13"/>
    <x v="8"/>
    <n v="1.3604651160000001"/>
  </r>
  <r>
    <x v="0"/>
    <s v="Pamekasan"/>
    <x v="14"/>
    <x v="8"/>
    <n v="1.7894736840000001"/>
  </r>
  <r>
    <x v="0"/>
    <s v="Pamekasan"/>
    <x v="7"/>
    <x v="9"/>
    <n v="148"/>
  </r>
  <r>
    <x v="0"/>
    <s v="Pamekasan"/>
    <x v="8"/>
    <x v="9"/>
    <n v="33"/>
  </r>
  <r>
    <x v="0"/>
    <s v="Pamekasan"/>
    <x v="9"/>
    <x v="9"/>
    <n v="95"/>
  </r>
  <r>
    <x v="0"/>
    <s v="Pamekasan"/>
    <x v="10"/>
    <x v="9"/>
    <n v="194"/>
  </r>
  <r>
    <x v="0"/>
    <s v="Pamekasan"/>
    <x v="11"/>
    <x v="9"/>
    <n v="155"/>
  </r>
  <r>
    <x v="0"/>
    <s v="Pamekasan"/>
    <x v="12"/>
    <x v="9"/>
    <n v="143"/>
  </r>
  <r>
    <x v="0"/>
    <s v="Pamekasan"/>
    <x v="13"/>
    <x v="9"/>
    <n v="117"/>
  </r>
  <r>
    <x v="0"/>
    <s v="Pamekasan"/>
    <x v="14"/>
    <x v="9"/>
    <n v="34"/>
  </r>
  <r>
    <x v="0"/>
    <s v="Pamekasan"/>
    <x v="7"/>
    <x v="10"/>
    <n v="30"/>
  </r>
  <r>
    <x v="0"/>
    <s v="Pamekasan"/>
    <x v="8"/>
    <x v="10"/>
    <n v="30"/>
  </r>
  <r>
    <x v="0"/>
    <s v="Pamekasan"/>
    <x v="9"/>
    <x v="10"/>
    <n v="29.6"/>
  </r>
  <r>
    <x v="0"/>
    <s v="Pamekasan"/>
    <x v="10"/>
    <x v="10"/>
    <n v="31.2"/>
  </r>
  <r>
    <x v="0"/>
    <s v="Pamekasan"/>
    <x v="11"/>
    <x v="10"/>
    <n v="30.4"/>
  </r>
  <r>
    <x v="0"/>
    <s v="Pamekasan"/>
    <x v="12"/>
    <x v="10"/>
    <n v="31.4"/>
  </r>
  <r>
    <x v="0"/>
    <s v="Pamekasan"/>
    <x v="13"/>
    <x v="10"/>
    <n v="30.2"/>
  </r>
  <r>
    <x v="0"/>
    <s v="Pamekasan"/>
    <x v="14"/>
    <x v="10"/>
    <n v="18.399999999999999"/>
  </r>
  <r>
    <x v="0"/>
    <s v="Pamekasan"/>
    <x v="7"/>
    <x v="11"/>
    <n v="0.04"/>
  </r>
  <r>
    <x v="0"/>
    <s v="Pamekasan"/>
    <x v="8"/>
    <x v="11"/>
    <n v="0.133333333"/>
  </r>
  <r>
    <x v="0"/>
    <s v="Pamekasan"/>
    <x v="9"/>
    <x v="11"/>
    <n v="9.4594595000000004E-2"/>
  </r>
  <r>
    <x v="0"/>
    <s v="Pamekasan"/>
    <x v="10"/>
    <x v="11"/>
    <n v="7.0512821000000003E-2"/>
  </r>
  <r>
    <x v="0"/>
    <s v="Pamekasan"/>
    <x v="11"/>
    <x v="11"/>
    <n v="4.6052632000000003E-2"/>
  </r>
  <r>
    <x v="0"/>
    <s v="Pamekasan"/>
    <x v="12"/>
    <x v="11"/>
    <n v="6.3694267999999998E-2"/>
  </r>
  <r>
    <x v="0"/>
    <s v="Pamekasan"/>
    <x v="13"/>
    <x v="11"/>
    <n v="3.3112583000000001E-2"/>
  </r>
  <r>
    <x v="0"/>
    <s v="Pamekasan"/>
    <x v="14"/>
    <x v="11"/>
    <n v="0.44565217400000001"/>
  </r>
  <r>
    <x v="0"/>
    <s v="Pamekasan"/>
    <x v="7"/>
    <x v="12"/>
    <n v="5.3333332999999997E-2"/>
  </r>
  <r>
    <x v="0"/>
    <s v="Pamekasan"/>
    <x v="8"/>
    <x v="12"/>
    <n v="0"/>
  </r>
  <r>
    <x v="0"/>
    <s v="Pamekasan"/>
    <x v="9"/>
    <x v="12"/>
    <n v="4.0540540999999999E-2"/>
  </r>
  <r>
    <x v="0"/>
    <s v="Pamekasan"/>
    <x v="10"/>
    <x v="12"/>
    <n v="8.3333332999999996E-2"/>
  </r>
  <r>
    <x v="0"/>
    <s v="Pamekasan"/>
    <x v="11"/>
    <x v="12"/>
    <n v="0.144736842"/>
  </r>
  <r>
    <x v="0"/>
    <s v="Pamekasan"/>
    <x v="12"/>
    <x v="12"/>
    <n v="0.159235669"/>
  </r>
  <r>
    <x v="0"/>
    <s v="Pamekasan"/>
    <x v="13"/>
    <x v="12"/>
    <n v="0.16556291400000001"/>
  </r>
  <r>
    <x v="0"/>
    <s v="Pamekasan"/>
    <x v="14"/>
    <x v="12"/>
    <n v="0.108695652"/>
  </r>
  <r>
    <x v="0"/>
    <s v="Pamekasan"/>
    <x v="7"/>
    <x v="13"/>
    <n v="0.32"/>
  </r>
  <r>
    <x v="0"/>
    <s v="Pamekasan"/>
    <x v="8"/>
    <x v="13"/>
    <n v="0.63333333300000005"/>
  </r>
  <r>
    <x v="0"/>
    <s v="Pamekasan"/>
    <x v="9"/>
    <x v="13"/>
    <n v="0.64864864899999997"/>
  </r>
  <r>
    <x v="0"/>
    <s v="Pamekasan"/>
    <x v="10"/>
    <x v="13"/>
    <n v="0.35897435900000002"/>
  </r>
  <r>
    <x v="0"/>
    <s v="Pamekasan"/>
    <x v="11"/>
    <x v="13"/>
    <n v="0.19736842099999999"/>
  </r>
  <r>
    <x v="0"/>
    <s v="Pamekasan"/>
    <x v="12"/>
    <x v="13"/>
    <n v="0.26114649699999998"/>
  </r>
  <r>
    <x v="0"/>
    <s v="Pamekasan"/>
    <x v="13"/>
    <x v="13"/>
    <n v="0.23178807900000001"/>
  </r>
  <r>
    <x v="0"/>
    <s v="Pamekasan"/>
    <x v="14"/>
    <x v="13"/>
    <n v="0.239130435"/>
  </r>
  <r>
    <x v="0"/>
    <s v="Pamekasan"/>
    <x v="7"/>
    <x v="14"/>
    <n v="0.18666666700000001"/>
  </r>
  <r>
    <x v="0"/>
    <s v="Pamekasan"/>
    <x v="8"/>
    <x v="14"/>
    <n v="7.7777778000000006E-2"/>
  </r>
  <r>
    <x v="0"/>
    <s v="Pamekasan"/>
    <x v="9"/>
    <x v="14"/>
    <n v="0.14189189199999999"/>
  </r>
  <r>
    <x v="0"/>
    <s v="Pamekasan"/>
    <x v="10"/>
    <x v="14"/>
    <n v="0.20512820500000001"/>
  </r>
  <r>
    <x v="0"/>
    <s v="Pamekasan"/>
    <x v="11"/>
    <x v="14"/>
    <n v="0.15131578900000001"/>
  </r>
  <r>
    <x v="0"/>
    <s v="Pamekasan"/>
    <x v="12"/>
    <x v="14"/>
    <n v="0.210191083"/>
  </r>
  <r>
    <x v="0"/>
    <s v="Pamekasan"/>
    <x v="13"/>
    <x v="14"/>
    <n v="0.12582781500000001"/>
  </r>
  <r>
    <x v="0"/>
    <s v="Pamekasan"/>
    <x v="14"/>
    <x v="14"/>
    <n v="0.130434783"/>
  </r>
  <r>
    <x v="0"/>
    <s v="Pamekasan"/>
    <x v="7"/>
    <x v="15"/>
    <n v="0"/>
  </r>
  <r>
    <x v="0"/>
    <s v="Pamekasan"/>
    <x v="8"/>
    <x v="15"/>
    <n v="0"/>
  </r>
  <r>
    <x v="0"/>
    <s v="Pamekasan"/>
    <x v="9"/>
    <x v="15"/>
    <n v="0"/>
  </r>
  <r>
    <x v="0"/>
    <s v="Pamekasan"/>
    <x v="10"/>
    <x v="15"/>
    <n v="1.2820513E-2"/>
  </r>
  <r>
    <x v="0"/>
    <s v="Pamekasan"/>
    <x v="11"/>
    <x v="15"/>
    <n v="0"/>
  </r>
  <r>
    <x v="0"/>
    <s v="Pamekasan"/>
    <x v="12"/>
    <x v="15"/>
    <n v="6.3694270000000004E-3"/>
  </r>
  <r>
    <x v="0"/>
    <s v="Pamekasan"/>
    <x v="13"/>
    <x v="15"/>
    <n v="0"/>
  </r>
  <r>
    <x v="0"/>
    <s v="Pamekasan"/>
    <x v="14"/>
    <x v="15"/>
    <n v="0"/>
  </r>
  <r>
    <x v="0"/>
    <s v="Pamekasan"/>
    <x v="7"/>
    <x v="16"/>
    <n v="0.4"/>
  </r>
  <r>
    <x v="0"/>
    <s v="Pamekasan"/>
    <x v="8"/>
    <x v="16"/>
    <n v="0.15555555600000001"/>
  </r>
  <r>
    <x v="0"/>
    <s v="Pamekasan"/>
    <x v="9"/>
    <x v="16"/>
    <n v="7.4324323999999997E-2"/>
  </r>
  <r>
    <x v="0"/>
    <s v="Pamekasan"/>
    <x v="10"/>
    <x v="16"/>
    <n v="0.26923076899999998"/>
  </r>
  <r>
    <x v="0"/>
    <s v="Pamekasan"/>
    <x v="11"/>
    <x v="16"/>
    <n v="0.46052631599999999"/>
  </r>
  <r>
    <x v="0"/>
    <s v="Pamekasan"/>
    <x v="12"/>
    <x v="16"/>
    <n v="0.29936305699999999"/>
  </r>
  <r>
    <x v="0"/>
    <s v="Pamekasan"/>
    <x v="13"/>
    <x v="16"/>
    <n v="0.44370860899999998"/>
  </r>
  <r>
    <x v="0"/>
    <s v="Pamekasan"/>
    <x v="14"/>
    <x v="16"/>
    <n v="7.6086956999999997E-2"/>
  </r>
  <r>
    <x v="0"/>
    <s v="Pamekasan"/>
    <x v="7"/>
    <x v="17"/>
    <n v="150"/>
  </r>
  <r>
    <x v="0"/>
    <s v="Pamekasan"/>
    <x v="8"/>
    <x v="17"/>
    <n v="90"/>
  </r>
  <r>
    <x v="0"/>
    <s v="Pamekasan"/>
    <x v="9"/>
    <x v="17"/>
    <n v="148"/>
  </r>
  <r>
    <x v="0"/>
    <s v="Pamekasan"/>
    <x v="10"/>
    <x v="17"/>
    <n v="156"/>
  </r>
  <r>
    <x v="0"/>
    <s v="Pamekasan"/>
    <x v="11"/>
    <x v="17"/>
    <n v="152"/>
  </r>
  <r>
    <x v="0"/>
    <s v="Pamekasan"/>
    <x v="12"/>
    <x v="17"/>
    <n v="157"/>
  </r>
  <r>
    <x v="0"/>
    <s v="Pamekasan"/>
    <x v="13"/>
    <x v="17"/>
    <n v="151"/>
  </r>
  <r>
    <x v="0"/>
    <s v="Pamekasan"/>
    <x v="14"/>
    <x v="17"/>
    <n v="92"/>
  </r>
  <r>
    <x v="0"/>
    <s v="Pamekasan"/>
    <x v="7"/>
    <x v="18"/>
    <m/>
  </r>
  <r>
    <x v="0"/>
    <s v="Pamekasan"/>
    <x v="8"/>
    <x v="18"/>
    <m/>
  </r>
  <r>
    <x v="0"/>
    <s v="Pamekasan"/>
    <x v="9"/>
    <x v="18"/>
    <m/>
  </r>
  <r>
    <x v="0"/>
    <s v="Pamekasan"/>
    <x v="10"/>
    <x v="18"/>
    <m/>
  </r>
  <r>
    <x v="0"/>
    <s v="Pamekasan"/>
    <x v="11"/>
    <x v="18"/>
    <m/>
  </r>
  <r>
    <x v="0"/>
    <s v="Pamekasan"/>
    <x v="12"/>
    <x v="18"/>
    <m/>
  </r>
  <r>
    <x v="0"/>
    <s v="Pamekasan"/>
    <x v="13"/>
    <x v="18"/>
    <m/>
  </r>
  <r>
    <x v="0"/>
    <s v="Pamekasan"/>
    <x v="14"/>
    <x v="18"/>
    <m/>
  </r>
  <r>
    <x v="0"/>
    <s v="Pamekasan"/>
    <x v="7"/>
    <x v="19"/>
    <m/>
  </r>
  <r>
    <x v="0"/>
    <s v="Pamekasan"/>
    <x v="8"/>
    <x v="19"/>
    <m/>
  </r>
  <r>
    <x v="0"/>
    <s v="Pamekasan"/>
    <x v="9"/>
    <x v="19"/>
    <m/>
  </r>
  <r>
    <x v="0"/>
    <s v="Pamekasan"/>
    <x v="10"/>
    <x v="19"/>
    <m/>
  </r>
  <r>
    <x v="0"/>
    <s v="Pamekasan"/>
    <x v="11"/>
    <x v="19"/>
    <m/>
  </r>
  <r>
    <x v="0"/>
    <s v="Pamekasan"/>
    <x v="12"/>
    <x v="19"/>
    <m/>
  </r>
  <r>
    <x v="0"/>
    <s v="Pamekasan"/>
    <x v="13"/>
    <x v="19"/>
    <m/>
  </r>
  <r>
    <x v="0"/>
    <s v="Pamekasan"/>
    <x v="14"/>
    <x v="19"/>
    <m/>
  </r>
  <r>
    <x v="0"/>
    <s v="Sampang"/>
    <x v="15"/>
    <x v="0"/>
    <n v="2.3255814E-2"/>
  </r>
  <r>
    <x v="0"/>
    <s v="Sampang"/>
    <x v="16"/>
    <x v="0"/>
    <n v="0.10714285699999999"/>
  </r>
  <r>
    <x v="0"/>
    <s v="Sampang"/>
    <x v="17"/>
    <x v="0"/>
    <n v="0.453333333"/>
  </r>
  <r>
    <x v="0"/>
    <s v="Sampang"/>
    <x v="18"/>
    <x v="0"/>
    <n v="0.503225806"/>
  </r>
  <r>
    <x v="0"/>
    <s v="Sampang"/>
    <x v="19"/>
    <x v="0"/>
    <n v="0.42962962999999998"/>
  </r>
  <r>
    <x v="0"/>
    <s v="Sampang"/>
    <x v="15"/>
    <x v="1"/>
    <n v="0"/>
  </r>
  <r>
    <x v="0"/>
    <s v="Sampang"/>
    <x v="16"/>
    <x v="1"/>
    <n v="0"/>
  </r>
  <r>
    <x v="0"/>
    <s v="Sampang"/>
    <x v="17"/>
    <x v="1"/>
    <n v="0.133333333"/>
  </r>
  <r>
    <x v="0"/>
    <s v="Sampang"/>
    <x v="18"/>
    <x v="1"/>
    <n v="0.22580645199999999"/>
  </r>
  <r>
    <x v="0"/>
    <s v="Sampang"/>
    <x v="19"/>
    <x v="1"/>
    <n v="9.6296296000000003E-2"/>
  </r>
  <r>
    <x v="0"/>
    <s v="Sampang"/>
    <x v="15"/>
    <x v="2"/>
    <n v="0"/>
  </r>
  <r>
    <x v="0"/>
    <s v="Sampang"/>
    <x v="16"/>
    <x v="2"/>
    <n v="9.2857143000000003E-2"/>
  </r>
  <r>
    <x v="0"/>
    <s v="Sampang"/>
    <x v="17"/>
    <x v="2"/>
    <n v="0.44666666700000002"/>
  </r>
  <r>
    <x v="0"/>
    <s v="Sampang"/>
    <x v="18"/>
    <x v="2"/>
    <n v="0.503225806"/>
  </r>
  <r>
    <x v="0"/>
    <s v="Sampang"/>
    <x v="19"/>
    <x v="2"/>
    <n v="0.42222222199999998"/>
  </r>
  <r>
    <x v="0"/>
    <s v="Sampang"/>
    <x v="15"/>
    <x v="3"/>
    <n v="0"/>
  </r>
  <r>
    <x v="0"/>
    <s v="Sampang"/>
    <x v="16"/>
    <x v="3"/>
    <n v="0"/>
  </r>
  <r>
    <x v="0"/>
    <s v="Sampang"/>
    <x v="17"/>
    <x v="3"/>
    <n v="0"/>
  </r>
  <r>
    <x v="0"/>
    <s v="Sampang"/>
    <x v="18"/>
    <x v="3"/>
    <n v="0"/>
  </r>
  <r>
    <x v="0"/>
    <s v="Sampang"/>
    <x v="19"/>
    <x v="3"/>
    <n v="0"/>
  </r>
  <r>
    <x v="0"/>
    <s v="Sampang"/>
    <x v="15"/>
    <x v="4"/>
    <n v="0.325581395"/>
  </r>
  <r>
    <x v="0"/>
    <s v="Sampang"/>
    <x v="16"/>
    <x v="4"/>
    <n v="0.71428571399999996"/>
  </r>
  <r>
    <x v="0"/>
    <s v="Sampang"/>
    <x v="17"/>
    <x v="4"/>
    <n v="0.98"/>
  </r>
  <r>
    <x v="0"/>
    <s v="Sampang"/>
    <x v="18"/>
    <x v="4"/>
    <n v="0.89677419400000002"/>
  </r>
  <r>
    <x v="0"/>
    <s v="Sampang"/>
    <x v="19"/>
    <x v="4"/>
    <n v="1"/>
  </r>
  <r>
    <x v="0"/>
    <s v="Sampang"/>
    <x v="15"/>
    <x v="5"/>
    <n v="0.30232558100000001"/>
  </r>
  <r>
    <x v="0"/>
    <s v="Sampang"/>
    <x v="16"/>
    <x v="5"/>
    <n v="0.7"/>
  </r>
  <r>
    <x v="0"/>
    <s v="Sampang"/>
    <x v="17"/>
    <x v="5"/>
    <n v="0.84"/>
  </r>
  <r>
    <x v="0"/>
    <s v="Sampang"/>
    <x v="18"/>
    <x v="5"/>
    <n v="0.67096774199999998"/>
  </r>
  <r>
    <x v="0"/>
    <s v="Sampang"/>
    <x v="19"/>
    <x v="5"/>
    <n v="0.89629629600000005"/>
  </r>
  <r>
    <x v="0"/>
    <s v="Sampang"/>
    <x v="15"/>
    <x v="6"/>
    <n v="0.69354838699999999"/>
  </r>
  <r>
    <x v="0"/>
    <s v="Sampang"/>
    <x v="16"/>
    <x v="6"/>
    <n v="0.80459770100000005"/>
  </r>
  <r>
    <x v="0"/>
    <s v="Sampang"/>
    <x v="17"/>
    <x v="6"/>
    <n v="0.98039215700000004"/>
  </r>
  <r>
    <x v="0"/>
    <s v="Sampang"/>
    <x v="18"/>
    <x v="6"/>
    <n v="0.96250000000000002"/>
  </r>
  <r>
    <x v="0"/>
    <s v="Sampang"/>
    <x v="19"/>
    <x v="6"/>
    <n v="0.86792452799999997"/>
  </r>
  <r>
    <x v="0"/>
    <s v="Sampang"/>
    <x v="15"/>
    <x v="7"/>
    <n v="31"/>
  </r>
  <r>
    <x v="0"/>
    <s v="Sampang"/>
    <x v="16"/>
    <x v="7"/>
    <n v="34.799999999999997"/>
  </r>
  <r>
    <x v="0"/>
    <s v="Sampang"/>
    <x v="17"/>
    <x v="7"/>
    <n v="30.6"/>
  </r>
  <r>
    <x v="0"/>
    <s v="Sampang"/>
    <x v="18"/>
    <x v="7"/>
    <n v="32"/>
  </r>
  <r>
    <x v="0"/>
    <s v="Sampang"/>
    <x v="19"/>
    <x v="7"/>
    <n v="31.8"/>
  </r>
  <r>
    <x v="0"/>
    <s v="Sampang"/>
    <x v="15"/>
    <x v="8"/>
    <n v="2"/>
  </r>
  <r>
    <x v="0"/>
    <s v="Sampang"/>
    <x v="16"/>
    <x v="8"/>
    <n v="1.3333333329999999"/>
  </r>
  <r>
    <x v="0"/>
    <s v="Sampang"/>
    <x v="17"/>
    <x v="8"/>
    <n v="1.588235294"/>
  </r>
  <r>
    <x v="0"/>
    <s v="Sampang"/>
    <x v="18"/>
    <x v="8"/>
    <n v="2.0256410260000002"/>
  </r>
  <r>
    <x v="0"/>
    <s v="Sampang"/>
    <x v="19"/>
    <x v="8"/>
    <n v="2.0862068969999998"/>
  </r>
  <r>
    <x v="0"/>
    <s v="Sampang"/>
    <x v="15"/>
    <x v="9"/>
    <n v="2"/>
  </r>
  <r>
    <x v="0"/>
    <s v="Sampang"/>
    <x v="16"/>
    <x v="9"/>
    <n v="20"/>
  </r>
  <r>
    <x v="0"/>
    <s v="Sampang"/>
    <x v="17"/>
    <x v="9"/>
    <n v="108"/>
  </r>
  <r>
    <x v="0"/>
    <s v="Sampang"/>
    <x v="18"/>
    <x v="9"/>
    <n v="158"/>
  </r>
  <r>
    <x v="0"/>
    <s v="Sampang"/>
    <x v="19"/>
    <x v="9"/>
    <n v="121"/>
  </r>
  <r>
    <x v="0"/>
    <s v="Sampang"/>
    <x v="15"/>
    <x v="10"/>
    <n v="21.5"/>
  </r>
  <r>
    <x v="0"/>
    <s v="Sampang"/>
    <x v="16"/>
    <x v="10"/>
    <n v="28"/>
  </r>
  <r>
    <x v="0"/>
    <s v="Sampang"/>
    <x v="17"/>
    <x v="10"/>
    <n v="30"/>
  </r>
  <r>
    <x v="0"/>
    <s v="Sampang"/>
    <x v="18"/>
    <x v="10"/>
    <n v="31"/>
  </r>
  <r>
    <x v="0"/>
    <s v="Sampang"/>
    <x v="19"/>
    <x v="10"/>
    <n v="27"/>
  </r>
  <r>
    <x v="0"/>
    <s v="Sampang"/>
    <x v="15"/>
    <x v="11"/>
    <n v="0.67441860499999995"/>
  </r>
  <r>
    <x v="0"/>
    <s v="Sampang"/>
    <x v="16"/>
    <x v="11"/>
    <n v="0.28571428599999998"/>
  </r>
  <r>
    <x v="0"/>
    <s v="Sampang"/>
    <x v="17"/>
    <x v="11"/>
    <n v="0.02"/>
  </r>
  <r>
    <x v="0"/>
    <s v="Sampang"/>
    <x v="18"/>
    <x v="11"/>
    <n v="0.103225806"/>
  </r>
  <r>
    <x v="0"/>
    <s v="Sampang"/>
    <x v="19"/>
    <x v="11"/>
    <n v="0"/>
  </r>
  <r>
    <x v="0"/>
    <s v="Sampang"/>
    <x v="15"/>
    <x v="12"/>
    <n v="0"/>
  </r>
  <r>
    <x v="0"/>
    <s v="Sampang"/>
    <x v="16"/>
    <x v="12"/>
    <n v="0"/>
  </r>
  <r>
    <x v="0"/>
    <s v="Sampang"/>
    <x v="17"/>
    <x v="12"/>
    <n v="0"/>
  </r>
  <r>
    <x v="0"/>
    <s v="Sampang"/>
    <x v="18"/>
    <x v="12"/>
    <n v="0"/>
  </r>
  <r>
    <x v="0"/>
    <s v="Sampang"/>
    <x v="19"/>
    <x v="12"/>
    <n v="0"/>
  </r>
  <r>
    <x v="0"/>
    <s v="Sampang"/>
    <x v="15"/>
    <x v="13"/>
    <n v="0.30232558100000001"/>
  </r>
  <r>
    <x v="0"/>
    <s v="Sampang"/>
    <x v="16"/>
    <x v="13"/>
    <n v="0.60714285700000004"/>
  </r>
  <r>
    <x v="0"/>
    <s v="Sampang"/>
    <x v="17"/>
    <x v="13"/>
    <n v="0.52666666699999998"/>
  </r>
  <r>
    <x v="0"/>
    <s v="Sampang"/>
    <x v="18"/>
    <x v="13"/>
    <n v="0.393548387"/>
  </r>
  <r>
    <x v="0"/>
    <s v="Sampang"/>
    <x v="19"/>
    <x v="13"/>
    <n v="0.57037037000000002"/>
  </r>
  <r>
    <x v="0"/>
    <s v="Sampang"/>
    <x v="15"/>
    <x v="14"/>
    <n v="0"/>
  </r>
  <r>
    <x v="0"/>
    <s v="Sampang"/>
    <x v="16"/>
    <x v="14"/>
    <n v="0"/>
  </r>
  <r>
    <x v="0"/>
    <s v="Sampang"/>
    <x v="17"/>
    <x v="14"/>
    <n v="0.133333333"/>
  </r>
  <r>
    <x v="0"/>
    <s v="Sampang"/>
    <x v="18"/>
    <x v="14"/>
    <n v="0.22580645199999999"/>
  </r>
  <r>
    <x v="0"/>
    <s v="Sampang"/>
    <x v="19"/>
    <x v="14"/>
    <n v="9.6296296000000003E-2"/>
  </r>
  <r>
    <x v="0"/>
    <s v="Sampang"/>
    <x v="15"/>
    <x v="15"/>
    <n v="2.3255814E-2"/>
  </r>
  <r>
    <x v="0"/>
    <s v="Sampang"/>
    <x v="16"/>
    <x v="15"/>
    <n v="1.4285714E-2"/>
  </r>
  <r>
    <x v="0"/>
    <s v="Sampang"/>
    <x v="17"/>
    <x v="15"/>
    <n v="6.6666670000000003E-3"/>
  </r>
  <r>
    <x v="0"/>
    <s v="Sampang"/>
    <x v="18"/>
    <x v="15"/>
    <n v="0"/>
  </r>
  <r>
    <x v="0"/>
    <s v="Sampang"/>
    <x v="19"/>
    <x v="15"/>
    <n v="7.4074070000000004E-3"/>
  </r>
  <r>
    <x v="0"/>
    <s v="Sampang"/>
    <x v="15"/>
    <x v="16"/>
    <n v="0"/>
  </r>
  <r>
    <x v="0"/>
    <s v="Sampang"/>
    <x v="16"/>
    <x v="16"/>
    <n v="9.2857143000000003E-2"/>
  </r>
  <r>
    <x v="0"/>
    <s v="Sampang"/>
    <x v="17"/>
    <x v="16"/>
    <n v="0.31333333299999999"/>
  </r>
  <r>
    <x v="0"/>
    <s v="Sampang"/>
    <x v="18"/>
    <x v="16"/>
    <n v="0.27741935499999998"/>
  </r>
  <r>
    <x v="0"/>
    <s v="Sampang"/>
    <x v="19"/>
    <x v="16"/>
    <n v="0.32592592599999998"/>
  </r>
  <r>
    <x v="0"/>
    <s v="Sampang"/>
    <x v="15"/>
    <x v="17"/>
    <n v="43"/>
  </r>
  <r>
    <x v="0"/>
    <s v="Sampang"/>
    <x v="16"/>
    <x v="17"/>
    <n v="140"/>
  </r>
  <r>
    <x v="0"/>
    <s v="Sampang"/>
    <x v="17"/>
    <x v="17"/>
    <n v="150"/>
  </r>
  <r>
    <x v="0"/>
    <s v="Sampang"/>
    <x v="18"/>
    <x v="17"/>
    <n v="155"/>
  </r>
  <r>
    <x v="0"/>
    <s v="Sampang"/>
    <x v="19"/>
    <x v="17"/>
    <n v="135"/>
  </r>
  <r>
    <x v="0"/>
    <s v="Sampang"/>
    <x v="15"/>
    <x v="18"/>
    <m/>
  </r>
  <r>
    <x v="0"/>
    <s v="Sampang"/>
    <x v="16"/>
    <x v="18"/>
    <m/>
  </r>
  <r>
    <x v="0"/>
    <s v="Sampang"/>
    <x v="17"/>
    <x v="18"/>
    <m/>
  </r>
  <r>
    <x v="0"/>
    <s v="Sampang"/>
    <x v="18"/>
    <x v="18"/>
    <m/>
  </r>
  <r>
    <x v="0"/>
    <s v="Sampang"/>
    <x v="19"/>
    <x v="18"/>
    <m/>
  </r>
  <r>
    <x v="0"/>
    <s v="Sampang"/>
    <x v="15"/>
    <x v="19"/>
    <m/>
  </r>
  <r>
    <x v="0"/>
    <s v="Sampang"/>
    <x v="16"/>
    <x v="19"/>
    <m/>
  </r>
  <r>
    <x v="0"/>
    <s v="Sampang"/>
    <x v="17"/>
    <x v="19"/>
    <m/>
  </r>
  <r>
    <x v="0"/>
    <s v="Sampang"/>
    <x v="18"/>
    <x v="19"/>
    <m/>
  </r>
  <r>
    <x v="0"/>
    <s v="Sampang"/>
    <x v="19"/>
    <x v="19"/>
    <m/>
  </r>
  <r>
    <x v="0"/>
    <s v="Sumenep+Kepulauan"/>
    <x v="20"/>
    <x v="0"/>
    <n v="0.29577464799999997"/>
  </r>
  <r>
    <x v="0"/>
    <s v="Sumenep+Kepulauan"/>
    <x v="21"/>
    <x v="0"/>
    <n v="0.5625"/>
  </r>
  <r>
    <x v="0"/>
    <s v="Sumenep+Kepulauan"/>
    <x v="22"/>
    <x v="0"/>
    <n v="0.2734375"/>
  </r>
  <r>
    <x v="0"/>
    <s v="Sumenep+Kepulauan"/>
    <x v="23"/>
    <x v="0"/>
    <n v="0.53333333299999997"/>
  </r>
  <r>
    <x v="0"/>
    <s v="Sumenep+Kepulauan"/>
    <x v="24"/>
    <x v="0"/>
    <n v="0.61333333300000004"/>
  </r>
  <r>
    <x v="0"/>
    <s v="Sumenep+Kepulauan"/>
    <x v="25"/>
    <x v="0"/>
    <n v="0.622516556"/>
  </r>
  <r>
    <x v="0"/>
    <s v="Sumenep+Kepulauan"/>
    <x v="20"/>
    <x v="1"/>
    <n v="4.9295775E-2"/>
  </r>
  <r>
    <x v="0"/>
    <s v="Sumenep+Kepulauan"/>
    <x v="21"/>
    <x v="1"/>
    <n v="0.111111111"/>
  </r>
  <r>
    <x v="0"/>
    <s v="Sumenep+Kepulauan"/>
    <x v="22"/>
    <x v="1"/>
    <n v="0.1328125"/>
  </r>
  <r>
    <x v="0"/>
    <s v="Sumenep+Kepulauan"/>
    <x v="23"/>
    <x v="1"/>
    <n v="0.17333333300000001"/>
  </r>
  <r>
    <x v="0"/>
    <s v="Sumenep+Kepulauan"/>
    <x v="24"/>
    <x v="1"/>
    <n v="0.133333333"/>
  </r>
  <r>
    <x v="0"/>
    <s v="Sumenep+Kepulauan"/>
    <x v="25"/>
    <x v="1"/>
    <n v="0.16556291400000001"/>
  </r>
  <r>
    <x v="0"/>
    <s v="Sumenep+Kepulauan"/>
    <x v="20"/>
    <x v="2"/>
    <n v="0.28169014100000001"/>
  </r>
  <r>
    <x v="0"/>
    <s v="Sumenep+Kepulauan"/>
    <x v="21"/>
    <x v="2"/>
    <n v="0.5625"/>
  </r>
  <r>
    <x v="0"/>
    <s v="Sumenep+Kepulauan"/>
    <x v="22"/>
    <x v="2"/>
    <n v="0.2734375"/>
  </r>
  <r>
    <x v="0"/>
    <s v="Sumenep+Kepulauan"/>
    <x v="23"/>
    <x v="2"/>
    <n v="0.52"/>
  </r>
  <r>
    <x v="0"/>
    <s v="Sumenep+Kepulauan"/>
    <x v="24"/>
    <x v="2"/>
    <n v="0.61333333300000004"/>
  </r>
  <r>
    <x v="0"/>
    <s v="Sumenep+Kepulauan"/>
    <x v="25"/>
    <x v="2"/>
    <n v="0.60927152299999998"/>
  </r>
  <r>
    <x v="0"/>
    <s v="Sumenep+Kepulauan"/>
    <x v="20"/>
    <x v="3"/>
    <n v="0"/>
  </r>
  <r>
    <x v="0"/>
    <s v="Sumenep+Kepulauan"/>
    <x v="21"/>
    <x v="3"/>
    <n v="0"/>
  </r>
  <r>
    <x v="0"/>
    <s v="Sumenep+Kepulauan"/>
    <x v="22"/>
    <x v="3"/>
    <n v="0"/>
  </r>
  <r>
    <x v="0"/>
    <s v="Sumenep+Kepulauan"/>
    <x v="23"/>
    <x v="3"/>
    <n v="0"/>
  </r>
  <r>
    <x v="0"/>
    <s v="Sumenep+Kepulauan"/>
    <x v="24"/>
    <x v="3"/>
    <n v="0.02"/>
  </r>
  <r>
    <x v="0"/>
    <s v="Sumenep+Kepulauan"/>
    <x v="25"/>
    <x v="3"/>
    <n v="6.6225169999999996E-3"/>
  </r>
  <r>
    <x v="0"/>
    <s v="Sumenep+Kepulauan"/>
    <x v="20"/>
    <x v="4"/>
    <n v="0.89436619699999997"/>
  </r>
  <r>
    <x v="0"/>
    <s v="Sumenep+Kepulauan"/>
    <x v="21"/>
    <x v="4"/>
    <n v="0.84027777800000003"/>
  </r>
  <r>
    <x v="0"/>
    <s v="Sumenep+Kepulauan"/>
    <x v="22"/>
    <x v="4"/>
    <n v="0.796875"/>
  </r>
  <r>
    <x v="0"/>
    <s v="Sumenep+Kepulauan"/>
    <x v="23"/>
    <x v="4"/>
    <n v="0.88666666699999996"/>
  </r>
  <r>
    <x v="0"/>
    <s v="Sumenep+Kepulauan"/>
    <x v="24"/>
    <x v="4"/>
    <n v="0.953333333"/>
  </r>
  <r>
    <x v="0"/>
    <s v="Sumenep+Kepulauan"/>
    <x v="25"/>
    <x v="4"/>
    <n v="0.91390728499999996"/>
  </r>
  <r>
    <x v="0"/>
    <s v="Sumenep+Kepulauan"/>
    <x v="20"/>
    <x v="5"/>
    <n v="0.83098591499999996"/>
  </r>
  <r>
    <x v="0"/>
    <s v="Sumenep+Kepulauan"/>
    <x v="21"/>
    <x v="5"/>
    <n v="0.72916666699999999"/>
  </r>
  <r>
    <x v="0"/>
    <s v="Sumenep+Kepulauan"/>
    <x v="22"/>
    <x v="5"/>
    <n v="0.6640625"/>
  </r>
  <r>
    <x v="0"/>
    <s v="Sumenep+Kepulauan"/>
    <x v="23"/>
    <x v="5"/>
    <n v="0.7"/>
  </r>
  <r>
    <x v="0"/>
    <s v="Sumenep+Kepulauan"/>
    <x v="24"/>
    <x v="5"/>
    <n v="0.82"/>
  </r>
  <r>
    <x v="0"/>
    <s v="Sumenep+Kepulauan"/>
    <x v="25"/>
    <x v="5"/>
    <n v="0.73509933800000005"/>
  </r>
  <r>
    <x v="0"/>
    <s v="Sumenep+Kepulauan"/>
    <x v="20"/>
    <x v="6"/>
    <n v="0.91612903199999995"/>
  </r>
  <r>
    <x v="0"/>
    <s v="Sumenep+Kepulauan"/>
    <x v="21"/>
    <x v="6"/>
    <n v="0.9"/>
  </r>
  <r>
    <x v="0"/>
    <s v="Sumenep+Kepulauan"/>
    <x v="22"/>
    <x v="6"/>
    <n v="0.8"/>
  </r>
  <r>
    <x v="0"/>
    <s v="Sumenep+Kepulauan"/>
    <x v="23"/>
    <x v="6"/>
    <n v="0.85987261100000001"/>
  </r>
  <r>
    <x v="0"/>
    <s v="Sumenep+Kepulauan"/>
    <x v="24"/>
    <x v="6"/>
    <n v="0.929487179"/>
  </r>
  <r>
    <x v="0"/>
    <s v="Sumenep+Kepulauan"/>
    <x v="25"/>
    <x v="6"/>
    <n v="0.92500000000000004"/>
  </r>
  <r>
    <x v="0"/>
    <s v="Sumenep+Kepulauan"/>
    <x v="20"/>
    <x v="7"/>
    <n v="31"/>
  </r>
  <r>
    <x v="0"/>
    <s v="Sumenep+Kepulauan"/>
    <x v="21"/>
    <x v="7"/>
    <n v="32"/>
  </r>
  <r>
    <x v="0"/>
    <s v="Sumenep+Kepulauan"/>
    <x v="22"/>
    <x v="7"/>
    <n v="32"/>
  </r>
  <r>
    <x v="0"/>
    <s v="Sumenep+Kepulauan"/>
    <x v="23"/>
    <x v="7"/>
    <n v="31.4"/>
  </r>
  <r>
    <x v="0"/>
    <s v="Sumenep+Kepulauan"/>
    <x v="24"/>
    <x v="7"/>
    <n v="31.2"/>
  </r>
  <r>
    <x v="0"/>
    <s v="Sumenep+Kepulauan"/>
    <x v="25"/>
    <x v="7"/>
    <n v="32"/>
  </r>
  <r>
    <x v="0"/>
    <s v="Sumenep+Kepulauan"/>
    <x v="20"/>
    <x v="8"/>
    <n v="1.80952381"/>
  </r>
  <r>
    <x v="0"/>
    <s v="Sumenep+Kepulauan"/>
    <x v="21"/>
    <x v="8"/>
    <n v="1.296296296"/>
  </r>
  <r>
    <x v="0"/>
    <s v="Sumenep+Kepulauan"/>
    <x v="22"/>
    <x v="8"/>
    <n v="2.1428571430000001"/>
  </r>
  <r>
    <x v="0"/>
    <s v="Sumenep+Kepulauan"/>
    <x v="23"/>
    <x v="8"/>
    <n v="2.0499999999999998"/>
  </r>
  <r>
    <x v="0"/>
    <s v="Sumenep+Kepulauan"/>
    <x v="24"/>
    <x v="8"/>
    <n v="2.25"/>
  </r>
  <r>
    <x v="0"/>
    <s v="Sumenep+Kepulauan"/>
    <x v="25"/>
    <x v="8"/>
    <n v="2.4574468089999999"/>
  </r>
  <r>
    <x v="0"/>
    <s v="Sumenep+Kepulauan"/>
    <x v="20"/>
    <x v="9"/>
    <n v="76"/>
  </r>
  <r>
    <x v="0"/>
    <s v="Sumenep+Kepulauan"/>
    <x v="21"/>
    <x v="9"/>
    <n v="105"/>
  </r>
  <r>
    <x v="0"/>
    <s v="Sumenep+Kepulauan"/>
    <x v="22"/>
    <x v="9"/>
    <n v="75"/>
  </r>
  <r>
    <x v="0"/>
    <s v="Sumenep+Kepulauan"/>
    <x v="23"/>
    <x v="9"/>
    <n v="164"/>
  </r>
  <r>
    <x v="0"/>
    <s v="Sumenep+Kepulauan"/>
    <x v="24"/>
    <x v="9"/>
    <n v="207"/>
  </r>
  <r>
    <x v="0"/>
    <s v="Sumenep+Kepulauan"/>
    <x v="25"/>
    <x v="9"/>
    <n v="231"/>
  </r>
  <r>
    <x v="0"/>
    <s v="Sumenep+Kepulauan"/>
    <x v="20"/>
    <x v="10"/>
    <n v="28.4"/>
  </r>
  <r>
    <x v="0"/>
    <s v="Sumenep+Kepulauan"/>
    <x v="21"/>
    <x v="10"/>
    <n v="28.8"/>
  </r>
  <r>
    <x v="0"/>
    <s v="Sumenep+Kepulauan"/>
    <x v="22"/>
    <x v="10"/>
    <n v="25.6"/>
  </r>
  <r>
    <x v="0"/>
    <s v="Sumenep+Kepulauan"/>
    <x v="23"/>
    <x v="10"/>
    <n v="30"/>
  </r>
  <r>
    <x v="0"/>
    <s v="Sumenep+Kepulauan"/>
    <x v="24"/>
    <x v="10"/>
    <n v="30"/>
  </r>
  <r>
    <x v="0"/>
    <s v="Sumenep+Kepulauan"/>
    <x v="25"/>
    <x v="10"/>
    <n v="30.2"/>
  </r>
  <r>
    <x v="0"/>
    <s v="Sumenep+Kepulauan"/>
    <x v="20"/>
    <x v="11"/>
    <n v="0.105633803"/>
  </r>
  <r>
    <x v="0"/>
    <s v="Sumenep+Kepulauan"/>
    <x v="21"/>
    <x v="11"/>
    <n v="0.159722222"/>
  </r>
  <r>
    <x v="0"/>
    <s v="Sumenep+Kepulauan"/>
    <x v="22"/>
    <x v="11"/>
    <n v="0.203125"/>
  </r>
  <r>
    <x v="0"/>
    <s v="Sumenep+Kepulauan"/>
    <x v="23"/>
    <x v="11"/>
    <n v="0.11333333299999999"/>
  </r>
  <r>
    <x v="0"/>
    <s v="Sumenep+Kepulauan"/>
    <x v="24"/>
    <x v="11"/>
    <n v="4.6666667000000002E-2"/>
  </r>
  <r>
    <x v="0"/>
    <s v="Sumenep+Kepulauan"/>
    <x v="25"/>
    <x v="11"/>
    <n v="8.6092715E-2"/>
  </r>
  <r>
    <x v="0"/>
    <s v="Sumenep+Kepulauan"/>
    <x v="20"/>
    <x v="12"/>
    <n v="0"/>
  </r>
  <r>
    <x v="0"/>
    <s v="Sumenep+Kepulauan"/>
    <x v="21"/>
    <x v="12"/>
    <n v="0.20138888899999999"/>
  </r>
  <r>
    <x v="0"/>
    <s v="Sumenep+Kepulauan"/>
    <x v="22"/>
    <x v="12"/>
    <n v="0"/>
  </r>
  <r>
    <x v="0"/>
    <s v="Sumenep+Kepulauan"/>
    <x v="23"/>
    <x v="12"/>
    <n v="2.6666667000000002E-2"/>
  </r>
  <r>
    <x v="0"/>
    <s v="Sumenep+Kepulauan"/>
    <x v="24"/>
    <x v="12"/>
    <n v="0.22"/>
  </r>
  <r>
    <x v="0"/>
    <s v="Sumenep+Kepulauan"/>
    <x v="25"/>
    <x v="12"/>
    <n v="0"/>
  </r>
  <r>
    <x v="0"/>
    <s v="Sumenep+Kepulauan"/>
    <x v="20"/>
    <x v="13"/>
    <n v="0.598591549"/>
  </r>
  <r>
    <x v="0"/>
    <s v="Sumenep+Kepulauan"/>
    <x v="21"/>
    <x v="13"/>
    <n v="7.6388889000000001E-2"/>
  </r>
  <r>
    <x v="0"/>
    <s v="Sumenep+Kepulauan"/>
    <x v="22"/>
    <x v="13"/>
    <n v="0.5234375"/>
  </r>
  <r>
    <x v="0"/>
    <s v="Sumenep+Kepulauan"/>
    <x v="23"/>
    <x v="13"/>
    <n v="0.32666666700000002"/>
  </r>
  <r>
    <x v="0"/>
    <s v="Sumenep+Kepulauan"/>
    <x v="24"/>
    <x v="13"/>
    <n v="0.12"/>
  </r>
  <r>
    <x v="0"/>
    <s v="Sumenep+Kepulauan"/>
    <x v="25"/>
    <x v="13"/>
    <n v="0.29139072799999999"/>
  </r>
  <r>
    <x v="0"/>
    <s v="Sumenep+Kepulauan"/>
    <x v="20"/>
    <x v="14"/>
    <n v="4.9295775E-2"/>
  </r>
  <r>
    <x v="0"/>
    <s v="Sumenep+Kepulauan"/>
    <x v="21"/>
    <x v="14"/>
    <n v="0.111111111"/>
  </r>
  <r>
    <x v="0"/>
    <s v="Sumenep+Kepulauan"/>
    <x v="22"/>
    <x v="14"/>
    <n v="0.1328125"/>
  </r>
  <r>
    <x v="0"/>
    <s v="Sumenep+Kepulauan"/>
    <x v="23"/>
    <x v="14"/>
    <n v="0.17333333300000001"/>
  </r>
  <r>
    <x v="0"/>
    <s v="Sumenep+Kepulauan"/>
    <x v="24"/>
    <x v="14"/>
    <n v="0.133333333"/>
  </r>
  <r>
    <x v="0"/>
    <s v="Sumenep+Kepulauan"/>
    <x v="25"/>
    <x v="14"/>
    <n v="0.16556291400000001"/>
  </r>
  <r>
    <x v="0"/>
    <s v="Sumenep+Kepulauan"/>
    <x v="20"/>
    <x v="15"/>
    <n v="1.4084507E-2"/>
  </r>
  <r>
    <x v="0"/>
    <s v="Sumenep+Kepulauan"/>
    <x v="21"/>
    <x v="15"/>
    <n v="0"/>
  </r>
  <r>
    <x v="0"/>
    <s v="Sumenep+Kepulauan"/>
    <x v="22"/>
    <x v="15"/>
    <n v="0"/>
  </r>
  <r>
    <x v="0"/>
    <s v="Sumenep+Kepulauan"/>
    <x v="23"/>
    <x v="15"/>
    <n v="1.3333332999999999E-2"/>
  </r>
  <r>
    <x v="0"/>
    <s v="Sumenep+Kepulauan"/>
    <x v="24"/>
    <x v="15"/>
    <n v="0"/>
  </r>
  <r>
    <x v="0"/>
    <s v="Sumenep+Kepulauan"/>
    <x v="25"/>
    <x v="15"/>
    <n v="1.3245033E-2"/>
  </r>
  <r>
    <x v="0"/>
    <s v="Sumenep+Kepulauan"/>
    <x v="20"/>
    <x v="16"/>
    <n v="0.23239436599999999"/>
  </r>
  <r>
    <x v="0"/>
    <s v="Sumenep+Kepulauan"/>
    <x v="21"/>
    <x v="16"/>
    <n v="0.45138888900000002"/>
  </r>
  <r>
    <x v="0"/>
    <s v="Sumenep+Kepulauan"/>
    <x v="22"/>
    <x v="16"/>
    <n v="0.140625"/>
  </r>
  <r>
    <x v="0"/>
    <s v="Sumenep+Kepulauan"/>
    <x v="23"/>
    <x v="16"/>
    <n v="0.34666666699999998"/>
  </r>
  <r>
    <x v="0"/>
    <s v="Sumenep+Kepulauan"/>
    <x v="24"/>
    <x v="16"/>
    <n v="0.48"/>
  </r>
  <r>
    <x v="0"/>
    <s v="Sumenep+Kepulauan"/>
    <x v="25"/>
    <x v="16"/>
    <n v="0.44370860899999998"/>
  </r>
  <r>
    <x v="0"/>
    <s v="Sumenep+Kepulauan"/>
    <x v="20"/>
    <x v="17"/>
    <n v="142"/>
  </r>
  <r>
    <x v="0"/>
    <s v="Sumenep+Kepulauan"/>
    <x v="21"/>
    <x v="17"/>
    <n v="144"/>
  </r>
  <r>
    <x v="0"/>
    <s v="Sumenep+Kepulauan"/>
    <x v="22"/>
    <x v="17"/>
    <n v="128"/>
  </r>
  <r>
    <x v="0"/>
    <s v="Sumenep+Kepulauan"/>
    <x v="23"/>
    <x v="17"/>
    <n v="150"/>
  </r>
  <r>
    <x v="0"/>
    <s v="Sumenep+Kepulauan"/>
    <x v="24"/>
    <x v="17"/>
    <n v="150"/>
  </r>
  <r>
    <x v="0"/>
    <s v="Sumenep+Kepulauan"/>
    <x v="25"/>
    <x v="17"/>
    <n v="151"/>
  </r>
  <r>
    <x v="0"/>
    <s v="Sumenep+Kepulauan"/>
    <x v="20"/>
    <x v="18"/>
    <m/>
  </r>
  <r>
    <x v="0"/>
    <s v="Sumenep+Kepulauan"/>
    <x v="21"/>
    <x v="18"/>
    <m/>
  </r>
  <r>
    <x v="0"/>
    <s v="Sumenep+Kepulauan"/>
    <x v="22"/>
    <x v="18"/>
    <m/>
  </r>
  <r>
    <x v="0"/>
    <s v="Sumenep+Kepulauan"/>
    <x v="23"/>
    <x v="18"/>
    <m/>
  </r>
  <r>
    <x v="0"/>
    <s v="Sumenep+Kepulauan"/>
    <x v="24"/>
    <x v="18"/>
    <m/>
  </r>
  <r>
    <x v="0"/>
    <s v="Sumenep+Kepulauan"/>
    <x v="25"/>
    <x v="18"/>
    <m/>
  </r>
  <r>
    <x v="0"/>
    <s v="Sumenep+Kepulauan"/>
    <x v="20"/>
    <x v="19"/>
    <m/>
  </r>
  <r>
    <x v="0"/>
    <s v="Sumenep+Kepulauan"/>
    <x v="21"/>
    <x v="19"/>
    <m/>
  </r>
  <r>
    <x v="0"/>
    <s v="Sumenep+Kepulauan"/>
    <x v="22"/>
    <x v="19"/>
    <m/>
  </r>
  <r>
    <x v="0"/>
    <s v="Sumenep+Kepulauan"/>
    <x v="23"/>
    <x v="19"/>
    <m/>
  </r>
  <r>
    <x v="0"/>
    <s v="Sumenep+Kepulauan"/>
    <x v="24"/>
    <x v="19"/>
    <m/>
  </r>
  <r>
    <x v="0"/>
    <s v="Sumenep+Kepulauan"/>
    <x v="25"/>
    <x v="19"/>
    <m/>
  </r>
  <r>
    <x v="1"/>
    <s v="Bangkalan"/>
    <x v="0"/>
    <x v="0"/>
    <n v="2.3809523999999999E-2"/>
  </r>
  <r>
    <x v="1"/>
    <s v="Bangkalan"/>
    <x v="1"/>
    <x v="0"/>
    <n v="6.3063063000000003E-2"/>
  </r>
  <r>
    <x v="1"/>
    <s v="Bangkalan"/>
    <x v="2"/>
    <x v="0"/>
    <n v="0.37908496699999999"/>
  </r>
  <r>
    <x v="1"/>
    <s v="Bangkalan"/>
    <x v="3"/>
    <x v="0"/>
    <n v="6.6666666999999999E-2"/>
  </r>
  <r>
    <x v="1"/>
    <s v="Bangkalan"/>
    <x v="4"/>
    <x v="0"/>
    <n v="0.395061728"/>
  </r>
  <r>
    <x v="1"/>
    <s v="Bangkalan"/>
    <x v="5"/>
    <x v="0"/>
    <n v="0.37254902000000001"/>
  </r>
  <r>
    <x v="1"/>
    <s v="Bangkalan"/>
    <x v="6"/>
    <x v="0"/>
    <n v="0.366666667"/>
  </r>
  <r>
    <x v="1"/>
    <s v="Bangkalan"/>
    <x v="0"/>
    <x v="1"/>
    <n v="0"/>
  </r>
  <r>
    <x v="1"/>
    <s v="Bangkalan"/>
    <x v="1"/>
    <x v="1"/>
    <n v="4.5045044999999999E-2"/>
  </r>
  <r>
    <x v="1"/>
    <s v="Bangkalan"/>
    <x v="2"/>
    <x v="1"/>
    <n v="9.8039215999999998E-2"/>
  </r>
  <r>
    <x v="1"/>
    <s v="Bangkalan"/>
    <x v="3"/>
    <x v="1"/>
    <n v="6.6666666999999999E-2"/>
  </r>
  <r>
    <x v="1"/>
    <s v="Bangkalan"/>
    <x v="4"/>
    <x v="1"/>
    <n v="0.14814814800000001"/>
  </r>
  <r>
    <x v="1"/>
    <s v="Bangkalan"/>
    <x v="5"/>
    <x v="1"/>
    <n v="0.16339869300000001"/>
  </r>
  <r>
    <x v="1"/>
    <s v="Bangkalan"/>
    <x v="6"/>
    <x v="1"/>
    <n v="0.08"/>
  </r>
  <r>
    <x v="1"/>
    <s v="Bangkalan"/>
    <x v="0"/>
    <x v="2"/>
    <n v="2.3809523999999999E-2"/>
  </r>
  <r>
    <x v="1"/>
    <s v="Bangkalan"/>
    <x v="1"/>
    <x v="2"/>
    <n v="6.3063063000000003E-2"/>
  </r>
  <r>
    <x v="1"/>
    <s v="Bangkalan"/>
    <x v="2"/>
    <x v="2"/>
    <n v="0.37254902000000001"/>
  </r>
  <r>
    <x v="1"/>
    <s v="Bangkalan"/>
    <x v="3"/>
    <x v="2"/>
    <n v="6.6666666999999999E-2"/>
  </r>
  <r>
    <x v="1"/>
    <s v="Bangkalan"/>
    <x v="4"/>
    <x v="2"/>
    <n v="0.395061728"/>
  </r>
  <r>
    <x v="1"/>
    <s v="Bangkalan"/>
    <x v="5"/>
    <x v="2"/>
    <n v="0.37254902000000001"/>
  </r>
  <r>
    <x v="1"/>
    <s v="Bangkalan"/>
    <x v="6"/>
    <x v="2"/>
    <n v="0.366666667"/>
  </r>
  <r>
    <x v="1"/>
    <s v="Bangkalan"/>
    <x v="0"/>
    <x v="3"/>
    <n v="0"/>
  </r>
  <r>
    <x v="1"/>
    <s v="Bangkalan"/>
    <x v="1"/>
    <x v="3"/>
    <n v="0"/>
  </r>
  <r>
    <x v="1"/>
    <s v="Bangkalan"/>
    <x v="2"/>
    <x v="3"/>
    <n v="0"/>
  </r>
  <r>
    <x v="1"/>
    <s v="Bangkalan"/>
    <x v="3"/>
    <x v="3"/>
    <n v="0"/>
  </r>
  <r>
    <x v="1"/>
    <s v="Bangkalan"/>
    <x v="4"/>
    <x v="3"/>
    <n v="0"/>
  </r>
  <r>
    <x v="1"/>
    <s v="Bangkalan"/>
    <x v="5"/>
    <x v="3"/>
    <n v="0"/>
  </r>
  <r>
    <x v="1"/>
    <s v="Bangkalan"/>
    <x v="6"/>
    <x v="3"/>
    <n v="0"/>
  </r>
  <r>
    <x v="1"/>
    <s v="Bangkalan"/>
    <x v="0"/>
    <x v="4"/>
    <n v="0.78571428600000004"/>
  </r>
  <r>
    <x v="1"/>
    <s v="Bangkalan"/>
    <x v="1"/>
    <x v="4"/>
    <n v="0.35135135099999998"/>
  </r>
  <r>
    <x v="1"/>
    <s v="Bangkalan"/>
    <x v="2"/>
    <x v="4"/>
    <n v="0.90849673200000003"/>
  </r>
  <r>
    <x v="1"/>
    <s v="Bangkalan"/>
    <x v="3"/>
    <x v="4"/>
    <n v="0.33333333300000001"/>
  </r>
  <r>
    <x v="1"/>
    <s v="Bangkalan"/>
    <x v="4"/>
    <x v="4"/>
    <n v="0.93827160499999995"/>
  </r>
  <r>
    <x v="1"/>
    <s v="Bangkalan"/>
    <x v="5"/>
    <x v="4"/>
    <n v="0.91503268000000004"/>
  </r>
  <r>
    <x v="1"/>
    <s v="Bangkalan"/>
    <x v="6"/>
    <x v="4"/>
    <n v="0.953333333"/>
  </r>
  <r>
    <x v="1"/>
    <s v="Bangkalan"/>
    <x v="0"/>
    <x v="5"/>
    <n v="0.78571428600000004"/>
  </r>
  <r>
    <x v="1"/>
    <s v="Bangkalan"/>
    <x v="1"/>
    <x v="5"/>
    <n v="0.30630630599999997"/>
  </r>
  <r>
    <x v="1"/>
    <s v="Bangkalan"/>
    <x v="2"/>
    <x v="5"/>
    <n v="0.803921569"/>
  </r>
  <r>
    <x v="1"/>
    <s v="Bangkalan"/>
    <x v="3"/>
    <x v="5"/>
    <n v="0.26666666700000002"/>
  </r>
  <r>
    <x v="1"/>
    <s v="Bangkalan"/>
    <x v="4"/>
    <x v="5"/>
    <n v="0.79012345699999997"/>
  </r>
  <r>
    <x v="1"/>
    <s v="Bangkalan"/>
    <x v="5"/>
    <x v="5"/>
    <n v="0.75163398699999995"/>
  </r>
  <r>
    <x v="1"/>
    <s v="Bangkalan"/>
    <x v="6"/>
    <x v="5"/>
    <n v="0.87333333300000004"/>
  </r>
  <r>
    <x v="1"/>
    <s v="Bangkalan"/>
    <x v="0"/>
    <x v="6"/>
    <n v="0.51219512199999995"/>
  </r>
  <r>
    <x v="1"/>
    <s v="Bangkalan"/>
    <x v="1"/>
    <x v="6"/>
    <n v="0.81617647100000001"/>
  </r>
  <r>
    <x v="1"/>
    <s v="Bangkalan"/>
    <x v="2"/>
    <x v="6"/>
    <n v="0.97402597400000002"/>
  </r>
  <r>
    <x v="1"/>
    <s v="Bangkalan"/>
    <x v="3"/>
    <x v="6"/>
    <n v="0.79310344799999999"/>
  </r>
  <r>
    <x v="1"/>
    <s v="Bangkalan"/>
    <x v="4"/>
    <x v="6"/>
    <n v="0.93827160499999995"/>
  </r>
  <r>
    <x v="1"/>
    <s v="Bangkalan"/>
    <x v="5"/>
    <x v="6"/>
    <n v="0.895705521"/>
  </r>
  <r>
    <x v="1"/>
    <s v="Bangkalan"/>
    <x v="6"/>
    <x v="6"/>
    <n v="0.94267515899999998"/>
  </r>
  <r>
    <x v="1"/>
    <s v="Bangkalan"/>
    <x v="0"/>
    <x v="7"/>
    <n v="41"/>
  </r>
  <r>
    <x v="1"/>
    <s v="Bangkalan"/>
    <x v="1"/>
    <x v="7"/>
    <n v="34"/>
  </r>
  <r>
    <x v="1"/>
    <s v="Bangkalan"/>
    <x v="2"/>
    <x v="7"/>
    <n v="30.8"/>
  </r>
  <r>
    <x v="1"/>
    <s v="Bangkalan"/>
    <x v="3"/>
    <x v="7"/>
    <n v="29"/>
  </r>
  <r>
    <x v="1"/>
    <s v="Bangkalan"/>
    <x v="4"/>
    <x v="7"/>
    <n v="32.4"/>
  </r>
  <r>
    <x v="1"/>
    <s v="Bangkalan"/>
    <x v="5"/>
    <x v="7"/>
    <n v="32.6"/>
  </r>
  <r>
    <x v="1"/>
    <s v="Bangkalan"/>
    <x v="6"/>
    <x v="7"/>
    <n v="31.4"/>
  </r>
  <r>
    <x v="1"/>
    <s v="Bangkalan"/>
    <x v="0"/>
    <x v="8"/>
    <n v="4"/>
  </r>
  <r>
    <x v="1"/>
    <s v="Bangkalan"/>
    <x v="1"/>
    <x v="8"/>
    <n v="6.2857142860000002"/>
  </r>
  <r>
    <x v="1"/>
    <s v="Bangkalan"/>
    <x v="2"/>
    <x v="8"/>
    <n v="2.3620689659999998"/>
  </r>
  <r>
    <x v="1"/>
    <s v="Bangkalan"/>
    <x v="3"/>
    <x v="8"/>
    <n v="6"/>
  </r>
  <r>
    <x v="1"/>
    <s v="Bangkalan"/>
    <x v="4"/>
    <x v="8"/>
    <n v="1.375"/>
  </r>
  <r>
    <x v="1"/>
    <s v="Bangkalan"/>
    <x v="5"/>
    <x v="8"/>
    <n v="1.4035087719999999"/>
  </r>
  <r>
    <x v="1"/>
    <s v="Bangkalan"/>
    <x v="6"/>
    <x v="8"/>
    <n v="1.636363636"/>
  </r>
  <r>
    <x v="1"/>
    <s v="Bangkalan"/>
    <x v="0"/>
    <x v="9"/>
    <n v="4"/>
  </r>
  <r>
    <x v="1"/>
    <s v="Bangkalan"/>
    <x v="1"/>
    <x v="9"/>
    <n v="44"/>
  </r>
  <r>
    <x v="1"/>
    <s v="Bangkalan"/>
    <x v="2"/>
    <x v="9"/>
    <n v="137"/>
  </r>
  <r>
    <x v="1"/>
    <s v="Bangkalan"/>
    <x v="3"/>
    <x v="9"/>
    <n v="12"/>
  </r>
  <r>
    <x v="1"/>
    <s v="Bangkalan"/>
    <x v="4"/>
    <x v="9"/>
    <n v="88"/>
  </r>
  <r>
    <x v="1"/>
    <s v="Bangkalan"/>
    <x v="5"/>
    <x v="9"/>
    <n v="80"/>
  </r>
  <r>
    <x v="1"/>
    <s v="Bangkalan"/>
    <x v="6"/>
    <x v="9"/>
    <n v="90"/>
  </r>
  <r>
    <x v="1"/>
    <s v="Bangkalan"/>
    <x v="0"/>
    <x v="10"/>
    <n v="21"/>
  </r>
  <r>
    <x v="1"/>
    <s v="Bangkalan"/>
    <x v="1"/>
    <x v="10"/>
    <n v="27.75"/>
  </r>
  <r>
    <x v="1"/>
    <s v="Bangkalan"/>
    <x v="2"/>
    <x v="10"/>
    <n v="30.6"/>
  </r>
  <r>
    <x v="1"/>
    <s v="Bangkalan"/>
    <x v="3"/>
    <x v="10"/>
    <n v="10"/>
  </r>
  <r>
    <x v="1"/>
    <s v="Bangkalan"/>
    <x v="4"/>
    <x v="10"/>
    <n v="32.4"/>
  </r>
  <r>
    <x v="1"/>
    <s v="Bangkalan"/>
    <x v="5"/>
    <x v="10"/>
    <n v="30.6"/>
  </r>
  <r>
    <x v="1"/>
    <s v="Bangkalan"/>
    <x v="6"/>
    <x v="10"/>
    <n v="30"/>
  </r>
  <r>
    <x v="1"/>
    <s v="Bangkalan"/>
    <x v="0"/>
    <x v="11"/>
    <n v="0.21428571399999999"/>
  </r>
  <r>
    <x v="1"/>
    <s v="Bangkalan"/>
    <x v="1"/>
    <x v="11"/>
    <n v="0.64864864899999997"/>
  </r>
  <r>
    <x v="1"/>
    <s v="Bangkalan"/>
    <x v="2"/>
    <x v="11"/>
    <n v="9.1503267999999999E-2"/>
  </r>
  <r>
    <x v="1"/>
    <s v="Bangkalan"/>
    <x v="3"/>
    <x v="11"/>
    <n v="0.66666666699999999"/>
  </r>
  <r>
    <x v="1"/>
    <s v="Bangkalan"/>
    <x v="4"/>
    <x v="11"/>
    <n v="6.1728394999999998E-2"/>
  </r>
  <r>
    <x v="1"/>
    <s v="Bangkalan"/>
    <x v="5"/>
    <x v="11"/>
    <n v="8.4967319999999999E-2"/>
  </r>
  <r>
    <x v="1"/>
    <s v="Bangkalan"/>
    <x v="6"/>
    <x v="11"/>
    <n v="4.6666667000000002E-2"/>
  </r>
  <r>
    <x v="1"/>
    <s v="Bangkalan"/>
    <x v="0"/>
    <x v="12"/>
    <n v="0"/>
  </r>
  <r>
    <x v="1"/>
    <s v="Bangkalan"/>
    <x v="1"/>
    <x v="12"/>
    <n v="0"/>
  </r>
  <r>
    <x v="1"/>
    <s v="Bangkalan"/>
    <x v="2"/>
    <x v="12"/>
    <n v="6.5359479999999998E-3"/>
  </r>
  <r>
    <x v="1"/>
    <s v="Bangkalan"/>
    <x v="3"/>
    <x v="12"/>
    <n v="0"/>
  </r>
  <r>
    <x v="1"/>
    <s v="Bangkalan"/>
    <x v="4"/>
    <x v="12"/>
    <n v="0"/>
  </r>
  <r>
    <x v="1"/>
    <s v="Bangkalan"/>
    <x v="5"/>
    <x v="12"/>
    <n v="0"/>
  </r>
  <r>
    <x v="1"/>
    <s v="Bangkalan"/>
    <x v="6"/>
    <x v="12"/>
    <n v="0"/>
  </r>
  <r>
    <x v="1"/>
    <s v="Bangkalan"/>
    <x v="0"/>
    <x v="13"/>
    <n v="0.76190476200000001"/>
  </r>
  <r>
    <x v="1"/>
    <s v="Bangkalan"/>
    <x v="1"/>
    <x v="13"/>
    <n v="0.288288288"/>
  </r>
  <r>
    <x v="1"/>
    <s v="Bangkalan"/>
    <x v="2"/>
    <x v="13"/>
    <n v="0.52287581699999996"/>
  </r>
  <r>
    <x v="1"/>
    <s v="Bangkalan"/>
    <x v="3"/>
    <x v="13"/>
    <n v="0.26666666700000002"/>
  </r>
  <r>
    <x v="1"/>
    <s v="Bangkalan"/>
    <x v="4"/>
    <x v="13"/>
    <n v="0.54320987700000001"/>
  </r>
  <r>
    <x v="1"/>
    <s v="Bangkalan"/>
    <x v="5"/>
    <x v="13"/>
    <n v="0.54248366000000003"/>
  </r>
  <r>
    <x v="1"/>
    <s v="Bangkalan"/>
    <x v="6"/>
    <x v="13"/>
    <n v="0.58666666700000003"/>
  </r>
  <r>
    <x v="1"/>
    <s v="Bangkalan"/>
    <x v="0"/>
    <x v="14"/>
    <n v="0"/>
  </r>
  <r>
    <x v="1"/>
    <s v="Bangkalan"/>
    <x v="1"/>
    <x v="14"/>
    <n v="4.5045044999999999E-2"/>
  </r>
  <r>
    <x v="1"/>
    <s v="Bangkalan"/>
    <x v="2"/>
    <x v="14"/>
    <n v="9.8039215999999998E-2"/>
  </r>
  <r>
    <x v="1"/>
    <s v="Bangkalan"/>
    <x v="3"/>
    <x v="14"/>
    <n v="6.6666666999999999E-2"/>
  </r>
  <r>
    <x v="1"/>
    <s v="Bangkalan"/>
    <x v="4"/>
    <x v="14"/>
    <n v="0.14814814800000001"/>
  </r>
  <r>
    <x v="1"/>
    <s v="Bangkalan"/>
    <x v="5"/>
    <x v="14"/>
    <n v="0.16339869300000001"/>
  </r>
  <r>
    <x v="1"/>
    <s v="Bangkalan"/>
    <x v="6"/>
    <x v="14"/>
    <n v="0.08"/>
  </r>
  <r>
    <x v="1"/>
    <s v="Bangkalan"/>
    <x v="0"/>
    <x v="15"/>
    <n v="0"/>
  </r>
  <r>
    <x v="1"/>
    <s v="Bangkalan"/>
    <x v="1"/>
    <x v="15"/>
    <n v="0"/>
  </r>
  <r>
    <x v="1"/>
    <s v="Bangkalan"/>
    <x v="2"/>
    <x v="15"/>
    <n v="6.5359479999999998E-3"/>
  </r>
  <r>
    <x v="1"/>
    <s v="Bangkalan"/>
    <x v="3"/>
    <x v="15"/>
    <n v="0"/>
  </r>
  <r>
    <x v="1"/>
    <s v="Bangkalan"/>
    <x v="4"/>
    <x v="15"/>
    <n v="0"/>
  </r>
  <r>
    <x v="1"/>
    <s v="Bangkalan"/>
    <x v="5"/>
    <x v="15"/>
    <n v="0"/>
  </r>
  <r>
    <x v="1"/>
    <s v="Bangkalan"/>
    <x v="6"/>
    <x v="15"/>
    <n v="0"/>
  </r>
  <r>
    <x v="1"/>
    <s v="Bangkalan"/>
    <x v="0"/>
    <x v="16"/>
    <n v="2.3809523999999999E-2"/>
  </r>
  <r>
    <x v="1"/>
    <s v="Bangkalan"/>
    <x v="1"/>
    <x v="16"/>
    <n v="1.8018018E-2"/>
  </r>
  <r>
    <x v="1"/>
    <s v="Bangkalan"/>
    <x v="2"/>
    <x v="16"/>
    <n v="0.27450980400000002"/>
  </r>
  <r>
    <x v="1"/>
    <s v="Bangkalan"/>
    <x v="3"/>
    <x v="16"/>
    <n v="0"/>
  </r>
  <r>
    <x v="1"/>
    <s v="Bangkalan"/>
    <x v="4"/>
    <x v="16"/>
    <n v="0.24691357999999999"/>
  </r>
  <r>
    <x v="1"/>
    <s v="Bangkalan"/>
    <x v="5"/>
    <x v="16"/>
    <n v="0.209150327"/>
  </r>
  <r>
    <x v="1"/>
    <s v="Bangkalan"/>
    <x v="6"/>
    <x v="16"/>
    <n v="0.28666666699999999"/>
  </r>
  <r>
    <x v="1"/>
    <s v="Bangkalan"/>
    <x v="0"/>
    <x v="17"/>
    <n v="42"/>
  </r>
  <r>
    <x v="1"/>
    <s v="Bangkalan"/>
    <x v="1"/>
    <x v="17"/>
    <n v="111"/>
  </r>
  <r>
    <x v="1"/>
    <s v="Bangkalan"/>
    <x v="2"/>
    <x v="17"/>
    <n v="153"/>
  </r>
  <r>
    <x v="1"/>
    <s v="Bangkalan"/>
    <x v="3"/>
    <x v="17"/>
    <n v="30"/>
  </r>
  <r>
    <x v="1"/>
    <s v="Bangkalan"/>
    <x v="4"/>
    <x v="17"/>
    <n v="162"/>
  </r>
  <r>
    <x v="1"/>
    <s v="Bangkalan"/>
    <x v="5"/>
    <x v="17"/>
    <n v="153"/>
  </r>
  <r>
    <x v="1"/>
    <s v="Bangkalan"/>
    <x v="6"/>
    <x v="17"/>
    <n v="150"/>
  </r>
  <r>
    <x v="1"/>
    <s v="Bangkalan"/>
    <x v="0"/>
    <x v="18"/>
    <m/>
  </r>
  <r>
    <x v="1"/>
    <s v="Bangkalan"/>
    <x v="1"/>
    <x v="18"/>
    <m/>
  </r>
  <r>
    <x v="1"/>
    <s v="Bangkalan"/>
    <x v="2"/>
    <x v="18"/>
    <m/>
  </r>
  <r>
    <x v="1"/>
    <s v="Bangkalan"/>
    <x v="3"/>
    <x v="18"/>
    <m/>
  </r>
  <r>
    <x v="1"/>
    <s v="Bangkalan"/>
    <x v="4"/>
    <x v="18"/>
    <m/>
  </r>
  <r>
    <x v="1"/>
    <s v="Bangkalan"/>
    <x v="5"/>
    <x v="18"/>
    <m/>
  </r>
  <r>
    <x v="1"/>
    <s v="Bangkalan"/>
    <x v="6"/>
    <x v="18"/>
    <m/>
  </r>
  <r>
    <x v="1"/>
    <s v="Bangkalan"/>
    <x v="0"/>
    <x v="19"/>
    <m/>
  </r>
  <r>
    <x v="1"/>
    <s v="Bangkalan"/>
    <x v="1"/>
    <x v="19"/>
    <m/>
  </r>
  <r>
    <x v="1"/>
    <s v="Bangkalan"/>
    <x v="2"/>
    <x v="19"/>
    <m/>
  </r>
  <r>
    <x v="1"/>
    <s v="Bangkalan"/>
    <x v="3"/>
    <x v="19"/>
    <m/>
  </r>
  <r>
    <x v="1"/>
    <s v="Bangkalan"/>
    <x v="4"/>
    <x v="19"/>
    <m/>
  </r>
  <r>
    <x v="1"/>
    <s v="Bangkalan"/>
    <x v="5"/>
    <x v="19"/>
    <m/>
  </r>
  <r>
    <x v="1"/>
    <s v="Bangkalan"/>
    <x v="6"/>
    <x v="19"/>
    <m/>
  </r>
  <r>
    <x v="1"/>
    <s v="Pamekasan"/>
    <x v="7"/>
    <x v="0"/>
    <n v="0.60833333300000003"/>
  </r>
  <r>
    <x v="1"/>
    <s v="Pamekasan"/>
    <x v="8"/>
    <x v="0"/>
    <n v="6.7415729999999993E-2"/>
  </r>
  <r>
    <x v="1"/>
    <s v="Pamekasan"/>
    <x v="9"/>
    <x v="0"/>
    <n v="0.11888111899999999"/>
  </r>
  <r>
    <x v="1"/>
    <s v="Pamekasan"/>
    <x v="10"/>
    <x v="0"/>
    <n v="0.496774194"/>
  </r>
  <r>
    <x v="1"/>
    <s v="Pamekasan"/>
    <x v="11"/>
    <x v="0"/>
    <n v="0.59354838700000001"/>
  </r>
  <r>
    <x v="1"/>
    <s v="Pamekasan"/>
    <x v="12"/>
    <x v="0"/>
    <n v="0.60708661399999997"/>
  </r>
  <r>
    <x v="1"/>
    <s v="Pamekasan"/>
    <x v="13"/>
    <x v="0"/>
    <n v="0.57615894000000001"/>
  </r>
  <r>
    <x v="1"/>
    <s v="Pamekasan"/>
    <x v="14"/>
    <x v="0"/>
    <n v="0"/>
  </r>
  <r>
    <x v="1"/>
    <s v="Pamekasan"/>
    <x v="7"/>
    <x v="1"/>
    <n v="0.18333333299999999"/>
  </r>
  <r>
    <x v="1"/>
    <s v="Pamekasan"/>
    <x v="8"/>
    <x v="1"/>
    <n v="5.6179775000000001E-2"/>
  </r>
  <r>
    <x v="1"/>
    <s v="Pamekasan"/>
    <x v="9"/>
    <x v="1"/>
    <n v="6.2937063000000001E-2"/>
  </r>
  <r>
    <x v="1"/>
    <s v="Pamekasan"/>
    <x v="10"/>
    <x v="1"/>
    <n v="0.141935484"/>
  </r>
  <r>
    <x v="1"/>
    <s v="Pamekasan"/>
    <x v="11"/>
    <x v="1"/>
    <n v="0.16774193500000001"/>
  </r>
  <r>
    <x v="1"/>
    <s v="Pamekasan"/>
    <x v="12"/>
    <x v="1"/>
    <n v="0.244094488"/>
  </r>
  <r>
    <x v="1"/>
    <s v="Pamekasan"/>
    <x v="13"/>
    <x v="1"/>
    <n v="0.17880794699999999"/>
  </r>
  <r>
    <x v="1"/>
    <s v="Pamekasan"/>
    <x v="14"/>
    <x v="1"/>
    <n v="0"/>
  </r>
  <r>
    <x v="1"/>
    <s v="Pamekasan"/>
    <x v="7"/>
    <x v="2"/>
    <n v="0.60833333300000003"/>
  </r>
  <r>
    <x v="1"/>
    <s v="Pamekasan"/>
    <x v="8"/>
    <x v="2"/>
    <n v="6.7415729999999993E-2"/>
  </r>
  <r>
    <x v="1"/>
    <s v="Pamekasan"/>
    <x v="9"/>
    <x v="2"/>
    <n v="0.11888111899999999"/>
  </r>
  <r>
    <x v="1"/>
    <s v="Pamekasan"/>
    <x v="10"/>
    <x v="2"/>
    <n v="0.49032258099999998"/>
  </r>
  <r>
    <x v="1"/>
    <s v="Pamekasan"/>
    <x v="11"/>
    <x v="2"/>
    <n v="0.58709677400000004"/>
  </r>
  <r>
    <x v="1"/>
    <s v="Pamekasan"/>
    <x v="12"/>
    <x v="2"/>
    <n v="0.61417322799999996"/>
  </r>
  <r>
    <x v="1"/>
    <s v="Pamekasan"/>
    <x v="13"/>
    <x v="2"/>
    <n v="0.57615894000000001"/>
  </r>
  <r>
    <x v="1"/>
    <s v="Pamekasan"/>
    <x v="14"/>
    <x v="2"/>
    <n v="0"/>
  </r>
  <r>
    <x v="1"/>
    <s v="Pamekasan"/>
    <x v="7"/>
    <x v="3"/>
    <n v="0"/>
  </r>
  <r>
    <x v="1"/>
    <s v="Pamekasan"/>
    <x v="8"/>
    <x v="3"/>
    <n v="0"/>
  </r>
  <r>
    <x v="1"/>
    <s v="Pamekasan"/>
    <x v="9"/>
    <x v="3"/>
    <n v="1"/>
  </r>
  <r>
    <x v="1"/>
    <s v="Pamekasan"/>
    <x v="10"/>
    <x v="3"/>
    <n v="0"/>
  </r>
  <r>
    <x v="1"/>
    <s v="Pamekasan"/>
    <x v="11"/>
    <x v="3"/>
    <n v="0"/>
  </r>
  <r>
    <x v="1"/>
    <s v="Pamekasan"/>
    <x v="12"/>
    <x v="3"/>
    <n v="0"/>
  </r>
  <r>
    <x v="1"/>
    <s v="Pamekasan"/>
    <x v="13"/>
    <x v="3"/>
    <n v="0"/>
  </r>
  <r>
    <x v="1"/>
    <s v="Pamekasan"/>
    <x v="14"/>
    <x v="3"/>
    <n v="0"/>
  </r>
  <r>
    <x v="1"/>
    <s v="Pamekasan"/>
    <x v="7"/>
    <x v="4"/>
    <n v="0.97499999999999998"/>
  </r>
  <r>
    <x v="1"/>
    <s v="Pamekasan"/>
    <x v="8"/>
    <x v="4"/>
    <n v="0.88764044900000005"/>
  </r>
  <r>
    <x v="1"/>
    <s v="Pamekasan"/>
    <x v="9"/>
    <x v="4"/>
    <n v="0.92307692299999999"/>
  </r>
  <r>
    <x v="1"/>
    <s v="Pamekasan"/>
    <x v="10"/>
    <x v="4"/>
    <n v="0.96774193500000005"/>
  </r>
  <r>
    <x v="1"/>
    <s v="Pamekasan"/>
    <x v="11"/>
    <x v="4"/>
    <n v="0.91612903199999995"/>
  </r>
  <r>
    <x v="1"/>
    <s v="Pamekasan"/>
    <x v="12"/>
    <x v="4"/>
    <n v="0.93700787399999996"/>
  </r>
  <r>
    <x v="1"/>
    <s v="Pamekasan"/>
    <x v="13"/>
    <x v="4"/>
    <n v="0.90728476800000002"/>
  </r>
  <r>
    <x v="1"/>
    <s v="Pamekasan"/>
    <x v="14"/>
    <x v="4"/>
    <n v="0"/>
  </r>
  <r>
    <x v="1"/>
    <s v="Pamekasan"/>
    <x v="7"/>
    <x v="5"/>
    <n v="0.79166666699999999"/>
  </r>
  <r>
    <x v="1"/>
    <s v="Pamekasan"/>
    <x v="8"/>
    <x v="5"/>
    <n v="0.83146067400000001"/>
  </r>
  <r>
    <x v="1"/>
    <s v="Pamekasan"/>
    <x v="9"/>
    <x v="5"/>
    <n v="0.86013985999999998"/>
  </r>
  <r>
    <x v="1"/>
    <s v="Pamekasan"/>
    <x v="10"/>
    <x v="5"/>
    <n v="0.81935483899999995"/>
  </r>
  <r>
    <x v="1"/>
    <s v="Pamekasan"/>
    <x v="11"/>
    <x v="5"/>
    <n v="0.74193548399999998"/>
  </r>
  <r>
    <x v="1"/>
    <s v="Pamekasan"/>
    <x v="12"/>
    <x v="5"/>
    <n v="0.62979002650000004"/>
  </r>
  <r>
    <x v="1"/>
    <s v="Pamekasan"/>
    <x v="13"/>
    <x v="5"/>
    <n v="0.728476821"/>
  </r>
  <r>
    <x v="1"/>
    <s v="Pamekasan"/>
    <x v="14"/>
    <x v="5"/>
    <n v="0"/>
  </r>
  <r>
    <x v="1"/>
    <s v="Pamekasan"/>
    <x v="7"/>
    <x v="6"/>
    <n v="0.9375"/>
  </r>
  <r>
    <x v="1"/>
    <s v="Pamekasan"/>
    <x v="8"/>
    <x v="6"/>
    <n v="0.89898989900000004"/>
  </r>
  <r>
    <x v="1"/>
    <s v="Pamekasan"/>
    <x v="9"/>
    <x v="6"/>
    <n v="0.84117647100000004"/>
  </r>
  <r>
    <x v="1"/>
    <s v="Pamekasan"/>
    <x v="10"/>
    <x v="6"/>
    <n v="0.88757396399999999"/>
  </r>
  <r>
    <x v="1"/>
    <s v="Pamekasan"/>
    <x v="11"/>
    <x v="6"/>
    <n v="0.92168674699999997"/>
  </r>
  <r>
    <x v="1"/>
    <s v="Pamekasan"/>
    <x v="12"/>
    <x v="6"/>
    <n v="0.9"/>
  </r>
  <r>
    <x v="1"/>
    <s v="Pamekasan"/>
    <x v="13"/>
    <x v="6"/>
    <n v="0.88819875800000003"/>
  </r>
  <r>
    <x v="1"/>
    <s v="Pamekasan"/>
    <x v="14"/>
    <x v="6"/>
    <n v="0.84269662899999997"/>
  </r>
  <r>
    <x v="1"/>
    <s v="Pamekasan"/>
    <x v="7"/>
    <x v="7"/>
    <n v="32"/>
  </r>
  <r>
    <x v="1"/>
    <s v="Pamekasan"/>
    <x v="8"/>
    <x v="7"/>
    <n v="33"/>
  </r>
  <r>
    <x v="1"/>
    <s v="Pamekasan"/>
    <x v="9"/>
    <x v="7"/>
    <n v="34"/>
  </r>
  <r>
    <x v="1"/>
    <s v="Pamekasan"/>
    <x v="10"/>
    <x v="7"/>
    <n v="33.799999999999997"/>
  </r>
  <r>
    <x v="1"/>
    <s v="Pamekasan"/>
    <x v="11"/>
    <x v="7"/>
    <n v="33.200000000000003"/>
  </r>
  <r>
    <x v="1"/>
    <s v="Pamekasan"/>
    <x v="12"/>
    <x v="7"/>
    <n v="42.75"/>
  </r>
  <r>
    <x v="1"/>
    <s v="Pamekasan"/>
    <x v="13"/>
    <x v="7"/>
    <n v="32.200000000000003"/>
  </r>
  <r>
    <x v="1"/>
    <s v="Pamekasan"/>
    <x v="14"/>
    <x v="7"/>
    <n v="89"/>
  </r>
  <r>
    <x v="1"/>
    <s v="Pamekasan"/>
    <x v="7"/>
    <x v="8"/>
    <n v="1.671232877"/>
  </r>
  <r>
    <x v="1"/>
    <s v="Pamekasan"/>
    <x v="8"/>
    <x v="8"/>
    <n v="2.1666666669999999"/>
  </r>
  <r>
    <x v="1"/>
    <s v="Pamekasan"/>
    <x v="9"/>
    <x v="8"/>
    <n v="4.4117647059999996"/>
  </r>
  <r>
    <x v="1"/>
    <s v="Pamekasan"/>
    <x v="10"/>
    <x v="8"/>
    <n v="2.2987012990000002"/>
  </r>
  <r>
    <x v="1"/>
    <s v="Pamekasan"/>
    <x v="11"/>
    <x v="8"/>
    <n v="1.576086957"/>
  </r>
  <r>
    <x v="1"/>
    <s v="Pamekasan"/>
    <x v="12"/>
    <x v="8"/>
    <n v="2.153846154"/>
  </r>
  <r>
    <x v="1"/>
    <s v="Pamekasan"/>
    <x v="13"/>
    <x v="8"/>
    <n v="1.2298850569999999"/>
  </r>
  <r>
    <x v="1"/>
    <s v="Pamekasan"/>
    <x v="14"/>
    <x v="8"/>
    <m/>
  </r>
  <r>
    <x v="1"/>
    <s v="Pamekasan"/>
    <x v="7"/>
    <x v="9"/>
    <n v="122"/>
  </r>
  <r>
    <x v="1"/>
    <s v="Pamekasan"/>
    <x v="8"/>
    <x v="9"/>
    <n v="13"/>
  </r>
  <r>
    <x v="1"/>
    <s v="Pamekasan"/>
    <x v="9"/>
    <x v="9"/>
    <n v="75"/>
  </r>
  <r>
    <x v="1"/>
    <s v="Pamekasan"/>
    <x v="10"/>
    <x v="9"/>
    <n v="177"/>
  </r>
  <r>
    <x v="1"/>
    <s v="Pamekasan"/>
    <x v="11"/>
    <x v="9"/>
    <n v="145"/>
  </r>
  <r>
    <x v="1"/>
    <s v="Pamekasan"/>
    <x v="12"/>
    <x v="9"/>
    <n v="168"/>
  </r>
  <r>
    <x v="1"/>
    <s v="Pamekasan"/>
    <x v="13"/>
    <x v="9"/>
    <n v="107"/>
  </r>
  <r>
    <x v="1"/>
    <s v="Pamekasan"/>
    <x v="14"/>
    <x v="9"/>
    <n v="0"/>
  </r>
  <r>
    <x v="1"/>
    <s v="Pamekasan"/>
    <x v="7"/>
    <x v="10"/>
    <n v="30"/>
  </r>
  <r>
    <x v="1"/>
    <s v="Pamekasan"/>
    <x v="8"/>
    <x v="10"/>
    <n v="29.666666667000001"/>
  </r>
  <r>
    <x v="1"/>
    <s v="Pamekasan"/>
    <x v="9"/>
    <x v="10"/>
    <n v="28.6"/>
  </r>
  <r>
    <x v="1"/>
    <s v="Pamekasan"/>
    <x v="10"/>
    <x v="10"/>
    <n v="31"/>
  </r>
  <r>
    <x v="1"/>
    <s v="Pamekasan"/>
    <x v="11"/>
    <x v="10"/>
    <n v="31"/>
  </r>
  <r>
    <x v="1"/>
    <s v="Pamekasan"/>
    <x v="12"/>
    <x v="10"/>
    <n v="31.75"/>
  </r>
  <r>
    <x v="1"/>
    <s v="Pamekasan"/>
    <x v="13"/>
    <x v="10"/>
    <n v="30.2"/>
  </r>
  <r>
    <x v="1"/>
    <s v="Pamekasan"/>
    <x v="14"/>
    <x v="10"/>
    <n v="1"/>
  </r>
  <r>
    <x v="1"/>
    <s v="Pamekasan"/>
    <x v="7"/>
    <x v="11"/>
    <n v="2.5000000000000001E-2"/>
  </r>
  <r>
    <x v="1"/>
    <s v="Pamekasan"/>
    <x v="8"/>
    <x v="11"/>
    <n v="0.112359551"/>
  </r>
  <r>
    <x v="1"/>
    <s v="Pamekasan"/>
    <x v="9"/>
    <x v="11"/>
    <n v="7.6923077000000006E-2"/>
  </r>
  <r>
    <x v="1"/>
    <s v="Pamekasan"/>
    <x v="10"/>
    <x v="11"/>
    <n v="3.2258065000000002E-2"/>
  </r>
  <r>
    <x v="1"/>
    <s v="Pamekasan"/>
    <x v="11"/>
    <x v="11"/>
    <n v="8.3870968000000004E-2"/>
  </r>
  <r>
    <x v="1"/>
    <s v="Pamekasan"/>
    <x v="12"/>
    <x v="11"/>
    <n v="6.2992125999999996E-2"/>
  </r>
  <r>
    <x v="1"/>
    <s v="Pamekasan"/>
    <x v="13"/>
    <x v="11"/>
    <n v="9.2715231999999995E-2"/>
  </r>
  <r>
    <x v="1"/>
    <s v="Pamekasan"/>
    <x v="14"/>
    <x v="11"/>
    <n v="1"/>
  </r>
  <r>
    <x v="1"/>
    <s v="Pamekasan"/>
    <x v="7"/>
    <x v="12"/>
    <n v="3.3333333E-2"/>
  </r>
  <r>
    <x v="1"/>
    <s v="Pamekasan"/>
    <x v="8"/>
    <x v="12"/>
    <n v="0"/>
  </r>
  <r>
    <x v="1"/>
    <s v="Pamekasan"/>
    <x v="9"/>
    <x v="12"/>
    <n v="0"/>
  </r>
  <r>
    <x v="1"/>
    <s v="Pamekasan"/>
    <x v="10"/>
    <x v="12"/>
    <n v="6.4516130000000001E-3"/>
  </r>
  <r>
    <x v="1"/>
    <s v="Pamekasan"/>
    <x v="11"/>
    <x v="12"/>
    <n v="8.3870968000000004E-2"/>
  </r>
  <r>
    <x v="1"/>
    <s v="Pamekasan"/>
    <x v="12"/>
    <x v="12"/>
    <n v="0"/>
  </r>
  <r>
    <x v="1"/>
    <s v="Pamekasan"/>
    <x v="13"/>
    <x v="12"/>
    <n v="0.11258278100000001"/>
  </r>
  <r>
    <x v="1"/>
    <s v="Pamekasan"/>
    <x v="14"/>
    <x v="12"/>
    <n v="0"/>
  </r>
  <r>
    <x v="1"/>
    <s v="Pamekasan"/>
    <x v="7"/>
    <x v="13"/>
    <n v="0.33333333300000001"/>
  </r>
  <r>
    <x v="1"/>
    <s v="Pamekasan"/>
    <x v="8"/>
    <x v="13"/>
    <n v="0.82022471900000005"/>
  </r>
  <r>
    <x v="1"/>
    <s v="Pamekasan"/>
    <x v="9"/>
    <x v="13"/>
    <n v="0.80419580400000001"/>
  </r>
  <r>
    <x v="1"/>
    <s v="Pamekasan"/>
    <x v="10"/>
    <x v="13"/>
    <n v="0.464516129"/>
  </r>
  <r>
    <x v="1"/>
    <s v="Pamekasan"/>
    <x v="11"/>
    <x v="13"/>
    <n v="0.24516129"/>
  </r>
  <r>
    <x v="1"/>
    <s v="Pamekasan"/>
    <x v="12"/>
    <x v="13"/>
    <n v="0.322834646"/>
  </r>
  <r>
    <x v="1"/>
    <s v="Pamekasan"/>
    <x v="13"/>
    <x v="13"/>
    <n v="0.21854304599999999"/>
  </r>
  <r>
    <x v="1"/>
    <s v="Pamekasan"/>
    <x v="14"/>
    <x v="13"/>
    <n v="0"/>
  </r>
  <r>
    <x v="1"/>
    <s v="Pamekasan"/>
    <x v="7"/>
    <x v="14"/>
    <n v="0.18333333299999999"/>
  </r>
  <r>
    <x v="1"/>
    <s v="Pamekasan"/>
    <x v="8"/>
    <x v="14"/>
    <n v="5.6179775000000001E-2"/>
  </r>
  <r>
    <x v="1"/>
    <s v="Pamekasan"/>
    <x v="9"/>
    <x v="14"/>
    <n v="6.2937063000000001E-2"/>
  </r>
  <r>
    <x v="1"/>
    <s v="Pamekasan"/>
    <x v="10"/>
    <x v="14"/>
    <n v="0.141935484"/>
  </r>
  <r>
    <x v="1"/>
    <s v="Pamekasan"/>
    <x v="11"/>
    <x v="14"/>
    <n v="0.16774193500000001"/>
  </r>
  <r>
    <x v="1"/>
    <s v="Pamekasan"/>
    <x v="12"/>
    <x v="14"/>
    <n v="0.244094488"/>
  </r>
  <r>
    <x v="1"/>
    <s v="Pamekasan"/>
    <x v="13"/>
    <x v="14"/>
    <n v="0.17880794699999999"/>
  </r>
  <r>
    <x v="1"/>
    <s v="Pamekasan"/>
    <x v="14"/>
    <x v="14"/>
    <n v="0"/>
  </r>
  <r>
    <x v="1"/>
    <s v="Pamekasan"/>
    <x v="7"/>
    <x v="15"/>
    <n v="0"/>
  </r>
  <r>
    <x v="1"/>
    <s v="Pamekasan"/>
    <x v="8"/>
    <x v="15"/>
    <n v="0"/>
  </r>
  <r>
    <x v="1"/>
    <s v="Pamekasan"/>
    <x v="9"/>
    <x v="15"/>
    <n v="0"/>
  </r>
  <r>
    <x v="1"/>
    <s v="Pamekasan"/>
    <x v="10"/>
    <x v="15"/>
    <n v="6.4516130000000001E-3"/>
  </r>
  <r>
    <x v="1"/>
    <s v="Pamekasan"/>
    <x v="11"/>
    <x v="15"/>
    <n v="6.4516130000000001E-3"/>
  </r>
  <r>
    <x v="1"/>
    <s v="Pamekasan"/>
    <x v="12"/>
    <x v="15"/>
    <n v="0"/>
  </r>
  <r>
    <x v="1"/>
    <s v="Pamekasan"/>
    <x v="13"/>
    <x v="15"/>
    <n v="0"/>
  </r>
  <r>
    <x v="1"/>
    <s v="Pamekasan"/>
    <x v="14"/>
    <x v="15"/>
    <n v="0"/>
  </r>
  <r>
    <x v="1"/>
    <s v="Pamekasan"/>
    <x v="7"/>
    <x v="16"/>
    <n v="0.42499999999999999"/>
  </r>
  <r>
    <x v="1"/>
    <s v="Pamekasan"/>
    <x v="8"/>
    <x v="16"/>
    <n v="1.1235955000000001E-2"/>
  </r>
  <r>
    <x v="1"/>
    <s v="Pamekasan"/>
    <x v="9"/>
    <x v="16"/>
    <n v="5.5944055999999999E-2"/>
  </r>
  <r>
    <x v="1"/>
    <s v="Pamekasan"/>
    <x v="10"/>
    <x v="16"/>
    <n v="0.34838709699999998"/>
  </r>
  <r>
    <x v="1"/>
    <s v="Pamekasan"/>
    <x v="11"/>
    <x v="16"/>
    <n v="0.41935483899999998"/>
  </r>
  <r>
    <x v="1"/>
    <s v="Pamekasan"/>
    <x v="12"/>
    <x v="16"/>
    <n v="0.37007874000000002"/>
  </r>
  <r>
    <x v="1"/>
    <s v="Pamekasan"/>
    <x v="13"/>
    <x v="16"/>
    <n v="0.39735099299999999"/>
  </r>
  <r>
    <x v="1"/>
    <s v="Pamekasan"/>
    <x v="14"/>
    <x v="16"/>
    <n v="0"/>
  </r>
  <r>
    <x v="1"/>
    <s v="Pamekasan"/>
    <x v="7"/>
    <x v="17"/>
    <n v="120"/>
  </r>
  <r>
    <x v="1"/>
    <s v="Pamekasan"/>
    <x v="8"/>
    <x v="17"/>
    <n v="89"/>
  </r>
  <r>
    <x v="1"/>
    <s v="Pamekasan"/>
    <x v="9"/>
    <x v="17"/>
    <n v="143"/>
  </r>
  <r>
    <x v="1"/>
    <s v="Pamekasan"/>
    <x v="10"/>
    <x v="17"/>
    <n v="155"/>
  </r>
  <r>
    <x v="1"/>
    <s v="Pamekasan"/>
    <x v="11"/>
    <x v="17"/>
    <n v="155"/>
  </r>
  <r>
    <x v="1"/>
    <s v="Pamekasan"/>
    <x v="12"/>
    <x v="17"/>
    <n v="157"/>
  </r>
  <r>
    <x v="1"/>
    <s v="Pamekasan"/>
    <x v="13"/>
    <x v="17"/>
    <n v="151"/>
  </r>
  <r>
    <x v="1"/>
    <s v="Pamekasan"/>
    <x v="14"/>
    <x v="17"/>
    <n v="1"/>
  </r>
  <r>
    <x v="1"/>
    <s v="Pamekasan"/>
    <x v="7"/>
    <x v="18"/>
    <m/>
  </r>
  <r>
    <x v="1"/>
    <s v="Pamekasan"/>
    <x v="8"/>
    <x v="18"/>
    <m/>
  </r>
  <r>
    <x v="1"/>
    <s v="Pamekasan"/>
    <x v="9"/>
    <x v="18"/>
    <m/>
  </r>
  <r>
    <x v="1"/>
    <s v="Pamekasan"/>
    <x v="10"/>
    <x v="18"/>
    <m/>
  </r>
  <r>
    <x v="1"/>
    <s v="Pamekasan"/>
    <x v="11"/>
    <x v="18"/>
    <m/>
  </r>
  <r>
    <x v="1"/>
    <s v="Pamekasan"/>
    <x v="12"/>
    <x v="18"/>
    <m/>
  </r>
  <r>
    <x v="1"/>
    <s v="Pamekasan"/>
    <x v="13"/>
    <x v="18"/>
    <m/>
  </r>
  <r>
    <x v="1"/>
    <s v="Pamekasan"/>
    <x v="14"/>
    <x v="18"/>
    <m/>
  </r>
  <r>
    <x v="1"/>
    <s v="Pamekasan"/>
    <x v="7"/>
    <x v="19"/>
    <m/>
  </r>
  <r>
    <x v="1"/>
    <s v="Pamekasan"/>
    <x v="8"/>
    <x v="19"/>
    <m/>
  </r>
  <r>
    <x v="1"/>
    <s v="Pamekasan"/>
    <x v="9"/>
    <x v="19"/>
    <m/>
  </r>
  <r>
    <x v="1"/>
    <s v="Pamekasan"/>
    <x v="10"/>
    <x v="19"/>
    <m/>
  </r>
  <r>
    <x v="1"/>
    <s v="Pamekasan"/>
    <x v="11"/>
    <x v="19"/>
    <m/>
  </r>
  <r>
    <x v="1"/>
    <s v="Pamekasan"/>
    <x v="12"/>
    <x v="19"/>
    <m/>
  </r>
  <r>
    <x v="1"/>
    <s v="Pamekasan"/>
    <x v="13"/>
    <x v="19"/>
    <m/>
  </r>
  <r>
    <x v="1"/>
    <s v="Pamekasan"/>
    <x v="14"/>
    <x v="19"/>
    <m/>
  </r>
  <r>
    <x v="1"/>
    <s v="Sampang"/>
    <x v="15"/>
    <x v="0"/>
    <n v="5.0359712000000001E-2"/>
  </r>
  <r>
    <x v="1"/>
    <s v="Sampang"/>
    <x v="16"/>
    <x v="0"/>
    <n v="0"/>
  </r>
  <r>
    <x v="1"/>
    <s v="Sampang"/>
    <x v="17"/>
    <x v="0"/>
    <n v="0.44374999999999998"/>
  </r>
  <r>
    <x v="1"/>
    <s v="Sampang"/>
    <x v="3"/>
    <x v="0"/>
    <n v="7.4999999999999997E-2"/>
  </r>
  <r>
    <x v="1"/>
    <s v="Sampang"/>
    <x v="18"/>
    <x v="0"/>
    <n v="0.45911949699999999"/>
  </r>
  <r>
    <x v="1"/>
    <s v="Sampang"/>
    <x v="19"/>
    <x v="0"/>
    <n v="0.42142857099999997"/>
  </r>
  <r>
    <x v="1"/>
    <s v="Sampang"/>
    <x v="15"/>
    <x v="1"/>
    <n v="0"/>
  </r>
  <r>
    <x v="1"/>
    <s v="Sampang"/>
    <x v="16"/>
    <x v="1"/>
    <n v="0"/>
  </r>
  <r>
    <x v="1"/>
    <s v="Sampang"/>
    <x v="17"/>
    <x v="1"/>
    <n v="8.1250000000000003E-2"/>
  </r>
  <r>
    <x v="1"/>
    <s v="Sampang"/>
    <x v="3"/>
    <x v="1"/>
    <n v="2.5000000000000001E-2"/>
  </r>
  <r>
    <x v="1"/>
    <s v="Sampang"/>
    <x v="18"/>
    <x v="1"/>
    <n v="5.0314465000000003E-2"/>
  </r>
  <r>
    <x v="1"/>
    <s v="Sampang"/>
    <x v="19"/>
    <x v="1"/>
    <n v="0.15"/>
  </r>
  <r>
    <x v="1"/>
    <s v="Sampang"/>
    <x v="15"/>
    <x v="2"/>
    <n v="1.4388489000000001E-2"/>
  </r>
  <r>
    <x v="1"/>
    <s v="Sampang"/>
    <x v="16"/>
    <x v="2"/>
    <n v="0"/>
  </r>
  <r>
    <x v="1"/>
    <s v="Sampang"/>
    <x v="17"/>
    <x v="2"/>
    <n v="0.4375"/>
  </r>
  <r>
    <x v="1"/>
    <s v="Sampang"/>
    <x v="3"/>
    <x v="2"/>
    <n v="7.4999999999999997E-2"/>
  </r>
  <r>
    <x v="1"/>
    <s v="Sampang"/>
    <x v="18"/>
    <x v="2"/>
    <n v="0.45911949699999999"/>
  </r>
  <r>
    <x v="1"/>
    <s v="Sampang"/>
    <x v="19"/>
    <x v="2"/>
    <n v="0.4"/>
  </r>
  <r>
    <x v="1"/>
    <s v="Sampang"/>
    <x v="15"/>
    <x v="3"/>
    <n v="0"/>
  </r>
  <r>
    <x v="1"/>
    <s v="Sampang"/>
    <x v="16"/>
    <x v="3"/>
    <n v="0"/>
  </r>
  <r>
    <x v="1"/>
    <s v="Sampang"/>
    <x v="17"/>
    <x v="3"/>
    <n v="0"/>
  </r>
  <r>
    <x v="1"/>
    <s v="Sampang"/>
    <x v="3"/>
    <x v="3"/>
    <n v="0"/>
  </r>
  <r>
    <x v="1"/>
    <s v="Sampang"/>
    <x v="18"/>
    <x v="3"/>
    <n v="0"/>
  </r>
  <r>
    <x v="1"/>
    <s v="Sampang"/>
    <x v="19"/>
    <x v="3"/>
    <n v="0"/>
  </r>
  <r>
    <x v="1"/>
    <s v="Sampang"/>
    <x v="15"/>
    <x v="4"/>
    <n v="0.237410072"/>
  </r>
  <r>
    <x v="1"/>
    <s v="Sampang"/>
    <x v="16"/>
    <x v="4"/>
    <n v="0.61403508799999995"/>
  </r>
  <r>
    <x v="1"/>
    <s v="Sampang"/>
    <x v="17"/>
    <x v="4"/>
    <n v="0.875"/>
  </r>
  <r>
    <x v="1"/>
    <s v="Sampang"/>
    <x v="3"/>
    <x v="4"/>
    <n v="0.45"/>
  </r>
  <r>
    <x v="1"/>
    <s v="Sampang"/>
    <x v="18"/>
    <x v="4"/>
    <n v="0.99371069199999995"/>
  </r>
  <r>
    <x v="1"/>
    <s v="Sampang"/>
    <x v="19"/>
    <x v="4"/>
    <n v="0.95714285700000001"/>
  </r>
  <r>
    <x v="1"/>
    <s v="Sampang"/>
    <x v="15"/>
    <x v="5"/>
    <n v="0.201438849"/>
  </r>
  <r>
    <x v="1"/>
    <s v="Sampang"/>
    <x v="16"/>
    <x v="5"/>
    <n v="0.61403508799999995"/>
  </r>
  <r>
    <x v="1"/>
    <s v="Sampang"/>
    <x v="17"/>
    <x v="5"/>
    <n v="0.78749999999999998"/>
  </r>
  <r>
    <x v="1"/>
    <s v="Sampang"/>
    <x v="3"/>
    <x v="5"/>
    <n v="0.42499999999999999"/>
  </r>
  <r>
    <x v="1"/>
    <s v="Sampang"/>
    <x v="18"/>
    <x v="5"/>
    <n v="0.94339622599999995"/>
  </r>
  <r>
    <x v="1"/>
    <s v="Sampang"/>
    <x v="19"/>
    <x v="5"/>
    <n v="0.78571428600000004"/>
  </r>
  <r>
    <x v="1"/>
    <s v="Sampang"/>
    <x v="15"/>
    <x v="6"/>
    <n v="0.85624999999999996"/>
  </r>
  <r>
    <x v="1"/>
    <s v="Sampang"/>
    <x v="16"/>
    <x v="6"/>
    <n v="0.625"/>
  </r>
  <r>
    <x v="1"/>
    <s v="Sampang"/>
    <x v="17"/>
    <x v="6"/>
    <n v="0.97484276700000005"/>
  </r>
  <r>
    <x v="1"/>
    <s v="Sampang"/>
    <x v="3"/>
    <x v="6"/>
    <n v="0.79310344799999999"/>
  </r>
  <r>
    <x v="1"/>
    <s v="Sampang"/>
    <x v="18"/>
    <x v="6"/>
    <n v="0.96855345900000001"/>
  </r>
  <r>
    <x v="1"/>
    <s v="Sampang"/>
    <x v="19"/>
    <x v="6"/>
    <n v="0.87898089199999996"/>
  </r>
  <r>
    <x v="1"/>
    <s v="Sampang"/>
    <x v="15"/>
    <x v="7"/>
    <n v="32"/>
  </r>
  <r>
    <x v="1"/>
    <s v="Sampang"/>
    <x v="16"/>
    <x v="7"/>
    <n v="46"/>
  </r>
  <r>
    <x v="1"/>
    <s v="Sampang"/>
    <x v="17"/>
    <x v="7"/>
    <n v="31.8"/>
  </r>
  <r>
    <x v="1"/>
    <s v="Sampang"/>
    <x v="3"/>
    <x v="7"/>
    <n v="29"/>
  </r>
  <r>
    <x v="1"/>
    <s v="Sampang"/>
    <x v="18"/>
    <x v="7"/>
    <n v="31.8"/>
  </r>
  <r>
    <x v="1"/>
    <s v="Sampang"/>
    <x v="19"/>
    <x v="7"/>
    <n v="31.4"/>
  </r>
  <r>
    <x v="1"/>
    <s v="Sampang"/>
    <x v="15"/>
    <x v="8"/>
    <n v="6"/>
  </r>
  <r>
    <x v="1"/>
    <s v="Sampang"/>
    <x v="16"/>
    <x v="8"/>
    <m/>
  </r>
  <r>
    <x v="1"/>
    <s v="Sampang"/>
    <x v="17"/>
    <x v="8"/>
    <n v="1.436619718"/>
  </r>
  <r>
    <x v="1"/>
    <s v="Sampang"/>
    <x v="3"/>
    <x v="8"/>
    <n v="2.6666666669999999"/>
  </r>
  <r>
    <x v="1"/>
    <s v="Sampang"/>
    <x v="18"/>
    <x v="8"/>
    <n v="1.3561643839999999"/>
  </r>
  <r>
    <x v="1"/>
    <s v="Sampang"/>
    <x v="19"/>
    <x v="8"/>
    <n v="2.1864406779999999"/>
  </r>
  <r>
    <x v="1"/>
    <s v="Sampang"/>
    <x v="15"/>
    <x v="9"/>
    <n v="42"/>
  </r>
  <r>
    <x v="1"/>
    <s v="Sampang"/>
    <x v="16"/>
    <x v="9"/>
    <n v="0"/>
  </r>
  <r>
    <x v="1"/>
    <s v="Sampang"/>
    <x v="17"/>
    <x v="9"/>
    <n v="102"/>
  </r>
  <r>
    <x v="1"/>
    <s v="Sampang"/>
    <x v="3"/>
    <x v="9"/>
    <n v="8"/>
  </r>
  <r>
    <x v="1"/>
    <s v="Sampang"/>
    <x v="18"/>
    <x v="9"/>
    <n v="99"/>
  </r>
  <r>
    <x v="1"/>
    <s v="Sampang"/>
    <x v="19"/>
    <x v="9"/>
    <n v="129"/>
  </r>
  <r>
    <x v="1"/>
    <s v="Sampang"/>
    <x v="15"/>
    <x v="10"/>
    <n v="27.8"/>
  </r>
  <r>
    <x v="1"/>
    <s v="Sampang"/>
    <x v="16"/>
    <x v="10"/>
    <n v="28.5"/>
  </r>
  <r>
    <x v="1"/>
    <s v="Sampang"/>
    <x v="17"/>
    <x v="10"/>
    <n v="32"/>
  </r>
  <r>
    <x v="1"/>
    <s v="Sampang"/>
    <x v="3"/>
    <x v="10"/>
    <n v="13.333333333000001"/>
  </r>
  <r>
    <x v="1"/>
    <s v="Sampang"/>
    <x v="18"/>
    <x v="10"/>
    <n v="31.8"/>
  </r>
  <r>
    <x v="1"/>
    <s v="Sampang"/>
    <x v="19"/>
    <x v="10"/>
    <n v="28"/>
  </r>
  <r>
    <x v="1"/>
    <s v="Sampang"/>
    <x v="15"/>
    <x v="11"/>
    <n v="0.76258992800000003"/>
  </r>
  <r>
    <x v="1"/>
    <s v="Sampang"/>
    <x v="16"/>
    <x v="11"/>
    <n v="0.38596491199999999"/>
  </r>
  <r>
    <x v="1"/>
    <s v="Sampang"/>
    <x v="17"/>
    <x v="11"/>
    <n v="0.125"/>
  </r>
  <r>
    <x v="1"/>
    <s v="Sampang"/>
    <x v="3"/>
    <x v="11"/>
    <n v="0.55000000000000004"/>
  </r>
  <r>
    <x v="1"/>
    <s v="Sampang"/>
    <x v="18"/>
    <x v="11"/>
    <n v="6.2893080000000004E-3"/>
  </r>
  <r>
    <x v="1"/>
    <s v="Sampang"/>
    <x v="19"/>
    <x v="11"/>
    <n v="4.2857143E-2"/>
  </r>
  <r>
    <x v="1"/>
    <s v="Sampang"/>
    <x v="15"/>
    <x v="12"/>
    <n v="0"/>
  </r>
  <r>
    <x v="1"/>
    <s v="Sampang"/>
    <x v="16"/>
    <x v="12"/>
    <n v="0"/>
  </r>
  <r>
    <x v="1"/>
    <s v="Sampang"/>
    <x v="17"/>
    <x v="12"/>
    <n v="0"/>
  </r>
  <r>
    <x v="1"/>
    <s v="Sampang"/>
    <x v="3"/>
    <x v="12"/>
    <n v="0"/>
  </r>
  <r>
    <x v="1"/>
    <s v="Sampang"/>
    <x v="18"/>
    <x v="12"/>
    <n v="0"/>
  </r>
  <r>
    <x v="1"/>
    <s v="Sampang"/>
    <x v="19"/>
    <x v="12"/>
    <n v="0"/>
  </r>
  <r>
    <x v="1"/>
    <s v="Sampang"/>
    <x v="15"/>
    <x v="13"/>
    <n v="0.18705036"/>
  </r>
  <r>
    <x v="1"/>
    <s v="Sampang"/>
    <x v="16"/>
    <x v="13"/>
    <n v="0.61403508799999995"/>
  </r>
  <r>
    <x v="1"/>
    <s v="Sampang"/>
    <x v="17"/>
    <x v="13"/>
    <n v="0.43125000000000002"/>
  </r>
  <r>
    <x v="1"/>
    <s v="Sampang"/>
    <x v="3"/>
    <x v="13"/>
    <n v="0.375"/>
  </r>
  <r>
    <x v="1"/>
    <s v="Sampang"/>
    <x v="18"/>
    <x v="13"/>
    <n v="0.53459119499999996"/>
  </r>
  <r>
    <x v="1"/>
    <s v="Sampang"/>
    <x v="19"/>
    <x v="13"/>
    <n v="0.53571428600000004"/>
  </r>
  <r>
    <x v="1"/>
    <s v="Sampang"/>
    <x v="15"/>
    <x v="14"/>
    <n v="0"/>
  </r>
  <r>
    <x v="1"/>
    <s v="Sampang"/>
    <x v="16"/>
    <x v="14"/>
    <n v="0"/>
  </r>
  <r>
    <x v="1"/>
    <s v="Sampang"/>
    <x v="17"/>
    <x v="14"/>
    <n v="8.1250000000000003E-2"/>
  </r>
  <r>
    <x v="1"/>
    <s v="Sampang"/>
    <x v="3"/>
    <x v="14"/>
    <n v="2.5000000000000001E-2"/>
  </r>
  <r>
    <x v="1"/>
    <s v="Sampang"/>
    <x v="18"/>
    <x v="14"/>
    <n v="5.0314465000000003E-2"/>
  </r>
  <r>
    <x v="1"/>
    <s v="Sampang"/>
    <x v="19"/>
    <x v="14"/>
    <n v="0.15"/>
  </r>
  <r>
    <x v="1"/>
    <s v="Sampang"/>
    <x v="15"/>
    <x v="15"/>
    <n v="3.5971222999999997E-2"/>
  </r>
  <r>
    <x v="1"/>
    <s v="Sampang"/>
    <x v="16"/>
    <x v="15"/>
    <n v="0"/>
  </r>
  <r>
    <x v="1"/>
    <s v="Sampang"/>
    <x v="17"/>
    <x v="15"/>
    <n v="6.2500000000000003E-3"/>
  </r>
  <r>
    <x v="1"/>
    <s v="Sampang"/>
    <x v="3"/>
    <x v="15"/>
    <n v="0"/>
  </r>
  <r>
    <x v="1"/>
    <s v="Sampang"/>
    <x v="18"/>
    <x v="15"/>
    <n v="0"/>
  </r>
  <r>
    <x v="1"/>
    <s v="Sampang"/>
    <x v="19"/>
    <x v="15"/>
    <n v="2.1428571E-2"/>
  </r>
  <r>
    <x v="1"/>
    <s v="Sampang"/>
    <x v="15"/>
    <x v="16"/>
    <n v="1.4388489000000001E-2"/>
  </r>
  <r>
    <x v="1"/>
    <s v="Sampang"/>
    <x v="16"/>
    <x v="16"/>
    <n v="0"/>
  </r>
  <r>
    <x v="1"/>
    <s v="Sampang"/>
    <x v="17"/>
    <x v="16"/>
    <n v="0.35625000000000001"/>
  </r>
  <r>
    <x v="1"/>
    <s v="Sampang"/>
    <x v="3"/>
    <x v="16"/>
    <n v="0.05"/>
  </r>
  <r>
    <x v="1"/>
    <s v="Sampang"/>
    <x v="18"/>
    <x v="16"/>
    <n v="0.40880503099999999"/>
  </r>
  <r>
    <x v="1"/>
    <s v="Sampang"/>
    <x v="19"/>
    <x v="16"/>
    <n v="0.25"/>
  </r>
  <r>
    <x v="1"/>
    <s v="Sampang"/>
    <x v="15"/>
    <x v="17"/>
    <n v="139"/>
  </r>
  <r>
    <x v="1"/>
    <s v="Sampang"/>
    <x v="16"/>
    <x v="17"/>
    <n v="114"/>
  </r>
  <r>
    <x v="1"/>
    <s v="Sampang"/>
    <x v="17"/>
    <x v="17"/>
    <n v="160"/>
  </r>
  <r>
    <x v="1"/>
    <s v="Sampang"/>
    <x v="3"/>
    <x v="17"/>
    <n v="40"/>
  </r>
  <r>
    <x v="1"/>
    <s v="Sampang"/>
    <x v="18"/>
    <x v="17"/>
    <n v="159"/>
  </r>
  <r>
    <x v="1"/>
    <s v="Sampang"/>
    <x v="19"/>
    <x v="17"/>
    <n v="140"/>
  </r>
  <r>
    <x v="1"/>
    <s v="Sampang"/>
    <x v="15"/>
    <x v="18"/>
    <m/>
  </r>
  <r>
    <x v="1"/>
    <s v="Sampang"/>
    <x v="16"/>
    <x v="18"/>
    <m/>
  </r>
  <r>
    <x v="1"/>
    <s v="Sampang"/>
    <x v="17"/>
    <x v="18"/>
    <m/>
  </r>
  <r>
    <x v="1"/>
    <s v="Sampang"/>
    <x v="3"/>
    <x v="18"/>
    <m/>
  </r>
  <r>
    <x v="1"/>
    <s v="Sampang"/>
    <x v="18"/>
    <x v="18"/>
    <m/>
  </r>
  <r>
    <x v="1"/>
    <s v="Sampang"/>
    <x v="19"/>
    <x v="18"/>
    <m/>
  </r>
  <r>
    <x v="1"/>
    <s v="Sampang"/>
    <x v="15"/>
    <x v="19"/>
    <m/>
  </r>
  <r>
    <x v="1"/>
    <s v="Sampang"/>
    <x v="16"/>
    <x v="19"/>
    <m/>
  </r>
  <r>
    <x v="1"/>
    <s v="Sampang"/>
    <x v="17"/>
    <x v="19"/>
    <m/>
  </r>
  <r>
    <x v="1"/>
    <s v="Sampang"/>
    <x v="3"/>
    <x v="19"/>
    <m/>
  </r>
  <r>
    <x v="1"/>
    <s v="Sampang"/>
    <x v="18"/>
    <x v="19"/>
    <m/>
  </r>
  <r>
    <x v="1"/>
    <s v="Sampang"/>
    <x v="19"/>
    <x v="19"/>
    <m/>
  </r>
  <r>
    <x v="1"/>
    <s v="Sumenep+Kepulauan"/>
    <x v="20"/>
    <x v="0"/>
    <n v="0.37777777800000001"/>
  </r>
  <r>
    <x v="1"/>
    <s v="Sumenep+Kepulauan"/>
    <x v="21"/>
    <x v="0"/>
    <n v="0.53030303000000001"/>
  </r>
  <r>
    <x v="1"/>
    <s v="Sumenep+Kepulauan"/>
    <x v="22"/>
    <x v="0"/>
    <n v="0.52205882400000003"/>
  </r>
  <r>
    <x v="1"/>
    <s v="Sumenep+Kepulauan"/>
    <x v="23"/>
    <x v="0"/>
    <n v="0.56000000000000005"/>
  </r>
  <r>
    <x v="1"/>
    <s v="Sumenep+Kepulauan"/>
    <x v="14"/>
    <x v="0"/>
    <n v="9.0909090999999997E-2"/>
  </r>
  <r>
    <x v="1"/>
    <s v="Sumenep+Kepulauan"/>
    <x v="24"/>
    <x v="0"/>
    <n v="0.55629139100000002"/>
  </r>
  <r>
    <x v="1"/>
    <s v="Sumenep+Kepulauan"/>
    <x v="25"/>
    <x v="0"/>
    <n v="0.46794871799999999"/>
  </r>
  <r>
    <x v="1"/>
    <s v="Sumenep+Kepulauan"/>
    <x v="20"/>
    <x v="1"/>
    <n v="5.9259259000000002E-2"/>
  </r>
  <r>
    <x v="1"/>
    <s v="Sumenep+Kepulauan"/>
    <x v="21"/>
    <x v="1"/>
    <n v="0.212121212"/>
  </r>
  <r>
    <x v="1"/>
    <s v="Sumenep+Kepulauan"/>
    <x v="22"/>
    <x v="1"/>
    <n v="0.132352941"/>
  </r>
  <r>
    <x v="1"/>
    <s v="Sumenep+Kepulauan"/>
    <x v="23"/>
    <x v="1"/>
    <n v="0.15333333299999999"/>
  </r>
  <r>
    <x v="1"/>
    <s v="Sumenep+Kepulauan"/>
    <x v="14"/>
    <x v="1"/>
    <n v="9.0909090999999997E-2"/>
  </r>
  <r>
    <x v="1"/>
    <s v="Sumenep+Kepulauan"/>
    <x v="24"/>
    <x v="1"/>
    <n v="0.17880794699999999"/>
  </r>
  <r>
    <x v="1"/>
    <s v="Sumenep+Kepulauan"/>
    <x v="25"/>
    <x v="1"/>
    <n v="0.243589744"/>
  </r>
  <r>
    <x v="1"/>
    <s v="Sumenep+Kepulauan"/>
    <x v="20"/>
    <x v="2"/>
    <n v="0.37037037"/>
  </r>
  <r>
    <x v="1"/>
    <s v="Sumenep+Kepulauan"/>
    <x v="21"/>
    <x v="2"/>
    <n v="0.53030303000000001"/>
  </r>
  <r>
    <x v="1"/>
    <s v="Sumenep+Kepulauan"/>
    <x v="22"/>
    <x v="2"/>
    <n v="0.514705882"/>
  </r>
  <r>
    <x v="1"/>
    <s v="Sumenep+Kepulauan"/>
    <x v="23"/>
    <x v="2"/>
    <n v="0.55333333299999998"/>
  </r>
  <r>
    <x v="1"/>
    <s v="Sumenep+Kepulauan"/>
    <x v="14"/>
    <x v="2"/>
    <n v="9.0909090999999997E-2"/>
  </r>
  <r>
    <x v="1"/>
    <s v="Sumenep+Kepulauan"/>
    <x v="24"/>
    <x v="2"/>
    <n v="0.55629139100000002"/>
  </r>
  <r>
    <x v="1"/>
    <s v="Sumenep+Kepulauan"/>
    <x v="25"/>
    <x v="2"/>
    <n v="0.46794871799999999"/>
  </r>
  <r>
    <x v="1"/>
    <s v="Sumenep+Kepulauan"/>
    <x v="20"/>
    <x v="3"/>
    <n v="0"/>
  </r>
  <r>
    <x v="1"/>
    <s v="Sumenep+Kepulauan"/>
    <x v="21"/>
    <x v="3"/>
    <n v="0"/>
  </r>
  <r>
    <x v="1"/>
    <s v="Sumenep+Kepulauan"/>
    <x v="22"/>
    <x v="3"/>
    <n v="0"/>
  </r>
  <r>
    <x v="1"/>
    <s v="Sumenep+Kepulauan"/>
    <x v="23"/>
    <x v="3"/>
    <n v="0"/>
  </r>
  <r>
    <x v="1"/>
    <s v="Sumenep+Kepulauan"/>
    <x v="14"/>
    <x v="3"/>
    <n v="0"/>
  </r>
  <r>
    <x v="1"/>
    <s v="Sumenep+Kepulauan"/>
    <x v="24"/>
    <x v="3"/>
    <n v="0"/>
  </r>
  <r>
    <x v="1"/>
    <s v="Sumenep+Kepulauan"/>
    <x v="25"/>
    <x v="3"/>
    <n v="0"/>
  </r>
  <r>
    <x v="1"/>
    <s v="Sumenep+Kepulauan"/>
    <x v="20"/>
    <x v="4"/>
    <n v="0.88148148100000001"/>
  </r>
  <r>
    <x v="1"/>
    <s v="Sumenep+Kepulauan"/>
    <x v="21"/>
    <x v="4"/>
    <n v="0.84848484800000001"/>
  </r>
  <r>
    <x v="1"/>
    <s v="Sumenep+Kepulauan"/>
    <x v="22"/>
    <x v="4"/>
    <n v="0.860294118"/>
  </r>
  <r>
    <x v="1"/>
    <s v="Sumenep+Kepulauan"/>
    <x v="23"/>
    <x v="4"/>
    <n v="0.86"/>
  </r>
  <r>
    <x v="1"/>
    <s v="Sumenep+Kepulauan"/>
    <x v="14"/>
    <x v="4"/>
    <n v="0.48051948100000003"/>
  </r>
  <r>
    <x v="1"/>
    <s v="Sumenep+Kepulauan"/>
    <x v="24"/>
    <x v="4"/>
    <n v="0.88079470199999998"/>
  </r>
  <r>
    <x v="1"/>
    <s v="Sumenep+Kepulauan"/>
    <x v="25"/>
    <x v="4"/>
    <n v="0.95512820499999995"/>
  </r>
  <r>
    <x v="1"/>
    <s v="Sumenep+Kepulauan"/>
    <x v="20"/>
    <x v="5"/>
    <n v="0.81481481499999997"/>
  </r>
  <r>
    <x v="1"/>
    <s v="Sumenep+Kepulauan"/>
    <x v="21"/>
    <x v="5"/>
    <n v="0.63636363600000001"/>
  </r>
  <r>
    <x v="1"/>
    <s v="Sumenep+Kepulauan"/>
    <x v="22"/>
    <x v="5"/>
    <n v="0.72058823500000002"/>
  </r>
  <r>
    <x v="1"/>
    <s v="Sumenep+Kepulauan"/>
    <x v="23"/>
    <x v="5"/>
    <n v="0.7"/>
  </r>
  <r>
    <x v="1"/>
    <s v="Sumenep+Kepulauan"/>
    <x v="14"/>
    <x v="5"/>
    <n v="0.38961038999999997"/>
  </r>
  <r>
    <x v="1"/>
    <s v="Sumenep+Kepulauan"/>
    <x v="24"/>
    <x v="5"/>
    <n v="0.70198675499999996"/>
  </r>
  <r>
    <x v="1"/>
    <s v="Sumenep+Kepulauan"/>
    <x v="25"/>
    <x v="5"/>
    <n v="0.71153846200000004"/>
  </r>
  <r>
    <x v="1"/>
    <s v="Sumenep+Kepulauan"/>
    <x v="20"/>
    <x v="6"/>
    <n v="0.87096774200000004"/>
  </r>
  <r>
    <x v="1"/>
    <s v="Sumenep+Kepulauan"/>
    <x v="21"/>
    <x v="6"/>
    <n v="0.85714285700000004"/>
  </r>
  <r>
    <x v="1"/>
    <s v="Sumenep+Kepulauan"/>
    <x v="22"/>
    <x v="6"/>
    <n v="0.84375"/>
  </r>
  <r>
    <x v="1"/>
    <s v="Sumenep+Kepulauan"/>
    <x v="23"/>
    <x v="6"/>
    <n v="0.88535031799999997"/>
  </r>
  <r>
    <x v="1"/>
    <s v="Sumenep+Kepulauan"/>
    <x v="14"/>
    <x v="6"/>
    <n v="0.84269662899999997"/>
  </r>
  <r>
    <x v="1"/>
    <s v="Sumenep+Kepulauan"/>
    <x v="24"/>
    <x v="6"/>
    <n v="0.87898089199999996"/>
  </r>
  <r>
    <x v="1"/>
    <s v="Sumenep+Kepulauan"/>
    <x v="25"/>
    <x v="6"/>
    <n v="0.95"/>
  </r>
  <r>
    <x v="1"/>
    <s v="Sumenep+Kepulauan"/>
    <x v="20"/>
    <x v="7"/>
    <n v="31"/>
  </r>
  <r>
    <x v="1"/>
    <s v="Sumenep+Kepulauan"/>
    <x v="21"/>
    <x v="7"/>
    <n v="30.8"/>
  </r>
  <r>
    <x v="1"/>
    <s v="Sumenep+Kepulauan"/>
    <x v="22"/>
    <x v="7"/>
    <n v="32"/>
  </r>
  <r>
    <x v="1"/>
    <s v="Sumenep+Kepulauan"/>
    <x v="23"/>
    <x v="7"/>
    <n v="31.4"/>
  </r>
  <r>
    <x v="1"/>
    <s v="Sumenep+Kepulauan"/>
    <x v="14"/>
    <x v="7"/>
    <n v="17.8"/>
  </r>
  <r>
    <x v="1"/>
    <s v="Sumenep+Kepulauan"/>
    <x v="24"/>
    <x v="7"/>
    <n v="31.4"/>
  </r>
  <r>
    <x v="1"/>
    <s v="Sumenep+Kepulauan"/>
    <x v="25"/>
    <x v="7"/>
    <n v="32"/>
  </r>
  <r>
    <x v="1"/>
    <s v="Sumenep+Kepulauan"/>
    <x v="20"/>
    <x v="8"/>
    <n v="1.568627451"/>
  </r>
  <r>
    <x v="1"/>
    <s v="Sumenep+Kepulauan"/>
    <x v="21"/>
    <x v="8"/>
    <n v="1.6857142860000001"/>
  </r>
  <r>
    <x v="1"/>
    <s v="Sumenep+Kepulauan"/>
    <x v="22"/>
    <x v="8"/>
    <n v="2.323943662"/>
  </r>
  <r>
    <x v="1"/>
    <s v="Sumenep+Kepulauan"/>
    <x v="23"/>
    <x v="8"/>
    <n v="1.3333333329999999"/>
  </r>
  <r>
    <x v="1"/>
    <s v="Sumenep+Kepulauan"/>
    <x v="14"/>
    <x v="8"/>
    <n v="1.8571428569999999"/>
  </r>
  <r>
    <x v="1"/>
    <s v="Sumenep+Kepulauan"/>
    <x v="24"/>
    <x v="8"/>
    <n v="2.2023809519999999"/>
  </r>
  <r>
    <x v="1"/>
    <s v="Sumenep+Kepulauan"/>
    <x v="25"/>
    <x v="8"/>
    <n v="2.1232876709999999"/>
  </r>
  <r>
    <x v="1"/>
    <s v="Sumenep+Kepulauan"/>
    <x v="20"/>
    <x v="9"/>
    <n v="80"/>
  </r>
  <r>
    <x v="1"/>
    <s v="Sumenep+Kepulauan"/>
    <x v="21"/>
    <x v="9"/>
    <n v="118"/>
  </r>
  <r>
    <x v="1"/>
    <s v="Sumenep+Kepulauan"/>
    <x v="22"/>
    <x v="9"/>
    <n v="165"/>
  </r>
  <r>
    <x v="1"/>
    <s v="Sumenep+Kepulauan"/>
    <x v="23"/>
    <x v="9"/>
    <n v="112"/>
  </r>
  <r>
    <x v="1"/>
    <s v="Sumenep+Kepulauan"/>
    <x v="14"/>
    <x v="9"/>
    <n v="13"/>
  </r>
  <r>
    <x v="1"/>
    <s v="Sumenep+Kepulauan"/>
    <x v="24"/>
    <x v="9"/>
    <n v="185"/>
  </r>
  <r>
    <x v="1"/>
    <s v="Sumenep+Kepulauan"/>
    <x v="25"/>
    <x v="9"/>
    <n v="155"/>
  </r>
  <r>
    <x v="1"/>
    <s v="Sumenep+Kepulauan"/>
    <x v="20"/>
    <x v="10"/>
    <n v="27"/>
  </r>
  <r>
    <x v="1"/>
    <s v="Sumenep+Kepulauan"/>
    <x v="21"/>
    <x v="10"/>
    <n v="26.4"/>
  </r>
  <r>
    <x v="1"/>
    <s v="Sumenep+Kepulauan"/>
    <x v="22"/>
    <x v="10"/>
    <n v="27.2"/>
  </r>
  <r>
    <x v="1"/>
    <s v="Sumenep+Kepulauan"/>
    <x v="23"/>
    <x v="10"/>
    <n v="30"/>
  </r>
  <r>
    <x v="1"/>
    <s v="Sumenep+Kepulauan"/>
    <x v="14"/>
    <x v="10"/>
    <n v="15.4"/>
  </r>
  <r>
    <x v="1"/>
    <s v="Sumenep+Kepulauan"/>
    <x v="24"/>
    <x v="10"/>
    <n v="30.2"/>
  </r>
  <r>
    <x v="1"/>
    <s v="Sumenep+Kepulauan"/>
    <x v="25"/>
    <x v="10"/>
    <n v="31.2"/>
  </r>
  <r>
    <x v="1"/>
    <s v="Sumenep+Kepulauan"/>
    <x v="20"/>
    <x v="11"/>
    <n v="0.118518519"/>
  </r>
  <r>
    <x v="1"/>
    <s v="Sumenep+Kepulauan"/>
    <x v="21"/>
    <x v="11"/>
    <n v="0.15151515199999999"/>
  </r>
  <r>
    <x v="1"/>
    <s v="Sumenep+Kepulauan"/>
    <x v="22"/>
    <x v="11"/>
    <n v="0.139705882"/>
  </r>
  <r>
    <x v="1"/>
    <s v="Sumenep+Kepulauan"/>
    <x v="23"/>
    <x v="11"/>
    <n v="0.14000000000000001"/>
  </r>
  <r>
    <x v="1"/>
    <s v="Sumenep+Kepulauan"/>
    <x v="14"/>
    <x v="11"/>
    <n v="0.51948051900000003"/>
  </r>
  <r>
    <x v="1"/>
    <s v="Sumenep+Kepulauan"/>
    <x v="24"/>
    <x v="11"/>
    <n v="0.119205298"/>
  </r>
  <r>
    <x v="1"/>
    <s v="Sumenep+Kepulauan"/>
    <x v="25"/>
    <x v="11"/>
    <n v="4.4871794999999999E-2"/>
  </r>
  <r>
    <x v="1"/>
    <s v="Sumenep+Kepulauan"/>
    <x v="20"/>
    <x v="12"/>
    <n v="0"/>
  </r>
  <r>
    <x v="1"/>
    <s v="Sumenep+Kepulauan"/>
    <x v="21"/>
    <x v="12"/>
    <n v="2.2727272999999999E-2"/>
  </r>
  <r>
    <x v="1"/>
    <s v="Sumenep+Kepulauan"/>
    <x v="22"/>
    <x v="12"/>
    <n v="0"/>
  </r>
  <r>
    <x v="1"/>
    <s v="Sumenep+Kepulauan"/>
    <x v="23"/>
    <x v="12"/>
    <n v="2.6666667000000002E-2"/>
  </r>
  <r>
    <x v="1"/>
    <s v="Sumenep+Kepulauan"/>
    <x v="14"/>
    <x v="12"/>
    <n v="3.8961039000000003E-2"/>
  </r>
  <r>
    <x v="1"/>
    <s v="Sumenep+Kepulauan"/>
    <x v="24"/>
    <x v="12"/>
    <n v="0.245033113"/>
  </r>
  <r>
    <x v="1"/>
    <s v="Sumenep+Kepulauan"/>
    <x v="25"/>
    <x v="12"/>
    <n v="0.26923076899999998"/>
  </r>
  <r>
    <x v="1"/>
    <s v="Sumenep+Kepulauan"/>
    <x v="20"/>
    <x v="13"/>
    <n v="0.50370370399999997"/>
  </r>
  <r>
    <x v="1"/>
    <s v="Sumenep+Kepulauan"/>
    <x v="21"/>
    <x v="13"/>
    <n v="0.29545454500000001"/>
  </r>
  <r>
    <x v="1"/>
    <s v="Sumenep+Kepulauan"/>
    <x v="22"/>
    <x v="13"/>
    <n v="0.33823529400000002"/>
  </r>
  <r>
    <x v="1"/>
    <s v="Sumenep+Kepulauan"/>
    <x v="23"/>
    <x v="13"/>
    <n v="0.27333333300000001"/>
  </r>
  <r>
    <x v="1"/>
    <s v="Sumenep+Kepulauan"/>
    <x v="14"/>
    <x v="13"/>
    <n v="0.350649351"/>
  </r>
  <r>
    <x v="1"/>
    <s v="Sumenep+Kepulauan"/>
    <x v="24"/>
    <x v="13"/>
    <n v="7.9470199000000005E-2"/>
  </r>
  <r>
    <x v="1"/>
    <s v="Sumenep+Kepulauan"/>
    <x v="25"/>
    <x v="13"/>
    <n v="0.21794871800000001"/>
  </r>
  <r>
    <x v="1"/>
    <s v="Sumenep+Kepulauan"/>
    <x v="20"/>
    <x v="14"/>
    <n v="5.9259259000000002E-2"/>
  </r>
  <r>
    <x v="1"/>
    <s v="Sumenep+Kepulauan"/>
    <x v="21"/>
    <x v="14"/>
    <n v="0.212121212"/>
  </r>
  <r>
    <x v="1"/>
    <s v="Sumenep+Kepulauan"/>
    <x v="22"/>
    <x v="14"/>
    <n v="0.132352941"/>
  </r>
  <r>
    <x v="1"/>
    <s v="Sumenep+Kepulauan"/>
    <x v="23"/>
    <x v="14"/>
    <n v="0.15333333299999999"/>
  </r>
  <r>
    <x v="1"/>
    <s v="Sumenep+Kepulauan"/>
    <x v="14"/>
    <x v="14"/>
    <n v="9.0909090999999997E-2"/>
  </r>
  <r>
    <x v="1"/>
    <s v="Sumenep+Kepulauan"/>
    <x v="24"/>
    <x v="14"/>
    <n v="0.17880794699999999"/>
  </r>
  <r>
    <x v="1"/>
    <s v="Sumenep+Kepulauan"/>
    <x v="25"/>
    <x v="14"/>
    <n v="0.243589744"/>
  </r>
  <r>
    <x v="1"/>
    <s v="Sumenep+Kepulauan"/>
    <x v="20"/>
    <x v="15"/>
    <n v="7.4074070000000004E-3"/>
  </r>
  <r>
    <x v="1"/>
    <s v="Sumenep+Kepulauan"/>
    <x v="21"/>
    <x v="15"/>
    <n v="0"/>
  </r>
  <r>
    <x v="1"/>
    <s v="Sumenep+Kepulauan"/>
    <x v="22"/>
    <x v="15"/>
    <n v="7.352941E-3"/>
  </r>
  <r>
    <x v="1"/>
    <s v="Sumenep+Kepulauan"/>
    <x v="23"/>
    <x v="15"/>
    <n v="6.6666670000000003E-3"/>
  </r>
  <r>
    <x v="1"/>
    <s v="Sumenep+Kepulauan"/>
    <x v="14"/>
    <x v="15"/>
    <n v="0"/>
  </r>
  <r>
    <x v="1"/>
    <s v="Sumenep+Kepulauan"/>
    <x v="24"/>
    <x v="15"/>
    <n v="0"/>
  </r>
  <r>
    <x v="1"/>
    <s v="Sumenep+Kepulauan"/>
    <x v="25"/>
    <x v="15"/>
    <n v="0"/>
  </r>
  <r>
    <x v="1"/>
    <s v="Sumenep+Kepulauan"/>
    <x v="20"/>
    <x v="16"/>
    <n v="0.311111111"/>
  </r>
  <r>
    <x v="1"/>
    <s v="Sumenep+Kepulauan"/>
    <x v="21"/>
    <x v="16"/>
    <n v="0.31818181800000001"/>
  </r>
  <r>
    <x v="1"/>
    <s v="Sumenep+Kepulauan"/>
    <x v="22"/>
    <x v="16"/>
    <n v="0.382352941"/>
  </r>
  <r>
    <x v="1"/>
    <s v="Sumenep+Kepulauan"/>
    <x v="23"/>
    <x v="16"/>
    <n v="0.4"/>
  </r>
  <r>
    <x v="1"/>
    <s v="Sumenep+Kepulauan"/>
    <x v="14"/>
    <x v="16"/>
    <n v="0"/>
  </r>
  <r>
    <x v="1"/>
    <s v="Sumenep+Kepulauan"/>
    <x v="24"/>
    <x v="16"/>
    <n v="0.377483444"/>
  </r>
  <r>
    <x v="1"/>
    <s v="Sumenep+Kepulauan"/>
    <x v="25"/>
    <x v="16"/>
    <n v="0.22435897399999999"/>
  </r>
  <r>
    <x v="1"/>
    <s v="Sumenep+Kepulauan"/>
    <x v="20"/>
    <x v="17"/>
    <n v="135"/>
  </r>
  <r>
    <x v="1"/>
    <s v="Sumenep+Kepulauan"/>
    <x v="21"/>
    <x v="17"/>
    <n v="132"/>
  </r>
  <r>
    <x v="1"/>
    <s v="Sumenep+Kepulauan"/>
    <x v="22"/>
    <x v="17"/>
    <n v="136"/>
  </r>
  <r>
    <x v="1"/>
    <s v="Sumenep+Kepulauan"/>
    <x v="23"/>
    <x v="17"/>
    <n v="150"/>
  </r>
  <r>
    <x v="1"/>
    <s v="Sumenep+Kepulauan"/>
    <x v="14"/>
    <x v="17"/>
    <n v="77"/>
  </r>
  <r>
    <x v="1"/>
    <s v="Sumenep+Kepulauan"/>
    <x v="24"/>
    <x v="17"/>
    <n v="151"/>
  </r>
  <r>
    <x v="1"/>
    <s v="Sumenep+Kepulauan"/>
    <x v="25"/>
    <x v="17"/>
    <n v="156"/>
  </r>
  <r>
    <x v="1"/>
    <s v="Sumenep+Kepulauan"/>
    <x v="20"/>
    <x v="18"/>
    <m/>
  </r>
  <r>
    <x v="1"/>
    <s v="Sumenep+Kepulauan"/>
    <x v="21"/>
    <x v="18"/>
    <m/>
  </r>
  <r>
    <x v="1"/>
    <s v="Sumenep+Kepulauan"/>
    <x v="22"/>
    <x v="18"/>
    <m/>
  </r>
  <r>
    <x v="1"/>
    <s v="Sumenep+Kepulauan"/>
    <x v="23"/>
    <x v="18"/>
    <m/>
  </r>
  <r>
    <x v="1"/>
    <s v="Sumenep+Kepulauan"/>
    <x v="14"/>
    <x v="18"/>
    <m/>
  </r>
  <r>
    <x v="1"/>
    <s v="Sumenep+Kepulauan"/>
    <x v="24"/>
    <x v="18"/>
    <m/>
  </r>
  <r>
    <x v="1"/>
    <s v="Sumenep+Kepulauan"/>
    <x v="25"/>
    <x v="18"/>
    <m/>
  </r>
  <r>
    <x v="1"/>
    <s v="Sumenep+Kepulauan"/>
    <x v="20"/>
    <x v="19"/>
    <m/>
  </r>
  <r>
    <x v="1"/>
    <s v="Sumenep+Kepulauan"/>
    <x v="21"/>
    <x v="19"/>
    <m/>
  </r>
  <r>
    <x v="1"/>
    <s v="Sumenep+Kepulauan"/>
    <x v="22"/>
    <x v="19"/>
    <m/>
  </r>
  <r>
    <x v="1"/>
    <s v="Sumenep+Kepulauan"/>
    <x v="23"/>
    <x v="19"/>
    <m/>
  </r>
  <r>
    <x v="1"/>
    <s v="Sumenep+Kepulauan"/>
    <x v="14"/>
    <x v="19"/>
    <m/>
  </r>
  <r>
    <x v="1"/>
    <s v="Sumenep+Kepulauan"/>
    <x v="24"/>
    <x v="19"/>
    <m/>
  </r>
  <r>
    <x v="1"/>
    <s v="Sumenep+Kepulauan"/>
    <x v="25"/>
    <x v="19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0">
  <r>
    <x v="0"/>
    <s v="Bangkalan"/>
    <x v="0"/>
    <x v="0"/>
    <n v="8.1395349000000006E-2"/>
  </r>
  <r>
    <x v="0"/>
    <s v="Bangkalan"/>
    <x v="1"/>
    <x v="0"/>
    <n v="8.2644627999999998E-2"/>
  </r>
  <r>
    <x v="0"/>
    <s v="Bangkalan"/>
    <x v="2"/>
    <x v="0"/>
    <n v="0.56291390699999999"/>
  </r>
  <r>
    <x v="0"/>
    <s v="Bangkalan"/>
    <x v="3"/>
    <x v="0"/>
    <n v="0.23863636399999999"/>
  </r>
  <r>
    <x v="0"/>
    <s v="Bangkalan"/>
    <x v="4"/>
    <x v="0"/>
    <n v="0.46540880499999998"/>
  </r>
  <r>
    <x v="0"/>
    <s v="Bangkalan"/>
    <x v="5"/>
    <x v="0"/>
    <n v="0.417218543"/>
  </r>
  <r>
    <x v="0"/>
    <s v="Bangkalan"/>
    <x v="6"/>
    <x v="0"/>
    <n v="0.417218543"/>
  </r>
  <r>
    <x v="0"/>
    <s v="Bangkalan"/>
    <x v="0"/>
    <x v="1"/>
    <n v="0"/>
  </r>
  <r>
    <x v="0"/>
    <s v="Bangkalan"/>
    <x v="1"/>
    <x v="1"/>
    <n v="4.1322313999999999E-2"/>
  </r>
  <r>
    <x v="0"/>
    <s v="Bangkalan"/>
    <x v="2"/>
    <x v="1"/>
    <n v="0.105960265"/>
  </r>
  <r>
    <x v="0"/>
    <s v="Bangkalan"/>
    <x v="3"/>
    <x v="1"/>
    <n v="5.6818182000000002E-2"/>
  </r>
  <r>
    <x v="0"/>
    <s v="Bangkalan"/>
    <x v="4"/>
    <x v="1"/>
    <n v="0.11320754700000001"/>
  </r>
  <r>
    <x v="0"/>
    <s v="Bangkalan"/>
    <x v="5"/>
    <x v="1"/>
    <n v="0.16556291400000001"/>
  </r>
  <r>
    <x v="0"/>
    <s v="Bangkalan"/>
    <x v="6"/>
    <x v="1"/>
    <n v="0.11258278100000001"/>
  </r>
  <r>
    <x v="0"/>
    <s v="Bangkalan"/>
    <x v="0"/>
    <x v="2"/>
    <n v="8.1395349000000006E-2"/>
  </r>
  <r>
    <x v="0"/>
    <s v="Bangkalan"/>
    <x v="1"/>
    <x v="2"/>
    <n v="8.2644627999999998E-2"/>
  </r>
  <r>
    <x v="0"/>
    <s v="Bangkalan"/>
    <x v="2"/>
    <x v="2"/>
    <n v="0.56291390699999999"/>
  </r>
  <r>
    <x v="0"/>
    <s v="Bangkalan"/>
    <x v="3"/>
    <x v="2"/>
    <n v="0.23863636399999999"/>
  </r>
  <r>
    <x v="0"/>
    <s v="Bangkalan"/>
    <x v="4"/>
    <x v="2"/>
    <n v="0.46540880499999998"/>
  </r>
  <r>
    <x v="0"/>
    <s v="Bangkalan"/>
    <x v="5"/>
    <x v="2"/>
    <n v="0.417218543"/>
  </r>
  <r>
    <x v="0"/>
    <s v="Bangkalan"/>
    <x v="6"/>
    <x v="2"/>
    <n v="0.417218543"/>
  </r>
  <r>
    <x v="0"/>
    <s v="Bangkalan"/>
    <x v="0"/>
    <x v="3"/>
    <n v="0"/>
  </r>
  <r>
    <x v="0"/>
    <s v="Bangkalan"/>
    <x v="1"/>
    <x v="3"/>
    <n v="0"/>
  </r>
  <r>
    <x v="0"/>
    <s v="Bangkalan"/>
    <x v="2"/>
    <x v="3"/>
    <n v="0"/>
  </r>
  <r>
    <x v="0"/>
    <s v="Bangkalan"/>
    <x v="3"/>
    <x v="3"/>
    <n v="0"/>
  </r>
  <r>
    <x v="0"/>
    <s v="Bangkalan"/>
    <x v="4"/>
    <x v="3"/>
    <n v="0"/>
  </r>
  <r>
    <x v="0"/>
    <s v="Bangkalan"/>
    <x v="5"/>
    <x v="3"/>
    <n v="0"/>
  </r>
  <r>
    <x v="0"/>
    <s v="Bangkalan"/>
    <x v="6"/>
    <x v="3"/>
    <n v="0"/>
  </r>
  <r>
    <x v="0"/>
    <s v="Bangkalan"/>
    <x v="0"/>
    <x v="4"/>
    <n v="0.76744186000000003"/>
  </r>
  <r>
    <x v="0"/>
    <s v="Bangkalan"/>
    <x v="1"/>
    <x v="4"/>
    <n v="0.58677685999999996"/>
  </r>
  <r>
    <x v="0"/>
    <s v="Bangkalan"/>
    <x v="2"/>
    <x v="4"/>
    <n v="0.96026490099999995"/>
  </r>
  <r>
    <x v="0"/>
    <s v="Bangkalan"/>
    <x v="3"/>
    <x v="4"/>
    <n v="0.51136363600000001"/>
  </r>
  <r>
    <x v="0"/>
    <s v="Bangkalan"/>
    <x v="4"/>
    <x v="4"/>
    <n v="0.99371069199999995"/>
  </r>
  <r>
    <x v="0"/>
    <s v="Bangkalan"/>
    <x v="5"/>
    <x v="4"/>
    <n v="0.94701986800000004"/>
  </r>
  <r>
    <x v="0"/>
    <s v="Bangkalan"/>
    <x v="6"/>
    <x v="4"/>
    <n v="0.94039735099999999"/>
  </r>
  <r>
    <x v="0"/>
    <s v="Bangkalan"/>
    <x v="0"/>
    <x v="5"/>
    <n v="0.76744186000000003"/>
  </r>
  <r>
    <x v="0"/>
    <s v="Bangkalan"/>
    <x v="1"/>
    <x v="5"/>
    <n v="0.54545454500000001"/>
  </r>
  <r>
    <x v="0"/>
    <s v="Bangkalan"/>
    <x v="2"/>
    <x v="5"/>
    <n v="0.85430463599999995"/>
  </r>
  <r>
    <x v="0"/>
    <s v="Bangkalan"/>
    <x v="3"/>
    <x v="5"/>
    <n v="0.45454545499999999"/>
  </r>
  <r>
    <x v="0"/>
    <s v="Bangkalan"/>
    <x v="4"/>
    <x v="5"/>
    <n v="0.88050314500000004"/>
  </r>
  <r>
    <x v="0"/>
    <s v="Bangkalan"/>
    <x v="5"/>
    <x v="5"/>
    <n v="0.78145695400000004"/>
  </r>
  <r>
    <x v="0"/>
    <s v="Bangkalan"/>
    <x v="6"/>
    <x v="5"/>
    <n v="0.82781457000000003"/>
  </r>
  <r>
    <x v="0"/>
    <s v="Bangkalan"/>
    <x v="0"/>
    <x v="6"/>
    <n v="0.69421487599999998"/>
  </r>
  <r>
    <x v="0"/>
    <s v="Bangkalan"/>
    <x v="1"/>
    <x v="6"/>
    <n v="0.81756756799999997"/>
  </r>
  <r>
    <x v="0"/>
    <s v="Bangkalan"/>
    <x v="2"/>
    <x v="6"/>
    <n v="0.93788819899999998"/>
  </r>
  <r>
    <x v="0"/>
    <s v="Bangkalan"/>
    <x v="3"/>
    <x v="6"/>
    <n v="0.88"/>
  </r>
  <r>
    <x v="0"/>
    <s v="Bangkalan"/>
    <x v="4"/>
    <x v="6"/>
    <n v="0.98757764000000003"/>
  </r>
  <r>
    <x v="0"/>
    <s v="Bangkalan"/>
    <x v="5"/>
    <x v="6"/>
    <n v="0.96153846200000004"/>
  </r>
  <r>
    <x v="0"/>
    <s v="Bangkalan"/>
    <x v="6"/>
    <x v="6"/>
    <n v="1"/>
  </r>
  <r>
    <x v="0"/>
    <s v="Bangkalan"/>
    <x v="0"/>
    <x v="7"/>
    <n v="40.333333332999999"/>
  </r>
  <r>
    <x v="0"/>
    <s v="Bangkalan"/>
    <x v="1"/>
    <x v="7"/>
    <n v="37"/>
  </r>
  <r>
    <x v="0"/>
    <s v="Bangkalan"/>
    <x v="2"/>
    <x v="7"/>
    <n v="32.200000000000003"/>
  </r>
  <r>
    <x v="0"/>
    <s v="Bangkalan"/>
    <x v="3"/>
    <x v="7"/>
    <n v="20"/>
  </r>
  <r>
    <x v="0"/>
    <s v="Bangkalan"/>
    <x v="4"/>
    <x v="7"/>
    <n v="32.200000000000003"/>
  </r>
  <r>
    <x v="0"/>
    <s v="Bangkalan"/>
    <x v="5"/>
    <x v="7"/>
    <n v="31.2"/>
  </r>
  <r>
    <x v="0"/>
    <s v="Bangkalan"/>
    <x v="6"/>
    <x v="7"/>
    <n v="30.2"/>
  </r>
  <r>
    <x v="0"/>
    <s v="Bangkalan"/>
    <x v="0"/>
    <x v="8"/>
    <n v="9.7142857140000007"/>
  </r>
  <r>
    <x v="0"/>
    <s v="Bangkalan"/>
    <x v="1"/>
    <x v="8"/>
    <n v="5.3"/>
  </r>
  <r>
    <x v="0"/>
    <s v="Bangkalan"/>
    <x v="2"/>
    <x v="8"/>
    <n v="5.7882352939999997"/>
  </r>
  <r>
    <x v="0"/>
    <s v="Bangkalan"/>
    <x v="3"/>
    <x v="8"/>
    <n v="2.7619047619999999"/>
  </r>
  <r>
    <x v="0"/>
    <s v="Bangkalan"/>
    <x v="4"/>
    <x v="8"/>
    <n v="2.0540540539999999"/>
  </r>
  <r>
    <x v="0"/>
    <s v="Bangkalan"/>
    <x v="5"/>
    <x v="8"/>
    <n v="3.3650793650000002"/>
  </r>
  <r>
    <x v="0"/>
    <s v="Bangkalan"/>
    <x v="6"/>
    <x v="8"/>
    <n v="4.7460317459999999"/>
  </r>
  <r>
    <x v="0"/>
    <s v="Bangkalan"/>
    <x v="0"/>
    <x v="9"/>
    <n v="68"/>
  </r>
  <r>
    <x v="0"/>
    <s v="Bangkalan"/>
    <x v="1"/>
    <x v="9"/>
    <n v="53"/>
  </r>
  <r>
    <x v="0"/>
    <s v="Bangkalan"/>
    <x v="2"/>
    <x v="9"/>
    <n v="492"/>
  </r>
  <r>
    <x v="0"/>
    <s v="Bangkalan"/>
    <x v="3"/>
    <x v="9"/>
    <n v="58"/>
  </r>
  <r>
    <x v="0"/>
    <s v="Bangkalan"/>
    <x v="4"/>
    <x v="9"/>
    <n v="152"/>
  </r>
  <r>
    <x v="0"/>
    <s v="Bangkalan"/>
    <x v="5"/>
    <x v="9"/>
    <n v="212"/>
  </r>
  <r>
    <x v="0"/>
    <s v="Bangkalan"/>
    <x v="6"/>
    <x v="9"/>
    <n v="299"/>
  </r>
  <r>
    <x v="0"/>
    <s v="Bangkalan"/>
    <x v="0"/>
    <x v="10"/>
    <n v="28.666666667000001"/>
  </r>
  <r>
    <x v="0"/>
    <s v="Bangkalan"/>
    <x v="1"/>
    <x v="10"/>
    <n v="30.25"/>
  </r>
  <r>
    <x v="0"/>
    <s v="Bangkalan"/>
    <x v="2"/>
    <x v="10"/>
    <n v="30.2"/>
  </r>
  <r>
    <x v="0"/>
    <s v="Bangkalan"/>
    <x v="3"/>
    <x v="10"/>
    <n v="17.600000000000001"/>
  </r>
  <r>
    <x v="0"/>
    <s v="Bangkalan"/>
    <x v="4"/>
    <x v="10"/>
    <n v="31.8"/>
  </r>
  <r>
    <x v="0"/>
    <s v="Bangkalan"/>
    <x v="5"/>
    <x v="10"/>
    <n v="30.2"/>
  </r>
  <r>
    <x v="0"/>
    <s v="Bangkalan"/>
    <x v="6"/>
    <x v="10"/>
    <n v="30.2"/>
  </r>
  <r>
    <x v="0"/>
    <s v="Bangkalan"/>
    <x v="0"/>
    <x v="11"/>
    <n v="0.23255814"/>
  </r>
  <r>
    <x v="0"/>
    <s v="Bangkalan"/>
    <x v="1"/>
    <x v="11"/>
    <n v="0.41322313999999999"/>
  </r>
  <r>
    <x v="0"/>
    <s v="Bangkalan"/>
    <x v="2"/>
    <x v="11"/>
    <n v="3.9735099000000003E-2"/>
  </r>
  <r>
    <x v="0"/>
    <s v="Bangkalan"/>
    <x v="3"/>
    <x v="11"/>
    <n v="0.48863636399999999"/>
  </r>
  <r>
    <x v="0"/>
    <s v="Bangkalan"/>
    <x v="4"/>
    <x v="11"/>
    <n v="6.2893080000000004E-3"/>
  </r>
  <r>
    <x v="0"/>
    <s v="Bangkalan"/>
    <x v="5"/>
    <x v="11"/>
    <n v="5.2980131999999999E-2"/>
  </r>
  <r>
    <x v="0"/>
    <s v="Bangkalan"/>
    <x v="6"/>
    <x v="11"/>
    <n v="5.9602649000000001E-2"/>
  </r>
  <r>
    <x v="0"/>
    <s v="Bangkalan"/>
    <x v="0"/>
    <x v="12"/>
    <n v="0"/>
  </r>
  <r>
    <x v="0"/>
    <s v="Bangkalan"/>
    <x v="1"/>
    <x v="12"/>
    <n v="0"/>
  </r>
  <r>
    <x v="0"/>
    <s v="Bangkalan"/>
    <x v="2"/>
    <x v="12"/>
    <n v="0"/>
  </r>
  <r>
    <x v="0"/>
    <s v="Bangkalan"/>
    <x v="3"/>
    <x v="12"/>
    <n v="0"/>
  </r>
  <r>
    <x v="0"/>
    <s v="Bangkalan"/>
    <x v="4"/>
    <x v="12"/>
    <n v="0"/>
  </r>
  <r>
    <x v="0"/>
    <s v="Bangkalan"/>
    <x v="5"/>
    <x v="12"/>
    <n v="0"/>
  </r>
  <r>
    <x v="0"/>
    <s v="Bangkalan"/>
    <x v="6"/>
    <x v="12"/>
    <n v="0"/>
  </r>
  <r>
    <x v="0"/>
    <s v="Bangkalan"/>
    <x v="0"/>
    <x v="13"/>
    <n v="0.686046512"/>
  </r>
  <r>
    <x v="0"/>
    <s v="Bangkalan"/>
    <x v="1"/>
    <x v="13"/>
    <n v="0.50413223100000004"/>
  </r>
  <r>
    <x v="0"/>
    <s v="Bangkalan"/>
    <x v="2"/>
    <x v="13"/>
    <n v="0.39735099299999999"/>
  </r>
  <r>
    <x v="0"/>
    <s v="Bangkalan"/>
    <x v="3"/>
    <x v="13"/>
    <n v="0.27272727299999999"/>
  </r>
  <r>
    <x v="0"/>
    <s v="Bangkalan"/>
    <x v="4"/>
    <x v="13"/>
    <n v="0.52830188700000003"/>
  </r>
  <r>
    <x v="0"/>
    <s v="Bangkalan"/>
    <x v="5"/>
    <x v="13"/>
    <n v="0.52980132499999999"/>
  </r>
  <r>
    <x v="0"/>
    <s v="Bangkalan"/>
    <x v="6"/>
    <x v="13"/>
    <n v="0.52317880800000005"/>
  </r>
  <r>
    <x v="0"/>
    <s v="Bangkalan"/>
    <x v="0"/>
    <x v="14"/>
    <n v="0"/>
  </r>
  <r>
    <x v="0"/>
    <s v="Bangkalan"/>
    <x v="1"/>
    <x v="14"/>
    <n v="4.1322313999999999E-2"/>
  </r>
  <r>
    <x v="0"/>
    <s v="Bangkalan"/>
    <x v="2"/>
    <x v="14"/>
    <n v="0.105960265"/>
  </r>
  <r>
    <x v="0"/>
    <s v="Bangkalan"/>
    <x v="3"/>
    <x v="14"/>
    <n v="5.6818182000000002E-2"/>
  </r>
  <r>
    <x v="0"/>
    <s v="Bangkalan"/>
    <x v="4"/>
    <x v="14"/>
    <n v="0.11320754700000001"/>
  </r>
  <r>
    <x v="0"/>
    <s v="Bangkalan"/>
    <x v="5"/>
    <x v="14"/>
    <n v="0.16556291400000001"/>
  </r>
  <r>
    <x v="0"/>
    <s v="Bangkalan"/>
    <x v="6"/>
    <x v="14"/>
    <n v="0.11258278100000001"/>
  </r>
  <r>
    <x v="0"/>
    <s v="Bangkalan"/>
    <x v="0"/>
    <x v="15"/>
    <n v="0"/>
  </r>
  <r>
    <x v="0"/>
    <s v="Bangkalan"/>
    <x v="1"/>
    <x v="15"/>
    <n v="0"/>
  </r>
  <r>
    <x v="0"/>
    <s v="Bangkalan"/>
    <x v="2"/>
    <x v="15"/>
    <n v="0"/>
  </r>
  <r>
    <x v="0"/>
    <s v="Bangkalan"/>
    <x v="3"/>
    <x v="15"/>
    <n v="0"/>
  </r>
  <r>
    <x v="0"/>
    <s v="Bangkalan"/>
    <x v="4"/>
    <x v="15"/>
    <n v="0"/>
  </r>
  <r>
    <x v="0"/>
    <s v="Bangkalan"/>
    <x v="5"/>
    <x v="15"/>
    <n v="0"/>
  </r>
  <r>
    <x v="0"/>
    <s v="Bangkalan"/>
    <x v="6"/>
    <x v="15"/>
    <n v="0"/>
  </r>
  <r>
    <x v="0"/>
    <s v="Bangkalan"/>
    <x v="0"/>
    <x v="16"/>
    <n v="8.1395349000000006E-2"/>
  </r>
  <r>
    <x v="0"/>
    <s v="Bangkalan"/>
    <x v="1"/>
    <x v="16"/>
    <n v="4.1322313999999999E-2"/>
  </r>
  <r>
    <x v="0"/>
    <s v="Bangkalan"/>
    <x v="2"/>
    <x v="16"/>
    <n v="0.45695364199999999"/>
  </r>
  <r>
    <x v="0"/>
    <s v="Bangkalan"/>
    <x v="3"/>
    <x v="16"/>
    <n v="0.18181818199999999"/>
  </r>
  <r>
    <x v="0"/>
    <s v="Bangkalan"/>
    <x v="4"/>
    <x v="16"/>
    <n v="0.35220125800000002"/>
  </r>
  <r>
    <x v="0"/>
    <s v="Bangkalan"/>
    <x v="5"/>
    <x v="16"/>
    <n v="0.25165562899999999"/>
  </r>
  <r>
    <x v="0"/>
    <s v="Bangkalan"/>
    <x v="6"/>
    <x v="16"/>
    <n v="0.30463576199999998"/>
  </r>
  <r>
    <x v="0"/>
    <s v="Bangkalan"/>
    <x v="0"/>
    <x v="17"/>
    <n v="86"/>
  </r>
  <r>
    <x v="0"/>
    <s v="Bangkalan"/>
    <x v="1"/>
    <x v="17"/>
    <n v="121"/>
  </r>
  <r>
    <x v="0"/>
    <s v="Bangkalan"/>
    <x v="2"/>
    <x v="17"/>
    <n v="151"/>
  </r>
  <r>
    <x v="0"/>
    <s v="Bangkalan"/>
    <x v="3"/>
    <x v="17"/>
    <n v="88"/>
  </r>
  <r>
    <x v="0"/>
    <s v="Bangkalan"/>
    <x v="4"/>
    <x v="17"/>
    <n v="159"/>
  </r>
  <r>
    <x v="0"/>
    <s v="Bangkalan"/>
    <x v="5"/>
    <x v="17"/>
    <n v="151"/>
  </r>
  <r>
    <x v="0"/>
    <s v="Bangkalan"/>
    <x v="6"/>
    <x v="17"/>
    <n v="151"/>
  </r>
  <r>
    <x v="0"/>
    <s v="Bangkalan"/>
    <x v="0"/>
    <x v="18"/>
    <m/>
  </r>
  <r>
    <x v="0"/>
    <s v="Bangkalan"/>
    <x v="1"/>
    <x v="18"/>
    <m/>
  </r>
  <r>
    <x v="0"/>
    <s v="Bangkalan"/>
    <x v="2"/>
    <x v="18"/>
    <m/>
  </r>
  <r>
    <x v="0"/>
    <s v="Bangkalan"/>
    <x v="3"/>
    <x v="18"/>
    <m/>
  </r>
  <r>
    <x v="0"/>
    <s v="Bangkalan"/>
    <x v="4"/>
    <x v="18"/>
    <m/>
  </r>
  <r>
    <x v="0"/>
    <s v="Bangkalan"/>
    <x v="5"/>
    <x v="18"/>
    <m/>
  </r>
  <r>
    <x v="0"/>
    <s v="Bangkalan"/>
    <x v="6"/>
    <x v="18"/>
    <m/>
  </r>
  <r>
    <x v="0"/>
    <s v="Bangkalan"/>
    <x v="0"/>
    <x v="19"/>
    <m/>
  </r>
  <r>
    <x v="0"/>
    <s v="Bangkalan"/>
    <x v="1"/>
    <x v="19"/>
    <m/>
  </r>
  <r>
    <x v="0"/>
    <s v="Bangkalan"/>
    <x v="2"/>
    <x v="19"/>
    <m/>
  </r>
  <r>
    <x v="0"/>
    <s v="Bangkalan"/>
    <x v="3"/>
    <x v="19"/>
    <m/>
  </r>
  <r>
    <x v="0"/>
    <s v="Bangkalan"/>
    <x v="4"/>
    <x v="19"/>
    <m/>
  </r>
  <r>
    <x v="0"/>
    <s v="Bangkalan"/>
    <x v="5"/>
    <x v="19"/>
    <m/>
  </r>
  <r>
    <x v="0"/>
    <s v="Bangkalan"/>
    <x v="6"/>
    <x v="19"/>
    <m/>
  </r>
  <r>
    <x v="0"/>
    <s v="Pamekasan"/>
    <x v="7"/>
    <x v="0"/>
    <n v="0.55333333299999998"/>
  </r>
  <r>
    <x v="0"/>
    <s v="Pamekasan"/>
    <x v="8"/>
    <x v="0"/>
    <n v="0.28888888899999998"/>
  </r>
  <r>
    <x v="0"/>
    <s v="Pamekasan"/>
    <x v="9"/>
    <x v="0"/>
    <n v="0.20945945899999999"/>
  </r>
  <r>
    <x v="0"/>
    <s v="Pamekasan"/>
    <x v="10"/>
    <x v="0"/>
    <n v="0.5"/>
  </r>
  <r>
    <x v="0"/>
    <s v="Pamekasan"/>
    <x v="11"/>
    <x v="0"/>
    <n v="0.61842105300000005"/>
  </r>
  <r>
    <x v="0"/>
    <s v="Pamekasan"/>
    <x v="12"/>
    <x v="0"/>
    <n v="0.53503184699999995"/>
  </r>
  <r>
    <x v="0"/>
    <s v="Pamekasan"/>
    <x v="13"/>
    <x v="0"/>
    <n v="0.64238410599999995"/>
  </r>
  <r>
    <x v="0"/>
    <s v="Pamekasan"/>
    <x v="14"/>
    <x v="0"/>
    <n v="0.380434783"/>
  </r>
  <r>
    <x v="0"/>
    <s v="Pamekasan"/>
    <x v="7"/>
    <x v="1"/>
    <n v="8.6666667000000003E-2"/>
  </r>
  <r>
    <x v="0"/>
    <s v="Pamekasan"/>
    <x v="8"/>
    <x v="1"/>
    <n v="7.7777778000000006E-2"/>
  </r>
  <r>
    <x v="0"/>
    <s v="Pamekasan"/>
    <x v="9"/>
    <x v="1"/>
    <n v="6.7567567999999995E-2"/>
  </r>
  <r>
    <x v="0"/>
    <s v="Pamekasan"/>
    <x v="10"/>
    <x v="1"/>
    <n v="0.102564103"/>
  </r>
  <r>
    <x v="0"/>
    <s v="Pamekasan"/>
    <x v="11"/>
    <x v="1"/>
    <n v="5.9210525999999999E-2"/>
  </r>
  <r>
    <x v="0"/>
    <s v="Pamekasan"/>
    <x v="12"/>
    <x v="1"/>
    <n v="0.146496815"/>
  </r>
  <r>
    <x v="0"/>
    <s v="Pamekasan"/>
    <x v="13"/>
    <x v="1"/>
    <n v="7.2847681999999997E-2"/>
  </r>
  <r>
    <x v="0"/>
    <s v="Pamekasan"/>
    <x v="14"/>
    <x v="1"/>
    <n v="0.21739130400000001"/>
  </r>
  <r>
    <x v="0"/>
    <s v="Pamekasan"/>
    <x v="7"/>
    <x v="2"/>
    <n v="0.55333333299999998"/>
  </r>
  <r>
    <x v="0"/>
    <s v="Pamekasan"/>
    <x v="8"/>
    <x v="2"/>
    <n v="0.28888888899999998"/>
  </r>
  <r>
    <x v="0"/>
    <s v="Pamekasan"/>
    <x v="9"/>
    <x v="2"/>
    <n v="0.20945945899999999"/>
  </r>
  <r>
    <x v="0"/>
    <s v="Pamekasan"/>
    <x v="10"/>
    <x v="2"/>
    <n v="0.48717948700000002"/>
  </r>
  <r>
    <x v="0"/>
    <s v="Pamekasan"/>
    <x v="11"/>
    <x v="2"/>
    <n v="0.61842105300000005"/>
  </r>
  <r>
    <x v="0"/>
    <s v="Pamekasan"/>
    <x v="12"/>
    <x v="2"/>
    <n v="0.53503184699999995"/>
  </r>
  <r>
    <x v="0"/>
    <s v="Pamekasan"/>
    <x v="13"/>
    <x v="2"/>
    <n v="0.64238410599999995"/>
  </r>
  <r>
    <x v="0"/>
    <s v="Pamekasan"/>
    <x v="14"/>
    <x v="2"/>
    <n v="0.380434783"/>
  </r>
  <r>
    <x v="0"/>
    <s v="Pamekasan"/>
    <x v="7"/>
    <x v="3"/>
    <n v="0"/>
  </r>
  <r>
    <x v="0"/>
    <s v="Pamekasan"/>
    <x v="8"/>
    <x v="3"/>
    <n v="0"/>
  </r>
  <r>
    <x v="0"/>
    <s v="Pamekasan"/>
    <x v="9"/>
    <x v="3"/>
    <n v="0.79729729699999996"/>
  </r>
  <r>
    <x v="0"/>
    <s v="Pamekasan"/>
    <x v="10"/>
    <x v="3"/>
    <n v="0"/>
  </r>
  <r>
    <x v="0"/>
    <s v="Pamekasan"/>
    <x v="11"/>
    <x v="3"/>
    <n v="0"/>
  </r>
  <r>
    <x v="0"/>
    <s v="Pamekasan"/>
    <x v="12"/>
    <x v="3"/>
    <n v="1.2738854000000001E-2"/>
  </r>
  <r>
    <x v="0"/>
    <s v="Pamekasan"/>
    <x v="13"/>
    <x v="3"/>
    <n v="0"/>
  </r>
  <r>
    <x v="0"/>
    <s v="Pamekasan"/>
    <x v="14"/>
    <x v="3"/>
    <n v="0.21739130400000001"/>
  </r>
  <r>
    <x v="0"/>
    <s v="Pamekasan"/>
    <x v="7"/>
    <x v="4"/>
    <n v="0.98"/>
  </r>
  <r>
    <x v="0"/>
    <s v="Pamekasan"/>
    <x v="8"/>
    <x v="4"/>
    <n v="0.96666666700000003"/>
  </r>
  <r>
    <x v="0"/>
    <s v="Pamekasan"/>
    <x v="9"/>
    <x v="4"/>
    <n v="0.93918918900000004"/>
  </r>
  <r>
    <x v="0"/>
    <s v="Pamekasan"/>
    <x v="10"/>
    <x v="4"/>
    <n v="0.98717948700000002"/>
  </r>
  <r>
    <x v="0"/>
    <s v="Pamekasan"/>
    <x v="11"/>
    <x v="4"/>
    <n v="0.96052631600000005"/>
  </r>
  <r>
    <x v="0"/>
    <s v="Pamekasan"/>
    <x v="12"/>
    <x v="4"/>
    <n v="0.92993630599999999"/>
  </r>
  <r>
    <x v="0"/>
    <s v="Pamekasan"/>
    <x v="13"/>
    <x v="4"/>
    <n v="0.98013245000000004"/>
  </r>
  <r>
    <x v="0"/>
    <s v="Pamekasan"/>
    <x v="14"/>
    <x v="4"/>
    <n v="0.68478260899999999"/>
  </r>
  <r>
    <x v="0"/>
    <s v="Pamekasan"/>
    <x v="7"/>
    <x v="5"/>
    <n v="0.89333333299999995"/>
  </r>
  <r>
    <x v="0"/>
    <s v="Pamekasan"/>
    <x v="8"/>
    <x v="5"/>
    <n v="0.88888888899999996"/>
  </r>
  <r>
    <x v="0"/>
    <s v="Pamekasan"/>
    <x v="9"/>
    <x v="5"/>
    <n v="0.87162162200000004"/>
  </r>
  <r>
    <x v="0"/>
    <s v="Pamekasan"/>
    <x v="10"/>
    <x v="5"/>
    <n v="0.87179487200000005"/>
  </r>
  <r>
    <x v="0"/>
    <s v="Pamekasan"/>
    <x v="11"/>
    <x v="5"/>
    <n v="0.90131578899999998"/>
  </r>
  <r>
    <x v="0"/>
    <s v="Pamekasan"/>
    <x v="12"/>
    <x v="5"/>
    <n v="0.78343949000000002"/>
  </r>
  <r>
    <x v="0"/>
    <s v="Pamekasan"/>
    <x v="13"/>
    <x v="5"/>
    <n v="0.90728476800000002"/>
  </r>
  <r>
    <x v="0"/>
    <s v="Pamekasan"/>
    <x v="14"/>
    <x v="5"/>
    <n v="0.46739130400000001"/>
  </r>
  <r>
    <x v="0"/>
    <s v="Pamekasan"/>
    <x v="7"/>
    <x v="6"/>
    <n v="0.92024539900000002"/>
  </r>
  <r>
    <x v="0"/>
    <s v="Pamekasan"/>
    <x v="8"/>
    <x v="6"/>
    <n v="0.909090909"/>
  </r>
  <r>
    <x v="0"/>
    <s v="Pamekasan"/>
    <x v="9"/>
    <x v="6"/>
    <n v="0.87058823500000004"/>
  </r>
  <r>
    <x v="0"/>
    <s v="Pamekasan"/>
    <x v="10"/>
    <x v="6"/>
    <n v="0.90532544400000003"/>
  </r>
  <r>
    <x v="0"/>
    <s v="Pamekasan"/>
    <x v="11"/>
    <x v="6"/>
    <n v="0.92073170699999995"/>
  </r>
  <r>
    <x v="0"/>
    <s v="Pamekasan"/>
    <x v="12"/>
    <x v="6"/>
    <n v="0.9"/>
  </r>
  <r>
    <x v="0"/>
    <s v="Pamekasan"/>
    <x v="13"/>
    <x v="6"/>
    <n v="0.91515151500000003"/>
  </r>
  <r>
    <x v="0"/>
    <s v="Pamekasan"/>
    <x v="14"/>
    <x v="6"/>
    <n v="0.92929292900000005"/>
  </r>
  <r>
    <x v="0"/>
    <s v="Pamekasan"/>
    <x v="7"/>
    <x v="7"/>
    <n v="32.6"/>
  </r>
  <r>
    <x v="0"/>
    <s v="Pamekasan"/>
    <x v="8"/>
    <x v="7"/>
    <n v="33"/>
  </r>
  <r>
    <x v="0"/>
    <s v="Pamekasan"/>
    <x v="9"/>
    <x v="7"/>
    <n v="34"/>
  </r>
  <r>
    <x v="0"/>
    <s v="Pamekasan"/>
    <x v="10"/>
    <x v="7"/>
    <n v="33.799999999999997"/>
  </r>
  <r>
    <x v="0"/>
    <s v="Pamekasan"/>
    <x v="11"/>
    <x v="7"/>
    <n v="32.799999999999997"/>
  </r>
  <r>
    <x v="0"/>
    <s v="Pamekasan"/>
    <x v="12"/>
    <x v="7"/>
    <n v="34"/>
  </r>
  <r>
    <x v="0"/>
    <s v="Pamekasan"/>
    <x v="13"/>
    <x v="7"/>
    <n v="33"/>
  </r>
  <r>
    <x v="0"/>
    <s v="Pamekasan"/>
    <x v="14"/>
    <x v="7"/>
    <n v="19.8"/>
  </r>
  <r>
    <x v="0"/>
    <s v="Pamekasan"/>
    <x v="7"/>
    <x v="8"/>
    <n v="2.1566265059999998"/>
  </r>
  <r>
    <x v="0"/>
    <s v="Pamekasan"/>
    <x v="8"/>
    <x v="8"/>
    <n v="1.692307692"/>
  </r>
  <r>
    <x v="0"/>
    <s v="Pamekasan"/>
    <x v="9"/>
    <x v="8"/>
    <n v="3.3548387100000001"/>
  </r>
  <r>
    <x v="0"/>
    <s v="Pamekasan"/>
    <x v="10"/>
    <x v="8"/>
    <n v="2.9358974359999999"/>
  </r>
  <r>
    <x v="0"/>
    <s v="Pamekasan"/>
    <x v="11"/>
    <x v="8"/>
    <n v="1.64893617"/>
  </r>
  <r>
    <x v="0"/>
    <s v="Pamekasan"/>
    <x v="12"/>
    <x v="8"/>
    <n v="3.4761904760000002"/>
  </r>
  <r>
    <x v="0"/>
    <s v="Pamekasan"/>
    <x v="13"/>
    <x v="8"/>
    <n v="1.8350515460000001"/>
  </r>
  <r>
    <x v="0"/>
    <s v="Pamekasan"/>
    <x v="14"/>
    <x v="8"/>
    <n v="3.3142857139999999"/>
  </r>
  <r>
    <x v="0"/>
    <s v="Pamekasan"/>
    <x v="7"/>
    <x v="9"/>
    <n v="179"/>
  </r>
  <r>
    <x v="0"/>
    <s v="Pamekasan"/>
    <x v="8"/>
    <x v="9"/>
    <n v="44"/>
  </r>
  <r>
    <x v="0"/>
    <s v="Pamekasan"/>
    <x v="9"/>
    <x v="9"/>
    <n v="104"/>
  </r>
  <r>
    <x v="0"/>
    <s v="Pamekasan"/>
    <x v="10"/>
    <x v="9"/>
    <n v="229"/>
  </r>
  <r>
    <x v="0"/>
    <s v="Pamekasan"/>
    <x v="11"/>
    <x v="9"/>
    <n v="155"/>
  </r>
  <r>
    <x v="0"/>
    <s v="Pamekasan"/>
    <x v="12"/>
    <x v="9"/>
    <n v="292"/>
  </r>
  <r>
    <x v="0"/>
    <s v="Pamekasan"/>
    <x v="13"/>
    <x v="9"/>
    <n v="178"/>
  </r>
  <r>
    <x v="0"/>
    <s v="Pamekasan"/>
    <x v="14"/>
    <x v="9"/>
    <n v="116"/>
  </r>
  <r>
    <x v="0"/>
    <s v="Pamekasan"/>
    <x v="7"/>
    <x v="10"/>
    <n v="30"/>
  </r>
  <r>
    <x v="0"/>
    <s v="Pamekasan"/>
    <x v="8"/>
    <x v="10"/>
    <n v="30"/>
  </r>
  <r>
    <x v="0"/>
    <s v="Pamekasan"/>
    <x v="9"/>
    <x v="10"/>
    <n v="29.6"/>
  </r>
  <r>
    <x v="0"/>
    <s v="Pamekasan"/>
    <x v="10"/>
    <x v="10"/>
    <n v="31.2"/>
  </r>
  <r>
    <x v="0"/>
    <s v="Pamekasan"/>
    <x v="11"/>
    <x v="10"/>
    <n v="30.4"/>
  </r>
  <r>
    <x v="0"/>
    <s v="Pamekasan"/>
    <x v="12"/>
    <x v="10"/>
    <n v="31.4"/>
  </r>
  <r>
    <x v="0"/>
    <s v="Pamekasan"/>
    <x v="13"/>
    <x v="10"/>
    <n v="30.2"/>
  </r>
  <r>
    <x v="0"/>
    <s v="Pamekasan"/>
    <x v="14"/>
    <x v="10"/>
    <n v="18.399999999999999"/>
  </r>
  <r>
    <x v="0"/>
    <s v="Pamekasan"/>
    <x v="7"/>
    <x v="11"/>
    <n v="0.02"/>
  </r>
  <r>
    <x v="0"/>
    <s v="Pamekasan"/>
    <x v="8"/>
    <x v="11"/>
    <n v="3.3333333E-2"/>
  </r>
  <r>
    <x v="0"/>
    <s v="Pamekasan"/>
    <x v="9"/>
    <x v="11"/>
    <n v="6.0810810999999999E-2"/>
  </r>
  <r>
    <x v="0"/>
    <s v="Pamekasan"/>
    <x v="10"/>
    <x v="11"/>
    <n v="1.2820513E-2"/>
  </r>
  <r>
    <x v="0"/>
    <s v="Pamekasan"/>
    <x v="11"/>
    <x v="11"/>
    <n v="3.9473684000000002E-2"/>
  </r>
  <r>
    <x v="0"/>
    <s v="Pamekasan"/>
    <x v="12"/>
    <x v="11"/>
    <n v="7.0063693999999996E-2"/>
  </r>
  <r>
    <x v="0"/>
    <s v="Pamekasan"/>
    <x v="13"/>
    <x v="11"/>
    <n v="1.9867550000000001E-2"/>
  </r>
  <r>
    <x v="0"/>
    <s v="Pamekasan"/>
    <x v="14"/>
    <x v="11"/>
    <n v="0.31521739100000001"/>
  </r>
  <r>
    <x v="0"/>
    <s v="Pamekasan"/>
    <x v="7"/>
    <x v="12"/>
    <n v="6.6666670000000003E-3"/>
  </r>
  <r>
    <x v="0"/>
    <s v="Pamekasan"/>
    <x v="8"/>
    <x v="12"/>
    <n v="0"/>
  </r>
  <r>
    <x v="0"/>
    <s v="Pamekasan"/>
    <x v="9"/>
    <x v="12"/>
    <n v="0"/>
  </r>
  <r>
    <x v="0"/>
    <s v="Pamekasan"/>
    <x v="10"/>
    <x v="12"/>
    <n v="6.4102559999999996E-3"/>
  </r>
  <r>
    <x v="0"/>
    <s v="Pamekasan"/>
    <x v="11"/>
    <x v="12"/>
    <n v="2.6315788999999999E-2"/>
  </r>
  <r>
    <x v="0"/>
    <s v="Pamekasan"/>
    <x v="12"/>
    <x v="12"/>
    <n v="4.4585987000000001E-2"/>
  </r>
  <r>
    <x v="0"/>
    <s v="Pamekasan"/>
    <x v="13"/>
    <x v="12"/>
    <n v="0"/>
  </r>
  <r>
    <x v="0"/>
    <s v="Pamekasan"/>
    <x v="14"/>
    <x v="12"/>
    <n v="1.0869564999999999E-2"/>
  </r>
  <r>
    <x v="0"/>
    <s v="Pamekasan"/>
    <x v="7"/>
    <x v="13"/>
    <n v="0.42"/>
  </r>
  <r>
    <x v="0"/>
    <s v="Pamekasan"/>
    <x v="8"/>
    <x v="13"/>
    <n v="0.67777777800000005"/>
  </r>
  <r>
    <x v="0"/>
    <s v="Pamekasan"/>
    <x v="9"/>
    <x v="13"/>
    <n v="0.72972972999999997"/>
  </r>
  <r>
    <x v="0"/>
    <s v="Pamekasan"/>
    <x v="10"/>
    <x v="13"/>
    <n v="0.48076923100000002"/>
  </r>
  <r>
    <x v="0"/>
    <s v="Pamekasan"/>
    <x v="11"/>
    <x v="13"/>
    <n v="0.31578947400000001"/>
  </r>
  <r>
    <x v="0"/>
    <s v="Pamekasan"/>
    <x v="12"/>
    <x v="13"/>
    <n v="0.35031847100000002"/>
  </r>
  <r>
    <x v="0"/>
    <s v="Pamekasan"/>
    <x v="13"/>
    <x v="13"/>
    <n v="0.33774834399999998"/>
  </r>
  <r>
    <x v="0"/>
    <s v="Pamekasan"/>
    <x v="14"/>
    <x v="13"/>
    <n v="0.29347826100000002"/>
  </r>
  <r>
    <x v="0"/>
    <s v="Pamekasan"/>
    <x v="7"/>
    <x v="14"/>
    <n v="8.6666667000000003E-2"/>
  </r>
  <r>
    <x v="0"/>
    <s v="Pamekasan"/>
    <x v="8"/>
    <x v="14"/>
    <n v="7.7777778000000006E-2"/>
  </r>
  <r>
    <x v="0"/>
    <s v="Pamekasan"/>
    <x v="9"/>
    <x v="14"/>
    <n v="6.7567567999999995E-2"/>
  </r>
  <r>
    <x v="0"/>
    <s v="Pamekasan"/>
    <x v="10"/>
    <x v="14"/>
    <n v="0.102564103"/>
  </r>
  <r>
    <x v="0"/>
    <s v="Pamekasan"/>
    <x v="11"/>
    <x v="14"/>
    <n v="5.9210525999999999E-2"/>
  </r>
  <r>
    <x v="0"/>
    <s v="Pamekasan"/>
    <x v="12"/>
    <x v="14"/>
    <n v="0.146496815"/>
  </r>
  <r>
    <x v="0"/>
    <s v="Pamekasan"/>
    <x v="13"/>
    <x v="14"/>
    <n v="7.2847681999999997E-2"/>
  </r>
  <r>
    <x v="0"/>
    <s v="Pamekasan"/>
    <x v="14"/>
    <x v="14"/>
    <n v="0.21739130400000001"/>
  </r>
  <r>
    <x v="0"/>
    <s v="Pamekasan"/>
    <x v="7"/>
    <x v="15"/>
    <n v="0"/>
  </r>
  <r>
    <x v="0"/>
    <s v="Pamekasan"/>
    <x v="8"/>
    <x v="15"/>
    <n v="0"/>
  </r>
  <r>
    <x v="0"/>
    <s v="Pamekasan"/>
    <x v="9"/>
    <x v="15"/>
    <n v="0"/>
  </r>
  <r>
    <x v="0"/>
    <s v="Pamekasan"/>
    <x v="10"/>
    <x v="15"/>
    <n v="1.2820513E-2"/>
  </r>
  <r>
    <x v="0"/>
    <s v="Pamekasan"/>
    <x v="11"/>
    <x v="15"/>
    <n v="0"/>
  </r>
  <r>
    <x v="0"/>
    <s v="Pamekasan"/>
    <x v="12"/>
    <x v="15"/>
    <n v="0"/>
  </r>
  <r>
    <x v="0"/>
    <s v="Pamekasan"/>
    <x v="13"/>
    <x v="15"/>
    <n v="0"/>
  </r>
  <r>
    <x v="0"/>
    <s v="Pamekasan"/>
    <x v="14"/>
    <x v="15"/>
    <n v="0"/>
  </r>
  <r>
    <x v="0"/>
    <s v="Pamekasan"/>
    <x v="7"/>
    <x v="16"/>
    <n v="0.46666666699999998"/>
  </r>
  <r>
    <x v="0"/>
    <s v="Pamekasan"/>
    <x v="8"/>
    <x v="16"/>
    <n v="0.21111111099999999"/>
  </r>
  <r>
    <x v="0"/>
    <s v="Pamekasan"/>
    <x v="9"/>
    <x v="16"/>
    <n v="0.14189189199999999"/>
  </r>
  <r>
    <x v="0"/>
    <s v="Pamekasan"/>
    <x v="10"/>
    <x v="16"/>
    <n v="0.38461538499999998"/>
  </r>
  <r>
    <x v="0"/>
    <s v="Pamekasan"/>
    <x v="11"/>
    <x v="16"/>
    <n v="0.55921052599999999"/>
  </r>
  <r>
    <x v="0"/>
    <s v="Pamekasan"/>
    <x v="12"/>
    <x v="16"/>
    <n v="0.388535032"/>
  </r>
  <r>
    <x v="0"/>
    <s v="Pamekasan"/>
    <x v="13"/>
    <x v="16"/>
    <n v="0.56953642400000004"/>
  </r>
  <r>
    <x v="0"/>
    <s v="Pamekasan"/>
    <x v="14"/>
    <x v="16"/>
    <n v="0.16304347799999999"/>
  </r>
  <r>
    <x v="0"/>
    <s v="Pamekasan"/>
    <x v="7"/>
    <x v="17"/>
    <n v="150"/>
  </r>
  <r>
    <x v="0"/>
    <s v="Pamekasan"/>
    <x v="8"/>
    <x v="17"/>
    <n v="90"/>
  </r>
  <r>
    <x v="0"/>
    <s v="Pamekasan"/>
    <x v="9"/>
    <x v="17"/>
    <n v="148"/>
  </r>
  <r>
    <x v="0"/>
    <s v="Pamekasan"/>
    <x v="10"/>
    <x v="17"/>
    <n v="156"/>
  </r>
  <r>
    <x v="0"/>
    <s v="Pamekasan"/>
    <x v="11"/>
    <x v="17"/>
    <n v="152"/>
  </r>
  <r>
    <x v="0"/>
    <s v="Pamekasan"/>
    <x v="12"/>
    <x v="17"/>
    <n v="157"/>
  </r>
  <r>
    <x v="0"/>
    <s v="Pamekasan"/>
    <x v="13"/>
    <x v="17"/>
    <n v="151"/>
  </r>
  <r>
    <x v="0"/>
    <s v="Pamekasan"/>
    <x v="14"/>
    <x v="17"/>
    <n v="92"/>
  </r>
  <r>
    <x v="0"/>
    <s v="Pamekasan"/>
    <x v="7"/>
    <x v="18"/>
    <m/>
  </r>
  <r>
    <x v="0"/>
    <s v="Pamekasan"/>
    <x v="8"/>
    <x v="18"/>
    <m/>
  </r>
  <r>
    <x v="0"/>
    <s v="Pamekasan"/>
    <x v="9"/>
    <x v="18"/>
    <m/>
  </r>
  <r>
    <x v="0"/>
    <s v="Pamekasan"/>
    <x v="10"/>
    <x v="18"/>
    <m/>
  </r>
  <r>
    <x v="0"/>
    <s v="Pamekasan"/>
    <x v="11"/>
    <x v="18"/>
    <m/>
  </r>
  <r>
    <x v="0"/>
    <s v="Pamekasan"/>
    <x v="12"/>
    <x v="18"/>
    <m/>
  </r>
  <r>
    <x v="0"/>
    <s v="Pamekasan"/>
    <x v="13"/>
    <x v="18"/>
    <m/>
  </r>
  <r>
    <x v="0"/>
    <s v="Pamekasan"/>
    <x v="14"/>
    <x v="18"/>
    <m/>
  </r>
  <r>
    <x v="0"/>
    <s v="Pamekasan"/>
    <x v="7"/>
    <x v="19"/>
    <m/>
  </r>
  <r>
    <x v="0"/>
    <s v="Pamekasan"/>
    <x v="8"/>
    <x v="19"/>
    <m/>
  </r>
  <r>
    <x v="0"/>
    <s v="Pamekasan"/>
    <x v="9"/>
    <x v="19"/>
    <m/>
  </r>
  <r>
    <x v="0"/>
    <s v="Pamekasan"/>
    <x v="10"/>
    <x v="19"/>
    <m/>
  </r>
  <r>
    <x v="0"/>
    <s v="Pamekasan"/>
    <x v="11"/>
    <x v="19"/>
    <m/>
  </r>
  <r>
    <x v="0"/>
    <s v="Pamekasan"/>
    <x v="12"/>
    <x v="19"/>
    <m/>
  </r>
  <r>
    <x v="0"/>
    <s v="Pamekasan"/>
    <x v="13"/>
    <x v="19"/>
    <m/>
  </r>
  <r>
    <x v="0"/>
    <s v="Pamekasan"/>
    <x v="14"/>
    <x v="19"/>
    <m/>
  </r>
  <r>
    <x v="0"/>
    <s v="Sampang"/>
    <x v="15"/>
    <x v="0"/>
    <n v="9.3023255999999999E-2"/>
  </r>
  <r>
    <x v="0"/>
    <s v="Sampang"/>
    <x v="16"/>
    <x v="0"/>
    <n v="0.29285714299999999"/>
  </r>
  <r>
    <x v="0"/>
    <s v="Sampang"/>
    <x v="17"/>
    <x v="0"/>
    <n v="0.44"/>
  </r>
  <r>
    <x v="0"/>
    <s v="Sampang"/>
    <x v="18"/>
    <x v="0"/>
    <n v="0.55483870999999996"/>
  </r>
  <r>
    <x v="0"/>
    <s v="Sampang"/>
    <x v="19"/>
    <x v="0"/>
    <n v="0.49629629600000003"/>
  </r>
  <r>
    <x v="0"/>
    <s v="Sampang"/>
    <x v="15"/>
    <x v="1"/>
    <n v="0"/>
  </r>
  <r>
    <x v="0"/>
    <s v="Sampang"/>
    <x v="16"/>
    <x v="1"/>
    <n v="0"/>
  </r>
  <r>
    <x v="0"/>
    <s v="Sampang"/>
    <x v="17"/>
    <x v="1"/>
    <n v="3.3333333E-2"/>
  </r>
  <r>
    <x v="0"/>
    <s v="Sampang"/>
    <x v="18"/>
    <x v="1"/>
    <n v="0.16774193500000001"/>
  </r>
  <r>
    <x v="0"/>
    <s v="Sampang"/>
    <x v="19"/>
    <x v="1"/>
    <n v="5.1851851999999997E-2"/>
  </r>
  <r>
    <x v="0"/>
    <s v="Sampang"/>
    <x v="15"/>
    <x v="2"/>
    <n v="4.6511627999999999E-2"/>
  </r>
  <r>
    <x v="0"/>
    <s v="Sampang"/>
    <x v="16"/>
    <x v="2"/>
    <n v="0.27857142899999998"/>
  </r>
  <r>
    <x v="0"/>
    <s v="Sampang"/>
    <x v="17"/>
    <x v="2"/>
    <n v="0.44"/>
  </r>
  <r>
    <x v="0"/>
    <s v="Sampang"/>
    <x v="18"/>
    <x v="2"/>
    <n v="0.55483870999999996"/>
  </r>
  <r>
    <x v="0"/>
    <s v="Sampang"/>
    <x v="19"/>
    <x v="2"/>
    <n v="0.49629629600000003"/>
  </r>
  <r>
    <x v="0"/>
    <s v="Sampang"/>
    <x v="15"/>
    <x v="3"/>
    <n v="0"/>
  </r>
  <r>
    <x v="0"/>
    <s v="Sampang"/>
    <x v="16"/>
    <x v="3"/>
    <n v="0"/>
  </r>
  <r>
    <x v="0"/>
    <s v="Sampang"/>
    <x v="17"/>
    <x v="3"/>
    <n v="0"/>
  </r>
  <r>
    <x v="0"/>
    <s v="Sampang"/>
    <x v="18"/>
    <x v="3"/>
    <n v="0"/>
  </r>
  <r>
    <x v="0"/>
    <s v="Sampang"/>
    <x v="19"/>
    <x v="3"/>
    <n v="0"/>
  </r>
  <r>
    <x v="0"/>
    <s v="Sampang"/>
    <x v="15"/>
    <x v="4"/>
    <n v="0.37209302300000002"/>
  </r>
  <r>
    <x v="0"/>
    <s v="Sampang"/>
    <x v="16"/>
    <x v="4"/>
    <n v="0.81428571400000005"/>
  </r>
  <r>
    <x v="0"/>
    <s v="Sampang"/>
    <x v="17"/>
    <x v="4"/>
    <n v="0.99333333300000004"/>
  </r>
  <r>
    <x v="0"/>
    <s v="Sampang"/>
    <x v="18"/>
    <x v="4"/>
    <n v="0.97419354800000002"/>
  </r>
  <r>
    <x v="0"/>
    <s v="Sampang"/>
    <x v="19"/>
    <x v="4"/>
    <n v="1"/>
  </r>
  <r>
    <x v="0"/>
    <s v="Sampang"/>
    <x v="15"/>
    <x v="5"/>
    <n v="0.325581395"/>
  </r>
  <r>
    <x v="0"/>
    <s v="Sampang"/>
    <x v="16"/>
    <x v="5"/>
    <n v="0.8"/>
  </r>
  <r>
    <x v="0"/>
    <s v="Sampang"/>
    <x v="17"/>
    <x v="5"/>
    <n v="0.96"/>
  </r>
  <r>
    <x v="0"/>
    <s v="Sampang"/>
    <x v="18"/>
    <x v="5"/>
    <n v="0.80645161300000001"/>
  </r>
  <r>
    <x v="0"/>
    <s v="Sampang"/>
    <x v="19"/>
    <x v="5"/>
    <n v="0.94814814800000002"/>
  </r>
  <r>
    <x v="0"/>
    <s v="Sampang"/>
    <x v="15"/>
    <x v="6"/>
    <n v="0.69354838699999999"/>
  </r>
  <r>
    <x v="0"/>
    <s v="Sampang"/>
    <x v="16"/>
    <x v="6"/>
    <n v="0.80459770100000005"/>
  </r>
  <r>
    <x v="0"/>
    <s v="Sampang"/>
    <x v="17"/>
    <x v="6"/>
    <n v="0.98039215700000004"/>
  </r>
  <r>
    <x v="0"/>
    <s v="Sampang"/>
    <x v="18"/>
    <x v="6"/>
    <n v="0.96250000000000002"/>
  </r>
  <r>
    <x v="0"/>
    <s v="Sampang"/>
    <x v="19"/>
    <x v="6"/>
    <n v="0.86792452799999997"/>
  </r>
  <r>
    <x v="0"/>
    <s v="Sampang"/>
    <x v="15"/>
    <x v="7"/>
    <n v="31"/>
  </r>
  <r>
    <x v="0"/>
    <s v="Sampang"/>
    <x v="16"/>
    <x v="7"/>
    <n v="34.799999999999997"/>
  </r>
  <r>
    <x v="0"/>
    <s v="Sampang"/>
    <x v="17"/>
    <x v="7"/>
    <n v="30.6"/>
  </r>
  <r>
    <x v="0"/>
    <s v="Sampang"/>
    <x v="18"/>
    <x v="7"/>
    <n v="32"/>
  </r>
  <r>
    <x v="0"/>
    <s v="Sampang"/>
    <x v="19"/>
    <x v="7"/>
    <n v="31.8"/>
  </r>
  <r>
    <x v="0"/>
    <s v="Sampang"/>
    <x v="15"/>
    <x v="8"/>
    <n v="4.5"/>
  </r>
  <r>
    <x v="0"/>
    <s v="Sampang"/>
    <x v="16"/>
    <x v="8"/>
    <n v="2.1707317069999998"/>
  </r>
  <r>
    <x v="0"/>
    <s v="Sampang"/>
    <x v="17"/>
    <x v="8"/>
    <n v="2.5"/>
  </r>
  <r>
    <x v="0"/>
    <s v="Sampang"/>
    <x v="18"/>
    <x v="8"/>
    <n v="3.151162791"/>
  </r>
  <r>
    <x v="0"/>
    <s v="Sampang"/>
    <x v="19"/>
    <x v="8"/>
    <n v="5.0597014930000004"/>
  </r>
  <r>
    <x v="0"/>
    <s v="Sampang"/>
    <x v="15"/>
    <x v="9"/>
    <n v="18"/>
  </r>
  <r>
    <x v="0"/>
    <s v="Sampang"/>
    <x v="16"/>
    <x v="9"/>
    <n v="89"/>
  </r>
  <r>
    <x v="0"/>
    <s v="Sampang"/>
    <x v="17"/>
    <x v="9"/>
    <n v="165"/>
  </r>
  <r>
    <x v="0"/>
    <s v="Sampang"/>
    <x v="18"/>
    <x v="9"/>
    <n v="271"/>
  </r>
  <r>
    <x v="0"/>
    <s v="Sampang"/>
    <x v="19"/>
    <x v="9"/>
    <n v="339"/>
  </r>
  <r>
    <x v="0"/>
    <s v="Sampang"/>
    <x v="15"/>
    <x v="10"/>
    <n v="21.5"/>
  </r>
  <r>
    <x v="0"/>
    <s v="Sampang"/>
    <x v="16"/>
    <x v="10"/>
    <n v="28"/>
  </r>
  <r>
    <x v="0"/>
    <s v="Sampang"/>
    <x v="17"/>
    <x v="10"/>
    <n v="30"/>
  </r>
  <r>
    <x v="0"/>
    <s v="Sampang"/>
    <x v="18"/>
    <x v="10"/>
    <n v="31"/>
  </r>
  <r>
    <x v="0"/>
    <s v="Sampang"/>
    <x v="19"/>
    <x v="10"/>
    <n v="27"/>
  </r>
  <r>
    <x v="0"/>
    <s v="Sampang"/>
    <x v="15"/>
    <x v="11"/>
    <n v="0.62790697699999998"/>
  </r>
  <r>
    <x v="0"/>
    <s v="Sampang"/>
    <x v="16"/>
    <x v="11"/>
    <n v="0.18571428600000001"/>
  </r>
  <r>
    <x v="0"/>
    <s v="Sampang"/>
    <x v="17"/>
    <x v="11"/>
    <n v="6.6666670000000003E-3"/>
  </r>
  <r>
    <x v="0"/>
    <s v="Sampang"/>
    <x v="18"/>
    <x v="11"/>
    <n v="2.5806452000000001E-2"/>
  </r>
  <r>
    <x v="0"/>
    <s v="Sampang"/>
    <x v="19"/>
    <x v="11"/>
    <n v="0"/>
  </r>
  <r>
    <x v="0"/>
    <s v="Sampang"/>
    <x v="15"/>
    <x v="12"/>
    <n v="0"/>
  </r>
  <r>
    <x v="0"/>
    <s v="Sampang"/>
    <x v="16"/>
    <x v="12"/>
    <n v="0"/>
  </r>
  <r>
    <x v="0"/>
    <s v="Sampang"/>
    <x v="17"/>
    <x v="12"/>
    <n v="0"/>
  </r>
  <r>
    <x v="0"/>
    <s v="Sampang"/>
    <x v="18"/>
    <x v="12"/>
    <n v="0"/>
  </r>
  <r>
    <x v="0"/>
    <s v="Sampang"/>
    <x v="19"/>
    <x v="12"/>
    <n v="0"/>
  </r>
  <r>
    <x v="0"/>
    <s v="Sampang"/>
    <x v="15"/>
    <x v="13"/>
    <n v="0.27906976700000002"/>
  </r>
  <r>
    <x v="0"/>
    <s v="Sampang"/>
    <x v="16"/>
    <x v="13"/>
    <n v="0.52142857099999995"/>
  </r>
  <r>
    <x v="0"/>
    <s v="Sampang"/>
    <x v="17"/>
    <x v="13"/>
    <n v="0.55333333299999998"/>
  </r>
  <r>
    <x v="0"/>
    <s v="Sampang"/>
    <x v="18"/>
    <x v="13"/>
    <n v="0.41935483899999998"/>
  </r>
  <r>
    <x v="0"/>
    <s v="Sampang"/>
    <x v="19"/>
    <x v="13"/>
    <n v="0.50370370399999997"/>
  </r>
  <r>
    <x v="0"/>
    <s v="Sampang"/>
    <x v="15"/>
    <x v="14"/>
    <n v="0"/>
  </r>
  <r>
    <x v="0"/>
    <s v="Sampang"/>
    <x v="16"/>
    <x v="14"/>
    <n v="0"/>
  </r>
  <r>
    <x v="0"/>
    <s v="Sampang"/>
    <x v="17"/>
    <x v="14"/>
    <n v="3.3333333E-2"/>
  </r>
  <r>
    <x v="0"/>
    <s v="Sampang"/>
    <x v="18"/>
    <x v="14"/>
    <n v="0.16774193500000001"/>
  </r>
  <r>
    <x v="0"/>
    <s v="Sampang"/>
    <x v="19"/>
    <x v="14"/>
    <n v="5.1851851999999997E-2"/>
  </r>
  <r>
    <x v="0"/>
    <s v="Sampang"/>
    <x v="15"/>
    <x v="15"/>
    <n v="4.6511627999999999E-2"/>
  </r>
  <r>
    <x v="0"/>
    <s v="Sampang"/>
    <x v="16"/>
    <x v="15"/>
    <n v="1.4285714E-2"/>
  </r>
  <r>
    <x v="0"/>
    <s v="Sampang"/>
    <x v="17"/>
    <x v="15"/>
    <n v="0"/>
  </r>
  <r>
    <x v="0"/>
    <s v="Sampang"/>
    <x v="18"/>
    <x v="15"/>
    <n v="0"/>
  </r>
  <r>
    <x v="0"/>
    <s v="Sampang"/>
    <x v="19"/>
    <x v="15"/>
    <n v="0"/>
  </r>
  <r>
    <x v="0"/>
    <s v="Sampang"/>
    <x v="15"/>
    <x v="16"/>
    <n v="4.6511627999999999E-2"/>
  </r>
  <r>
    <x v="0"/>
    <s v="Sampang"/>
    <x v="16"/>
    <x v="16"/>
    <n v="0.27857142899999998"/>
  </r>
  <r>
    <x v="0"/>
    <s v="Sampang"/>
    <x v="17"/>
    <x v="16"/>
    <n v="0.40666666699999998"/>
  </r>
  <r>
    <x v="0"/>
    <s v="Sampang"/>
    <x v="18"/>
    <x v="16"/>
    <n v="0.38709677399999998"/>
  </r>
  <r>
    <x v="0"/>
    <s v="Sampang"/>
    <x v="19"/>
    <x v="16"/>
    <n v="0.44444444399999999"/>
  </r>
  <r>
    <x v="0"/>
    <s v="Sampang"/>
    <x v="15"/>
    <x v="17"/>
    <n v="43"/>
  </r>
  <r>
    <x v="0"/>
    <s v="Sampang"/>
    <x v="16"/>
    <x v="17"/>
    <n v="140"/>
  </r>
  <r>
    <x v="0"/>
    <s v="Sampang"/>
    <x v="17"/>
    <x v="17"/>
    <n v="150"/>
  </r>
  <r>
    <x v="0"/>
    <s v="Sampang"/>
    <x v="18"/>
    <x v="17"/>
    <n v="155"/>
  </r>
  <r>
    <x v="0"/>
    <s v="Sampang"/>
    <x v="19"/>
    <x v="17"/>
    <n v="135"/>
  </r>
  <r>
    <x v="0"/>
    <s v="Sampang"/>
    <x v="15"/>
    <x v="18"/>
    <m/>
  </r>
  <r>
    <x v="0"/>
    <s v="Sampang"/>
    <x v="16"/>
    <x v="18"/>
    <m/>
  </r>
  <r>
    <x v="0"/>
    <s v="Sampang"/>
    <x v="17"/>
    <x v="18"/>
    <m/>
  </r>
  <r>
    <x v="0"/>
    <s v="Sampang"/>
    <x v="18"/>
    <x v="18"/>
    <m/>
  </r>
  <r>
    <x v="0"/>
    <s v="Sampang"/>
    <x v="19"/>
    <x v="18"/>
    <m/>
  </r>
  <r>
    <x v="0"/>
    <s v="Sampang"/>
    <x v="15"/>
    <x v="19"/>
    <m/>
  </r>
  <r>
    <x v="0"/>
    <s v="Sampang"/>
    <x v="16"/>
    <x v="19"/>
    <m/>
  </r>
  <r>
    <x v="0"/>
    <s v="Sampang"/>
    <x v="17"/>
    <x v="19"/>
    <m/>
  </r>
  <r>
    <x v="0"/>
    <s v="Sampang"/>
    <x v="18"/>
    <x v="19"/>
    <m/>
  </r>
  <r>
    <x v="0"/>
    <s v="Sampang"/>
    <x v="19"/>
    <x v="19"/>
    <m/>
  </r>
  <r>
    <x v="0"/>
    <s v="Sumenep+Kepulauan"/>
    <x v="20"/>
    <x v="0"/>
    <n v="0.46478873199999998"/>
  </r>
  <r>
    <x v="0"/>
    <s v="Sumenep+Kepulauan"/>
    <x v="21"/>
    <x v="0"/>
    <n v="0.5625"/>
  </r>
  <r>
    <x v="0"/>
    <s v="Sumenep+Kepulauan"/>
    <x v="22"/>
    <x v="0"/>
    <n v="0.515625"/>
  </r>
  <r>
    <x v="0"/>
    <s v="Sumenep+Kepulauan"/>
    <x v="23"/>
    <x v="0"/>
    <n v="0.57999999999999996"/>
  </r>
  <r>
    <x v="0"/>
    <s v="Sumenep+Kepulauan"/>
    <x v="24"/>
    <x v="0"/>
    <n v="0.64"/>
  </r>
  <r>
    <x v="0"/>
    <s v="Sumenep+Kepulauan"/>
    <x v="25"/>
    <x v="0"/>
    <n v="0.52317880800000005"/>
  </r>
  <r>
    <x v="0"/>
    <s v="Sumenep+Kepulauan"/>
    <x v="20"/>
    <x v="1"/>
    <n v="9.8591549000000001E-2"/>
  </r>
  <r>
    <x v="0"/>
    <s v="Sumenep+Kepulauan"/>
    <x v="21"/>
    <x v="1"/>
    <n v="6.25E-2"/>
  </r>
  <r>
    <x v="0"/>
    <s v="Sumenep+Kepulauan"/>
    <x v="22"/>
    <x v="1"/>
    <n v="0.1640625"/>
  </r>
  <r>
    <x v="0"/>
    <s v="Sumenep+Kepulauan"/>
    <x v="23"/>
    <x v="1"/>
    <n v="0.12"/>
  </r>
  <r>
    <x v="0"/>
    <s v="Sumenep+Kepulauan"/>
    <x v="24"/>
    <x v="1"/>
    <n v="0.146666667"/>
  </r>
  <r>
    <x v="0"/>
    <s v="Sumenep+Kepulauan"/>
    <x v="25"/>
    <x v="1"/>
    <n v="7.2847681999999997E-2"/>
  </r>
  <r>
    <x v="0"/>
    <s v="Sumenep+Kepulauan"/>
    <x v="20"/>
    <x v="2"/>
    <n v="0.46478873199999998"/>
  </r>
  <r>
    <x v="0"/>
    <s v="Sumenep+Kepulauan"/>
    <x v="21"/>
    <x v="2"/>
    <n v="0.5625"/>
  </r>
  <r>
    <x v="0"/>
    <s v="Sumenep+Kepulauan"/>
    <x v="22"/>
    <x v="2"/>
    <n v="0.515625"/>
  </r>
  <r>
    <x v="0"/>
    <s v="Sumenep+Kepulauan"/>
    <x v="23"/>
    <x v="2"/>
    <n v="0.57999999999999996"/>
  </r>
  <r>
    <x v="0"/>
    <s v="Sumenep+Kepulauan"/>
    <x v="24"/>
    <x v="2"/>
    <n v="0.64"/>
  </r>
  <r>
    <x v="0"/>
    <s v="Sumenep+Kepulauan"/>
    <x v="25"/>
    <x v="2"/>
    <n v="0.52317880800000005"/>
  </r>
  <r>
    <x v="0"/>
    <s v="Sumenep+Kepulauan"/>
    <x v="20"/>
    <x v="3"/>
    <n v="0"/>
  </r>
  <r>
    <x v="0"/>
    <s v="Sumenep+Kepulauan"/>
    <x v="21"/>
    <x v="3"/>
    <n v="0"/>
  </r>
  <r>
    <x v="0"/>
    <s v="Sumenep+Kepulauan"/>
    <x v="22"/>
    <x v="3"/>
    <n v="0"/>
  </r>
  <r>
    <x v="0"/>
    <s v="Sumenep+Kepulauan"/>
    <x v="23"/>
    <x v="3"/>
    <n v="0"/>
  </r>
  <r>
    <x v="0"/>
    <s v="Sumenep+Kepulauan"/>
    <x v="24"/>
    <x v="3"/>
    <n v="2.6666667000000002E-2"/>
  </r>
  <r>
    <x v="0"/>
    <s v="Sumenep+Kepulauan"/>
    <x v="25"/>
    <x v="3"/>
    <n v="0"/>
  </r>
  <r>
    <x v="0"/>
    <s v="Sumenep+Kepulauan"/>
    <x v="20"/>
    <x v="4"/>
    <n v="0.95070422499999996"/>
  </r>
  <r>
    <x v="0"/>
    <s v="Sumenep+Kepulauan"/>
    <x v="21"/>
    <x v="4"/>
    <n v="0.89583333300000001"/>
  </r>
  <r>
    <x v="0"/>
    <s v="Sumenep+Kepulauan"/>
    <x v="22"/>
    <x v="4"/>
    <n v="0.9296875"/>
  </r>
  <r>
    <x v="0"/>
    <s v="Sumenep+Kepulauan"/>
    <x v="23"/>
    <x v="4"/>
    <n v="0.94666666700000002"/>
  </r>
  <r>
    <x v="0"/>
    <s v="Sumenep+Kepulauan"/>
    <x v="24"/>
    <x v="4"/>
    <n v="0.90666666699999998"/>
  </r>
  <r>
    <x v="0"/>
    <s v="Sumenep+Kepulauan"/>
    <x v="25"/>
    <x v="4"/>
    <n v="0.88079470199999998"/>
  </r>
  <r>
    <x v="0"/>
    <s v="Sumenep+Kepulauan"/>
    <x v="20"/>
    <x v="5"/>
    <n v="0.85211267599999996"/>
  </r>
  <r>
    <x v="0"/>
    <s v="Sumenep+Kepulauan"/>
    <x v="21"/>
    <x v="5"/>
    <n v="0.83333333300000001"/>
  </r>
  <r>
    <x v="0"/>
    <s v="Sumenep+Kepulauan"/>
    <x v="22"/>
    <x v="5"/>
    <n v="0.765625"/>
  </r>
  <r>
    <x v="0"/>
    <s v="Sumenep+Kepulauan"/>
    <x v="23"/>
    <x v="5"/>
    <n v="0.82666666700000002"/>
  </r>
  <r>
    <x v="0"/>
    <s v="Sumenep+Kepulauan"/>
    <x v="24"/>
    <x v="5"/>
    <n v="0.76"/>
  </r>
  <r>
    <x v="0"/>
    <s v="Sumenep+Kepulauan"/>
    <x v="25"/>
    <x v="5"/>
    <n v="0.80794701999999996"/>
  </r>
  <r>
    <x v="0"/>
    <s v="Sumenep+Kepulauan"/>
    <x v="20"/>
    <x v="6"/>
    <n v="0.91612903199999995"/>
  </r>
  <r>
    <x v="0"/>
    <s v="Sumenep+Kepulauan"/>
    <x v="21"/>
    <x v="6"/>
    <n v="0.9"/>
  </r>
  <r>
    <x v="0"/>
    <s v="Sumenep+Kepulauan"/>
    <x v="22"/>
    <x v="6"/>
    <n v="0.8"/>
  </r>
  <r>
    <x v="0"/>
    <s v="Sumenep+Kepulauan"/>
    <x v="23"/>
    <x v="6"/>
    <n v="0.85987261100000001"/>
  </r>
  <r>
    <x v="0"/>
    <s v="Sumenep+Kepulauan"/>
    <x v="24"/>
    <x v="6"/>
    <n v="0.929487179"/>
  </r>
  <r>
    <x v="0"/>
    <s v="Sumenep+Kepulauan"/>
    <x v="25"/>
    <x v="6"/>
    <n v="0.92500000000000004"/>
  </r>
  <r>
    <x v="0"/>
    <s v="Sumenep+Kepulauan"/>
    <x v="20"/>
    <x v="7"/>
    <n v="31"/>
  </r>
  <r>
    <x v="0"/>
    <s v="Sumenep+Kepulauan"/>
    <x v="21"/>
    <x v="7"/>
    <n v="32"/>
  </r>
  <r>
    <x v="0"/>
    <s v="Sumenep+Kepulauan"/>
    <x v="22"/>
    <x v="7"/>
    <n v="32"/>
  </r>
  <r>
    <x v="0"/>
    <s v="Sumenep+Kepulauan"/>
    <x v="23"/>
    <x v="7"/>
    <n v="31.4"/>
  </r>
  <r>
    <x v="0"/>
    <s v="Sumenep+Kepulauan"/>
    <x v="24"/>
    <x v="7"/>
    <n v="31.2"/>
  </r>
  <r>
    <x v="0"/>
    <s v="Sumenep+Kepulauan"/>
    <x v="25"/>
    <x v="7"/>
    <n v="32"/>
  </r>
  <r>
    <x v="0"/>
    <s v="Sumenep+Kepulauan"/>
    <x v="20"/>
    <x v="8"/>
    <n v="2.1212121210000001"/>
  </r>
  <r>
    <x v="0"/>
    <s v="Sumenep+Kepulauan"/>
    <x v="21"/>
    <x v="8"/>
    <n v="1.7160493830000001"/>
  </r>
  <r>
    <x v="0"/>
    <s v="Sumenep+Kepulauan"/>
    <x v="22"/>
    <x v="8"/>
    <n v="2.0303030299999998"/>
  </r>
  <r>
    <x v="0"/>
    <s v="Sumenep+Kepulauan"/>
    <x v="23"/>
    <x v="8"/>
    <n v="2.0229885059999999"/>
  </r>
  <r>
    <x v="0"/>
    <s v="Sumenep+Kepulauan"/>
    <x v="24"/>
    <x v="8"/>
    <n v="2.5416666669999999"/>
  </r>
  <r>
    <x v="0"/>
    <s v="Sumenep+Kepulauan"/>
    <x v="25"/>
    <x v="8"/>
    <n v="3.5569620249999998"/>
  </r>
  <r>
    <x v="0"/>
    <s v="Sumenep+Kepulauan"/>
    <x v="20"/>
    <x v="9"/>
    <n v="140"/>
  </r>
  <r>
    <x v="0"/>
    <s v="Sumenep+Kepulauan"/>
    <x v="21"/>
    <x v="9"/>
    <n v="139"/>
  </r>
  <r>
    <x v="0"/>
    <s v="Sumenep+Kepulauan"/>
    <x v="22"/>
    <x v="9"/>
    <n v="134"/>
  </r>
  <r>
    <x v="0"/>
    <s v="Sumenep+Kepulauan"/>
    <x v="23"/>
    <x v="9"/>
    <n v="176"/>
  </r>
  <r>
    <x v="0"/>
    <s v="Sumenep+Kepulauan"/>
    <x v="24"/>
    <x v="9"/>
    <n v="244"/>
  </r>
  <r>
    <x v="0"/>
    <s v="Sumenep+Kepulauan"/>
    <x v="25"/>
    <x v="9"/>
    <n v="281"/>
  </r>
  <r>
    <x v="0"/>
    <s v="Sumenep+Kepulauan"/>
    <x v="20"/>
    <x v="10"/>
    <n v="28.4"/>
  </r>
  <r>
    <x v="0"/>
    <s v="Sumenep+Kepulauan"/>
    <x v="21"/>
    <x v="10"/>
    <n v="28.8"/>
  </r>
  <r>
    <x v="0"/>
    <s v="Sumenep+Kepulauan"/>
    <x v="22"/>
    <x v="10"/>
    <n v="25.6"/>
  </r>
  <r>
    <x v="0"/>
    <s v="Sumenep+Kepulauan"/>
    <x v="23"/>
    <x v="10"/>
    <n v="30"/>
  </r>
  <r>
    <x v="0"/>
    <s v="Sumenep+Kepulauan"/>
    <x v="24"/>
    <x v="10"/>
    <n v="30"/>
  </r>
  <r>
    <x v="0"/>
    <s v="Sumenep+Kepulauan"/>
    <x v="25"/>
    <x v="10"/>
    <n v="30.2"/>
  </r>
  <r>
    <x v="0"/>
    <s v="Sumenep+Kepulauan"/>
    <x v="20"/>
    <x v="11"/>
    <n v="4.9295775E-2"/>
  </r>
  <r>
    <x v="0"/>
    <s v="Sumenep+Kepulauan"/>
    <x v="21"/>
    <x v="11"/>
    <n v="0.104166667"/>
  </r>
  <r>
    <x v="0"/>
    <s v="Sumenep+Kepulauan"/>
    <x v="22"/>
    <x v="11"/>
    <n v="7.03125E-2"/>
  </r>
  <r>
    <x v="0"/>
    <s v="Sumenep+Kepulauan"/>
    <x v="23"/>
    <x v="11"/>
    <n v="5.3333332999999997E-2"/>
  </r>
  <r>
    <x v="0"/>
    <s v="Sumenep+Kepulauan"/>
    <x v="24"/>
    <x v="11"/>
    <n v="9.3333333000000004E-2"/>
  </r>
  <r>
    <x v="0"/>
    <s v="Sumenep+Kepulauan"/>
    <x v="25"/>
    <x v="11"/>
    <n v="0.119205298"/>
  </r>
  <r>
    <x v="0"/>
    <s v="Sumenep+Kepulauan"/>
    <x v="20"/>
    <x v="12"/>
    <n v="0"/>
  </r>
  <r>
    <x v="0"/>
    <s v="Sumenep+Kepulauan"/>
    <x v="21"/>
    <x v="12"/>
    <n v="0.27083333300000001"/>
  </r>
  <r>
    <x v="0"/>
    <s v="Sumenep+Kepulauan"/>
    <x v="22"/>
    <x v="12"/>
    <n v="0"/>
  </r>
  <r>
    <x v="0"/>
    <s v="Sumenep+Kepulauan"/>
    <x v="23"/>
    <x v="12"/>
    <n v="0"/>
  </r>
  <r>
    <x v="0"/>
    <s v="Sumenep+Kepulauan"/>
    <x v="24"/>
    <x v="12"/>
    <n v="0.02"/>
  </r>
  <r>
    <x v="0"/>
    <s v="Sumenep+Kepulauan"/>
    <x v="25"/>
    <x v="12"/>
    <n v="0"/>
  </r>
  <r>
    <x v="0"/>
    <s v="Sumenep+Kepulauan"/>
    <x v="20"/>
    <x v="13"/>
    <n v="0.48591549299999998"/>
  </r>
  <r>
    <x v="0"/>
    <s v="Sumenep+Kepulauan"/>
    <x v="21"/>
    <x v="13"/>
    <n v="6.25E-2"/>
  </r>
  <r>
    <x v="0"/>
    <s v="Sumenep+Kepulauan"/>
    <x v="22"/>
    <x v="13"/>
    <n v="0.4140625"/>
  </r>
  <r>
    <x v="0"/>
    <s v="Sumenep+Kepulauan"/>
    <x v="23"/>
    <x v="13"/>
    <n v="0.366666667"/>
  </r>
  <r>
    <x v="0"/>
    <s v="Sumenep+Kepulauan"/>
    <x v="24"/>
    <x v="13"/>
    <n v="0.24666666700000001"/>
  </r>
  <r>
    <x v="0"/>
    <s v="Sumenep+Kepulauan"/>
    <x v="25"/>
    <x v="13"/>
    <n v="0.35761589399999999"/>
  </r>
  <r>
    <x v="0"/>
    <s v="Sumenep+Kepulauan"/>
    <x v="20"/>
    <x v="14"/>
    <n v="9.8591549000000001E-2"/>
  </r>
  <r>
    <x v="0"/>
    <s v="Sumenep+Kepulauan"/>
    <x v="21"/>
    <x v="14"/>
    <n v="6.25E-2"/>
  </r>
  <r>
    <x v="0"/>
    <s v="Sumenep+Kepulauan"/>
    <x v="22"/>
    <x v="14"/>
    <n v="0.1640625"/>
  </r>
  <r>
    <x v="0"/>
    <s v="Sumenep+Kepulauan"/>
    <x v="23"/>
    <x v="14"/>
    <n v="0.12"/>
  </r>
  <r>
    <x v="0"/>
    <s v="Sumenep+Kepulauan"/>
    <x v="24"/>
    <x v="14"/>
    <n v="0.146666667"/>
  </r>
  <r>
    <x v="0"/>
    <s v="Sumenep+Kepulauan"/>
    <x v="25"/>
    <x v="14"/>
    <n v="7.2847681999999997E-2"/>
  </r>
  <r>
    <x v="0"/>
    <s v="Sumenep+Kepulauan"/>
    <x v="20"/>
    <x v="15"/>
    <n v="0"/>
  </r>
  <r>
    <x v="0"/>
    <s v="Sumenep+Kepulauan"/>
    <x v="21"/>
    <x v="15"/>
    <n v="0"/>
  </r>
  <r>
    <x v="0"/>
    <s v="Sumenep+Kepulauan"/>
    <x v="22"/>
    <x v="15"/>
    <n v="0"/>
  </r>
  <r>
    <x v="0"/>
    <s v="Sumenep+Kepulauan"/>
    <x v="23"/>
    <x v="15"/>
    <n v="0"/>
  </r>
  <r>
    <x v="0"/>
    <s v="Sumenep+Kepulauan"/>
    <x v="24"/>
    <x v="15"/>
    <n v="0"/>
  </r>
  <r>
    <x v="0"/>
    <s v="Sumenep+Kepulauan"/>
    <x v="25"/>
    <x v="15"/>
    <n v="0"/>
  </r>
  <r>
    <x v="0"/>
    <s v="Sumenep+Kepulauan"/>
    <x v="20"/>
    <x v="16"/>
    <n v="0.36619718299999998"/>
  </r>
  <r>
    <x v="0"/>
    <s v="Sumenep+Kepulauan"/>
    <x v="21"/>
    <x v="16"/>
    <n v="0.5"/>
  </r>
  <r>
    <x v="0"/>
    <s v="Sumenep+Kepulauan"/>
    <x v="22"/>
    <x v="16"/>
    <n v="0.3515625"/>
  </r>
  <r>
    <x v="0"/>
    <s v="Sumenep+Kepulauan"/>
    <x v="23"/>
    <x v="16"/>
    <n v="0.46"/>
  </r>
  <r>
    <x v="0"/>
    <s v="Sumenep+Kepulauan"/>
    <x v="24"/>
    <x v="16"/>
    <n v="0.49333333299999999"/>
  </r>
  <r>
    <x v="0"/>
    <s v="Sumenep+Kepulauan"/>
    <x v="25"/>
    <x v="16"/>
    <n v="0.45033112600000003"/>
  </r>
  <r>
    <x v="0"/>
    <s v="Sumenep+Kepulauan"/>
    <x v="20"/>
    <x v="17"/>
    <n v="142"/>
  </r>
  <r>
    <x v="0"/>
    <s v="Sumenep+Kepulauan"/>
    <x v="21"/>
    <x v="17"/>
    <n v="144"/>
  </r>
  <r>
    <x v="0"/>
    <s v="Sumenep+Kepulauan"/>
    <x v="22"/>
    <x v="17"/>
    <n v="128"/>
  </r>
  <r>
    <x v="0"/>
    <s v="Sumenep+Kepulauan"/>
    <x v="23"/>
    <x v="17"/>
    <n v="150"/>
  </r>
  <r>
    <x v="0"/>
    <s v="Sumenep+Kepulauan"/>
    <x v="24"/>
    <x v="17"/>
    <n v="150"/>
  </r>
  <r>
    <x v="0"/>
    <s v="Sumenep+Kepulauan"/>
    <x v="25"/>
    <x v="17"/>
    <n v="151"/>
  </r>
  <r>
    <x v="0"/>
    <s v="Sumenep+Kepulauan"/>
    <x v="20"/>
    <x v="18"/>
    <m/>
  </r>
  <r>
    <x v="0"/>
    <s v="Sumenep+Kepulauan"/>
    <x v="21"/>
    <x v="18"/>
    <m/>
  </r>
  <r>
    <x v="0"/>
    <s v="Sumenep+Kepulauan"/>
    <x v="22"/>
    <x v="18"/>
    <m/>
  </r>
  <r>
    <x v="0"/>
    <s v="Sumenep+Kepulauan"/>
    <x v="23"/>
    <x v="18"/>
    <m/>
  </r>
  <r>
    <x v="0"/>
    <s v="Sumenep+Kepulauan"/>
    <x v="24"/>
    <x v="18"/>
    <m/>
  </r>
  <r>
    <x v="0"/>
    <s v="Sumenep+Kepulauan"/>
    <x v="25"/>
    <x v="18"/>
    <m/>
  </r>
  <r>
    <x v="0"/>
    <s v="Sumenep+Kepulauan"/>
    <x v="20"/>
    <x v="19"/>
    <m/>
  </r>
  <r>
    <x v="0"/>
    <s v="Sumenep+Kepulauan"/>
    <x v="21"/>
    <x v="19"/>
    <m/>
  </r>
  <r>
    <x v="0"/>
    <s v="Sumenep+Kepulauan"/>
    <x v="22"/>
    <x v="19"/>
    <m/>
  </r>
  <r>
    <x v="0"/>
    <s v="Sumenep+Kepulauan"/>
    <x v="23"/>
    <x v="19"/>
    <m/>
  </r>
  <r>
    <x v="0"/>
    <s v="Sumenep+Kepulauan"/>
    <x v="24"/>
    <x v="19"/>
    <m/>
  </r>
  <r>
    <x v="0"/>
    <s v="Sumenep+Kepulauan"/>
    <x v="25"/>
    <x v="19"/>
    <m/>
  </r>
  <r>
    <x v="1"/>
    <s v="Bangkalan"/>
    <x v="0"/>
    <x v="0"/>
    <n v="5.8139534999999999E-2"/>
  </r>
  <r>
    <x v="1"/>
    <s v="Bangkalan"/>
    <x v="1"/>
    <x v="0"/>
    <n v="4.1322313999999999E-2"/>
  </r>
  <r>
    <x v="1"/>
    <s v="Bangkalan"/>
    <x v="2"/>
    <x v="0"/>
    <n v="0.417218543"/>
  </r>
  <r>
    <x v="1"/>
    <s v="Bangkalan"/>
    <x v="3"/>
    <x v="0"/>
    <n v="5.6818182000000002E-2"/>
  </r>
  <r>
    <x v="1"/>
    <s v="Bangkalan"/>
    <x v="4"/>
    <x v="0"/>
    <n v="0.45283018899999999"/>
  </r>
  <r>
    <x v="1"/>
    <s v="Bangkalan"/>
    <x v="5"/>
    <x v="0"/>
    <n v="0.37086092700000001"/>
  </r>
  <r>
    <x v="1"/>
    <s v="Bangkalan"/>
    <x v="6"/>
    <x v="0"/>
    <n v="0.377483444"/>
  </r>
  <r>
    <x v="1"/>
    <s v="Bangkalan"/>
    <x v="0"/>
    <x v="1"/>
    <n v="3.4883720999999999E-2"/>
  </r>
  <r>
    <x v="1"/>
    <s v="Bangkalan"/>
    <x v="1"/>
    <x v="1"/>
    <n v="3.3057850999999999E-2"/>
  </r>
  <r>
    <x v="1"/>
    <s v="Bangkalan"/>
    <x v="2"/>
    <x v="1"/>
    <n v="0.15894039700000001"/>
  </r>
  <r>
    <x v="1"/>
    <s v="Bangkalan"/>
    <x v="3"/>
    <x v="1"/>
    <n v="3.4090909000000003E-2"/>
  </r>
  <r>
    <x v="1"/>
    <s v="Bangkalan"/>
    <x v="4"/>
    <x v="1"/>
    <n v="0.157232704"/>
  </r>
  <r>
    <x v="1"/>
    <s v="Bangkalan"/>
    <x v="5"/>
    <x v="1"/>
    <n v="0.132450331"/>
  </r>
  <r>
    <x v="1"/>
    <s v="Bangkalan"/>
    <x v="6"/>
    <x v="1"/>
    <n v="0.119205298"/>
  </r>
  <r>
    <x v="1"/>
    <s v="Bangkalan"/>
    <x v="0"/>
    <x v="2"/>
    <n v="5.8139534999999999E-2"/>
  </r>
  <r>
    <x v="1"/>
    <s v="Bangkalan"/>
    <x v="1"/>
    <x v="2"/>
    <n v="4.1322313999999999E-2"/>
  </r>
  <r>
    <x v="1"/>
    <s v="Bangkalan"/>
    <x v="2"/>
    <x v="2"/>
    <n v="0.417218543"/>
  </r>
  <r>
    <x v="1"/>
    <s v="Bangkalan"/>
    <x v="3"/>
    <x v="2"/>
    <n v="5.6818182000000002E-2"/>
  </r>
  <r>
    <x v="1"/>
    <s v="Bangkalan"/>
    <x v="4"/>
    <x v="2"/>
    <n v="0.45283018899999999"/>
  </r>
  <r>
    <x v="1"/>
    <s v="Bangkalan"/>
    <x v="5"/>
    <x v="2"/>
    <n v="0.37086092700000001"/>
  </r>
  <r>
    <x v="1"/>
    <s v="Bangkalan"/>
    <x v="6"/>
    <x v="2"/>
    <n v="0.377483444"/>
  </r>
  <r>
    <x v="1"/>
    <s v="Bangkalan"/>
    <x v="0"/>
    <x v="3"/>
    <n v="0"/>
  </r>
  <r>
    <x v="1"/>
    <s v="Bangkalan"/>
    <x v="1"/>
    <x v="3"/>
    <n v="0"/>
  </r>
  <r>
    <x v="1"/>
    <s v="Bangkalan"/>
    <x v="2"/>
    <x v="3"/>
    <n v="0"/>
  </r>
  <r>
    <x v="1"/>
    <s v="Bangkalan"/>
    <x v="3"/>
    <x v="3"/>
    <n v="0"/>
  </r>
  <r>
    <x v="1"/>
    <s v="Bangkalan"/>
    <x v="4"/>
    <x v="3"/>
    <n v="0"/>
  </r>
  <r>
    <x v="1"/>
    <s v="Bangkalan"/>
    <x v="5"/>
    <x v="3"/>
    <n v="0"/>
  </r>
  <r>
    <x v="1"/>
    <s v="Bangkalan"/>
    <x v="6"/>
    <x v="3"/>
    <n v="0"/>
  </r>
  <r>
    <x v="1"/>
    <s v="Bangkalan"/>
    <x v="0"/>
    <x v="4"/>
    <n v="0.72093023300000003"/>
  </r>
  <r>
    <x v="1"/>
    <s v="Bangkalan"/>
    <x v="1"/>
    <x v="4"/>
    <n v="0.35537190099999999"/>
  </r>
  <r>
    <x v="1"/>
    <s v="Bangkalan"/>
    <x v="2"/>
    <x v="4"/>
    <n v="0.94701986800000004"/>
  </r>
  <r>
    <x v="1"/>
    <s v="Bangkalan"/>
    <x v="3"/>
    <x v="4"/>
    <n v="0.27272727299999999"/>
  </r>
  <r>
    <x v="1"/>
    <s v="Bangkalan"/>
    <x v="4"/>
    <x v="4"/>
    <n v="0.96855345900000001"/>
  </r>
  <r>
    <x v="1"/>
    <s v="Bangkalan"/>
    <x v="5"/>
    <x v="4"/>
    <n v="0.91390728499999996"/>
  </r>
  <r>
    <x v="1"/>
    <s v="Bangkalan"/>
    <x v="6"/>
    <x v="4"/>
    <n v="0.93377483400000005"/>
  </r>
  <r>
    <x v="1"/>
    <s v="Bangkalan"/>
    <x v="0"/>
    <x v="5"/>
    <n v="0.686046512"/>
  </r>
  <r>
    <x v="1"/>
    <s v="Bangkalan"/>
    <x v="1"/>
    <x v="5"/>
    <n v="0.32231405000000002"/>
  </r>
  <r>
    <x v="1"/>
    <s v="Bangkalan"/>
    <x v="2"/>
    <x v="5"/>
    <n v="0.78807947"/>
  </r>
  <r>
    <x v="1"/>
    <s v="Bangkalan"/>
    <x v="3"/>
    <x v="5"/>
    <n v="0.23863636399999999"/>
  </r>
  <r>
    <x v="1"/>
    <s v="Bangkalan"/>
    <x v="4"/>
    <x v="5"/>
    <n v="0.811320755"/>
  </r>
  <r>
    <x v="1"/>
    <s v="Bangkalan"/>
    <x v="5"/>
    <x v="5"/>
    <n v="0.78145695400000004"/>
  </r>
  <r>
    <x v="1"/>
    <s v="Bangkalan"/>
    <x v="6"/>
    <x v="5"/>
    <n v="0.81456953600000004"/>
  </r>
  <r>
    <x v="1"/>
    <s v="Bangkalan"/>
    <x v="0"/>
    <x v="6"/>
    <n v="0.69421487599999998"/>
  </r>
  <r>
    <x v="1"/>
    <s v="Bangkalan"/>
    <x v="1"/>
    <x v="6"/>
    <n v="0.81756756799999997"/>
  </r>
  <r>
    <x v="1"/>
    <s v="Bangkalan"/>
    <x v="2"/>
    <x v="6"/>
    <n v="0.93788819899999998"/>
  </r>
  <r>
    <x v="1"/>
    <s v="Bangkalan"/>
    <x v="3"/>
    <x v="6"/>
    <n v="0.88"/>
  </r>
  <r>
    <x v="1"/>
    <s v="Bangkalan"/>
    <x v="4"/>
    <x v="6"/>
    <n v="0.98757764000000003"/>
  </r>
  <r>
    <x v="1"/>
    <s v="Bangkalan"/>
    <x v="5"/>
    <x v="6"/>
    <n v="0.96153846200000004"/>
  </r>
  <r>
    <x v="1"/>
    <s v="Bangkalan"/>
    <x v="6"/>
    <x v="6"/>
    <n v="1"/>
  </r>
  <r>
    <x v="1"/>
    <s v="Bangkalan"/>
    <x v="0"/>
    <x v="7"/>
    <n v="40.333333332999999"/>
  </r>
  <r>
    <x v="1"/>
    <s v="Bangkalan"/>
    <x v="1"/>
    <x v="7"/>
    <n v="37"/>
  </r>
  <r>
    <x v="1"/>
    <s v="Bangkalan"/>
    <x v="2"/>
    <x v="7"/>
    <n v="32.200000000000003"/>
  </r>
  <r>
    <x v="1"/>
    <s v="Bangkalan"/>
    <x v="3"/>
    <x v="7"/>
    <n v="20"/>
  </r>
  <r>
    <x v="1"/>
    <s v="Bangkalan"/>
    <x v="4"/>
    <x v="7"/>
    <n v="32.200000000000003"/>
  </r>
  <r>
    <x v="1"/>
    <s v="Bangkalan"/>
    <x v="5"/>
    <x v="7"/>
    <n v="31.2"/>
  </r>
  <r>
    <x v="1"/>
    <s v="Bangkalan"/>
    <x v="6"/>
    <x v="7"/>
    <n v="30.2"/>
  </r>
  <r>
    <x v="1"/>
    <s v="Bangkalan"/>
    <x v="0"/>
    <x v="8"/>
    <n v="6.4"/>
  </r>
  <r>
    <x v="1"/>
    <s v="Bangkalan"/>
    <x v="1"/>
    <x v="8"/>
    <n v="4"/>
  </r>
  <r>
    <x v="1"/>
    <s v="Bangkalan"/>
    <x v="2"/>
    <x v="8"/>
    <n v="2.3015873020000002"/>
  </r>
  <r>
    <x v="1"/>
    <s v="Bangkalan"/>
    <x v="3"/>
    <x v="8"/>
    <n v="2.6"/>
  </r>
  <r>
    <x v="1"/>
    <s v="Bangkalan"/>
    <x v="4"/>
    <x v="8"/>
    <n v="1.8055555560000001"/>
  </r>
  <r>
    <x v="1"/>
    <s v="Bangkalan"/>
    <x v="5"/>
    <x v="8"/>
    <n v="1.3571428569999999"/>
  </r>
  <r>
    <x v="1"/>
    <s v="Bangkalan"/>
    <x v="6"/>
    <x v="8"/>
    <n v="3.2105263160000002"/>
  </r>
  <r>
    <x v="1"/>
    <s v="Bangkalan"/>
    <x v="0"/>
    <x v="9"/>
    <n v="32"/>
  </r>
  <r>
    <x v="1"/>
    <s v="Bangkalan"/>
    <x v="1"/>
    <x v="9"/>
    <n v="20"/>
  </r>
  <r>
    <x v="1"/>
    <s v="Bangkalan"/>
    <x v="2"/>
    <x v="9"/>
    <n v="145"/>
  </r>
  <r>
    <x v="1"/>
    <s v="Bangkalan"/>
    <x v="3"/>
    <x v="9"/>
    <n v="13"/>
  </r>
  <r>
    <x v="1"/>
    <s v="Bangkalan"/>
    <x v="4"/>
    <x v="9"/>
    <n v="130"/>
  </r>
  <r>
    <x v="1"/>
    <s v="Bangkalan"/>
    <x v="5"/>
    <x v="9"/>
    <n v="76"/>
  </r>
  <r>
    <x v="1"/>
    <s v="Bangkalan"/>
    <x v="6"/>
    <x v="9"/>
    <n v="183"/>
  </r>
  <r>
    <x v="1"/>
    <s v="Bangkalan"/>
    <x v="0"/>
    <x v="10"/>
    <n v="28.666666667000001"/>
  </r>
  <r>
    <x v="1"/>
    <s v="Bangkalan"/>
    <x v="1"/>
    <x v="10"/>
    <n v="30.25"/>
  </r>
  <r>
    <x v="1"/>
    <s v="Bangkalan"/>
    <x v="2"/>
    <x v="10"/>
    <n v="30.2"/>
  </r>
  <r>
    <x v="1"/>
    <s v="Bangkalan"/>
    <x v="3"/>
    <x v="10"/>
    <n v="17.600000000000001"/>
  </r>
  <r>
    <x v="1"/>
    <s v="Bangkalan"/>
    <x v="4"/>
    <x v="10"/>
    <n v="31.8"/>
  </r>
  <r>
    <x v="1"/>
    <s v="Bangkalan"/>
    <x v="5"/>
    <x v="10"/>
    <n v="30.2"/>
  </r>
  <r>
    <x v="1"/>
    <s v="Bangkalan"/>
    <x v="6"/>
    <x v="10"/>
    <n v="30.2"/>
  </r>
  <r>
    <x v="1"/>
    <s v="Bangkalan"/>
    <x v="0"/>
    <x v="11"/>
    <n v="0.27906976700000002"/>
  </r>
  <r>
    <x v="1"/>
    <s v="Bangkalan"/>
    <x v="1"/>
    <x v="11"/>
    <n v="0.64462809899999995"/>
  </r>
  <r>
    <x v="1"/>
    <s v="Bangkalan"/>
    <x v="2"/>
    <x v="11"/>
    <n v="5.2980131999999999E-2"/>
  </r>
  <r>
    <x v="1"/>
    <s v="Bangkalan"/>
    <x v="3"/>
    <x v="11"/>
    <n v="0.72727272700000001"/>
  </r>
  <r>
    <x v="1"/>
    <s v="Bangkalan"/>
    <x v="4"/>
    <x v="11"/>
    <n v="3.1446541000000001E-2"/>
  </r>
  <r>
    <x v="1"/>
    <s v="Bangkalan"/>
    <x v="5"/>
    <x v="11"/>
    <n v="8.6092715E-2"/>
  </r>
  <r>
    <x v="1"/>
    <s v="Bangkalan"/>
    <x v="6"/>
    <x v="11"/>
    <n v="6.6225166000000002E-2"/>
  </r>
  <r>
    <x v="1"/>
    <s v="Bangkalan"/>
    <x v="0"/>
    <x v="12"/>
    <n v="0"/>
  </r>
  <r>
    <x v="1"/>
    <s v="Bangkalan"/>
    <x v="1"/>
    <x v="12"/>
    <n v="0"/>
  </r>
  <r>
    <x v="1"/>
    <s v="Bangkalan"/>
    <x v="2"/>
    <x v="12"/>
    <n v="0"/>
  </r>
  <r>
    <x v="1"/>
    <s v="Bangkalan"/>
    <x v="3"/>
    <x v="12"/>
    <n v="0"/>
  </r>
  <r>
    <x v="1"/>
    <s v="Bangkalan"/>
    <x v="4"/>
    <x v="12"/>
    <n v="0"/>
  </r>
  <r>
    <x v="1"/>
    <s v="Bangkalan"/>
    <x v="5"/>
    <x v="12"/>
    <n v="0"/>
  </r>
  <r>
    <x v="1"/>
    <s v="Bangkalan"/>
    <x v="6"/>
    <x v="12"/>
    <n v="0"/>
  </r>
  <r>
    <x v="1"/>
    <s v="Bangkalan"/>
    <x v="0"/>
    <x v="13"/>
    <n v="0.66279069800000001"/>
  </r>
  <r>
    <x v="1"/>
    <s v="Bangkalan"/>
    <x v="1"/>
    <x v="13"/>
    <n v="0.31404958700000002"/>
  </r>
  <r>
    <x v="1"/>
    <s v="Bangkalan"/>
    <x v="2"/>
    <x v="13"/>
    <n v="0.52980132499999999"/>
  </r>
  <r>
    <x v="1"/>
    <s v="Bangkalan"/>
    <x v="3"/>
    <x v="13"/>
    <n v="0.215909091"/>
  </r>
  <r>
    <x v="1"/>
    <s v="Bangkalan"/>
    <x v="4"/>
    <x v="13"/>
    <n v="0.51572326999999996"/>
  </r>
  <r>
    <x v="1"/>
    <s v="Bangkalan"/>
    <x v="5"/>
    <x v="13"/>
    <n v="0.54304635800000001"/>
  </r>
  <r>
    <x v="1"/>
    <s v="Bangkalan"/>
    <x v="6"/>
    <x v="13"/>
    <n v="0.55629139100000002"/>
  </r>
  <r>
    <x v="1"/>
    <s v="Bangkalan"/>
    <x v="0"/>
    <x v="14"/>
    <n v="3.4883720999999999E-2"/>
  </r>
  <r>
    <x v="1"/>
    <s v="Bangkalan"/>
    <x v="1"/>
    <x v="14"/>
    <n v="3.3057850999999999E-2"/>
  </r>
  <r>
    <x v="1"/>
    <s v="Bangkalan"/>
    <x v="2"/>
    <x v="14"/>
    <n v="0.15894039700000001"/>
  </r>
  <r>
    <x v="1"/>
    <s v="Bangkalan"/>
    <x v="3"/>
    <x v="14"/>
    <n v="3.4090909000000003E-2"/>
  </r>
  <r>
    <x v="1"/>
    <s v="Bangkalan"/>
    <x v="4"/>
    <x v="14"/>
    <n v="0.157232704"/>
  </r>
  <r>
    <x v="1"/>
    <s v="Bangkalan"/>
    <x v="5"/>
    <x v="14"/>
    <n v="0.132450331"/>
  </r>
  <r>
    <x v="1"/>
    <s v="Bangkalan"/>
    <x v="6"/>
    <x v="14"/>
    <n v="0.119205298"/>
  </r>
  <r>
    <x v="1"/>
    <s v="Bangkalan"/>
    <x v="0"/>
    <x v="15"/>
    <n v="0"/>
  </r>
  <r>
    <x v="1"/>
    <s v="Bangkalan"/>
    <x v="1"/>
    <x v="15"/>
    <n v="0"/>
  </r>
  <r>
    <x v="1"/>
    <s v="Bangkalan"/>
    <x v="2"/>
    <x v="15"/>
    <n v="0"/>
  </r>
  <r>
    <x v="1"/>
    <s v="Bangkalan"/>
    <x v="3"/>
    <x v="15"/>
    <n v="0"/>
  </r>
  <r>
    <x v="1"/>
    <s v="Bangkalan"/>
    <x v="4"/>
    <x v="15"/>
    <n v="0"/>
  </r>
  <r>
    <x v="1"/>
    <s v="Bangkalan"/>
    <x v="5"/>
    <x v="15"/>
    <n v="0"/>
  </r>
  <r>
    <x v="1"/>
    <s v="Bangkalan"/>
    <x v="6"/>
    <x v="15"/>
    <n v="0"/>
  </r>
  <r>
    <x v="1"/>
    <s v="Bangkalan"/>
    <x v="0"/>
    <x v="16"/>
    <n v="2.3255814E-2"/>
  </r>
  <r>
    <x v="1"/>
    <s v="Bangkalan"/>
    <x v="1"/>
    <x v="16"/>
    <n v="8.2644629999999997E-3"/>
  </r>
  <r>
    <x v="1"/>
    <s v="Bangkalan"/>
    <x v="2"/>
    <x v="16"/>
    <n v="0.25827814599999999"/>
  </r>
  <r>
    <x v="1"/>
    <s v="Bangkalan"/>
    <x v="3"/>
    <x v="16"/>
    <n v="2.2727272999999999E-2"/>
  </r>
  <r>
    <x v="1"/>
    <s v="Bangkalan"/>
    <x v="4"/>
    <x v="16"/>
    <n v="0.29559748400000002"/>
  </r>
  <r>
    <x v="1"/>
    <s v="Bangkalan"/>
    <x v="5"/>
    <x v="16"/>
    <n v="0.238410596"/>
  </r>
  <r>
    <x v="1"/>
    <s v="Bangkalan"/>
    <x v="6"/>
    <x v="16"/>
    <n v="0.25827814599999999"/>
  </r>
  <r>
    <x v="1"/>
    <s v="Bangkalan"/>
    <x v="0"/>
    <x v="17"/>
    <n v="86"/>
  </r>
  <r>
    <x v="1"/>
    <s v="Bangkalan"/>
    <x v="1"/>
    <x v="17"/>
    <n v="121"/>
  </r>
  <r>
    <x v="1"/>
    <s v="Bangkalan"/>
    <x v="2"/>
    <x v="17"/>
    <n v="151"/>
  </r>
  <r>
    <x v="1"/>
    <s v="Bangkalan"/>
    <x v="3"/>
    <x v="17"/>
    <n v="88"/>
  </r>
  <r>
    <x v="1"/>
    <s v="Bangkalan"/>
    <x v="4"/>
    <x v="17"/>
    <n v="159"/>
  </r>
  <r>
    <x v="1"/>
    <s v="Bangkalan"/>
    <x v="5"/>
    <x v="17"/>
    <n v="151"/>
  </r>
  <r>
    <x v="1"/>
    <s v="Bangkalan"/>
    <x v="6"/>
    <x v="17"/>
    <n v="151"/>
  </r>
  <r>
    <x v="1"/>
    <s v="Bangkalan"/>
    <x v="0"/>
    <x v="18"/>
    <m/>
  </r>
  <r>
    <x v="1"/>
    <s v="Bangkalan"/>
    <x v="1"/>
    <x v="18"/>
    <m/>
  </r>
  <r>
    <x v="1"/>
    <s v="Bangkalan"/>
    <x v="2"/>
    <x v="18"/>
    <m/>
  </r>
  <r>
    <x v="1"/>
    <s v="Bangkalan"/>
    <x v="3"/>
    <x v="18"/>
    <m/>
  </r>
  <r>
    <x v="1"/>
    <s v="Bangkalan"/>
    <x v="4"/>
    <x v="18"/>
    <m/>
  </r>
  <r>
    <x v="1"/>
    <s v="Bangkalan"/>
    <x v="5"/>
    <x v="18"/>
    <m/>
  </r>
  <r>
    <x v="1"/>
    <s v="Bangkalan"/>
    <x v="6"/>
    <x v="18"/>
    <m/>
  </r>
  <r>
    <x v="1"/>
    <s v="Bangkalan"/>
    <x v="0"/>
    <x v="19"/>
    <m/>
  </r>
  <r>
    <x v="1"/>
    <s v="Bangkalan"/>
    <x v="1"/>
    <x v="19"/>
    <m/>
  </r>
  <r>
    <x v="1"/>
    <s v="Bangkalan"/>
    <x v="2"/>
    <x v="19"/>
    <m/>
  </r>
  <r>
    <x v="1"/>
    <s v="Bangkalan"/>
    <x v="3"/>
    <x v="19"/>
    <m/>
  </r>
  <r>
    <x v="1"/>
    <s v="Bangkalan"/>
    <x v="4"/>
    <x v="19"/>
    <m/>
  </r>
  <r>
    <x v="1"/>
    <s v="Bangkalan"/>
    <x v="5"/>
    <x v="19"/>
    <m/>
  </r>
  <r>
    <x v="1"/>
    <s v="Bangkalan"/>
    <x v="6"/>
    <x v="19"/>
    <m/>
  </r>
  <r>
    <x v="1"/>
    <s v="Pamekasan"/>
    <x v="7"/>
    <x v="0"/>
    <n v="0.58666666700000003"/>
  </r>
  <r>
    <x v="1"/>
    <s v="Pamekasan"/>
    <x v="8"/>
    <x v="0"/>
    <n v="0.233333333"/>
  </r>
  <r>
    <x v="1"/>
    <s v="Pamekasan"/>
    <x v="9"/>
    <x v="0"/>
    <n v="0.21621621599999999"/>
  </r>
  <r>
    <x v="1"/>
    <s v="Pamekasan"/>
    <x v="10"/>
    <x v="0"/>
    <n v="0.48717948700000002"/>
  </r>
  <r>
    <x v="1"/>
    <s v="Pamekasan"/>
    <x v="11"/>
    <x v="0"/>
    <n v="0.61184210500000002"/>
  </r>
  <r>
    <x v="1"/>
    <s v="Pamekasan"/>
    <x v="12"/>
    <x v="0"/>
    <n v="0.51592356699999997"/>
  </r>
  <r>
    <x v="1"/>
    <s v="Pamekasan"/>
    <x v="13"/>
    <x v="0"/>
    <n v="0.56953642400000004"/>
  </r>
  <r>
    <x v="1"/>
    <s v="Pamekasan"/>
    <x v="14"/>
    <x v="0"/>
    <n v="0.20652173900000001"/>
  </r>
  <r>
    <x v="1"/>
    <s v="Pamekasan"/>
    <x v="7"/>
    <x v="1"/>
    <n v="0.18666666700000001"/>
  </r>
  <r>
    <x v="1"/>
    <s v="Pamekasan"/>
    <x v="8"/>
    <x v="1"/>
    <n v="7.7777778000000006E-2"/>
  </r>
  <r>
    <x v="1"/>
    <s v="Pamekasan"/>
    <x v="9"/>
    <x v="1"/>
    <n v="0.14189189199999999"/>
  </r>
  <r>
    <x v="1"/>
    <s v="Pamekasan"/>
    <x v="10"/>
    <x v="1"/>
    <n v="0.20512820500000001"/>
  </r>
  <r>
    <x v="1"/>
    <s v="Pamekasan"/>
    <x v="11"/>
    <x v="1"/>
    <n v="0.15131578900000001"/>
  </r>
  <r>
    <x v="1"/>
    <s v="Pamekasan"/>
    <x v="12"/>
    <x v="1"/>
    <n v="0.210191083"/>
  </r>
  <r>
    <x v="1"/>
    <s v="Pamekasan"/>
    <x v="13"/>
    <x v="1"/>
    <n v="0.12582781500000001"/>
  </r>
  <r>
    <x v="1"/>
    <s v="Pamekasan"/>
    <x v="14"/>
    <x v="1"/>
    <n v="0.130434783"/>
  </r>
  <r>
    <x v="1"/>
    <s v="Pamekasan"/>
    <x v="7"/>
    <x v="2"/>
    <n v="0.58666666700000003"/>
  </r>
  <r>
    <x v="1"/>
    <s v="Pamekasan"/>
    <x v="8"/>
    <x v="2"/>
    <n v="0.233333333"/>
  </r>
  <r>
    <x v="1"/>
    <s v="Pamekasan"/>
    <x v="9"/>
    <x v="2"/>
    <n v="0.21621621599999999"/>
  </r>
  <r>
    <x v="1"/>
    <s v="Pamekasan"/>
    <x v="10"/>
    <x v="2"/>
    <n v="0.47435897399999999"/>
  </r>
  <r>
    <x v="1"/>
    <s v="Pamekasan"/>
    <x v="11"/>
    <x v="2"/>
    <n v="0.61184210500000002"/>
  </r>
  <r>
    <x v="1"/>
    <s v="Pamekasan"/>
    <x v="12"/>
    <x v="2"/>
    <n v="0.50955413999999999"/>
  </r>
  <r>
    <x v="1"/>
    <s v="Pamekasan"/>
    <x v="13"/>
    <x v="2"/>
    <n v="0.56953642400000004"/>
  </r>
  <r>
    <x v="1"/>
    <s v="Pamekasan"/>
    <x v="14"/>
    <x v="2"/>
    <n v="0.20652173900000001"/>
  </r>
  <r>
    <x v="1"/>
    <s v="Pamekasan"/>
    <x v="7"/>
    <x v="3"/>
    <n v="0"/>
  </r>
  <r>
    <x v="1"/>
    <s v="Pamekasan"/>
    <x v="8"/>
    <x v="3"/>
    <n v="0"/>
  </r>
  <r>
    <x v="1"/>
    <s v="Pamekasan"/>
    <x v="9"/>
    <x v="3"/>
    <n v="0.79729729699999996"/>
  </r>
  <r>
    <x v="1"/>
    <s v="Pamekasan"/>
    <x v="10"/>
    <x v="3"/>
    <n v="0"/>
  </r>
  <r>
    <x v="1"/>
    <s v="Pamekasan"/>
    <x v="11"/>
    <x v="3"/>
    <n v="0"/>
  </r>
  <r>
    <x v="1"/>
    <s v="Pamekasan"/>
    <x v="12"/>
    <x v="3"/>
    <n v="6.3694270000000004E-3"/>
  </r>
  <r>
    <x v="1"/>
    <s v="Pamekasan"/>
    <x v="13"/>
    <x v="3"/>
    <n v="0"/>
  </r>
  <r>
    <x v="1"/>
    <s v="Pamekasan"/>
    <x v="14"/>
    <x v="3"/>
    <n v="8.6956521999999994E-2"/>
  </r>
  <r>
    <x v="1"/>
    <s v="Pamekasan"/>
    <x v="7"/>
    <x v="4"/>
    <n v="0.96"/>
  </r>
  <r>
    <x v="1"/>
    <s v="Pamekasan"/>
    <x v="8"/>
    <x v="4"/>
    <n v="0.86666666699999995"/>
  </r>
  <r>
    <x v="1"/>
    <s v="Pamekasan"/>
    <x v="9"/>
    <x v="4"/>
    <n v="0.905405405"/>
  </r>
  <r>
    <x v="1"/>
    <s v="Pamekasan"/>
    <x v="10"/>
    <x v="4"/>
    <n v="0.929487179"/>
  </r>
  <r>
    <x v="1"/>
    <s v="Pamekasan"/>
    <x v="11"/>
    <x v="4"/>
    <n v="0.95394736800000002"/>
  </r>
  <r>
    <x v="1"/>
    <s v="Pamekasan"/>
    <x v="12"/>
    <x v="4"/>
    <n v="0.936305732"/>
  </r>
  <r>
    <x v="1"/>
    <s v="Pamekasan"/>
    <x v="13"/>
    <x v="4"/>
    <n v="0.96688741700000003"/>
  </r>
  <r>
    <x v="1"/>
    <s v="Pamekasan"/>
    <x v="14"/>
    <x v="4"/>
    <n v="0.55434782599999999"/>
  </r>
  <r>
    <x v="1"/>
    <s v="Pamekasan"/>
    <x v="7"/>
    <x v="5"/>
    <n v="0.77333333299999996"/>
  </r>
  <r>
    <x v="1"/>
    <s v="Pamekasan"/>
    <x v="8"/>
    <x v="5"/>
    <n v="0.78888888899999998"/>
  </r>
  <r>
    <x v="1"/>
    <s v="Pamekasan"/>
    <x v="9"/>
    <x v="5"/>
    <n v="0.763513514"/>
  </r>
  <r>
    <x v="1"/>
    <s v="Pamekasan"/>
    <x v="10"/>
    <x v="5"/>
    <n v="0.71153846200000004"/>
  </r>
  <r>
    <x v="1"/>
    <s v="Pamekasan"/>
    <x v="11"/>
    <x v="5"/>
    <n v="0.80263157900000004"/>
  </r>
  <r>
    <x v="1"/>
    <s v="Pamekasan"/>
    <x v="12"/>
    <x v="5"/>
    <n v="0.71974522299999999"/>
  </r>
  <r>
    <x v="1"/>
    <s v="Pamekasan"/>
    <x v="13"/>
    <x v="5"/>
    <n v="0.84105960300000004"/>
  </r>
  <r>
    <x v="1"/>
    <s v="Pamekasan"/>
    <x v="14"/>
    <x v="5"/>
    <n v="0.42391304299999999"/>
  </r>
  <r>
    <x v="1"/>
    <s v="Pamekasan"/>
    <x v="7"/>
    <x v="6"/>
    <n v="0.92024539900000002"/>
  </r>
  <r>
    <x v="1"/>
    <s v="Pamekasan"/>
    <x v="8"/>
    <x v="6"/>
    <n v="0.909090909"/>
  </r>
  <r>
    <x v="1"/>
    <s v="Pamekasan"/>
    <x v="9"/>
    <x v="6"/>
    <n v="0.87058823500000004"/>
  </r>
  <r>
    <x v="1"/>
    <s v="Pamekasan"/>
    <x v="10"/>
    <x v="6"/>
    <n v="0.90532544400000003"/>
  </r>
  <r>
    <x v="1"/>
    <s v="Pamekasan"/>
    <x v="11"/>
    <x v="6"/>
    <n v="0.92073170699999995"/>
  </r>
  <r>
    <x v="1"/>
    <s v="Pamekasan"/>
    <x v="12"/>
    <x v="6"/>
    <n v="0.9"/>
  </r>
  <r>
    <x v="1"/>
    <s v="Pamekasan"/>
    <x v="13"/>
    <x v="6"/>
    <n v="0.91515151500000003"/>
  </r>
  <r>
    <x v="1"/>
    <s v="Pamekasan"/>
    <x v="14"/>
    <x v="6"/>
    <n v="0.92929292900000005"/>
  </r>
  <r>
    <x v="1"/>
    <s v="Pamekasan"/>
    <x v="7"/>
    <x v="7"/>
    <n v="32.6"/>
  </r>
  <r>
    <x v="1"/>
    <s v="Pamekasan"/>
    <x v="8"/>
    <x v="7"/>
    <n v="33"/>
  </r>
  <r>
    <x v="1"/>
    <s v="Pamekasan"/>
    <x v="9"/>
    <x v="7"/>
    <n v="34"/>
  </r>
  <r>
    <x v="1"/>
    <s v="Pamekasan"/>
    <x v="10"/>
    <x v="7"/>
    <n v="33.799999999999997"/>
  </r>
  <r>
    <x v="1"/>
    <s v="Pamekasan"/>
    <x v="11"/>
    <x v="7"/>
    <n v="32.799999999999997"/>
  </r>
  <r>
    <x v="1"/>
    <s v="Pamekasan"/>
    <x v="12"/>
    <x v="7"/>
    <n v="34"/>
  </r>
  <r>
    <x v="1"/>
    <s v="Pamekasan"/>
    <x v="13"/>
    <x v="7"/>
    <n v="33"/>
  </r>
  <r>
    <x v="1"/>
    <s v="Pamekasan"/>
    <x v="14"/>
    <x v="7"/>
    <n v="19.8"/>
  </r>
  <r>
    <x v="1"/>
    <s v="Pamekasan"/>
    <x v="7"/>
    <x v="8"/>
    <n v="1.681818182"/>
  </r>
  <r>
    <x v="1"/>
    <s v="Pamekasan"/>
    <x v="8"/>
    <x v="8"/>
    <n v="1.571428571"/>
  </r>
  <r>
    <x v="1"/>
    <s v="Pamekasan"/>
    <x v="9"/>
    <x v="8"/>
    <n v="2.96875"/>
  </r>
  <r>
    <x v="1"/>
    <s v="Pamekasan"/>
    <x v="10"/>
    <x v="8"/>
    <n v="2.5526315789999998"/>
  </r>
  <r>
    <x v="1"/>
    <s v="Pamekasan"/>
    <x v="11"/>
    <x v="8"/>
    <n v="1.6666666670000001"/>
  </r>
  <r>
    <x v="1"/>
    <s v="Pamekasan"/>
    <x v="12"/>
    <x v="8"/>
    <n v="1.7654320990000001"/>
  </r>
  <r>
    <x v="1"/>
    <s v="Pamekasan"/>
    <x v="13"/>
    <x v="8"/>
    <n v="1.3604651160000001"/>
  </r>
  <r>
    <x v="1"/>
    <s v="Pamekasan"/>
    <x v="14"/>
    <x v="8"/>
    <n v="1.7894736840000001"/>
  </r>
  <r>
    <x v="1"/>
    <s v="Pamekasan"/>
    <x v="7"/>
    <x v="9"/>
    <n v="148"/>
  </r>
  <r>
    <x v="1"/>
    <s v="Pamekasan"/>
    <x v="8"/>
    <x v="9"/>
    <n v="33"/>
  </r>
  <r>
    <x v="1"/>
    <s v="Pamekasan"/>
    <x v="9"/>
    <x v="9"/>
    <n v="95"/>
  </r>
  <r>
    <x v="1"/>
    <s v="Pamekasan"/>
    <x v="10"/>
    <x v="9"/>
    <n v="194"/>
  </r>
  <r>
    <x v="1"/>
    <s v="Pamekasan"/>
    <x v="11"/>
    <x v="9"/>
    <n v="155"/>
  </r>
  <r>
    <x v="1"/>
    <s v="Pamekasan"/>
    <x v="12"/>
    <x v="9"/>
    <n v="143"/>
  </r>
  <r>
    <x v="1"/>
    <s v="Pamekasan"/>
    <x v="13"/>
    <x v="9"/>
    <n v="117"/>
  </r>
  <r>
    <x v="1"/>
    <s v="Pamekasan"/>
    <x v="14"/>
    <x v="9"/>
    <n v="34"/>
  </r>
  <r>
    <x v="1"/>
    <s v="Pamekasan"/>
    <x v="7"/>
    <x v="10"/>
    <n v="30"/>
  </r>
  <r>
    <x v="1"/>
    <s v="Pamekasan"/>
    <x v="8"/>
    <x v="10"/>
    <n v="30"/>
  </r>
  <r>
    <x v="1"/>
    <s v="Pamekasan"/>
    <x v="9"/>
    <x v="10"/>
    <n v="29.6"/>
  </r>
  <r>
    <x v="1"/>
    <s v="Pamekasan"/>
    <x v="10"/>
    <x v="10"/>
    <n v="31.2"/>
  </r>
  <r>
    <x v="1"/>
    <s v="Pamekasan"/>
    <x v="11"/>
    <x v="10"/>
    <n v="30.4"/>
  </r>
  <r>
    <x v="1"/>
    <s v="Pamekasan"/>
    <x v="12"/>
    <x v="10"/>
    <n v="31.4"/>
  </r>
  <r>
    <x v="1"/>
    <s v="Pamekasan"/>
    <x v="13"/>
    <x v="10"/>
    <n v="30.2"/>
  </r>
  <r>
    <x v="1"/>
    <s v="Pamekasan"/>
    <x v="14"/>
    <x v="10"/>
    <n v="18.399999999999999"/>
  </r>
  <r>
    <x v="1"/>
    <s v="Pamekasan"/>
    <x v="7"/>
    <x v="11"/>
    <n v="0.04"/>
  </r>
  <r>
    <x v="1"/>
    <s v="Pamekasan"/>
    <x v="8"/>
    <x v="11"/>
    <n v="0.133333333"/>
  </r>
  <r>
    <x v="1"/>
    <s v="Pamekasan"/>
    <x v="9"/>
    <x v="11"/>
    <n v="9.4594595000000004E-2"/>
  </r>
  <r>
    <x v="1"/>
    <s v="Pamekasan"/>
    <x v="10"/>
    <x v="11"/>
    <n v="7.0512821000000003E-2"/>
  </r>
  <r>
    <x v="1"/>
    <s v="Pamekasan"/>
    <x v="11"/>
    <x v="11"/>
    <n v="4.6052632000000003E-2"/>
  </r>
  <r>
    <x v="1"/>
    <s v="Pamekasan"/>
    <x v="12"/>
    <x v="11"/>
    <n v="6.3694267999999998E-2"/>
  </r>
  <r>
    <x v="1"/>
    <s v="Pamekasan"/>
    <x v="13"/>
    <x v="11"/>
    <n v="3.3112583000000001E-2"/>
  </r>
  <r>
    <x v="1"/>
    <s v="Pamekasan"/>
    <x v="14"/>
    <x v="11"/>
    <n v="0.44565217400000001"/>
  </r>
  <r>
    <x v="1"/>
    <s v="Pamekasan"/>
    <x v="7"/>
    <x v="12"/>
    <n v="5.3333332999999997E-2"/>
  </r>
  <r>
    <x v="1"/>
    <s v="Pamekasan"/>
    <x v="8"/>
    <x v="12"/>
    <n v="0"/>
  </r>
  <r>
    <x v="1"/>
    <s v="Pamekasan"/>
    <x v="9"/>
    <x v="12"/>
    <n v="4.0540540999999999E-2"/>
  </r>
  <r>
    <x v="1"/>
    <s v="Pamekasan"/>
    <x v="10"/>
    <x v="12"/>
    <n v="8.3333332999999996E-2"/>
  </r>
  <r>
    <x v="1"/>
    <s v="Pamekasan"/>
    <x v="11"/>
    <x v="12"/>
    <n v="0.144736842"/>
  </r>
  <r>
    <x v="1"/>
    <s v="Pamekasan"/>
    <x v="12"/>
    <x v="12"/>
    <n v="0.159235669"/>
  </r>
  <r>
    <x v="1"/>
    <s v="Pamekasan"/>
    <x v="13"/>
    <x v="12"/>
    <n v="0.16556291400000001"/>
  </r>
  <r>
    <x v="1"/>
    <s v="Pamekasan"/>
    <x v="14"/>
    <x v="12"/>
    <n v="0.108695652"/>
  </r>
  <r>
    <x v="1"/>
    <s v="Pamekasan"/>
    <x v="7"/>
    <x v="13"/>
    <n v="0.32"/>
  </r>
  <r>
    <x v="1"/>
    <s v="Pamekasan"/>
    <x v="8"/>
    <x v="13"/>
    <n v="0.63333333300000005"/>
  </r>
  <r>
    <x v="1"/>
    <s v="Pamekasan"/>
    <x v="9"/>
    <x v="13"/>
    <n v="0.64864864899999997"/>
  </r>
  <r>
    <x v="1"/>
    <s v="Pamekasan"/>
    <x v="10"/>
    <x v="13"/>
    <n v="0.35897435900000002"/>
  </r>
  <r>
    <x v="1"/>
    <s v="Pamekasan"/>
    <x v="11"/>
    <x v="13"/>
    <n v="0.19736842099999999"/>
  </r>
  <r>
    <x v="1"/>
    <s v="Pamekasan"/>
    <x v="12"/>
    <x v="13"/>
    <n v="0.26114649699999998"/>
  </r>
  <r>
    <x v="1"/>
    <s v="Pamekasan"/>
    <x v="13"/>
    <x v="13"/>
    <n v="0.23178807900000001"/>
  </r>
  <r>
    <x v="1"/>
    <s v="Pamekasan"/>
    <x v="14"/>
    <x v="13"/>
    <n v="0.239130435"/>
  </r>
  <r>
    <x v="1"/>
    <s v="Pamekasan"/>
    <x v="7"/>
    <x v="14"/>
    <n v="0.18666666700000001"/>
  </r>
  <r>
    <x v="1"/>
    <s v="Pamekasan"/>
    <x v="8"/>
    <x v="14"/>
    <n v="7.7777778000000006E-2"/>
  </r>
  <r>
    <x v="1"/>
    <s v="Pamekasan"/>
    <x v="9"/>
    <x v="14"/>
    <n v="0.14189189199999999"/>
  </r>
  <r>
    <x v="1"/>
    <s v="Pamekasan"/>
    <x v="10"/>
    <x v="14"/>
    <n v="0.20512820500000001"/>
  </r>
  <r>
    <x v="1"/>
    <s v="Pamekasan"/>
    <x v="11"/>
    <x v="14"/>
    <n v="0.15131578900000001"/>
  </r>
  <r>
    <x v="1"/>
    <s v="Pamekasan"/>
    <x v="12"/>
    <x v="14"/>
    <n v="0.210191083"/>
  </r>
  <r>
    <x v="1"/>
    <s v="Pamekasan"/>
    <x v="13"/>
    <x v="14"/>
    <n v="0.12582781500000001"/>
  </r>
  <r>
    <x v="1"/>
    <s v="Pamekasan"/>
    <x v="14"/>
    <x v="14"/>
    <n v="0.130434783"/>
  </r>
  <r>
    <x v="1"/>
    <s v="Pamekasan"/>
    <x v="7"/>
    <x v="15"/>
    <n v="0"/>
  </r>
  <r>
    <x v="1"/>
    <s v="Pamekasan"/>
    <x v="8"/>
    <x v="15"/>
    <n v="0"/>
  </r>
  <r>
    <x v="1"/>
    <s v="Pamekasan"/>
    <x v="9"/>
    <x v="15"/>
    <n v="0"/>
  </r>
  <r>
    <x v="1"/>
    <s v="Pamekasan"/>
    <x v="10"/>
    <x v="15"/>
    <n v="1.2820513E-2"/>
  </r>
  <r>
    <x v="1"/>
    <s v="Pamekasan"/>
    <x v="11"/>
    <x v="15"/>
    <n v="0"/>
  </r>
  <r>
    <x v="1"/>
    <s v="Pamekasan"/>
    <x v="12"/>
    <x v="15"/>
    <n v="6.3694270000000004E-3"/>
  </r>
  <r>
    <x v="1"/>
    <s v="Pamekasan"/>
    <x v="13"/>
    <x v="15"/>
    <n v="0"/>
  </r>
  <r>
    <x v="1"/>
    <s v="Pamekasan"/>
    <x v="14"/>
    <x v="15"/>
    <n v="0"/>
  </r>
  <r>
    <x v="1"/>
    <s v="Pamekasan"/>
    <x v="7"/>
    <x v="16"/>
    <n v="0.4"/>
  </r>
  <r>
    <x v="1"/>
    <s v="Pamekasan"/>
    <x v="8"/>
    <x v="16"/>
    <n v="0.15555555600000001"/>
  </r>
  <r>
    <x v="1"/>
    <s v="Pamekasan"/>
    <x v="9"/>
    <x v="16"/>
    <n v="7.4324323999999997E-2"/>
  </r>
  <r>
    <x v="1"/>
    <s v="Pamekasan"/>
    <x v="10"/>
    <x v="16"/>
    <n v="0.26923076899999998"/>
  </r>
  <r>
    <x v="1"/>
    <s v="Pamekasan"/>
    <x v="11"/>
    <x v="16"/>
    <n v="0.46052631599999999"/>
  </r>
  <r>
    <x v="1"/>
    <s v="Pamekasan"/>
    <x v="12"/>
    <x v="16"/>
    <n v="0.29936305699999999"/>
  </r>
  <r>
    <x v="1"/>
    <s v="Pamekasan"/>
    <x v="13"/>
    <x v="16"/>
    <n v="0.44370860899999998"/>
  </r>
  <r>
    <x v="1"/>
    <s v="Pamekasan"/>
    <x v="14"/>
    <x v="16"/>
    <n v="7.6086956999999997E-2"/>
  </r>
  <r>
    <x v="1"/>
    <s v="Pamekasan"/>
    <x v="7"/>
    <x v="17"/>
    <n v="150"/>
  </r>
  <r>
    <x v="1"/>
    <s v="Pamekasan"/>
    <x v="8"/>
    <x v="17"/>
    <n v="90"/>
  </r>
  <r>
    <x v="1"/>
    <s v="Pamekasan"/>
    <x v="9"/>
    <x v="17"/>
    <n v="148"/>
  </r>
  <r>
    <x v="1"/>
    <s v="Pamekasan"/>
    <x v="10"/>
    <x v="17"/>
    <n v="156"/>
  </r>
  <r>
    <x v="1"/>
    <s v="Pamekasan"/>
    <x v="11"/>
    <x v="17"/>
    <n v="152"/>
  </r>
  <r>
    <x v="1"/>
    <s v="Pamekasan"/>
    <x v="12"/>
    <x v="17"/>
    <n v="157"/>
  </r>
  <r>
    <x v="1"/>
    <s v="Pamekasan"/>
    <x v="13"/>
    <x v="17"/>
    <n v="151"/>
  </r>
  <r>
    <x v="1"/>
    <s v="Pamekasan"/>
    <x v="14"/>
    <x v="17"/>
    <n v="92"/>
  </r>
  <r>
    <x v="1"/>
    <s v="Pamekasan"/>
    <x v="7"/>
    <x v="18"/>
    <m/>
  </r>
  <r>
    <x v="1"/>
    <s v="Pamekasan"/>
    <x v="8"/>
    <x v="18"/>
    <m/>
  </r>
  <r>
    <x v="1"/>
    <s v="Pamekasan"/>
    <x v="9"/>
    <x v="18"/>
    <m/>
  </r>
  <r>
    <x v="1"/>
    <s v="Pamekasan"/>
    <x v="10"/>
    <x v="18"/>
    <m/>
  </r>
  <r>
    <x v="1"/>
    <s v="Pamekasan"/>
    <x v="11"/>
    <x v="18"/>
    <m/>
  </r>
  <r>
    <x v="1"/>
    <s v="Pamekasan"/>
    <x v="12"/>
    <x v="18"/>
    <m/>
  </r>
  <r>
    <x v="1"/>
    <s v="Pamekasan"/>
    <x v="13"/>
    <x v="18"/>
    <m/>
  </r>
  <r>
    <x v="1"/>
    <s v="Pamekasan"/>
    <x v="14"/>
    <x v="18"/>
    <m/>
  </r>
  <r>
    <x v="1"/>
    <s v="Pamekasan"/>
    <x v="7"/>
    <x v="19"/>
    <m/>
  </r>
  <r>
    <x v="1"/>
    <s v="Pamekasan"/>
    <x v="8"/>
    <x v="19"/>
    <m/>
  </r>
  <r>
    <x v="1"/>
    <s v="Pamekasan"/>
    <x v="9"/>
    <x v="19"/>
    <m/>
  </r>
  <r>
    <x v="1"/>
    <s v="Pamekasan"/>
    <x v="10"/>
    <x v="19"/>
    <m/>
  </r>
  <r>
    <x v="1"/>
    <s v="Pamekasan"/>
    <x v="11"/>
    <x v="19"/>
    <m/>
  </r>
  <r>
    <x v="1"/>
    <s v="Pamekasan"/>
    <x v="12"/>
    <x v="19"/>
    <m/>
  </r>
  <r>
    <x v="1"/>
    <s v="Pamekasan"/>
    <x v="13"/>
    <x v="19"/>
    <m/>
  </r>
  <r>
    <x v="1"/>
    <s v="Pamekasan"/>
    <x v="14"/>
    <x v="19"/>
    <m/>
  </r>
  <r>
    <x v="1"/>
    <s v="Sampang"/>
    <x v="15"/>
    <x v="0"/>
    <n v="2.3255814E-2"/>
  </r>
  <r>
    <x v="1"/>
    <s v="Sampang"/>
    <x v="16"/>
    <x v="0"/>
    <n v="0.10714285699999999"/>
  </r>
  <r>
    <x v="1"/>
    <s v="Sampang"/>
    <x v="17"/>
    <x v="0"/>
    <n v="0.453333333"/>
  </r>
  <r>
    <x v="1"/>
    <s v="Sampang"/>
    <x v="18"/>
    <x v="0"/>
    <n v="0.503225806"/>
  </r>
  <r>
    <x v="1"/>
    <s v="Sampang"/>
    <x v="19"/>
    <x v="0"/>
    <n v="0.42962962999999998"/>
  </r>
  <r>
    <x v="1"/>
    <s v="Sampang"/>
    <x v="15"/>
    <x v="1"/>
    <n v="0"/>
  </r>
  <r>
    <x v="1"/>
    <s v="Sampang"/>
    <x v="16"/>
    <x v="1"/>
    <n v="0"/>
  </r>
  <r>
    <x v="1"/>
    <s v="Sampang"/>
    <x v="17"/>
    <x v="1"/>
    <n v="0.133333333"/>
  </r>
  <r>
    <x v="1"/>
    <s v="Sampang"/>
    <x v="18"/>
    <x v="1"/>
    <n v="0.22580645199999999"/>
  </r>
  <r>
    <x v="1"/>
    <s v="Sampang"/>
    <x v="19"/>
    <x v="1"/>
    <n v="9.6296296000000003E-2"/>
  </r>
  <r>
    <x v="1"/>
    <s v="Sampang"/>
    <x v="15"/>
    <x v="2"/>
    <n v="0"/>
  </r>
  <r>
    <x v="1"/>
    <s v="Sampang"/>
    <x v="16"/>
    <x v="2"/>
    <n v="9.2857143000000003E-2"/>
  </r>
  <r>
    <x v="1"/>
    <s v="Sampang"/>
    <x v="17"/>
    <x v="2"/>
    <n v="0.44666666700000002"/>
  </r>
  <r>
    <x v="1"/>
    <s v="Sampang"/>
    <x v="18"/>
    <x v="2"/>
    <n v="0.503225806"/>
  </r>
  <r>
    <x v="1"/>
    <s v="Sampang"/>
    <x v="19"/>
    <x v="2"/>
    <n v="0.42222222199999998"/>
  </r>
  <r>
    <x v="1"/>
    <s v="Sampang"/>
    <x v="15"/>
    <x v="3"/>
    <n v="0"/>
  </r>
  <r>
    <x v="1"/>
    <s v="Sampang"/>
    <x v="16"/>
    <x v="3"/>
    <n v="0"/>
  </r>
  <r>
    <x v="1"/>
    <s v="Sampang"/>
    <x v="17"/>
    <x v="3"/>
    <n v="0"/>
  </r>
  <r>
    <x v="1"/>
    <s v="Sampang"/>
    <x v="18"/>
    <x v="3"/>
    <n v="0"/>
  </r>
  <r>
    <x v="1"/>
    <s v="Sampang"/>
    <x v="19"/>
    <x v="3"/>
    <n v="0"/>
  </r>
  <r>
    <x v="1"/>
    <s v="Sampang"/>
    <x v="15"/>
    <x v="4"/>
    <n v="0.325581395"/>
  </r>
  <r>
    <x v="1"/>
    <s v="Sampang"/>
    <x v="16"/>
    <x v="4"/>
    <n v="0.71428571399999996"/>
  </r>
  <r>
    <x v="1"/>
    <s v="Sampang"/>
    <x v="17"/>
    <x v="4"/>
    <n v="0.98"/>
  </r>
  <r>
    <x v="1"/>
    <s v="Sampang"/>
    <x v="18"/>
    <x v="4"/>
    <n v="0.89677419400000002"/>
  </r>
  <r>
    <x v="1"/>
    <s v="Sampang"/>
    <x v="19"/>
    <x v="4"/>
    <n v="1"/>
  </r>
  <r>
    <x v="1"/>
    <s v="Sampang"/>
    <x v="15"/>
    <x v="5"/>
    <n v="0.30232558100000001"/>
  </r>
  <r>
    <x v="1"/>
    <s v="Sampang"/>
    <x v="16"/>
    <x v="5"/>
    <n v="0.7"/>
  </r>
  <r>
    <x v="1"/>
    <s v="Sampang"/>
    <x v="17"/>
    <x v="5"/>
    <n v="0.84"/>
  </r>
  <r>
    <x v="1"/>
    <s v="Sampang"/>
    <x v="18"/>
    <x v="5"/>
    <n v="0.67096774199999998"/>
  </r>
  <r>
    <x v="1"/>
    <s v="Sampang"/>
    <x v="19"/>
    <x v="5"/>
    <n v="0.89629629600000005"/>
  </r>
  <r>
    <x v="1"/>
    <s v="Sampang"/>
    <x v="15"/>
    <x v="6"/>
    <n v="0.69354838699999999"/>
  </r>
  <r>
    <x v="1"/>
    <s v="Sampang"/>
    <x v="16"/>
    <x v="6"/>
    <n v="0.80459770100000005"/>
  </r>
  <r>
    <x v="1"/>
    <s v="Sampang"/>
    <x v="17"/>
    <x v="6"/>
    <n v="0.98039215700000004"/>
  </r>
  <r>
    <x v="1"/>
    <s v="Sampang"/>
    <x v="18"/>
    <x v="6"/>
    <n v="0.96250000000000002"/>
  </r>
  <r>
    <x v="1"/>
    <s v="Sampang"/>
    <x v="19"/>
    <x v="6"/>
    <n v="0.86792452799999997"/>
  </r>
  <r>
    <x v="1"/>
    <s v="Sampang"/>
    <x v="15"/>
    <x v="7"/>
    <n v="31"/>
  </r>
  <r>
    <x v="1"/>
    <s v="Sampang"/>
    <x v="16"/>
    <x v="7"/>
    <n v="34.799999999999997"/>
  </r>
  <r>
    <x v="1"/>
    <s v="Sampang"/>
    <x v="17"/>
    <x v="7"/>
    <n v="30.6"/>
  </r>
  <r>
    <x v="1"/>
    <s v="Sampang"/>
    <x v="18"/>
    <x v="7"/>
    <n v="32"/>
  </r>
  <r>
    <x v="1"/>
    <s v="Sampang"/>
    <x v="19"/>
    <x v="7"/>
    <n v="31.8"/>
  </r>
  <r>
    <x v="1"/>
    <s v="Sampang"/>
    <x v="15"/>
    <x v="8"/>
    <n v="2"/>
  </r>
  <r>
    <x v="1"/>
    <s v="Sampang"/>
    <x v="16"/>
    <x v="8"/>
    <n v="1.3333333329999999"/>
  </r>
  <r>
    <x v="1"/>
    <s v="Sampang"/>
    <x v="17"/>
    <x v="8"/>
    <n v="1.588235294"/>
  </r>
  <r>
    <x v="1"/>
    <s v="Sampang"/>
    <x v="18"/>
    <x v="8"/>
    <n v="2.0256410260000002"/>
  </r>
  <r>
    <x v="1"/>
    <s v="Sampang"/>
    <x v="19"/>
    <x v="8"/>
    <n v="2.0862068969999998"/>
  </r>
  <r>
    <x v="1"/>
    <s v="Sampang"/>
    <x v="15"/>
    <x v="9"/>
    <n v="2"/>
  </r>
  <r>
    <x v="1"/>
    <s v="Sampang"/>
    <x v="16"/>
    <x v="9"/>
    <n v="20"/>
  </r>
  <r>
    <x v="1"/>
    <s v="Sampang"/>
    <x v="17"/>
    <x v="9"/>
    <n v="108"/>
  </r>
  <r>
    <x v="1"/>
    <s v="Sampang"/>
    <x v="18"/>
    <x v="9"/>
    <n v="158"/>
  </r>
  <r>
    <x v="1"/>
    <s v="Sampang"/>
    <x v="19"/>
    <x v="9"/>
    <n v="121"/>
  </r>
  <r>
    <x v="1"/>
    <s v="Sampang"/>
    <x v="15"/>
    <x v="10"/>
    <n v="21.5"/>
  </r>
  <r>
    <x v="1"/>
    <s v="Sampang"/>
    <x v="16"/>
    <x v="10"/>
    <n v="28"/>
  </r>
  <r>
    <x v="1"/>
    <s v="Sampang"/>
    <x v="17"/>
    <x v="10"/>
    <n v="30"/>
  </r>
  <r>
    <x v="1"/>
    <s v="Sampang"/>
    <x v="18"/>
    <x v="10"/>
    <n v="31"/>
  </r>
  <r>
    <x v="1"/>
    <s v="Sampang"/>
    <x v="19"/>
    <x v="10"/>
    <n v="27"/>
  </r>
  <r>
    <x v="1"/>
    <s v="Sampang"/>
    <x v="15"/>
    <x v="11"/>
    <n v="0.67441860499999995"/>
  </r>
  <r>
    <x v="1"/>
    <s v="Sampang"/>
    <x v="16"/>
    <x v="11"/>
    <n v="0.28571428599999998"/>
  </r>
  <r>
    <x v="1"/>
    <s v="Sampang"/>
    <x v="17"/>
    <x v="11"/>
    <n v="0.02"/>
  </r>
  <r>
    <x v="1"/>
    <s v="Sampang"/>
    <x v="18"/>
    <x v="11"/>
    <n v="0.103225806"/>
  </r>
  <r>
    <x v="1"/>
    <s v="Sampang"/>
    <x v="19"/>
    <x v="11"/>
    <n v="0"/>
  </r>
  <r>
    <x v="1"/>
    <s v="Sampang"/>
    <x v="15"/>
    <x v="12"/>
    <n v="0"/>
  </r>
  <r>
    <x v="1"/>
    <s v="Sampang"/>
    <x v="16"/>
    <x v="12"/>
    <n v="0"/>
  </r>
  <r>
    <x v="1"/>
    <s v="Sampang"/>
    <x v="17"/>
    <x v="12"/>
    <n v="0"/>
  </r>
  <r>
    <x v="1"/>
    <s v="Sampang"/>
    <x v="18"/>
    <x v="12"/>
    <n v="0"/>
  </r>
  <r>
    <x v="1"/>
    <s v="Sampang"/>
    <x v="19"/>
    <x v="12"/>
    <n v="0"/>
  </r>
  <r>
    <x v="1"/>
    <s v="Sampang"/>
    <x v="15"/>
    <x v="13"/>
    <n v="0.30232558100000001"/>
  </r>
  <r>
    <x v="1"/>
    <s v="Sampang"/>
    <x v="16"/>
    <x v="13"/>
    <n v="0.60714285700000004"/>
  </r>
  <r>
    <x v="1"/>
    <s v="Sampang"/>
    <x v="17"/>
    <x v="13"/>
    <n v="0.52666666699999998"/>
  </r>
  <r>
    <x v="1"/>
    <s v="Sampang"/>
    <x v="18"/>
    <x v="13"/>
    <n v="0.393548387"/>
  </r>
  <r>
    <x v="1"/>
    <s v="Sampang"/>
    <x v="19"/>
    <x v="13"/>
    <n v="0.57037037000000002"/>
  </r>
  <r>
    <x v="1"/>
    <s v="Sampang"/>
    <x v="15"/>
    <x v="14"/>
    <n v="0"/>
  </r>
  <r>
    <x v="1"/>
    <s v="Sampang"/>
    <x v="16"/>
    <x v="14"/>
    <n v="0"/>
  </r>
  <r>
    <x v="1"/>
    <s v="Sampang"/>
    <x v="17"/>
    <x v="14"/>
    <n v="0.133333333"/>
  </r>
  <r>
    <x v="1"/>
    <s v="Sampang"/>
    <x v="18"/>
    <x v="14"/>
    <n v="0.22580645199999999"/>
  </r>
  <r>
    <x v="1"/>
    <s v="Sampang"/>
    <x v="19"/>
    <x v="14"/>
    <n v="9.6296296000000003E-2"/>
  </r>
  <r>
    <x v="1"/>
    <s v="Sampang"/>
    <x v="15"/>
    <x v="15"/>
    <n v="2.3255814E-2"/>
  </r>
  <r>
    <x v="1"/>
    <s v="Sampang"/>
    <x v="16"/>
    <x v="15"/>
    <n v="1.4285714E-2"/>
  </r>
  <r>
    <x v="1"/>
    <s v="Sampang"/>
    <x v="17"/>
    <x v="15"/>
    <n v="6.6666670000000003E-3"/>
  </r>
  <r>
    <x v="1"/>
    <s v="Sampang"/>
    <x v="18"/>
    <x v="15"/>
    <n v="0"/>
  </r>
  <r>
    <x v="1"/>
    <s v="Sampang"/>
    <x v="19"/>
    <x v="15"/>
    <n v="7.4074070000000004E-3"/>
  </r>
  <r>
    <x v="1"/>
    <s v="Sampang"/>
    <x v="15"/>
    <x v="16"/>
    <n v="0"/>
  </r>
  <r>
    <x v="1"/>
    <s v="Sampang"/>
    <x v="16"/>
    <x v="16"/>
    <n v="9.2857143000000003E-2"/>
  </r>
  <r>
    <x v="1"/>
    <s v="Sampang"/>
    <x v="17"/>
    <x v="16"/>
    <n v="0.31333333299999999"/>
  </r>
  <r>
    <x v="1"/>
    <s v="Sampang"/>
    <x v="18"/>
    <x v="16"/>
    <n v="0.27741935499999998"/>
  </r>
  <r>
    <x v="1"/>
    <s v="Sampang"/>
    <x v="19"/>
    <x v="16"/>
    <n v="0.32592592599999998"/>
  </r>
  <r>
    <x v="1"/>
    <s v="Sampang"/>
    <x v="15"/>
    <x v="17"/>
    <n v="43"/>
  </r>
  <r>
    <x v="1"/>
    <s v="Sampang"/>
    <x v="16"/>
    <x v="17"/>
    <n v="140"/>
  </r>
  <r>
    <x v="1"/>
    <s v="Sampang"/>
    <x v="17"/>
    <x v="17"/>
    <n v="150"/>
  </r>
  <r>
    <x v="1"/>
    <s v="Sampang"/>
    <x v="18"/>
    <x v="17"/>
    <n v="155"/>
  </r>
  <r>
    <x v="1"/>
    <s v="Sampang"/>
    <x v="19"/>
    <x v="17"/>
    <n v="135"/>
  </r>
  <r>
    <x v="1"/>
    <s v="Sampang"/>
    <x v="15"/>
    <x v="18"/>
    <m/>
  </r>
  <r>
    <x v="1"/>
    <s v="Sampang"/>
    <x v="16"/>
    <x v="18"/>
    <m/>
  </r>
  <r>
    <x v="1"/>
    <s v="Sampang"/>
    <x v="17"/>
    <x v="18"/>
    <m/>
  </r>
  <r>
    <x v="1"/>
    <s v="Sampang"/>
    <x v="18"/>
    <x v="18"/>
    <m/>
  </r>
  <r>
    <x v="1"/>
    <s v="Sampang"/>
    <x v="19"/>
    <x v="18"/>
    <m/>
  </r>
  <r>
    <x v="1"/>
    <s v="Sampang"/>
    <x v="15"/>
    <x v="19"/>
    <m/>
  </r>
  <r>
    <x v="1"/>
    <s v="Sampang"/>
    <x v="16"/>
    <x v="19"/>
    <m/>
  </r>
  <r>
    <x v="1"/>
    <s v="Sampang"/>
    <x v="17"/>
    <x v="19"/>
    <m/>
  </r>
  <r>
    <x v="1"/>
    <s v="Sampang"/>
    <x v="18"/>
    <x v="19"/>
    <m/>
  </r>
  <r>
    <x v="1"/>
    <s v="Sampang"/>
    <x v="19"/>
    <x v="19"/>
    <m/>
  </r>
  <r>
    <x v="1"/>
    <s v="Sumenep+Kepulauan"/>
    <x v="20"/>
    <x v="0"/>
    <n v="0.29577464799999997"/>
  </r>
  <r>
    <x v="1"/>
    <s v="Sumenep+Kepulauan"/>
    <x v="21"/>
    <x v="0"/>
    <n v="0.5625"/>
  </r>
  <r>
    <x v="1"/>
    <s v="Sumenep+Kepulauan"/>
    <x v="22"/>
    <x v="0"/>
    <n v="0.2734375"/>
  </r>
  <r>
    <x v="1"/>
    <s v="Sumenep+Kepulauan"/>
    <x v="23"/>
    <x v="0"/>
    <n v="0.53333333299999997"/>
  </r>
  <r>
    <x v="1"/>
    <s v="Sumenep+Kepulauan"/>
    <x v="24"/>
    <x v="0"/>
    <n v="0.61333333300000004"/>
  </r>
  <r>
    <x v="1"/>
    <s v="Sumenep+Kepulauan"/>
    <x v="25"/>
    <x v="0"/>
    <n v="0.622516556"/>
  </r>
  <r>
    <x v="1"/>
    <s v="Sumenep+Kepulauan"/>
    <x v="20"/>
    <x v="1"/>
    <n v="4.9295775E-2"/>
  </r>
  <r>
    <x v="1"/>
    <s v="Sumenep+Kepulauan"/>
    <x v="21"/>
    <x v="1"/>
    <n v="0.111111111"/>
  </r>
  <r>
    <x v="1"/>
    <s v="Sumenep+Kepulauan"/>
    <x v="22"/>
    <x v="1"/>
    <n v="0.1328125"/>
  </r>
  <r>
    <x v="1"/>
    <s v="Sumenep+Kepulauan"/>
    <x v="23"/>
    <x v="1"/>
    <n v="0.17333333300000001"/>
  </r>
  <r>
    <x v="1"/>
    <s v="Sumenep+Kepulauan"/>
    <x v="24"/>
    <x v="1"/>
    <n v="0.133333333"/>
  </r>
  <r>
    <x v="1"/>
    <s v="Sumenep+Kepulauan"/>
    <x v="25"/>
    <x v="1"/>
    <n v="0.16556291400000001"/>
  </r>
  <r>
    <x v="1"/>
    <s v="Sumenep+Kepulauan"/>
    <x v="20"/>
    <x v="2"/>
    <n v="0.28169014100000001"/>
  </r>
  <r>
    <x v="1"/>
    <s v="Sumenep+Kepulauan"/>
    <x v="21"/>
    <x v="2"/>
    <n v="0.5625"/>
  </r>
  <r>
    <x v="1"/>
    <s v="Sumenep+Kepulauan"/>
    <x v="22"/>
    <x v="2"/>
    <n v="0.2734375"/>
  </r>
  <r>
    <x v="1"/>
    <s v="Sumenep+Kepulauan"/>
    <x v="23"/>
    <x v="2"/>
    <n v="0.52"/>
  </r>
  <r>
    <x v="1"/>
    <s v="Sumenep+Kepulauan"/>
    <x v="24"/>
    <x v="2"/>
    <n v="0.61333333300000004"/>
  </r>
  <r>
    <x v="1"/>
    <s v="Sumenep+Kepulauan"/>
    <x v="25"/>
    <x v="2"/>
    <n v="0.60927152299999998"/>
  </r>
  <r>
    <x v="1"/>
    <s v="Sumenep+Kepulauan"/>
    <x v="20"/>
    <x v="3"/>
    <n v="0"/>
  </r>
  <r>
    <x v="1"/>
    <s v="Sumenep+Kepulauan"/>
    <x v="21"/>
    <x v="3"/>
    <n v="0"/>
  </r>
  <r>
    <x v="1"/>
    <s v="Sumenep+Kepulauan"/>
    <x v="22"/>
    <x v="3"/>
    <n v="0"/>
  </r>
  <r>
    <x v="1"/>
    <s v="Sumenep+Kepulauan"/>
    <x v="23"/>
    <x v="3"/>
    <n v="0"/>
  </r>
  <r>
    <x v="1"/>
    <s v="Sumenep+Kepulauan"/>
    <x v="24"/>
    <x v="3"/>
    <n v="0.02"/>
  </r>
  <r>
    <x v="1"/>
    <s v="Sumenep+Kepulauan"/>
    <x v="25"/>
    <x v="3"/>
    <n v="6.6225169999999996E-3"/>
  </r>
  <r>
    <x v="1"/>
    <s v="Sumenep+Kepulauan"/>
    <x v="20"/>
    <x v="4"/>
    <n v="0.89436619699999997"/>
  </r>
  <r>
    <x v="1"/>
    <s v="Sumenep+Kepulauan"/>
    <x v="21"/>
    <x v="4"/>
    <n v="0.84027777800000003"/>
  </r>
  <r>
    <x v="1"/>
    <s v="Sumenep+Kepulauan"/>
    <x v="22"/>
    <x v="4"/>
    <n v="0.796875"/>
  </r>
  <r>
    <x v="1"/>
    <s v="Sumenep+Kepulauan"/>
    <x v="23"/>
    <x v="4"/>
    <n v="0.88666666699999996"/>
  </r>
  <r>
    <x v="1"/>
    <s v="Sumenep+Kepulauan"/>
    <x v="24"/>
    <x v="4"/>
    <n v="0.953333333"/>
  </r>
  <r>
    <x v="1"/>
    <s v="Sumenep+Kepulauan"/>
    <x v="25"/>
    <x v="4"/>
    <n v="0.91390728499999996"/>
  </r>
  <r>
    <x v="1"/>
    <s v="Sumenep+Kepulauan"/>
    <x v="20"/>
    <x v="5"/>
    <n v="0.83098591499999996"/>
  </r>
  <r>
    <x v="1"/>
    <s v="Sumenep+Kepulauan"/>
    <x v="21"/>
    <x v="5"/>
    <n v="0.72916666699999999"/>
  </r>
  <r>
    <x v="1"/>
    <s v="Sumenep+Kepulauan"/>
    <x v="22"/>
    <x v="5"/>
    <n v="0.6640625"/>
  </r>
  <r>
    <x v="1"/>
    <s v="Sumenep+Kepulauan"/>
    <x v="23"/>
    <x v="5"/>
    <n v="0.7"/>
  </r>
  <r>
    <x v="1"/>
    <s v="Sumenep+Kepulauan"/>
    <x v="24"/>
    <x v="5"/>
    <n v="0.82"/>
  </r>
  <r>
    <x v="1"/>
    <s v="Sumenep+Kepulauan"/>
    <x v="25"/>
    <x v="5"/>
    <n v="0.73509933800000005"/>
  </r>
  <r>
    <x v="1"/>
    <s v="Sumenep+Kepulauan"/>
    <x v="20"/>
    <x v="6"/>
    <n v="0.91612903199999995"/>
  </r>
  <r>
    <x v="1"/>
    <s v="Sumenep+Kepulauan"/>
    <x v="21"/>
    <x v="6"/>
    <n v="0.9"/>
  </r>
  <r>
    <x v="1"/>
    <s v="Sumenep+Kepulauan"/>
    <x v="22"/>
    <x v="6"/>
    <n v="0.8"/>
  </r>
  <r>
    <x v="1"/>
    <s v="Sumenep+Kepulauan"/>
    <x v="23"/>
    <x v="6"/>
    <n v="0.85987261100000001"/>
  </r>
  <r>
    <x v="1"/>
    <s v="Sumenep+Kepulauan"/>
    <x v="24"/>
    <x v="6"/>
    <n v="0.929487179"/>
  </r>
  <r>
    <x v="1"/>
    <s v="Sumenep+Kepulauan"/>
    <x v="25"/>
    <x v="6"/>
    <n v="0.92500000000000004"/>
  </r>
  <r>
    <x v="1"/>
    <s v="Sumenep+Kepulauan"/>
    <x v="20"/>
    <x v="7"/>
    <n v="31"/>
  </r>
  <r>
    <x v="1"/>
    <s v="Sumenep+Kepulauan"/>
    <x v="21"/>
    <x v="7"/>
    <n v="32"/>
  </r>
  <r>
    <x v="1"/>
    <s v="Sumenep+Kepulauan"/>
    <x v="22"/>
    <x v="7"/>
    <n v="32"/>
  </r>
  <r>
    <x v="1"/>
    <s v="Sumenep+Kepulauan"/>
    <x v="23"/>
    <x v="7"/>
    <n v="31.4"/>
  </r>
  <r>
    <x v="1"/>
    <s v="Sumenep+Kepulauan"/>
    <x v="24"/>
    <x v="7"/>
    <n v="31.2"/>
  </r>
  <r>
    <x v="1"/>
    <s v="Sumenep+Kepulauan"/>
    <x v="25"/>
    <x v="7"/>
    <n v="32"/>
  </r>
  <r>
    <x v="1"/>
    <s v="Sumenep+Kepulauan"/>
    <x v="20"/>
    <x v="8"/>
    <n v="1.80952381"/>
  </r>
  <r>
    <x v="1"/>
    <s v="Sumenep+Kepulauan"/>
    <x v="21"/>
    <x v="8"/>
    <n v="1.296296296"/>
  </r>
  <r>
    <x v="1"/>
    <s v="Sumenep+Kepulauan"/>
    <x v="22"/>
    <x v="8"/>
    <n v="2.1428571430000001"/>
  </r>
  <r>
    <x v="1"/>
    <s v="Sumenep+Kepulauan"/>
    <x v="23"/>
    <x v="8"/>
    <n v="2.0499999999999998"/>
  </r>
  <r>
    <x v="1"/>
    <s v="Sumenep+Kepulauan"/>
    <x v="24"/>
    <x v="8"/>
    <n v="2.25"/>
  </r>
  <r>
    <x v="1"/>
    <s v="Sumenep+Kepulauan"/>
    <x v="25"/>
    <x v="8"/>
    <n v="2.4574468089999999"/>
  </r>
  <r>
    <x v="1"/>
    <s v="Sumenep+Kepulauan"/>
    <x v="20"/>
    <x v="9"/>
    <n v="76"/>
  </r>
  <r>
    <x v="1"/>
    <s v="Sumenep+Kepulauan"/>
    <x v="21"/>
    <x v="9"/>
    <n v="105"/>
  </r>
  <r>
    <x v="1"/>
    <s v="Sumenep+Kepulauan"/>
    <x v="22"/>
    <x v="9"/>
    <n v="75"/>
  </r>
  <r>
    <x v="1"/>
    <s v="Sumenep+Kepulauan"/>
    <x v="23"/>
    <x v="9"/>
    <n v="164"/>
  </r>
  <r>
    <x v="1"/>
    <s v="Sumenep+Kepulauan"/>
    <x v="24"/>
    <x v="9"/>
    <n v="207"/>
  </r>
  <r>
    <x v="1"/>
    <s v="Sumenep+Kepulauan"/>
    <x v="25"/>
    <x v="9"/>
    <n v="231"/>
  </r>
  <r>
    <x v="1"/>
    <s v="Sumenep+Kepulauan"/>
    <x v="20"/>
    <x v="10"/>
    <n v="28.4"/>
  </r>
  <r>
    <x v="1"/>
    <s v="Sumenep+Kepulauan"/>
    <x v="21"/>
    <x v="10"/>
    <n v="28.8"/>
  </r>
  <r>
    <x v="1"/>
    <s v="Sumenep+Kepulauan"/>
    <x v="22"/>
    <x v="10"/>
    <n v="25.6"/>
  </r>
  <r>
    <x v="1"/>
    <s v="Sumenep+Kepulauan"/>
    <x v="23"/>
    <x v="10"/>
    <n v="30"/>
  </r>
  <r>
    <x v="1"/>
    <s v="Sumenep+Kepulauan"/>
    <x v="24"/>
    <x v="10"/>
    <n v="30"/>
  </r>
  <r>
    <x v="1"/>
    <s v="Sumenep+Kepulauan"/>
    <x v="25"/>
    <x v="10"/>
    <n v="30.2"/>
  </r>
  <r>
    <x v="1"/>
    <s v="Sumenep+Kepulauan"/>
    <x v="20"/>
    <x v="11"/>
    <n v="0.105633803"/>
  </r>
  <r>
    <x v="1"/>
    <s v="Sumenep+Kepulauan"/>
    <x v="21"/>
    <x v="11"/>
    <n v="0.159722222"/>
  </r>
  <r>
    <x v="1"/>
    <s v="Sumenep+Kepulauan"/>
    <x v="22"/>
    <x v="11"/>
    <n v="0.203125"/>
  </r>
  <r>
    <x v="1"/>
    <s v="Sumenep+Kepulauan"/>
    <x v="23"/>
    <x v="11"/>
    <n v="0.11333333299999999"/>
  </r>
  <r>
    <x v="1"/>
    <s v="Sumenep+Kepulauan"/>
    <x v="24"/>
    <x v="11"/>
    <n v="4.6666667000000002E-2"/>
  </r>
  <r>
    <x v="1"/>
    <s v="Sumenep+Kepulauan"/>
    <x v="25"/>
    <x v="11"/>
    <n v="8.6092715E-2"/>
  </r>
  <r>
    <x v="1"/>
    <s v="Sumenep+Kepulauan"/>
    <x v="20"/>
    <x v="12"/>
    <n v="0"/>
  </r>
  <r>
    <x v="1"/>
    <s v="Sumenep+Kepulauan"/>
    <x v="21"/>
    <x v="12"/>
    <n v="0.20138888899999999"/>
  </r>
  <r>
    <x v="1"/>
    <s v="Sumenep+Kepulauan"/>
    <x v="22"/>
    <x v="12"/>
    <n v="0"/>
  </r>
  <r>
    <x v="1"/>
    <s v="Sumenep+Kepulauan"/>
    <x v="23"/>
    <x v="12"/>
    <n v="2.6666667000000002E-2"/>
  </r>
  <r>
    <x v="1"/>
    <s v="Sumenep+Kepulauan"/>
    <x v="24"/>
    <x v="12"/>
    <n v="0.22"/>
  </r>
  <r>
    <x v="1"/>
    <s v="Sumenep+Kepulauan"/>
    <x v="25"/>
    <x v="12"/>
    <n v="0"/>
  </r>
  <r>
    <x v="1"/>
    <s v="Sumenep+Kepulauan"/>
    <x v="20"/>
    <x v="13"/>
    <n v="0.598591549"/>
  </r>
  <r>
    <x v="1"/>
    <s v="Sumenep+Kepulauan"/>
    <x v="21"/>
    <x v="13"/>
    <n v="7.6388889000000001E-2"/>
  </r>
  <r>
    <x v="1"/>
    <s v="Sumenep+Kepulauan"/>
    <x v="22"/>
    <x v="13"/>
    <n v="0.5234375"/>
  </r>
  <r>
    <x v="1"/>
    <s v="Sumenep+Kepulauan"/>
    <x v="23"/>
    <x v="13"/>
    <n v="0.32666666700000002"/>
  </r>
  <r>
    <x v="1"/>
    <s v="Sumenep+Kepulauan"/>
    <x v="24"/>
    <x v="13"/>
    <n v="0.12"/>
  </r>
  <r>
    <x v="1"/>
    <s v="Sumenep+Kepulauan"/>
    <x v="25"/>
    <x v="13"/>
    <n v="0.29139072799999999"/>
  </r>
  <r>
    <x v="1"/>
    <s v="Sumenep+Kepulauan"/>
    <x v="20"/>
    <x v="14"/>
    <n v="4.9295775E-2"/>
  </r>
  <r>
    <x v="1"/>
    <s v="Sumenep+Kepulauan"/>
    <x v="21"/>
    <x v="14"/>
    <n v="0.111111111"/>
  </r>
  <r>
    <x v="1"/>
    <s v="Sumenep+Kepulauan"/>
    <x v="22"/>
    <x v="14"/>
    <n v="0.1328125"/>
  </r>
  <r>
    <x v="1"/>
    <s v="Sumenep+Kepulauan"/>
    <x v="23"/>
    <x v="14"/>
    <n v="0.17333333300000001"/>
  </r>
  <r>
    <x v="1"/>
    <s v="Sumenep+Kepulauan"/>
    <x v="24"/>
    <x v="14"/>
    <n v="0.133333333"/>
  </r>
  <r>
    <x v="1"/>
    <s v="Sumenep+Kepulauan"/>
    <x v="25"/>
    <x v="14"/>
    <n v="0.16556291400000001"/>
  </r>
  <r>
    <x v="1"/>
    <s v="Sumenep+Kepulauan"/>
    <x v="20"/>
    <x v="15"/>
    <n v="1.4084507E-2"/>
  </r>
  <r>
    <x v="1"/>
    <s v="Sumenep+Kepulauan"/>
    <x v="21"/>
    <x v="15"/>
    <n v="0"/>
  </r>
  <r>
    <x v="1"/>
    <s v="Sumenep+Kepulauan"/>
    <x v="22"/>
    <x v="15"/>
    <n v="0"/>
  </r>
  <r>
    <x v="1"/>
    <s v="Sumenep+Kepulauan"/>
    <x v="23"/>
    <x v="15"/>
    <n v="1.3333332999999999E-2"/>
  </r>
  <r>
    <x v="1"/>
    <s v="Sumenep+Kepulauan"/>
    <x v="24"/>
    <x v="15"/>
    <n v="0"/>
  </r>
  <r>
    <x v="1"/>
    <s v="Sumenep+Kepulauan"/>
    <x v="25"/>
    <x v="15"/>
    <n v="1.3245033E-2"/>
  </r>
  <r>
    <x v="1"/>
    <s v="Sumenep+Kepulauan"/>
    <x v="20"/>
    <x v="16"/>
    <n v="0.23239436599999999"/>
  </r>
  <r>
    <x v="1"/>
    <s v="Sumenep+Kepulauan"/>
    <x v="21"/>
    <x v="16"/>
    <n v="0.45138888900000002"/>
  </r>
  <r>
    <x v="1"/>
    <s v="Sumenep+Kepulauan"/>
    <x v="22"/>
    <x v="16"/>
    <n v="0.140625"/>
  </r>
  <r>
    <x v="1"/>
    <s v="Sumenep+Kepulauan"/>
    <x v="23"/>
    <x v="16"/>
    <n v="0.34666666699999998"/>
  </r>
  <r>
    <x v="1"/>
    <s v="Sumenep+Kepulauan"/>
    <x v="24"/>
    <x v="16"/>
    <n v="0.48"/>
  </r>
  <r>
    <x v="1"/>
    <s v="Sumenep+Kepulauan"/>
    <x v="25"/>
    <x v="16"/>
    <n v="0.44370860899999998"/>
  </r>
  <r>
    <x v="1"/>
    <s v="Sumenep+Kepulauan"/>
    <x v="20"/>
    <x v="17"/>
    <n v="142"/>
  </r>
  <r>
    <x v="1"/>
    <s v="Sumenep+Kepulauan"/>
    <x v="21"/>
    <x v="17"/>
    <n v="144"/>
  </r>
  <r>
    <x v="1"/>
    <s v="Sumenep+Kepulauan"/>
    <x v="22"/>
    <x v="17"/>
    <n v="128"/>
  </r>
  <r>
    <x v="1"/>
    <s v="Sumenep+Kepulauan"/>
    <x v="23"/>
    <x v="17"/>
    <n v="150"/>
  </r>
  <r>
    <x v="1"/>
    <s v="Sumenep+Kepulauan"/>
    <x v="24"/>
    <x v="17"/>
    <n v="150"/>
  </r>
  <r>
    <x v="1"/>
    <s v="Sumenep+Kepulauan"/>
    <x v="25"/>
    <x v="17"/>
    <n v="151"/>
  </r>
  <r>
    <x v="1"/>
    <s v="Sumenep+Kepulauan"/>
    <x v="20"/>
    <x v="18"/>
    <m/>
  </r>
  <r>
    <x v="1"/>
    <s v="Sumenep+Kepulauan"/>
    <x v="21"/>
    <x v="18"/>
    <m/>
  </r>
  <r>
    <x v="1"/>
    <s v="Sumenep+Kepulauan"/>
    <x v="22"/>
    <x v="18"/>
    <m/>
  </r>
  <r>
    <x v="1"/>
    <s v="Sumenep+Kepulauan"/>
    <x v="23"/>
    <x v="18"/>
    <m/>
  </r>
  <r>
    <x v="1"/>
    <s v="Sumenep+Kepulauan"/>
    <x v="24"/>
    <x v="18"/>
    <m/>
  </r>
  <r>
    <x v="1"/>
    <s v="Sumenep+Kepulauan"/>
    <x v="25"/>
    <x v="18"/>
    <m/>
  </r>
  <r>
    <x v="1"/>
    <s v="Sumenep+Kepulauan"/>
    <x v="20"/>
    <x v="19"/>
    <m/>
  </r>
  <r>
    <x v="1"/>
    <s v="Sumenep+Kepulauan"/>
    <x v="21"/>
    <x v="19"/>
    <m/>
  </r>
  <r>
    <x v="1"/>
    <s v="Sumenep+Kepulauan"/>
    <x v="22"/>
    <x v="19"/>
    <m/>
  </r>
  <r>
    <x v="1"/>
    <s v="Sumenep+Kepulauan"/>
    <x v="23"/>
    <x v="19"/>
    <m/>
  </r>
  <r>
    <x v="1"/>
    <s v="Sumenep+Kepulauan"/>
    <x v="24"/>
    <x v="19"/>
    <m/>
  </r>
  <r>
    <x v="1"/>
    <s v="Sumenep+Kepulauan"/>
    <x v="25"/>
    <x v="19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00">
  <r>
    <x v="0"/>
    <s v="Bangkalan"/>
    <x v="0"/>
    <x v="0"/>
    <n v="5.8139534999999999E-2"/>
  </r>
  <r>
    <x v="0"/>
    <s v="Bangkalan"/>
    <x v="1"/>
    <x v="0"/>
    <n v="4.1322313999999999E-2"/>
  </r>
  <r>
    <x v="0"/>
    <s v="Bangkalan"/>
    <x v="2"/>
    <x v="0"/>
    <n v="0.417218543"/>
  </r>
  <r>
    <x v="0"/>
    <s v="Bangkalan"/>
    <x v="3"/>
    <x v="0"/>
    <n v="5.6818182000000002E-2"/>
  </r>
  <r>
    <x v="0"/>
    <s v="Bangkalan"/>
    <x v="4"/>
    <x v="0"/>
    <n v="0.45283018899999999"/>
  </r>
  <r>
    <x v="0"/>
    <s v="Bangkalan"/>
    <x v="5"/>
    <x v="0"/>
    <n v="0.37086092700000001"/>
  </r>
  <r>
    <x v="0"/>
    <s v="Bangkalan"/>
    <x v="6"/>
    <x v="0"/>
    <n v="0.377483444"/>
  </r>
  <r>
    <x v="0"/>
    <s v="Bangkalan"/>
    <x v="0"/>
    <x v="1"/>
    <n v="3.4883720999999999E-2"/>
  </r>
  <r>
    <x v="0"/>
    <s v="Bangkalan"/>
    <x v="1"/>
    <x v="1"/>
    <n v="3.3057850999999999E-2"/>
  </r>
  <r>
    <x v="0"/>
    <s v="Bangkalan"/>
    <x v="2"/>
    <x v="1"/>
    <n v="0.15894039700000001"/>
  </r>
  <r>
    <x v="0"/>
    <s v="Bangkalan"/>
    <x v="3"/>
    <x v="1"/>
    <n v="3.4090909000000003E-2"/>
  </r>
  <r>
    <x v="0"/>
    <s v="Bangkalan"/>
    <x v="4"/>
    <x v="1"/>
    <n v="0.157232704"/>
  </r>
  <r>
    <x v="0"/>
    <s v="Bangkalan"/>
    <x v="5"/>
    <x v="1"/>
    <n v="0.132450331"/>
  </r>
  <r>
    <x v="0"/>
    <s v="Bangkalan"/>
    <x v="6"/>
    <x v="1"/>
    <n v="0.119205298"/>
  </r>
  <r>
    <x v="0"/>
    <s v="Bangkalan"/>
    <x v="0"/>
    <x v="2"/>
    <n v="5.8139534999999999E-2"/>
  </r>
  <r>
    <x v="0"/>
    <s v="Bangkalan"/>
    <x v="1"/>
    <x v="2"/>
    <n v="4.1322313999999999E-2"/>
  </r>
  <r>
    <x v="0"/>
    <s v="Bangkalan"/>
    <x v="2"/>
    <x v="2"/>
    <n v="0.417218543"/>
  </r>
  <r>
    <x v="0"/>
    <s v="Bangkalan"/>
    <x v="3"/>
    <x v="2"/>
    <n v="5.6818182000000002E-2"/>
  </r>
  <r>
    <x v="0"/>
    <s v="Bangkalan"/>
    <x v="4"/>
    <x v="2"/>
    <n v="0.45283018899999999"/>
  </r>
  <r>
    <x v="0"/>
    <s v="Bangkalan"/>
    <x v="5"/>
    <x v="2"/>
    <n v="0.37086092700000001"/>
  </r>
  <r>
    <x v="0"/>
    <s v="Bangkalan"/>
    <x v="6"/>
    <x v="2"/>
    <n v="0.377483444"/>
  </r>
  <r>
    <x v="0"/>
    <s v="Bangkalan"/>
    <x v="0"/>
    <x v="3"/>
    <n v="0"/>
  </r>
  <r>
    <x v="0"/>
    <s v="Bangkalan"/>
    <x v="1"/>
    <x v="3"/>
    <n v="0"/>
  </r>
  <r>
    <x v="0"/>
    <s v="Bangkalan"/>
    <x v="2"/>
    <x v="3"/>
    <n v="0"/>
  </r>
  <r>
    <x v="0"/>
    <s v="Bangkalan"/>
    <x v="3"/>
    <x v="3"/>
    <n v="0"/>
  </r>
  <r>
    <x v="0"/>
    <s v="Bangkalan"/>
    <x v="4"/>
    <x v="3"/>
    <n v="0"/>
  </r>
  <r>
    <x v="0"/>
    <s v="Bangkalan"/>
    <x v="5"/>
    <x v="3"/>
    <n v="0"/>
  </r>
  <r>
    <x v="0"/>
    <s v="Bangkalan"/>
    <x v="6"/>
    <x v="3"/>
    <n v="0"/>
  </r>
  <r>
    <x v="0"/>
    <s v="Bangkalan"/>
    <x v="0"/>
    <x v="4"/>
    <n v="0.72093023300000003"/>
  </r>
  <r>
    <x v="0"/>
    <s v="Bangkalan"/>
    <x v="1"/>
    <x v="4"/>
    <n v="0.35537190099999999"/>
  </r>
  <r>
    <x v="0"/>
    <s v="Bangkalan"/>
    <x v="2"/>
    <x v="4"/>
    <n v="0.94701986800000004"/>
  </r>
  <r>
    <x v="0"/>
    <s v="Bangkalan"/>
    <x v="3"/>
    <x v="4"/>
    <n v="0.27272727299999999"/>
  </r>
  <r>
    <x v="0"/>
    <s v="Bangkalan"/>
    <x v="4"/>
    <x v="4"/>
    <n v="0.96855345900000001"/>
  </r>
  <r>
    <x v="0"/>
    <s v="Bangkalan"/>
    <x v="5"/>
    <x v="4"/>
    <n v="0.91390728499999996"/>
  </r>
  <r>
    <x v="0"/>
    <s v="Bangkalan"/>
    <x v="6"/>
    <x v="4"/>
    <n v="0.93377483400000005"/>
  </r>
  <r>
    <x v="0"/>
    <s v="Bangkalan"/>
    <x v="0"/>
    <x v="5"/>
    <n v="0.686046512"/>
  </r>
  <r>
    <x v="0"/>
    <s v="Bangkalan"/>
    <x v="1"/>
    <x v="5"/>
    <n v="0.32231405000000002"/>
  </r>
  <r>
    <x v="0"/>
    <s v="Bangkalan"/>
    <x v="2"/>
    <x v="5"/>
    <n v="0.78807947"/>
  </r>
  <r>
    <x v="0"/>
    <s v="Bangkalan"/>
    <x v="3"/>
    <x v="5"/>
    <n v="0.23863636399999999"/>
  </r>
  <r>
    <x v="0"/>
    <s v="Bangkalan"/>
    <x v="4"/>
    <x v="5"/>
    <n v="0.811320755"/>
  </r>
  <r>
    <x v="0"/>
    <s v="Bangkalan"/>
    <x v="5"/>
    <x v="5"/>
    <n v="0.78145695400000004"/>
  </r>
  <r>
    <x v="0"/>
    <s v="Bangkalan"/>
    <x v="6"/>
    <x v="5"/>
    <n v="0.81456953600000004"/>
  </r>
  <r>
    <x v="0"/>
    <s v="Bangkalan"/>
    <x v="0"/>
    <x v="6"/>
    <n v="0.69421487599999998"/>
  </r>
  <r>
    <x v="0"/>
    <s v="Bangkalan"/>
    <x v="1"/>
    <x v="6"/>
    <n v="0.81756756799999997"/>
  </r>
  <r>
    <x v="0"/>
    <s v="Bangkalan"/>
    <x v="2"/>
    <x v="6"/>
    <n v="0.93788819899999998"/>
  </r>
  <r>
    <x v="0"/>
    <s v="Bangkalan"/>
    <x v="3"/>
    <x v="6"/>
    <n v="0.88"/>
  </r>
  <r>
    <x v="0"/>
    <s v="Bangkalan"/>
    <x v="4"/>
    <x v="6"/>
    <n v="0.98757764000000003"/>
  </r>
  <r>
    <x v="0"/>
    <s v="Bangkalan"/>
    <x v="5"/>
    <x v="6"/>
    <n v="0.96153846200000004"/>
  </r>
  <r>
    <x v="0"/>
    <s v="Bangkalan"/>
    <x v="6"/>
    <x v="6"/>
    <n v="1"/>
  </r>
  <r>
    <x v="0"/>
    <s v="Bangkalan"/>
    <x v="0"/>
    <x v="7"/>
    <n v="40.333333332999999"/>
  </r>
  <r>
    <x v="0"/>
    <s v="Bangkalan"/>
    <x v="1"/>
    <x v="7"/>
    <n v="37"/>
  </r>
  <r>
    <x v="0"/>
    <s v="Bangkalan"/>
    <x v="2"/>
    <x v="7"/>
    <n v="32.200000000000003"/>
  </r>
  <r>
    <x v="0"/>
    <s v="Bangkalan"/>
    <x v="3"/>
    <x v="7"/>
    <n v="20"/>
  </r>
  <r>
    <x v="0"/>
    <s v="Bangkalan"/>
    <x v="4"/>
    <x v="7"/>
    <n v="32.200000000000003"/>
  </r>
  <r>
    <x v="0"/>
    <s v="Bangkalan"/>
    <x v="5"/>
    <x v="7"/>
    <n v="31.2"/>
  </r>
  <r>
    <x v="0"/>
    <s v="Bangkalan"/>
    <x v="6"/>
    <x v="7"/>
    <n v="30.2"/>
  </r>
  <r>
    <x v="0"/>
    <s v="Bangkalan"/>
    <x v="0"/>
    <x v="8"/>
    <n v="6.4"/>
  </r>
  <r>
    <x v="0"/>
    <s v="Bangkalan"/>
    <x v="1"/>
    <x v="8"/>
    <n v="4"/>
  </r>
  <r>
    <x v="0"/>
    <s v="Bangkalan"/>
    <x v="2"/>
    <x v="8"/>
    <n v="2.3015873020000002"/>
  </r>
  <r>
    <x v="0"/>
    <s v="Bangkalan"/>
    <x v="3"/>
    <x v="8"/>
    <n v="2.6"/>
  </r>
  <r>
    <x v="0"/>
    <s v="Bangkalan"/>
    <x v="4"/>
    <x v="8"/>
    <n v="1.8055555560000001"/>
  </r>
  <r>
    <x v="0"/>
    <s v="Bangkalan"/>
    <x v="5"/>
    <x v="8"/>
    <n v="1.3571428569999999"/>
  </r>
  <r>
    <x v="0"/>
    <s v="Bangkalan"/>
    <x v="6"/>
    <x v="8"/>
    <n v="3.2105263160000002"/>
  </r>
  <r>
    <x v="0"/>
    <s v="Bangkalan"/>
    <x v="0"/>
    <x v="9"/>
    <n v="32"/>
  </r>
  <r>
    <x v="0"/>
    <s v="Bangkalan"/>
    <x v="1"/>
    <x v="9"/>
    <n v="20"/>
  </r>
  <r>
    <x v="0"/>
    <s v="Bangkalan"/>
    <x v="2"/>
    <x v="9"/>
    <n v="145"/>
  </r>
  <r>
    <x v="0"/>
    <s v="Bangkalan"/>
    <x v="3"/>
    <x v="9"/>
    <n v="13"/>
  </r>
  <r>
    <x v="0"/>
    <s v="Bangkalan"/>
    <x v="4"/>
    <x v="9"/>
    <n v="130"/>
  </r>
  <r>
    <x v="0"/>
    <s v="Bangkalan"/>
    <x v="5"/>
    <x v="9"/>
    <n v="76"/>
  </r>
  <r>
    <x v="0"/>
    <s v="Bangkalan"/>
    <x v="6"/>
    <x v="9"/>
    <n v="183"/>
  </r>
  <r>
    <x v="0"/>
    <s v="Bangkalan"/>
    <x v="0"/>
    <x v="10"/>
    <n v="28.666666667000001"/>
  </r>
  <r>
    <x v="0"/>
    <s v="Bangkalan"/>
    <x v="1"/>
    <x v="10"/>
    <n v="30.25"/>
  </r>
  <r>
    <x v="0"/>
    <s v="Bangkalan"/>
    <x v="2"/>
    <x v="10"/>
    <n v="30.2"/>
  </r>
  <r>
    <x v="0"/>
    <s v="Bangkalan"/>
    <x v="3"/>
    <x v="10"/>
    <n v="17.600000000000001"/>
  </r>
  <r>
    <x v="0"/>
    <s v="Bangkalan"/>
    <x v="4"/>
    <x v="10"/>
    <n v="31.8"/>
  </r>
  <r>
    <x v="0"/>
    <s v="Bangkalan"/>
    <x v="5"/>
    <x v="10"/>
    <n v="30.2"/>
  </r>
  <r>
    <x v="0"/>
    <s v="Bangkalan"/>
    <x v="6"/>
    <x v="10"/>
    <n v="30.2"/>
  </r>
  <r>
    <x v="0"/>
    <s v="Bangkalan"/>
    <x v="0"/>
    <x v="11"/>
    <n v="0.27906976700000002"/>
  </r>
  <r>
    <x v="0"/>
    <s v="Bangkalan"/>
    <x v="1"/>
    <x v="11"/>
    <n v="0.64462809899999995"/>
  </r>
  <r>
    <x v="0"/>
    <s v="Bangkalan"/>
    <x v="2"/>
    <x v="11"/>
    <n v="5.2980131999999999E-2"/>
  </r>
  <r>
    <x v="0"/>
    <s v="Bangkalan"/>
    <x v="3"/>
    <x v="11"/>
    <n v="0.72727272700000001"/>
  </r>
  <r>
    <x v="0"/>
    <s v="Bangkalan"/>
    <x v="4"/>
    <x v="11"/>
    <n v="3.1446541000000001E-2"/>
  </r>
  <r>
    <x v="0"/>
    <s v="Bangkalan"/>
    <x v="5"/>
    <x v="11"/>
    <n v="8.6092715E-2"/>
  </r>
  <r>
    <x v="0"/>
    <s v="Bangkalan"/>
    <x v="6"/>
    <x v="11"/>
    <n v="6.6225166000000002E-2"/>
  </r>
  <r>
    <x v="0"/>
    <s v="Bangkalan"/>
    <x v="0"/>
    <x v="12"/>
    <n v="0"/>
  </r>
  <r>
    <x v="0"/>
    <s v="Bangkalan"/>
    <x v="1"/>
    <x v="12"/>
    <n v="0"/>
  </r>
  <r>
    <x v="0"/>
    <s v="Bangkalan"/>
    <x v="2"/>
    <x v="12"/>
    <n v="0"/>
  </r>
  <r>
    <x v="0"/>
    <s v="Bangkalan"/>
    <x v="3"/>
    <x v="12"/>
    <n v="0"/>
  </r>
  <r>
    <x v="0"/>
    <s v="Bangkalan"/>
    <x v="4"/>
    <x v="12"/>
    <n v="0"/>
  </r>
  <r>
    <x v="0"/>
    <s v="Bangkalan"/>
    <x v="5"/>
    <x v="12"/>
    <n v="0"/>
  </r>
  <r>
    <x v="0"/>
    <s v="Bangkalan"/>
    <x v="6"/>
    <x v="12"/>
    <n v="0"/>
  </r>
  <r>
    <x v="0"/>
    <s v="Bangkalan"/>
    <x v="0"/>
    <x v="13"/>
    <n v="0.66279069800000001"/>
  </r>
  <r>
    <x v="0"/>
    <s v="Bangkalan"/>
    <x v="1"/>
    <x v="13"/>
    <n v="0.31404958700000002"/>
  </r>
  <r>
    <x v="0"/>
    <s v="Bangkalan"/>
    <x v="2"/>
    <x v="13"/>
    <n v="0.52980132499999999"/>
  </r>
  <r>
    <x v="0"/>
    <s v="Bangkalan"/>
    <x v="3"/>
    <x v="13"/>
    <n v="0.215909091"/>
  </r>
  <r>
    <x v="0"/>
    <s v="Bangkalan"/>
    <x v="4"/>
    <x v="13"/>
    <n v="0.51572326999999996"/>
  </r>
  <r>
    <x v="0"/>
    <s v="Bangkalan"/>
    <x v="5"/>
    <x v="13"/>
    <n v="0.54304635800000001"/>
  </r>
  <r>
    <x v="0"/>
    <s v="Bangkalan"/>
    <x v="6"/>
    <x v="13"/>
    <n v="0.55629139100000002"/>
  </r>
  <r>
    <x v="0"/>
    <s v="Bangkalan"/>
    <x v="0"/>
    <x v="14"/>
    <n v="3.4883720999999999E-2"/>
  </r>
  <r>
    <x v="0"/>
    <s v="Bangkalan"/>
    <x v="1"/>
    <x v="14"/>
    <n v="3.3057850999999999E-2"/>
  </r>
  <r>
    <x v="0"/>
    <s v="Bangkalan"/>
    <x v="2"/>
    <x v="14"/>
    <n v="0.15894039700000001"/>
  </r>
  <r>
    <x v="0"/>
    <s v="Bangkalan"/>
    <x v="3"/>
    <x v="14"/>
    <n v="3.4090909000000003E-2"/>
  </r>
  <r>
    <x v="0"/>
    <s v="Bangkalan"/>
    <x v="4"/>
    <x v="14"/>
    <n v="0.157232704"/>
  </r>
  <r>
    <x v="0"/>
    <s v="Bangkalan"/>
    <x v="5"/>
    <x v="14"/>
    <n v="0.132450331"/>
  </r>
  <r>
    <x v="0"/>
    <s v="Bangkalan"/>
    <x v="6"/>
    <x v="14"/>
    <n v="0.119205298"/>
  </r>
  <r>
    <x v="0"/>
    <s v="Bangkalan"/>
    <x v="0"/>
    <x v="15"/>
    <n v="0"/>
  </r>
  <r>
    <x v="0"/>
    <s v="Bangkalan"/>
    <x v="1"/>
    <x v="15"/>
    <n v="0"/>
  </r>
  <r>
    <x v="0"/>
    <s v="Bangkalan"/>
    <x v="2"/>
    <x v="15"/>
    <n v="0"/>
  </r>
  <r>
    <x v="0"/>
    <s v="Bangkalan"/>
    <x v="3"/>
    <x v="15"/>
    <n v="0"/>
  </r>
  <r>
    <x v="0"/>
    <s v="Bangkalan"/>
    <x v="4"/>
    <x v="15"/>
    <n v="0"/>
  </r>
  <r>
    <x v="0"/>
    <s v="Bangkalan"/>
    <x v="5"/>
    <x v="15"/>
    <n v="0"/>
  </r>
  <r>
    <x v="0"/>
    <s v="Bangkalan"/>
    <x v="6"/>
    <x v="15"/>
    <n v="0"/>
  </r>
  <r>
    <x v="0"/>
    <s v="Bangkalan"/>
    <x v="0"/>
    <x v="16"/>
    <n v="2.3255814E-2"/>
  </r>
  <r>
    <x v="0"/>
    <s v="Bangkalan"/>
    <x v="1"/>
    <x v="16"/>
    <n v="8.2644629999999997E-3"/>
  </r>
  <r>
    <x v="0"/>
    <s v="Bangkalan"/>
    <x v="2"/>
    <x v="16"/>
    <n v="0.25827814599999999"/>
  </r>
  <r>
    <x v="0"/>
    <s v="Bangkalan"/>
    <x v="3"/>
    <x v="16"/>
    <n v="2.2727272999999999E-2"/>
  </r>
  <r>
    <x v="0"/>
    <s v="Bangkalan"/>
    <x v="4"/>
    <x v="16"/>
    <n v="0.29559748400000002"/>
  </r>
  <r>
    <x v="0"/>
    <s v="Bangkalan"/>
    <x v="5"/>
    <x v="16"/>
    <n v="0.238410596"/>
  </r>
  <r>
    <x v="0"/>
    <s v="Bangkalan"/>
    <x v="6"/>
    <x v="16"/>
    <n v="0.25827814599999999"/>
  </r>
  <r>
    <x v="0"/>
    <s v="Bangkalan"/>
    <x v="0"/>
    <x v="17"/>
    <n v="86"/>
  </r>
  <r>
    <x v="0"/>
    <s v="Bangkalan"/>
    <x v="1"/>
    <x v="17"/>
    <n v="121"/>
  </r>
  <r>
    <x v="0"/>
    <s v="Bangkalan"/>
    <x v="2"/>
    <x v="17"/>
    <n v="151"/>
  </r>
  <r>
    <x v="0"/>
    <s v="Bangkalan"/>
    <x v="3"/>
    <x v="17"/>
    <n v="88"/>
  </r>
  <r>
    <x v="0"/>
    <s v="Bangkalan"/>
    <x v="4"/>
    <x v="17"/>
    <n v="159"/>
  </r>
  <r>
    <x v="0"/>
    <s v="Bangkalan"/>
    <x v="5"/>
    <x v="17"/>
    <n v="151"/>
  </r>
  <r>
    <x v="0"/>
    <s v="Bangkalan"/>
    <x v="6"/>
    <x v="17"/>
    <n v="151"/>
  </r>
  <r>
    <x v="0"/>
    <s v="Bangkalan"/>
    <x v="0"/>
    <x v="18"/>
    <m/>
  </r>
  <r>
    <x v="0"/>
    <s v="Bangkalan"/>
    <x v="1"/>
    <x v="18"/>
    <m/>
  </r>
  <r>
    <x v="0"/>
    <s v="Bangkalan"/>
    <x v="2"/>
    <x v="18"/>
    <m/>
  </r>
  <r>
    <x v="0"/>
    <s v="Bangkalan"/>
    <x v="3"/>
    <x v="18"/>
    <m/>
  </r>
  <r>
    <x v="0"/>
    <s v="Bangkalan"/>
    <x v="4"/>
    <x v="18"/>
    <m/>
  </r>
  <r>
    <x v="0"/>
    <s v="Bangkalan"/>
    <x v="5"/>
    <x v="18"/>
    <m/>
  </r>
  <r>
    <x v="0"/>
    <s v="Bangkalan"/>
    <x v="6"/>
    <x v="18"/>
    <m/>
  </r>
  <r>
    <x v="0"/>
    <s v="Bangkalan"/>
    <x v="0"/>
    <x v="19"/>
    <m/>
  </r>
  <r>
    <x v="0"/>
    <s v="Bangkalan"/>
    <x v="1"/>
    <x v="19"/>
    <m/>
  </r>
  <r>
    <x v="0"/>
    <s v="Bangkalan"/>
    <x v="2"/>
    <x v="19"/>
    <m/>
  </r>
  <r>
    <x v="0"/>
    <s v="Bangkalan"/>
    <x v="3"/>
    <x v="19"/>
    <m/>
  </r>
  <r>
    <x v="0"/>
    <s v="Bangkalan"/>
    <x v="4"/>
    <x v="19"/>
    <m/>
  </r>
  <r>
    <x v="0"/>
    <s v="Bangkalan"/>
    <x v="5"/>
    <x v="19"/>
    <m/>
  </r>
  <r>
    <x v="0"/>
    <s v="Bangkalan"/>
    <x v="6"/>
    <x v="19"/>
    <m/>
  </r>
  <r>
    <x v="0"/>
    <s v="Pamekasan"/>
    <x v="7"/>
    <x v="0"/>
    <n v="0.58666666700000003"/>
  </r>
  <r>
    <x v="0"/>
    <s v="Pamekasan"/>
    <x v="8"/>
    <x v="0"/>
    <n v="0.233333333"/>
  </r>
  <r>
    <x v="0"/>
    <s v="Pamekasan"/>
    <x v="9"/>
    <x v="0"/>
    <n v="0.21621621599999999"/>
  </r>
  <r>
    <x v="0"/>
    <s v="Pamekasan"/>
    <x v="10"/>
    <x v="0"/>
    <n v="0.48717948700000002"/>
  </r>
  <r>
    <x v="0"/>
    <s v="Pamekasan"/>
    <x v="11"/>
    <x v="0"/>
    <n v="0.61184210500000002"/>
  </r>
  <r>
    <x v="0"/>
    <s v="Pamekasan"/>
    <x v="12"/>
    <x v="0"/>
    <n v="0.51592356699999997"/>
  </r>
  <r>
    <x v="0"/>
    <s v="Pamekasan"/>
    <x v="13"/>
    <x v="0"/>
    <n v="0.56953642400000004"/>
  </r>
  <r>
    <x v="0"/>
    <s v="Pamekasan"/>
    <x v="14"/>
    <x v="0"/>
    <n v="0.20652173900000001"/>
  </r>
  <r>
    <x v="0"/>
    <s v="Pamekasan"/>
    <x v="7"/>
    <x v="1"/>
    <n v="0.18666666700000001"/>
  </r>
  <r>
    <x v="0"/>
    <s v="Pamekasan"/>
    <x v="8"/>
    <x v="1"/>
    <n v="7.7777778000000006E-2"/>
  </r>
  <r>
    <x v="0"/>
    <s v="Pamekasan"/>
    <x v="9"/>
    <x v="1"/>
    <n v="0.14189189199999999"/>
  </r>
  <r>
    <x v="0"/>
    <s v="Pamekasan"/>
    <x v="10"/>
    <x v="1"/>
    <n v="0.20512820500000001"/>
  </r>
  <r>
    <x v="0"/>
    <s v="Pamekasan"/>
    <x v="11"/>
    <x v="1"/>
    <n v="0.15131578900000001"/>
  </r>
  <r>
    <x v="0"/>
    <s v="Pamekasan"/>
    <x v="12"/>
    <x v="1"/>
    <n v="0.210191083"/>
  </r>
  <r>
    <x v="0"/>
    <s v="Pamekasan"/>
    <x v="13"/>
    <x v="1"/>
    <n v="0.12582781500000001"/>
  </r>
  <r>
    <x v="0"/>
    <s v="Pamekasan"/>
    <x v="14"/>
    <x v="1"/>
    <n v="0.130434783"/>
  </r>
  <r>
    <x v="0"/>
    <s v="Pamekasan"/>
    <x v="7"/>
    <x v="2"/>
    <n v="0.58666666700000003"/>
  </r>
  <r>
    <x v="0"/>
    <s v="Pamekasan"/>
    <x v="8"/>
    <x v="2"/>
    <n v="0.233333333"/>
  </r>
  <r>
    <x v="0"/>
    <s v="Pamekasan"/>
    <x v="9"/>
    <x v="2"/>
    <n v="0.21621621599999999"/>
  </r>
  <r>
    <x v="0"/>
    <s v="Pamekasan"/>
    <x v="10"/>
    <x v="2"/>
    <n v="0.47435897399999999"/>
  </r>
  <r>
    <x v="0"/>
    <s v="Pamekasan"/>
    <x v="11"/>
    <x v="2"/>
    <n v="0.61184210500000002"/>
  </r>
  <r>
    <x v="0"/>
    <s v="Pamekasan"/>
    <x v="12"/>
    <x v="2"/>
    <n v="0.50955413999999999"/>
  </r>
  <r>
    <x v="0"/>
    <s v="Pamekasan"/>
    <x v="13"/>
    <x v="2"/>
    <n v="0.56953642400000004"/>
  </r>
  <r>
    <x v="0"/>
    <s v="Pamekasan"/>
    <x v="14"/>
    <x v="2"/>
    <n v="0.20652173900000001"/>
  </r>
  <r>
    <x v="0"/>
    <s v="Pamekasan"/>
    <x v="7"/>
    <x v="3"/>
    <n v="0"/>
  </r>
  <r>
    <x v="0"/>
    <s v="Pamekasan"/>
    <x v="8"/>
    <x v="3"/>
    <n v="0"/>
  </r>
  <r>
    <x v="0"/>
    <s v="Pamekasan"/>
    <x v="9"/>
    <x v="3"/>
    <n v="0.79729729699999996"/>
  </r>
  <r>
    <x v="0"/>
    <s v="Pamekasan"/>
    <x v="10"/>
    <x v="3"/>
    <n v="0"/>
  </r>
  <r>
    <x v="0"/>
    <s v="Pamekasan"/>
    <x v="11"/>
    <x v="3"/>
    <n v="0"/>
  </r>
  <r>
    <x v="0"/>
    <s v="Pamekasan"/>
    <x v="12"/>
    <x v="3"/>
    <n v="6.3694270000000004E-3"/>
  </r>
  <r>
    <x v="0"/>
    <s v="Pamekasan"/>
    <x v="13"/>
    <x v="3"/>
    <n v="0"/>
  </r>
  <r>
    <x v="0"/>
    <s v="Pamekasan"/>
    <x v="14"/>
    <x v="3"/>
    <n v="8.6956521999999994E-2"/>
  </r>
  <r>
    <x v="0"/>
    <s v="Pamekasan"/>
    <x v="7"/>
    <x v="4"/>
    <n v="0.96"/>
  </r>
  <r>
    <x v="0"/>
    <s v="Pamekasan"/>
    <x v="8"/>
    <x v="4"/>
    <n v="0.86666666699999995"/>
  </r>
  <r>
    <x v="0"/>
    <s v="Pamekasan"/>
    <x v="9"/>
    <x v="4"/>
    <n v="0.905405405"/>
  </r>
  <r>
    <x v="0"/>
    <s v="Pamekasan"/>
    <x v="10"/>
    <x v="4"/>
    <n v="0.929487179"/>
  </r>
  <r>
    <x v="0"/>
    <s v="Pamekasan"/>
    <x v="11"/>
    <x v="4"/>
    <n v="0.95394736800000002"/>
  </r>
  <r>
    <x v="0"/>
    <s v="Pamekasan"/>
    <x v="12"/>
    <x v="4"/>
    <n v="0.936305732"/>
  </r>
  <r>
    <x v="0"/>
    <s v="Pamekasan"/>
    <x v="13"/>
    <x v="4"/>
    <n v="0.96688741700000003"/>
  </r>
  <r>
    <x v="0"/>
    <s v="Pamekasan"/>
    <x v="14"/>
    <x v="4"/>
    <n v="0.55434782599999999"/>
  </r>
  <r>
    <x v="0"/>
    <s v="Pamekasan"/>
    <x v="7"/>
    <x v="5"/>
    <n v="0.77333333299999996"/>
  </r>
  <r>
    <x v="0"/>
    <s v="Pamekasan"/>
    <x v="8"/>
    <x v="5"/>
    <n v="0.78888888899999998"/>
  </r>
  <r>
    <x v="0"/>
    <s v="Pamekasan"/>
    <x v="9"/>
    <x v="5"/>
    <n v="0.763513514"/>
  </r>
  <r>
    <x v="0"/>
    <s v="Pamekasan"/>
    <x v="10"/>
    <x v="5"/>
    <n v="0.71153846200000004"/>
  </r>
  <r>
    <x v="0"/>
    <s v="Pamekasan"/>
    <x v="11"/>
    <x v="5"/>
    <n v="0.80263157900000004"/>
  </r>
  <r>
    <x v="0"/>
    <s v="Pamekasan"/>
    <x v="12"/>
    <x v="5"/>
    <n v="0.71974522299999999"/>
  </r>
  <r>
    <x v="0"/>
    <s v="Pamekasan"/>
    <x v="13"/>
    <x v="5"/>
    <n v="0.84105960300000004"/>
  </r>
  <r>
    <x v="0"/>
    <s v="Pamekasan"/>
    <x v="14"/>
    <x v="5"/>
    <n v="0.42391304299999999"/>
  </r>
  <r>
    <x v="0"/>
    <s v="Pamekasan"/>
    <x v="7"/>
    <x v="6"/>
    <n v="0.92024539900000002"/>
  </r>
  <r>
    <x v="0"/>
    <s v="Pamekasan"/>
    <x v="8"/>
    <x v="6"/>
    <n v="0.909090909"/>
  </r>
  <r>
    <x v="0"/>
    <s v="Pamekasan"/>
    <x v="9"/>
    <x v="6"/>
    <n v="0.87058823500000004"/>
  </r>
  <r>
    <x v="0"/>
    <s v="Pamekasan"/>
    <x v="10"/>
    <x v="6"/>
    <n v="0.90532544400000003"/>
  </r>
  <r>
    <x v="0"/>
    <s v="Pamekasan"/>
    <x v="11"/>
    <x v="6"/>
    <n v="0.92073170699999995"/>
  </r>
  <r>
    <x v="0"/>
    <s v="Pamekasan"/>
    <x v="12"/>
    <x v="6"/>
    <n v="0.9"/>
  </r>
  <r>
    <x v="0"/>
    <s v="Pamekasan"/>
    <x v="13"/>
    <x v="6"/>
    <n v="0.91515151500000003"/>
  </r>
  <r>
    <x v="0"/>
    <s v="Pamekasan"/>
    <x v="14"/>
    <x v="6"/>
    <n v="0.92929292900000005"/>
  </r>
  <r>
    <x v="0"/>
    <s v="Pamekasan"/>
    <x v="7"/>
    <x v="7"/>
    <n v="32.6"/>
  </r>
  <r>
    <x v="0"/>
    <s v="Pamekasan"/>
    <x v="8"/>
    <x v="7"/>
    <n v="33"/>
  </r>
  <r>
    <x v="0"/>
    <s v="Pamekasan"/>
    <x v="9"/>
    <x v="7"/>
    <n v="34"/>
  </r>
  <r>
    <x v="0"/>
    <s v="Pamekasan"/>
    <x v="10"/>
    <x v="7"/>
    <n v="33.799999999999997"/>
  </r>
  <r>
    <x v="0"/>
    <s v="Pamekasan"/>
    <x v="11"/>
    <x v="7"/>
    <n v="32.799999999999997"/>
  </r>
  <r>
    <x v="0"/>
    <s v="Pamekasan"/>
    <x v="12"/>
    <x v="7"/>
    <n v="34"/>
  </r>
  <r>
    <x v="0"/>
    <s v="Pamekasan"/>
    <x v="13"/>
    <x v="7"/>
    <n v="33"/>
  </r>
  <r>
    <x v="0"/>
    <s v="Pamekasan"/>
    <x v="14"/>
    <x v="7"/>
    <n v="19.8"/>
  </r>
  <r>
    <x v="0"/>
    <s v="Pamekasan"/>
    <x v="7"/>
    <x v="8"/>
    <n v="1.681818182"/>
  </r>
  <r>
    <x v="0"/>
    <s v="Pamekasan"/>
    <x v="8"/>
    <x v="8"/>
    <n v="1.571428571"/>
  </r>
  <r>
    <x v="0"/>
    <s v="Pamekasan"/>
    <x v="9"/>
    <x v="8"/>
    <n v="2.96875"/>
  </r>
  <r>
    <x v="0"/>
    <s v="Pamekasan"/>
    <x v="10"/>
    <x v="8"/>
    <n v="2.5526315789999998"/>
  </r>
  <r>
    <x v="0"/>
    <s v="Pamekasan"/>
    <x v="11"/>
    <x v="8"/>
    <n v="1.6666666670000001"/>
  </r>
  <r>
    <x v="0"/>
    <s v="Pamekasan"/>
    <x v="12"/>
    <x v="8"/>
    <n v="1.7654320990000001"/>
  </r>
  <r>
    <x v="0"/>
    <s v="Pamekasan"/>
    <x v="13"/>
    <x v="8"/>
    <n v="1.3604651160000001"/>
  </r>
  <r>
    <x v="0"/>
    <s v="Pamekasan"/>
    <x v="14"/>
    <x v="8"/>
    <n v="1.7894736840000001"/>
  </r>
  <r>
    <x v="0"/>
    <s v="Pamekasan"/>
    <x v="7"/>
    <x v="9"/>
    <n v="148"/>
  </r>
  <r>
    <x v="0"/>
    <s v="Pamekasan"/>
    <x v="8"/>
    <x v="9"/>
    <n v="33"/>
  </r>
  <r>
    <x v="0"/>
    <s v="Pamekasan"/>
    <x v="9"/>
    <x v="9"/>
    <n v="95"/>
  </r>
  <r>
    <x v="0"/>
    <s v="Pamekasan"/>
    <x v="10"/>
    <x v="9"/>
    <n v="194"/>
  </r>
  <r>
    <x v="0"/>
    <s v="Pamekasan"/>
    <x v="11"/>
    <x v="9"/>
    <n v="155"/>
  </r>
  <r>
    <x v="0"/>
    <s v="Pamekasan"/>
    <x v="12"/>
    <x v="9"/>
    <n v="143"/>
  </r>
  <r>
    <x v="0"/>
    <s v="Pamekasan"/>
    <x v="13"/>
    <x v="9"/>
    <n v="117"/>
  </r>
  <r>
    <x v="0"/>
    <s v="Pamekasan"/>
    <x v="14"/>
    <x v="9"/>
    <n v="34"/>
  </r>
  <r>
    <x v="0"/>
    <s v="Pamekasan"/>
    <x v="7"/>
    <x v="10"/>
    <n v="30"/>
  </r>
  <r>
    <x v="0"/>
    <s v="Pamekasan"/>
    <x v="8"/>
    <x v="10"/>
    <n v="30"/>
  </r>
  <r>
    <x v="0"/>
    <s v="Pamekasan"/>
    <x v="9"/>
    <x v="10"/>
    <n v="29.6"/>
  </r>
  <r>
    <x v="0"/>
    <s v="Pamekasan"/>
    <x v="10"/>
    <x v="10"/>
    <n v="31.2"/>
  </r>
  <r>
    <x v="0"/>
    <s v="Pamekasan"/>
    <x v="11"/>
    <x v="10"/>
    <n v="30.4"/>
  </r>
  <r>
    <x v="0"/>
    <s v="Pamekasan"/>
    <x v="12"/>
    <x v="10"/>
    <n v="31.4"/>
  </r>
  <r>
    <x v="0"/>
    <s v="Pamekasan"/>
    <x v="13"/>
    <x v="10"/>
    <n v="30.2"/>
  </r>
  <r>
    <x v="0"/>
    <s v="Pamekasan"/>
    <x v="14"/>
    <x v="10"/>
    <n v="18.399999999999999"/>
  </r>
  <r>
    <x v="0"/>
    <s v="Pamekasan"/>
    <x v="7"/>
    <x v="11"/>
    <n v="0.04"/>
  </r>
  <r>
    <x v="0"/>
    <s v="Pamekasan"/>
    <x v="8"/>
    <x v="11"/>
    <n v="0.133333333"/>
  </r>
  <r>
    <x v="0"/>
    <s v="Pamekasan"/>
    <x v="9"/>
    <x v="11"/>
    <n v="9.4594595000000004E-2"/>
  </r>
  <r>
    <x v="0"/>
    <s v="Pamekasan"/>
    <x v="10"/>
    <x v="11"/>
    <n v="7.0512821000000003E-2"/>
  </r>
  <r>
    <x v="0"/>
    <s v="Pamekasan"/>
    <x v="11"/>
    <x v="11"/>
    <n v="4.6052632000000003E-2"/>
  </r>
  <r>
    <x v="0"/>
    <s v="Pamekasan"/>
    <x v="12"/>
    <x v="11"/>
    <n v="6.3694267999999998E-2"/>
  </r>
  <r>
    <x v="0"/>
    <s v="Pamekasan"/>
    <x v="13"/>
    <x v="11"/>
    <n v="3.3112583000000001E-2"/>
  </r>
  <r>
    <x v="0"/>
    <s v="Pamekasan"/>
    <x v="14"/>
    <x v="11"/>
    <n v="0.44565217400000001"/>
  </r>
  <r>
    <x v="0"/>
    <s v="Pamekasan"/>
    <x v="7"/>
    <x v="12"/>
    <n v="5.3333332999999997E-2"/>
  </r>
  <r>
    <x v="0"/>
    <s v="Pamekasan"/>
    <x v="8"/>
    <x v="12"/>
    <n v="0"/>
  </r>
  <r>
    <x v="0"/>
    <s v="Pamekasan"/>
    <x v="9"/>
    <x v="12"/>
    <n v="4.0540540999999999E-2"/>
  </r>
  <r>
    <x v="0"/>
    <s v="Pamekasan"/>
    <x v="10"/>
    <x v="12"/>
    <n v="8.3333332999999996E-2"/>
  </r>
  <r>
    <x v="0"/>
    <s v="Pamekasan"/>
    <x v="11"/>
    <x v="12"/>
    <n v="0.144736842"/>
  </r>
  <r>
    <x v="0"/>
    <s v="Pamekasan"/>
    <x v="12"/>
    <x v="12"/>
    <n v="0.159235669"/>
  </r>
  <r>
    <x v="0"/>
    <s v="Pamekasan"/>
    <x v="13"/>
    <x v="12"/>
    <n v="0.16556291400000001"/>
  </r>
  <r>
    <x v="0"/>
    <s v="Pamekasan"/>
    <x v="14"/>
    <x v="12"/>
    <n v="0.108695652"/>
  </r>
  <r>
    <x v="0"/>
    <s v="Pamekasan"/>
    <x v="7"/>
    <x v="13"/>
    <n v="0.32"/>
  </r>
  <r>
    <x v="0"/>
    <s v="Pamekasan"/>
    <x v="8"/>
    <x v="13"/>
    <n v="0.63333333300000005"/>
  </r>
  <r>
    <x v="0"/>
    <s v="Pamekasan"/>
    <x v="9"/>
    <x v="13"/>
    <n v="0.64864864899999997"/>
  </r>
  <r>
    <x v="0"/>
    <s v="Pamekasan"/>
    <x v="10"/>
    <x v="13"/>
    <n v="0.35897435900000002"/>
  </r>
  <r>
    <x v="0"/>
    <s v="Pamekasan"/>
    <x v="11"/>
    <x v="13"/>
    <n v="0.19736842099999999"/>
  </r>
  <r>
    <x v="0"/>
    <s v="Pamekasan"/>
    <x v="12"/>
    <x v="13"/>
    <n v="0.26114649699999998"/>
  </r>
  <r>
    <x v="0"/>
    <s v="Pamekasan"/>
    <x v="13"/>
    <x v="13"/>
    <n v="0.23178807900000001"/>
  </r>
  <r>
    <x v="0"/>
    <s v="Pamekasan"/>
    <x v="14"/>
    <x v="13"/>
    <n v="0.239130435"/>
  </r>
  <r>
    <x v="0"/>
    <s v="Pamekasan"/>
    <x v="7"/>
    <x v="14"/>
    <n v="0.18666666700000001"/>
  </r>
  <r>
    <x v="0"/>
    <s v="Pamekasan"/>
    <x v="8"/>
    <x v="14"/>
    <n v="7.7777778000000006E-2"/>
  </r>
  <r>
    <x v="0"/>
    <s v="Pamekasan"/>
    <x v="9"/>
    <x v="14"/>
    <n v="0.14189189199999999"/>
  </r>
  <r>
    <x v="0"/>
    <s v="Pamekasan"/>
    <x v="10"/>
    <x v="14"/>
    <n v="0.20512820500000001"/>
  </r>
  <r>
    <x v="0"/>
    <s v="Pamekasan"/>
    <x v="11"/>
    <x v="14"/>
    <n v="0.15131578900000001"/>
  </r>
  <r>
    <x v="0"/>
    <s v="Pamekasan"/>
    <x v="12"/>
    <x v="14"/>
    <n v="0.210191083"/>
  </r>
  <r>
    <x v="0"/>
    <s v="Pamekasan"/>
    <x v="13"/>
    <x v="14"/>
    <n v="0.12582781500000001"/>
  </r>
  <r>
    <x v="0"/>
    <s v="Pamekasan"/>
    <x v="14"/>
    <x v="14"/>
    <n v="0.130434783"/>
  </r>
  <r>
    <x v="0"/>
    <s v="Pamekasan"/>
    <x v="7"/>
    <x v="15"/>
    <n v="0"/>
  </r>
  <r>
    <x v="0"/>
    <s v="Pamekasan"/>
    <x v="8"/>
    <x v="15"/>
    <n v="0"/>
  </r>
  <r>
    <x v="0"/>
    <s v="Pamekasan"/>
    <x v="9"/>
    <x v="15"/>
    <n v="0"/>
  </r>
  <r>
    <x v="0"/>
    <s v="Pamekasan"/>
    <x v="10"/>
    <x v="15"/>
    <n v="1.2820513E-2"/>
  </r>
  <r>
    <x v="0"/>
    <s v="Pamekasan"/>
    <x v="11"/>
    <x v="15"/>
    <n v="0"/>
  </r>
  <r>
    <x v="0"/>
    <s v="Pamekasan"/>
    <x v="12"/>
    <x v="15"/>
    <n v="6.3694270000000004E-3"/>
  </r>
  <r>
    <x v="0"/>
    <s v="Pamekasan"/>
    <x v="13"/>
    <x v="15"/>
    <n v="0"/>
  </r>
  <r>
    <x v="0"/>
    <s v="Pamekasan"/>
    <x v="14"/>
    <x v="15"/>
    <n v="0"/>
  </r>
  <r>
    <x v="0"/>
    <s v="Pamekasan"/>
    <x v="7"/>
    <x v="16"/>
    <n v="0.4"/>
  </r>
  <r>
    <x v="0"/>
    <s v="Pamekasan"/>
    <x v="8"/>
    <x v="16"/>
    <n v="0.15555555600000001"/>
  </r>
  <r>
    <x v="0"/>
    <s v="Pamekasan"/>
    <x v="9"/>
    <x v="16"/>
    <n v="7.4324323999999997E-2"/>
  </r>
  <r>
    <x v="0"/>
    <s v="Pamekasan"/>
    <x v="10"/>
    <x v="16"/>
    <n v="0.26923076899999998"/>
  </r>
  <r>
    <x v="0"/>
    <s v="Pamekasan"/>
    <x v="11"/>
    <x v="16"/>
    <n v="0.46052631599999999"/>
  </r>
  <r>
    <x v="0"/>
    <s v="Pamekasan"/>
    <x v="12"/>
    <x v="16"/>
    <n v="0.29936305699999999"/>
  </r>
  <r>
    <x v="0"/>
    <s v="Pamekasan"/>
    <x v="13"/>
    <x v="16"/>
    <n v="0.44370860899999998"/>
  </r>
  <r>
    <x v="0"/>
    <s v="Pamekasan"/>
    <x v="14"/>
    <x v="16"/>
    <n v="7.6086956999999997E-2"/>
  </r>
  <r>
    <x v="0"/>
    <s v="Pamekasan"/>
    <x v="7"/>
    <x v="17"/>
    <n v="150"/>
  </r>
  <r>
    <x v="0"/>
    <s v="Pamekasan"/>
    <x v="8"/>
    <x v="17"/>
    <n v="90"/>
  </r>
  <r>
    <x v="0"/>
    <s v="Pamekasan"/>
    <x v="9"/>
    <x v="17"/>
    <n v="148"/>
  </r>
  <r>
    <x v="0"/>
    <s v="Pamekasan"/>
    <x v="10"/>
    <x v="17"/>
    <n v="156"/>
  </r>
  <r>
    <x v="0"/>
    <s v="Pamekasan"/>
    <x v="11"/>
    <x v="17"/>
    <n v="152"/>
  </r>
  <r>
    <x v="0"/>
    <s v="Pamekasan"/>
    <x v="12"/>
    <x v="17"/>
    <n v="157"/>
  </r>
  <r>
    <x v="0"/>
    <s v="Pamekasan"/>
    <x v="13"/>
    <x v="17"/>
    <n v="151"/>
  </r>
  <r>
    <x v="0"/>
    <s v="Pamekasan"/>
    <x v="14"/>
    <x v="17"/>
    <n v="92"/>
  </r>
  <r>
    <x v="0"/>
    <s v="Pamekasan"/>
    <x v="7"/>
    <x v="18"/>
    <m/>
  </r>
  <r>
    <x v="0"/>
    <s v="Pamekasan"/>
    <x v="8"/>
    <x v="18"/>
    <m/>
  </r>
  <r>
    <x v="0"/>
    <s v="Pamekasan"/>
    <x v="9"/>
    <x v="18"/>
    <m/>
  </r>
  <r>
    <x v="0"/>
    <s v="Pamekasan"/>
    <x v="10"/>
    <x v="18"/>
    <m/>
  </r>
  <r>
    <x v="0"/>
    <s v="Pamekasan"/>
    <x v="11"/>
    <x v="18"/>
    <m/>
  </r>
  <r>
    <x v="0"/>
    <s v="Pamekasan"/>
    <x v="12"/>
    <x v="18"/>
    <m/>
  </r>
  <r>
    <x v="0"/>
    <s v="Pamekasan"/>
    <x v="13"/>
    <x v="18"/>
    <m/>
  </r>
  <r>
    <x v="0"/>
    <s v="Pamekasan"/>
    <x v="14"/>
    <x v="18"/>
    <m/>
  </r>
  <r>
    <x v="0"/>
    <s v="Pamekasan"/>
    <x v="7"/>
    <x v="19"/>
    <m/>
  </r>
  <r>
    <x v="0"/>
    <s v="Pamekasan"/>
    <x v="8"/>
    <x v="19"/>
    <m/>
  </r>
  <r>
    <x v="0"/>
    <s v="Pamekasan"/>
    <x v="9"/>
    <x v="19"/>
    <m/>
  </r>
  <r>
    <x v="0"/>
    <s v="Pamekasan"/>
    <x v="10"/>
    <x v="19"/>
    <m/>
  </r>
  <r>
    <x v="0"/>
    <s v="Pamekasan"/>
    <x v="11"/>
    <x v="19"/>
    <m/>
  </r>
  <r>
    <x v="0"/>
    <s v="Pamekasan"/>
    <x v="12"/>
    <x v="19"/>
    <m/>
  </r>
  <r>
    <x v="0"/>
    <s v="Pamekasan"/>
    <x v="13"/>
    <x v="19"/>
    <m/>
  </r>
  <r>
    <x v="0"/>
    <s v="Pamekasan"/>
    <x v="14"/>
    <x v="19"/>
    <m/>
  </r>
  <r>
    <x v="0"/>
    <s v="Sampang"/>
    <x v="15"/>
    <x v="0"/>
    <n v="2.3255814E-2"/>
  </r>
  <r>
    <x v="0"/>
    <s v="Sampang"/>
    <x v="16"/>
    <x v="0"/>
    <n v="0.10714285699999999"/>
  </r>
  <r>
    <x v="0"/>
    <s v="Sampang"/>
    <x v="17"/>
    <x v="0"/>
    <n v="0.453333333"/>
  </r>
  <r>
    <x v="0"/>
    <s v="Sampang"/>
    <x v="18"/>
    <x v="0"/>
    <n v="0.503225806"/>
  </r>
  <r>
    <x v="0"/>
    <s v="Sampang"/>
    <x v="19"/>
    <x v="0"/>
    <n v="0.42962962999999998"/>
  </r>
  <r>
    <x v="0"/>
    <s v="Sampang"/>
    <x v="15"/>
    <x v="1"/>
    <n v="0"/>
  </r>
  <r>
    <x v="0"/>
    <s v="Sampang"/>
    <x v="16"/>
    <x v="1"/>
    <n v="0"/>
  </r>
  <r>
    <x v="0"/>
    <s v="Sampang"/>
    <x v="17"/>
    <x v="1"/>
    <n v="0.133333333"/>
  </r>
  <r>
    <x v="0"/>
    <s v="Sampang"/>
    <x v="18"/>
    <x v="1"/>
    <n v="0.22580645199999999"/>
  </r>
  <r>
    <x v="0"/>
    <s v="Sampang"/>
    <x v="19"/>
    <x v="1"/>
    <n v="9.6296296000000003E-2"/>
  </r>
  <r>
    <x v="0"/>
    <s v="Sampang"/>
    <x v="15"/>
    <x v="2"/>
    <n v="0"/>
  </r>
  <r>
    <x v="0"/>
    <s v="Sampang"/>
    <x v="16"/>
    <x v="2"/>
    <n v="9.2857143000000003E-2"/>
  </r>
  <r>
    <x v="0"/>
    <s v="Sampang"/>
    <x v="17"/>
    <x v="2"/>
    <n v="0.44666666700000002"/>
  </r>
  <r>
    <x v="0"/>
    <s v="Sampang"/>
    <x v="18"/>
    <x v="2"/>
    <n v="0.503225806"/>
  </r>
  <r>
    <x v="0"/>
    <s v="Sampang"/>
    <x v="19"/>
    <x v="2"/>
    <n v="0.42222222199999998"/>
  </r>
  <r>
    <x v="0"/>
    <s v="Sampang"/>
    <x v="15"/>
    <x v="3"/>
    <n v="0"/>
  </r>
  <r>
    <x v="0"/>
    <s v="Sampang"/>
    <x v="16"/>
    <x v="3"/>
    <n v="0"/>
  </r>
  <r>
    <x v="0"/>
    <s v="Sampang"/>
    <x v="17"/>
    <x v="3"/>
    <n v="0"/>
  </r>
  <r>
    <x v="0"/>
    <s v="Sampang"/>
    <x v="18"/>
    <x v="3"/>
    <n v="0"/>
  </r>
  <r>
    <x v="0"/>
    <s v="Sampang"/>
    <x v="19"/>
    <x v="3"/>
    <n v="0"/>
  </r>
  <r>
    <x v="0"/>
    <s v="Sampang"/>
    <x v="15"/>
    <x v="4"/>
    <n v="0.325581395"/>
  </r>
  <r>
    <x v="0"/>
    <s v="Sampang"/>
    <x v="16"/>
    <x v="4"/>
    <n v="0.71428571399999996"/>
  </r>
  <r>
    <x v="0"/>
    <s v="Sampang"/>
    <x v="17"/>
    <x v="4"/>
    <n v="0.98"/>
  </r>
  <r>
    <x v="0"/>
    <s v="Sampang"/>
    <x v="18"/>
    <x v="4"/>
    <n v="0.89677419400000002"/>
  </r>
  <r>
    <x v="0"/>
    <s v="Sampang"/>
    <x v="19"/>
    <x v="4"/>
    <n v="1"/>
  </r>
  <r>
    <x v="0"/>
    <s v="Sampang"/>
    <x v="15"/>
    <x v="5"/>
    <n v="0.30232558100000001"/>
  </r>
  <r>
    <x v="0"/>
    <s v="Sampang"/>
    <x v="16"/>
    <x v="5"/>
    <n v="0.7"/>
  </r>
  <r>
    <x v="0"/>
    <s v="Sampang"/>
    <x v="17"/>
    <x v="5"/>
    <n v="0.84"/>
  </r>
  <r>
    <x v="0"/>
    <s v="Sampang"/>
    <x v="18"/>
    <x v="5"/>
    <n v="0.67096774199999998"/>
  </r>
  <r>
    <x v="0"/>
    <s v="Sampang"/>
    <x v="19"/>
    <x v="5"/>
    <n v="0.89629629600000005"/>
  </r>
  <r>
    <x v="0"/>
    <s v="Sampang"/>
    <x v="15"/>
    <x v="6"/>
    <n v="0.69354838699999999"/>
  </r>
  <r>
    <x v="0"/>
    <s v="Sampang"/>
    <x v="16"/>
    <x v="6"/>
    <n v="0.80459770100000005"/>
  </r>
  <r>
    <x v="0"/>
    <s v="Sampang"/>
    <x v="17"/>
    <x v="6"/>
    <n v="0.98039215700000004"/>
  </r>
  <r>
    <x v="0"/>
    <s v="Sampang"/>
    <x v="18"/>
    <x v="6"/>
    <n v="0.96250000000000002"/>
  </r>
  <r>
    <x v="0"/>
    <s v="Sampang"/>
    <x v="19"/>
    <x v="6"/>
    <n v="0.86792452799999997"/>
  </r>
  <r>
    <x v="0"/>
    <s v="Sampang"/>
    <x v="15"/>
    <x v="7"/>
    <n v="31"/>
  </r>
  <r>
    <x v="0"/>
    <s v="Sampang"/>
    <x v="16"/>
    <x v="7"/>
    <n v="34.799999999999997"/>
  </r>
  <r>
    <x v="0"/>
    <s v="Sampang"/>
    <x v="17"/>
    <x v="7"/>
    <n v="30.6"/>
  </r>
  <r>
    <x v="0"/>
    <s v="Sampang"/>
    <x v="18"/>
    <x v="7"/>
    <n v="32"/>
  </r>
  <r>
    <x v="0"/>
    <s v="Sampang"/>
    <x v="19"/>
    <x v="7"/>
    <n v="31.8"/>
  </r>
  <r>
    <x v="0"/>
    <s v="Sampang"/>
    <x v="15"/>
    <x v="8"/>
    <n v="2"/>
  </r>
  <r>
    <x v="0"/>
    <s v="Sampang"/>
    <x v="16"/>
    <x v="8"/>
    <n v="1.3333333329999999"/>
  </r>
  <r>
    <x v="0"/>
    <s v="Sampang"/>
    <x v="17"/>
    <x v="8"/>
    <n v="1.588235294"/>
  </r>
  <r>
    <x v="0"/>
    <s v="Sampang"/>
    <x v="18"/>
    <x v="8"/>
    <n v="2.0256410260000002"/>
  </r>
  <r>
    <x v="0"/>
    <s v="Sampang"/>
    <x v="19"/>
    <x v="8"/>
    <n v="2.0862068969999998"/>
  </r>
  <r>
    <x v="0"/>
    <s v="Sampang"/>
    <x v="15"/>
    <x v="9"/>
    <n v="2"/>
  </r>
  <r>
    <x v="0"/>
    <s v="Sampang"/>
    <x v="16"/>
    <x v="9"/>
    <n v="20"/>
  </r>
  <r>
    <x v="0"/>
    <s v="Sampang"/>
    <x v="17"/>
    <x v="9"/>
    <n v="108"/>
  </r>
  <r>
    <x v="0"/>
    <s v="Sampang"/>
    <x v="18"/>
    <x v="9"/>
    <n v="158"/>
  </r>
  <r>
    <x v="0"/>
    <s v="Sampang"/>
    <x v="19"/>
    <x v="9"/>
    <n v="121"/>
  </r>
  <r>
    <x v="0"/>
    <s v="Sampang"/>
    <x v="15"/>
    <x v="10"/>
    <n v="21.5"/>
  </r>
  <r>
    <x v="0"/>
    <s v="Sampang"/>
    <x v="16"/>
    <x v="10"/>
    <n v="28"/>
  </r>
  <r>
    <x v="0"/>
    <s v="Sampang"/>
    <x v="17"/>
    <x v="10"/>
    <n v="30"/>
  </r>
  <r>
    <x v="0"/>
    <s v="Sampang"/>
    <x v="18"/>
    <x v="10"/>
    <n v="31"/>
  </r>
  <r>
    <x v="0"/>
    <s v="Sampang"/>
    <x v="19"/>
    <x v="10"/>
    <n v="27"/>
  </r>
  <r>
    <x v="0"/>
    <s v="Sampang"/>
    <x v="15"/>
    <x v="11"/>
    <n v="0.67441860499999995"/>
  </r>
  <r>
    <x v="0"/>
    <s v="Sampang"/>
    <x v="16"/>
    <x v="11"/>
    <n v="0.28571428599999998"/>
  </r>
  <r>
    <x v="0"/>
    <s v="Sampang"/>
    <x v="17"/>
    <x v="11"/>
    <n v="0.02"/>
  </r>
  <r>
    <x v="0"/>
    <s v="Sampang"/>
    <x v="18"/>
    <x v="11"/>
    <n v="0.103225806"/>
  </r>
  <r>
    <x v="0"/>
    <s v="Sampang"/>
    <x v="19"/>
    <x v="11"/>
    <n v="0"/>
  </r>
  <r>
    <x v="0"/>
    <s v="Sampang"/>
    <x v="15"/>
    <x v="12"/>
    <n v="0"/>
  </r>
  <r>
    <x v="0"/>
    <s v="Sampang"/>
    <x v="16"/>
    <x v="12"/>
    <n v="0"/>
  </r>
  <r>
    <x v="0"/>
    <s v="Sampang"/>
    <x v="17"/>
    <x v="12"/>
    <n v="0"/>
  </r>
  <r>
    <x v="0"/>
    <s v="Sampang"/>
    <x v="18"/>
    <x v="12"/>
    <n v="0"/>
  </r>
  <r>
    <x v="0"/>
    <s v="Sampang"/>
    <x v="19"/>
    <x v="12"/>
    <n v="0"/>
  </r>
  <r>
    <x v="0"/>
    <s v="Sampang"/>
    <x v="15"/>
    <x v="13"/>
    <n v="0.30232558100000001"/>
  </r>
  <r>
    <x v="0"/>
    <s v="Sampang"/>
    <x v="16"/>
    <x v="13"/>
    <n v="0.60714285700000004"/>
  </r>
  <r>
    <x v="0"/>
    <s v="Sampang"/>
    <x v="17"/>
    <x v="13"/>
    <n v="0.52666666699999998"/>
  </r>
  <r>
    <x v="0"/>
    <s v="Sampang"/>
    <x v="18"/>
    <x v="13"/>
    <n v="0.393548387"/>
  </r>
  <r>
    <x v="0"/>
    <s v="Sampang"/>
    <x v="19"/>
    <x v="13"/>
    <n v="0.57037037000000002"/>
  </r>
  <r>
    <x v="0"/>
    <s v="Sampang"/>
    <x v="15"/>
    <x v="14"/>
    <n v="0"/>
  </r>
  <r>
    <x v="0"/>
    <s v="Sampang"/>
    <x v="16"/>
    <x v="14"/>
    <n v="0"/>
  </r>
  <r>
    <x v="0"/>
    <s v="Sampang"/>
    <x v="17"/>
    <x v="14"/>
    <n v="0.133333333"/>
  </r>
  <r>
    <x v="0"/>
    <s v="Sampang"/>
    <x v="18"/>
    <x v="14"/>
    <n v="0.22580645199999999"/>
  </r>
  <r>
    <x v="0"/>
    <s v="Sampang"/>
    <x v="19"/>
    <x v="14"/>
    <n v="9.6296296000000003E-2"/>
  </r>
  <r>
    <x v="0"/>
    <s v="Sampang"/>
    <x v="15"/>
    <x v="15"/>
    <n v="2.3255814E-2"/>
  </r>
  <r>
    <x v="0"/>
    <s v="Sampang"/>
    <x v="16"/>
    <x v="15"/>
    <n v="1.4285714E-2"/>
  </r>
  <r>
    <x v="0"/>
    <s v="Sampang"/>
    <x v="17"/>
    <x v="15"/>
    <n v="6.6666670000000003E-3"/>
  </r>
  <r>
    <x v="0"/>
    <s v="Sampang"/>
    <x v="18"/>
    <x v="15"/>
    <n v="0"/>
  </r>
  <r>
    <x v="0"/>
    <s v="Sampang"/>
    <x v="19"/>
    <x v="15"/>
    <n v="7.4074070000000004E-3"/>
  </r>
  <r>
    <x v="0"/>
    <s v="Sampang"/>
    <x v="15"/>
    <x v="16"/>
    <n v="0"/>
  </r>
  <r>
    <x v="0"/>
    <s v="Sampang"/>
    <x v="16"/>
    <x v="16"/>
    <n v="9.2857143000000003E-2"/>
  </r>
  <r>
    <x v="0"/>
    <s v="Sampang"/>
    <x v="17"/>
    <x v="16"/>
    <n v="0.31333333299999999"/>
  </r>
  <r>
    <x v="0"/>
    <s v="Sampang"/>
    <x v="18"/>
    <x v="16"/>
    <n v="0.27741935499999998"/>
  </r>
  <r>
    <x v="0"/>
    <s v="Sampang"/>
    <x v="19"/>
    <x v="16"/>
    <n v="0.32592592599999998"/>
  </r>
  <r>
    <x v="0"/>
    <s v="Sampang"/>
    <x v="15"/>
    <x v="17"/>
    <n v="43"/>
  </r>
  <r>
    <x v="0"/>
    <s v="Sampang"/>
    <x v="16"/>
    <x v="17"/>
    <n v="140"/>
  </r>
  <r>
    <x v="0"/>
    <s v="Sampang"/>
    <x v="17"/>
    <x v="17"/>
    <n v="150"/>
  </r>
  <r>
    <x v="0"/>
    <s v="Sampang"/>
    <x v="18"/>
    <x v="17"/>
    <n v="155"/>
  </r>
  <r>
    <x v="0"/>
    <s v="Sampang"/>
    <x v="19"/>
    <x v="17"/>
    <n v="135"/>
  </r>
  <r>
    <x v="0"/>
    <s v="Sampang"/>
    <x v="15"/>
    <x v="18"/>
    <m/>
  </r>
  <r>
    <x v="0"/>
    <s v="Sampang"/>
    <x v="16"/>
    <x v="18"/>
    <m/>
  </r>
  <r>
    <x v="0"/>
    <s v="Sampang"/>
    <x v="17"/>
    <x v="18"/>
    <m/>
  </r>
  <r>
    <x v="0"/>
    <s v="Sampang"/>
    <x v="18"/>
    <x v="18"/>
    <m/>
  </r>
  <r>
    <x v="0"/>
    <s v="Sampang"/>
    <x v="19"/>
    <x v="18"/>
    <m/>
  </r>
  <r>
    <x v="0"/>
    <s v="Sampang"/>
    <x v="15"/>
    <x v="19"/>
    <m/>
  </r>
  <r>
    <x v="0"/>
    <s v="Sampang"/>
    <x v="16"/>
    <x v="19"/>
    <m/>
  </r>
  <r>
    <x v="0"/>
    <s v="Sampang"/>
    <x v="17"/>
    <x v="19"/>
    <m/>
  </r>
  <r>
    <x v="0"/>
    <s v="Sampang"/>
    <x v="18"/>
    <x v="19"/>
    <m/>
  </r>
  <r>
    <x v="0"/>
    <s v="Sampang"/>
    <x v="19"/>
    <x v="19"/>
    <m/>
  </r>
  <r>
    <x v="0"/>
    <s v="Sumenep+Kepulauan"/>
    <x v="20"/>
    <x v="0"/>
    <n v="0.29577464799999997"/>
  </r>
  <r>
    <x v="0"/>
    <s v="Sumenep+Kepulauan"/>
    <x v="21"/>
    <x v="0"/>
    <n v="0.5625"/>
  </r>
  <r>
    <x v="0"/>
    <s v="Sumenep+Kepulauan"/>
    <x v="22"/>
    <x v="0"/>
    <n v="0.2734375"/>
  </r>
  <r>
    <x v="0"/>
    <s v="Sumenep+Kepulauan"/>
    <x v="23"/>
    <x v="0"/>
    <n v="0.53333333299999997"/>
  </r>
  <r>
    <x v="0"/>
    <s v="Sumenep+Kepulauan"/>
    <x v="24"/>
    <x v="0"/>
    <n v="0.61333333300000004"/>
  </r>
  <r>
    <x v="0"/>
    <s v="Sumenep+Kepulauan"/>
    <x v="25"/>
    <x v="0"/>
    <n v="0.622516556"/>
  </r>
  <r>
    <x v="0"/>
    <s v="Sumenep+Kepulauan"/>
    <x v="20"/>
    <x v="1"/>
    <n v="4.9295775E-2"/>
  </r>
  <r>
    <x v="0"/>
    <s v="Sumenep+Kepulauan"/>
    <x v="21"/>
    <x v="1"/>
    <n v="0.111111111"/>
  </r>
  <r>
    <x v="0"/>
    <s v="Sumenep+Kepulauan"/>
    <x v="22"/>
    <x v="1"/>
    <n v="0.1328125"/>
  </r>
  <r>
    <x v="0"/>
    <s v="Sumenep+Kepulauan"/>
    <x v="23"/>
    <x v="1"/>
    <n v="0.17333333300000001"/>
  </r>
  <r>
    <x v="0"/>
    <s v="Sumenep+Kepulauan"/>
    <x v="24"/>
    <x v="1"/>
    <n v="0.133333333"/>
  </r>
  <r>
    <x v="0"/>
    <s v="Sumenep+Kepulauan"/>
    <x v="25"/>
    <x v="1"/>
    <n v="0.16556291400000001"/>
  </r>
  <r>
    <x v="0"/>
    <s v="Sumenep+Kepulauan"/>
    <x v="20"/>
    <x v="2"/>
    <n v="0.28169014100000001"/>
  </r>
  <r>
    <x v="0"/>
    <s v="Sumenep+Kepulauan"/>
    <x v="21"/>
    <x v="2"/>
    <n v="0.5625"/>
  </r>
  <r>
    <x v="0"/>
    <s v="Sumenep+Kepulauan"/>
    <x v="22"/>
    <x v="2"/>
    <n v="0.2734375"/>
  </r>
  <r>
    <x v="0"/>
    <s v="Sumenep+Kepulauan"/>
    <x v="23"/>
    <x v="2"/>
    <n v="0.52"/>
  </r>
  <r>
    <x v="0"/>
    <s v="Sumenep+Kepulauan"/>
    <x v="24"/>
    <x v="2"/>
    <n v="0.61333333300000004"/>
  </r>
  <r>
    <x v="0"/>
    <s v="Sumenep+Kepulauan"/>
    <x v="25"/>
    <x v="2"/>
    <n v="0.60927152299999998"/>
  </r>
  <r>
    <x v="0"/>
    <s v="Sumenep+Kepulauan"/>
    <x v="20"/>
    <x v="3"/>
    <n v="0"/>
  </r>
  <r>
    <x v="0"/>
    <s v="Sumenep+Kepulauan"/>
    <x v="21"/>
    <x v="3"/>
    <n v="0"/>
  </r>
  <r>
    <x v="0"/>
    <s v="Sumenep+Kepulauan"/>
    <x v="22"/>
    <x v="3"/>
    <n v="0"/>
  </r>
  <r>
    <x v="0"/>
    <s v="Sumenep+Kepulauan"/>
    <x v="23"/>
    <x v="3"/>
    <n v="0"/>
  </r>
  <r>
    <x v="0"/>
    <s v="Sumenep+Kepulauan"/>
    <x v="24"/>
    <x v="3"/>
    <n v="0.02"/>
  </r>
  <r>
    <x v="0"/>
    <s v="Sumenep+Kepulauan"/>
    <x v="25"/>
    <x v="3"/>
    <n v="6.6225169999999996E-3"/>
  </r>
  <r>
    <x v="0"/>
    <s v="Sumenep+Kepulauan"/>
    <x v="20"/>
    <x v="4"/>
    <n v="0.89436619699999997"/>
  </r>
  <r>
    <x v="0"/>
    <s v="Sumenep+Kepulauan"/>
    <x v="21"/>
    <x v="4"/>
    <n v="0.84027777800000003"/>
  </r>
  <r>
    <x v="0"/>
    <s v="Sumenep+Kepulauan"/>
    <x v="22"/>
    <x v="4"/>
    <n v="0.796875"/>
  </r>
  <r>
    <x v="0"/>
    <s v="Sumenep+Kepulauan"/>
    <x v="23"/>
    <x v="4"/>
    <n v="0.88666666699999996"/>
  </r>
  <r>
    <x v="0"/>
    <s v="Sumenep+Kepulauan"/>
    <x v="24"/>
    <x v="4"/>
    <n v="0.953333333"/>
  </r>
  <r>
    <x v="0"/>
    <s v="Sumenep+Kepulauan"/>
    <x v="25"/>
    <x v="4"/>
    <n v="0.91390728499999996"/>
  </r>
  <r>
    <x v="0"/>
    <s v="Sumenep+Kepulauan"/>
    <x v="20"/>
    <x v="5"/>
    <n v="0.83098591499999996"/>
  </r>
  <r>
    <x v="0"/>
    <s v="Sumenep+Kepulauan"/>
    <x v="21"/>
    <x v="5"/>
    <n v="0.72916666699999999"/>
  </r>
  <r>
    <x v="0"/>
    <s v="Sumenep+Kepulauan"/>
    <x v="22"/>
    <x v="5"/>
    <n v="0.6640625"/>
  </r>
  <r>
    <x v="0"/>
    <s v="Sumenep+Kepulauan"/>
    <x v="23"/>
    <x v="5"/>
    <n v="0.7"/>
  </r>
  <r>
    <x v="0"/>
    <s v="Sumenep+Kepulauan"/>
    <x v="24"/>
    <x v="5"/>
    <n v="0.82"/>
  </r>
  <r>
    <x v="0"/>
    <s v="Sumenep+Kepulauan"/>
    <x v="25"/>
    <x v="5"/>
    <n v="0.73509933800000005"/>
  </r>
  <r>
    <x v="0"/>
    <s v="Sumenep+Kepulauan"/>
    <x v="20"/>
    <x v="6"/>
    <n v="0.91612903199999995"/>
  </r>
  <r>
    <x v="0"/>
    <s v="Sumenep+Kepulauan"/>
    <x v="21"/>
    <x v="6"/>
    <n v="0.9"/>
  </r>
  <r>
    <x v="0"/>
    <s v="Sumenep+Kepulauan"/>
    <x v="22"/>
    <x v="6"/>
    <n v="0.8"/>
  </r>
  <r>
    <x v="0"/>
    <s v="Sumenep+Kepulauan"/>
    <x v="23"/>
    <x v="6"/>
    <n v="0.85987261100000001"/>
  </r>
  <r>
    <x v="0"/>
    <s v="Sumenep+Kepulauan"/>
    <x v="24"/>
    <x v="6"/>
    <n v="0.929487179"/>
  </r>
  <r>
    <x v="0"/>
    <s v="Sumenep+Kepulauan"/>
    <x v="25"/>
    <x v="6"/>
    <n v="0.92500000000000004"/>
  </r>
  <r>
    <x v="0"/>
    <s v="Sumenep+Kepulauan"/>
    <x v="20"/>
    <x v="7"/>
    <n v="31"/>
  </r>
  <r>
    <x v="0"/>
    <s v="Sumenep+Kepulauan"/>
    <x v="21"/>
    <x v="7"/>
    <n v="32"/>
  </r>
  <r>
    <x v="0"/>
    <s v="Sumenep+Kepulauan"/>
    <x v="22"/>
    <x v="7"/>
    <n v="32"/>
  </r>
  <r>
    <x v="0"/>
    <s v="Sumenep+Kepulauan"/>
    <x v="23"/>
    <x v="7"/>
    <n v="31.4"/>
  </r>
  <r>
    <x v="0"/>
    <s v="Sumenep+Kepulauan"/>
    <x v="24"/>
    <x v="7"/>
    <n v="31.2"/>
  </r>
  <r>
    <x v="0"/>
    <s v="Sumenep+Kepulauan"/>
    <x v="25"/>
    <x v="7"/>
    <n v="32"/>
  </r>
  <r>
    <x v="0"/>
    <s v="Sumenep+Kepulauan"/>
    <x v="20"/>
    <x v="8"/>
    <n v="1.80952381"/>
  </r>
  <r>
    <x v="0"/>
    <s v="Sumenep+Kepulauan"/>
    <x v="21"/>
    <x v="8"/>
    <n v="1.296296296"/>
  </r>
  <r>
    <x v="0"/>
    <s v="Sumenep+Kepulauan"/>
    <x v="22"/>
    <x v="8"/>
    <n v="2.1428571430000001"/>
  </r>
  <r>
    <x v="0"/>
    <s v="Sumenep+Kepulauan"/>
    <x v="23"/>
    <x v="8"/>
    <n v="2.0499999999999998"/>
  </r>
  <r>
    <x v="0"/>
    <s v="Sumenep+Kepulauan"/>
    <x v="24"/>
    <x v="8"/>
    <n v="2.25"/>
  </r>
  <r>
    <x v="0"/>
    <s v="Sumenep+Kepulauan"/>
    <x v="25"/>
    <x v="8"/>
    <n v="2.4574468089999999"/>
  </r>
  <r>
    <x v="0"/>
    <s v="Sumenep+Kepulauan"/>
    <x v="20"/>
    <x v="9"/>
    <n v="76"/>
  </r>
  <r>
    <x v="0"/>
    <s v="Sumenep+Kepulauan"/>
    <x v="21"/>
    <x v="9"/>
    <n v="105"/>
  </r>
  <r>
    <x v="0"/>
    <s v="Sumenep+Kepulauan"/>
    <x v="22"/>
    <x v="9"/>
    <n v="75"/>
  </r>
  <r>
    <x v="0"/>
    <s v="Sumenep+Kepulauan"/>
    <x v="23"/>
    <x v="9"/>
    <n v="164"/>
  </r>
  <r>
    <x v="0"/>
    <s v="Sumenep+Kepulauan"/>
    <x v="24"/>
    <x v="9"/>
    <n v="207"/>
  </r>
  <r>
    <x v="0"/>
    <s v="Sumenep+Kepulauan"/>
    <x v="25"/>
    <x v="9"/>
    <n v="231"/>
  </r>
  <r>
    <x v="0"/>
    <s v="Sumenep+Kepulauan"/>
    <x v="20"/>
    <x v="10"/>
    <n v="28.4"/>
  </r>
  <r>
    <x v="0"/>
    <s v="Sumenep+Kepulauan"/>
    <x v="21"/>
    <x v="10"/>
    <n v="28.8"/>
  </r>
  <r>
    <x v="0"/>
    <s v="Sumenep+Kepulauan"/>
    <x v="22"/>
    <x v="10"/>
    <n v="25.6"/>
  </r>
  <r>
    <x v="0"/>
    <s v="Sumenep+Kepulauan"/>
    <x v="23"/>
    <x v="10"/>
    <n v="30"/>
  </r>
  <r>
    <x v="0"/>
    <s v="Sumenep+Kepulauan"/>
    <x v="24"/>
    <x v="10"/>
    <n v="30"/>
  </r>
  <r>
    <x v="0"/>
    <s v="Sumenep+Kepulauan"/>
    <x v="25"/>
    <x v="10"/>
    <n v="30.2"/>
  </r>
  <r>
    <x v="0"/>
    <s v="Sumenep+Kepulauan"/>
    <x v="20"/>
    <x v="11"/>
    <n v="0.105633803"/>
  </r>
  <r>
    <x v="0"/>
    <s v="Sumenep+Kepulauan"/>
    <x v="21"/>
    <x v="11"/>
    <n v="0.159722222"/>
  </r>
  <r>
    <x v="0"/>
    <s v="Sumenep+Kepulauan"/>
    <x v="22"/>
    <x v="11"/>
    <n v="0.203125"/>
  </r>
  <r>
    <x v="0"/>
    <s v="Sumenep+Kepulauan"/>
    <x v="23"/>
    <x v="11"/>
    <n v="0.11333333299999999"/>
  </r>
  <r>
    <x v="0"/>
    <s v="Sumenep+Kepulauan"/>
    <x v="24"/>
    <x v="11"/>
    <n v="4.6666667000000002E-2"/>
  </r>
  <r>
    <x v="0"/>
    <s v="Sumenep+Kepulauan"/>
    <x v="25"/>
    <x v="11"/>
    <n v="8.6092715E-2"/>
  </r>
  <r>
    <x v="0"/>
    <s v="Sumenep+Kepulauan"/>
    <x v="20"/>
    <x v="12"/>
    <n v="0"/>
  </r>
  <r>
    <x v="0"/>
    <s v="Sumenep+Kepulauan"/>
    <x v="21"/>
    <x v="12"/>
    <n v="0.20138888899999999"/>
  </r>
  <r>
    <x v="0"/>
    <s v="Sumenep+Kepulauan"/>
    <x v="22"/>
    <x v="12"/>
    <n v="0"/>
  </r>
  <r>
    <x v="0"/>
    <s v="Sumenep+Kepulauan"/>
    <x v="23"/>
    <x v="12"/>
    <n v="2.6666667000000002E-2"/>
  </r>
  <r>
    <x v="0"/>
    <s v="Sumenep+Kepulauan"/>
    <x v="24"/>
    <x v="12"/>
    <n v="0.22"/>
  </r>
  <r>
    <x v="0"/>
    <s v="Sumenep+Kepulauan"/>
    <x v="25"/>
    <x v="12"/>
    <n v="0"/>
  </r>
  <r>
    <x v="0"/>
    <s v="Sumenep+Kepulauan"/>
    <x v="20"/>
    <x v="13"/>
    <n v="0.598591549"/>
  </r>
  <r>
    <x v="0"/>
    <s v="Sumenep+Kepulauan"/>
    <x v="21"/>
    <x v="13"/>
    <n v="7.6388889000000001E-2"/>
  </r>
  <r>
    <x v="0"/>
    <s v="Sumenep+Kepulauan"/>
    <x v="22"/>
    <x v="13"/>
    <n v="0.5234375"/>
  </r>
  <r>
    <x v="0"/>
    <s v="Sumenep+Kepulauan"/>
    <x v="23"/>
    <x v="13"/>
    <n v="0.32666666700000002"/>
  </r>
  <r>
    <x v="0"/>
    <s v="Sumenep+Kepulauan"/>
    <x v="24"/>
    <x v="13"/>
    <n v="0.12"/>
  </r>
  <r>
    <x v="0"/>
    <s v="Sumenep+Kepulauan"/>
    <x v="25"/>
    <x v="13"/>
    <n v="0.29139072799999999"/>
  </r>
  <r>
    <x v="0"/>
    <s v="Sumenep+Kepulauan"/>
    <x v="20"/>
    <x v="14"/>
    <n v="4.9295775E-2"/>
  </r>
  <r>
    <x v="0"/>
    <s v="Sumenep+Kepulauan"/>
    <x v="21"/>
    <x v="14"/>
    <n v="0.111111111"/>
  </r>
  <r>
    <x v="0"/>
    <s v="Sumenep+Kepulauan"/>
    <x v="22"/>
    <x v="14"/>
    <n v="0.1328125"/>
  </r>
  <r>
    <x v="0"/>
    <s v="Sumenep+Kepulauan"/>
    <x v="23"/>
    <x v="14"/>
    <n v="0.17333333300000001"/>
  </r>
  <r>
    <x v="0"/>
    <s v="Sumenep+Kepulauan"/>
    <x v="24"/>
    <x v="14"/>
    <n v="0.133333333"/>
  </r>
  <r>
    <x v="0"/>
    <s v="Sumenep+Kepulauan"/>
    <x v="25"/>
    <x v="14"/>
    <n v="0.16556291400000001"/>
  </r>
  <r>
    <x v="0"/>
    <s v="Sumenep+Kepulauan"/>
    <x v="20"/>
    <x v="15"/>
    <n v="1.4084507E-2"/>
  </r>
  <r>
    <x v="0"/>
    <s v="Sumenep+Kepulauan"/>
    <x v="21"/>
    <x v="15"/>
    <n v="0"/>
  </r>
  <r>
    <x v="0"/>
    <s v="Sumenep+Kepulauan"/>
    <x v="22"/>
    <x v="15"/>
    <n v="0"/>
  </r>
  <r>
    <x v="0"/>
    <s v="Sumenep+Kepulauan"/>
    <x v="23"/>
    <x v="15"/>
    <n v="1.3333332999999999E-2"/>
  </r>
  <r>
    <x v="0"/>
    <s v="Sumenep+Kepulauan"/>
    <x v="24"/>
    <x v="15"/>
    <n v="0"/>
  </r>
  <r>
    <x v="0"/>
    <s v="Sumenep+Kepulauan"/>
    <x v="25"/>
    <x v="15"/>
    <n v="1.3245033E-2"/>
  </r>
  <r>
    <x v="0"/>
    <s v="Sumenep+Kepulauan"/>
    <x v="20"/>
    <x v="16"/>
    <n v="0.23239436599999999"/>
  </r>
  <r>
    <x v="0"/>
    <s v="Sumenep+Kepulauan"/>
    <x v="21"/>
    <x v="16"/>
    <n v="0.45138888900000002"/>
  </r>
  <r>
    <x v="0"/>
    <s v="Sumenep+Kepulauan"/>
    <x v="22"/>
    <x v="16"/>
    <n v="0.140625"/>
  </r>
  <r>
    <x v="0"/>
    <s v="Sumenep+Kepulauan"/>
    <x v="23"/>
    <x v="16"/>
    <n v="0.34666666699999998"/>
  </r>
  <r>
    <x v="0"/>
    <s v="Sumenep+Kepulauan"/>
    <x v="24"/>
    <x v="16"/>
    <n v="0.48"/>
  </r>
  <r>
    <x v="0"/>
    <s v="Sumenep+Kepulauan"/>
    <x v="25"/>
    <x v="16"/>
    <n v="0.44370860899999998"/>
  </r>
  <r>
    <x v="0"/>
    <s v="Sumenep+Kepulauan"/>
    <x v="20"/>
    <x v="17"/>
    <n v="142"/>
  </r>
  <r>
    <x v="0"/>
    <s v="Sumenep+Kepulauan"/>
    <x v="21"/>
    <x v="17"/>
    <n v="144"/>
  </r>
  <r>
    <x v="0"/>
    <s v="Sumenep+Kepulauan"/>
    <x v="22"/>
    <x v="17"/>
    <n v="128"/>
  </r>
  <r>
    <x v="0"/>
    <s v="Sumenep+Kepulauan"/>
    <x v="23"/>
    <x v="17"/>
    <n v="150"/>
  </r>
  <r>
    <x v="0"/>
    <s v="Sumenep+Kepulauan"/>
    <x v="24"/>
    <x v="17"/>
    <n v="150"/>
  </r>
  <r>
    <x v="0"/>
    <s v="Sumenep+Kepulauan"/>
    <x v="25"/>
    <x v="17"/>
    <n v="151"/>
  </r>
  <r>
    <x v="0"/>
    <s v="Sumenep+Kepulauan"/>
    <x v="20"/>
    <x v="18"/>
    <m/>
  </r>
  <r>
    <x v="0"/>
    <s v="Sumenep+Kepulauan"/>
    <x v="21"/>
    <x v="18"/>
    <m/>
  </r>
  <r>
    <x v="0"/>
    <s v="Sumenep+Kepulauan"/>
    <x v="22"/>
    <x v="18"/>
    <m/>
  </r>
  <r>
    <x v="0"/>
    <s v="Sumenep+Kepulauan"/>
    <x v="23"/>
    <x v="18"/>
    <m/>
  </r>
  <r>
    <x v="0"/>
    <s v="Sumenep+Kepulauan"/>
    <x v="24"/>
    <x v="18"/>
    <m/>
  </r>
  <r>
    <x v="0"/>
    <s v="Sumenep+Kepulauan"/>
    <x v="25"/>
    <x v="18"/>
    <m/>
  </r>
  <r>
    <x v="0"/>
    <s v="Sumenep+Kepulauan"/>
    <x v="20"/>
    <x v="19"/>
    <m/>
  </r>
  <r>
    <x v="0"/>
    <s v="Sumenep+Kepulauan"/>
    <x v="21"/>
    <x v="19"/>
    <m/>
  </r>
  <r>
    <x v="0"/>
    <s v="Sumenep+Kepulauan"/>
    <x v="22"/>
    <x v="19"/>
    <m/>
  </r>
  <r>
    <x v="0"/>
    <s v="Sumenep+Kepulauan"/>
    <x v="23"/>
    <x v="19"/>
    <m/>
  </r>
  <r>
    <x v="0"/>
    <s v="Sumenep+Kepulauan"/>
    <x v="24"/>
    <x v="19"/>
    <m/>
  </r>
  <r>
    <x v="0"/>
    <s v="Sumenep+Kepulauan"/>
    <x v="25"/>
    <x v="19"/>
    <m/>
  </r>
  <r>
    <x v="1"/>
    <s v="Bangkalan"/>
    <x v="0"/>
    <x v="0"/>
    <n v="2.3809523999999999E-2"/>
  </r>
  <r>
    <x v="1"/>
    <s v="Bangkalan"/>
    <x v="1"/>
    <x v="0"/>
    <n v="6.3063063000000003E-2"/>
  </r>
  <r>
    <x v="1"/>
    <s v="Bangkalan"/>
    <x v="2"/>
    <x v="0"/>
    <n v="0.37908496699999999"/>
  </r>
  <r>
    <x v="1"/>
    <s v="Bangkalan"/>
    <x v="3"/>
    <x v="0"/>
    <n v="6.6666666999999999E-2"/>
  </r>
  <r>
    <x v="1"/>
    <s v="Bangkalan"/>
    <x v="4"/>
    <x v="0"/>
    <n v="0.395061728"/>
  </r>
  <r>
    <x v="1"/>
    <s v="Bangkalan"/>
    <x v="5"/>
    <x v="0"/>
    <n v="0.37254902000000001"/>
  </r>
  <r>
    <x v="1"/>
    <s v="Bangkalan"/>
    <x v="6"/>
    <x v="0"/>
    <n v="0.366666667"/>
  </r>
  <r>
    <x v="1"/>
    <s v="Bangkalan"/>
    <x v="0"/>
    <x v="1"/>
    <n v="0"/>
  </r>
  <r>
    <x v="1"/>
    <s v="Bangkalan"/>
    <x v="1"/>
    <x v="1"/>
    <n v="4.5045044999999999E-2"/>
  </r>
  <r>
    <x v="1"/>
    <s v="Bangkalan"/>
    <x v="2"/>
    <x v="1"/>
    <n v="9.8039215999999998E-2"/>
  </r>
  <r>
    <x v="1"/>
    <s v="Bangkalan"/>
    <x v="3"/>
    <x v="1"/>
    <n v="6.6666666999999999E-2"/>
  </r>
  <r>
    <x v="1"/>
    <s v="Bangkalan"/>
    <x v="4"/>
    <x v="1"/>
    <n v="0.14814814800000001"/>
  </r>
  <r>
    <x v="1"/>
    <s v="Bangkalan"/>
    <x v="5"/>
    <x v="1"/>
    <n v="0.16339869300000001"/>
  </r>
  <r>
    <x v="1"/>
    <s v="Bangkalan"/>
    <x v="6"/>
    <x v="1"/>
    <n v="0.08"/>
  </r>
  <r>
    <x v="1"/>
    <s v="Bangkalan"/>
    <x v="0"/>
    <x v="2"/>
    <n v="2.3809523999999999E-2"/>
  </r>
  <r>
    <x v="1"/>
    <s v="Bangkalan"/>
    <x v="1"/>
    <x v="2"/>
    <n v="6.3063063000000003E-2"/>
  </r>
  <r>
    <x v="1"/>
    <s v="Bangkalan"/>
    <x v="2"/>
    <x v="2"/>
    <n v="0.37254902000000001"/>
  </r>
  <r>
    <x v="1"/>
    <s v="Bangkalan"/>
    <x v="3"/>
    <x v="2"/>
    <n v="6.6666666999999999E-2"/>
  </r>
  <r>
    <x v="1"/>
    <s v="Bangkalan"/>
    <x v="4"/>
    <x v="2"/>
    <n v="0.395061728"/>
  </r>
  <r>
    <x v="1"/>
    <s v="Bangkalan"/>
    <x v="5"/>
    <x v="2"/>
    <n v="0.37254902000000001"/>
  </r>
  <r>
    <x v="1"/>
    <s v="Bangkalan"/>
    <x v="6"/>
    <x v="2"/>
    <n v="0.366666667"/>
  </r>
  <r>
    <x v="1"/>
    <s v="Bangkalan"/>
    <x v="0"/>
    <x v="3"/>
    <n v="0"/>
  </r>
  <r>
    <x v="1"/>
    <s v="Bangkalan"/>
    <x v="1"/>
    <x v="3"/>
    <n v="0"/>
  </r>
  <r>
    <x v="1"/>
    <s v="Bangkalan"/>
    <x v="2"/>
    <x v="3"/>
    <n v="0"/>
  </r>
  <r>
    <x v="1"/>
    <s v="Bangkalan"/>
    <x v="3"/>
    <x v="3"/>
    <n v="0"/>
  </r>
  <r>
    <x v="1"/>
    <s v="Bangkalan"/>
    <x v="4"/>
    <x v="3"/>
    <n v="0"/>
  </r>
  <r>
    <x v="1"/>
    <s v="Bangkalan"/>
    <x v="5"/>
    <x v="3"/>
    <n v="0"/>
  </r>
  <r>
    <x v="1"/>
    <s v="Bangkalan"/>
    <x v="6"/>
    <x v="3"/>
    <n v="0"/>
  </r>
  <r>
    <x v="1"/>
    <s v="Bangkalan"/>
    <x v="0"/>
    <x v="4"/>
    <n v="0.78571428600000004"/>
  </r>
  <r>
    <x v="1"/>
    <s v="Bangkalan"/>
    <x v="1"/>
    <x v="4"/>
    <n v="0.35135135099999998"/>
  </r>
  <r>
    <x v="1"/>
    <s v="Bangkalan"/>
    <x v="2"/>
    <x v="4"/>
    <n v="0.90849673200000003"/>
  </r>
  <r>
    <x v="1"/>
    <s v="Bangkalan"/>
    <x v="3"/>
    <x v="4"/>
    <n v="0.33333333300000001"/>
  </r>
  <r>
    <x v="1"/>
    <s v="Bangkalan"/>
    <x v="4"/>
    <x v="4"/>
    <n v="0.93827160499999995"/>
  </r>
  <r>
    <x v="1"/>
    <s v="Bangkalan"/>
    <x v="5"/>
    <x v="4"/>
    <n v="0.91503268000000004"/>
  </r>
  <r>
    <x v="1"/>
    <s v="Bangkalan"/>
    <x v="6"/>
    <x v="4"/>
    <n v="0.953333333"/>
  </r>
  <r>
    <x v="1"/>
    <s v="Bangkalan"/>
    <x v="0"/>
    <x v="5"/>
    <n v="0.78571428600000004"/>
  </r>
  <r>
    <x v="1"/>
    <s v="Bangkalan"/>
    <x v="1"/>
    <x v="5"/>
    <n v="0.30630630599999997"/>
  </r>
  <r>
    <x v="1"/>
    <s v="Bangkalan"/>
    <x v="2"/>
    <x v="5"/>
    <n v="0.803921569"/>
  </r>
  <r>
    <x v="1"/>
    <s v="Bangkalan"/>
    <x v="3"/>
    <x v="5"/>
    <n v="0.26666666700000002"/>
  </r>
  <r>
    <x v="1"/>
    <s v="Bangkalan"/>
    <x v="4"/>
    <x v="5"/>
    <n v="0.79012345699999997"/>
  </r>
  <r>
    <x v="1"/>
    <s v="Bangkalan"/>
    <x v="5"/>
    <x v="5"/>
    <n v="0.75163398699999995"/>
  </r>
  <r>
    <x v="1"/>
    <s v="Bangkalan"/>
    <x v="6"/>
    <x v="5"/>
    <n v="0.87333333300000004"/>
  </r>
  <r>
    <x v="1"/>
    <s v="Bangkalan"/>
    <x v="0"/>
    <x v="6"/>
    <n v="0.51219512199999995"/>
  </r>
  <r>
    <x v="1"/>
    <s v="Bangkalan"/>
    <x v="1"/>
    <x v="6"/>
    <n v="0.81617647100000001"/>
  </r>
  <r>
    <x v="1"/>
    <s v="Bangkalan"/>
    <x v="2"/>
    <x v="6"/>
    <n v="0.97402597400000002"/>
  </r>
  <r>
    <x v="1"/>
    <s v="Bangkalan"/>
    <x v="3"/>
    <x v="6"/>
    <n v="0.79310344799999999"/>
  </r>
  <r>
    <x v="1"/>
    <s v="Bangkalan"/>
    <x v="4"/>
    <x v="6"/>
    <n v="0.93827160499999995"/>
  </r>
  <r>
    <x v="1"/>
    <s v="Bangkalan"/>
    <x v="5"/>
    <x v="6"/>
    <n v="0.895705521"/>
  </r>
  <r>
    <x v="1"/>
    <s v="Bangkalan"/>
    <x v="6"/>
    <x v="6"/>
    <n v="0.94267515899999998"/>
  </r>
  <r>
    <x v="1"/>
    <s v="Bangkalan"/>
    <x v="0"/>
    <x v="7"/>
    <n v="41"/>
  </r>
  <r>
    <x v="1"/>
    <s v="Bangkalan"/>
    <x v="1"/>
    <x v="7"/>
    <n v="34"/>
  </r>
  <r>
    <x v="1"/>
    <s v="Bangkalan"/>
    <x v="2"/>
    <x v="7"/>
    <n v="30.8"/>
  </r>
  <r>
    <x v="1"/>
    <s v="Bangkalan"/>
    <x v="3"/>
    <x v="7"/>
    <n v="29"/>
  </r>
  <r>
    <x v="1"/>
    <s v="Bangkalan"/>
    <x v="4"/>
    <x v="7"/>
    <n v="32.4"/>
  </r>
  <r>
    <x v="1"/>
    <s v="Bangkalan"/>
    <x v="5"/>
    <x v="7"/>
    <n v="32.6"/>
  </r>
  <r>
    <x v="1"/>
    <s v="Bangkalan"/>
    <x v="6"/>
    <x v="7"/>
    <n v="31.4"/>
  </r>
  <r>
    <x v="1"/>
    <s v="Bangkalan"/>
    <x v="0"/>
    <x v="8"/>
    <n v="4"/>
  </r>
  <r>
    <x v="1"/>
    <s v="Bangkalan"/>
    <x v="1"/>
    <x v="8"/>
    <n v="6.2857142860000002"/>
  </r>
  <r>
    <x v="1"/>
    <s v="Bangkalan"/>
    <x v="2"/>
    <x v="8"/>
    <n v="2.3620689659999998"/>
  </r>
  <r>
    <x v="1"/>
    <s v="Bangkalan"/>
    <x v="3"/>
    <x v="8"/>
    <n v="6"/>
  </r>
  <r>
    <x v="1"/>
    <s v="Bangkalan"/>
    <x v="4"/>
    <x v="8"/>
    <n v="1.375"/>
  </r>
  <r>
    <x v="1"/>
    <s v="Bangkalan"/>
    <x v="5"/>
    <x v="8"/>
    <n v="1.4035087719999999"/>
  </r>
  <r>
    <x v="1"/>
    <s v="Bangkalan"/>
    <x v="6"/>
    <x v="8"/>
    <n v="1.636363636"/>
  </r>
  <r>
    <x v="1"/>
    <s v="Bangkalan"/>
    <x v="0"/>
    <x v="9"/>
    <n v="4"/>
  </r>
  <r>
    <x v="1"/>
    <s v="Bangkalan"/>
    <x v="1"/>
    <x v="9"/>
    <n v="44"/>
  </r>
  <r>
    <x v="1"/>
    <s v="Bangkalan"/>
    <x v="2"/>
    <x v="9"/>
    <n v="137"/>
  </r>
  <r>
    <x v="1"/>
    <s v="Bangkalan"/>
    <x v="3"/>
    <x v="9"/>
    <n v="12"/>
  </r>
  <r>
    <x v="1"/>
    <s v="Bangkalan"/>
    <x v="4"/>
    <x v="9"/>
    <n v="88"/>
  </r>
  <r>
    <x v="1"/>
    <s v="Bangkalan"/>
    <x v="5"/>
    <x v="9"/>
    <n v="80"/>
  </r>
  <r>
    <x v="1"/>
    <s v="Bangkalan"/>
    <x v="6"/>
    <x v="9"/>
    <n v="90"/>
  </r>
  <r>
    <x v="1"/>
    <s v="Bangkalan"/>
    <x v="0"/>
    <x v="10"/>
    <n v="21"/>
  </r>
  <r>
    <x v="1"/>
    <s v="Bangkalan"/>
    <x v="1"/>
    <x v="10"/>
    <n v="27.75"/>
  </r>
  <r>
    <x v="1"/>
    <s v="Bangkalan"/>
    <x v="2"/>
    <x v="10"/>
    <n v="30.6"/>
  </r>
  <r>
    <x v="1"/>
    <s v="Bangkalan"/>
    <x v="3"/>
    <x v="10"/>
    <n v="10"/>
  </r>
  <r>
    <x v="1"/>
    <s v="Bangkalan"/>
    <x v="4"/>
    <x v="10"/>
    <n v="32.4"/>
  </r>
  <r>
    <x v="1"/>
    <s v="Bangkalan"/>
    <x v="5"/>
    <x v="10"/>
    <n v="30.6"/>
  </r>
  <r>
    <x v="1"/>
    <s v="Bangkalan"/>
    <x v="6"/>
    <x v="10"/>
    <n v="30"/>
  </r>
  <r>
    <x v="1"/>
    <s v="Bangkalan"/>
    <x v="0"/>
    <x v="11"/>
    <n v="0.21428571399999999"/>
  </r>
  <r>
    <x v="1"/>
    <s v="Bangkalan"/>
    <x v="1"/>
    <x v="11"/>
    <n v="0.64864864899999997"/>
  </r>
  <r>
    <x v="1"/>
    <s v="Bangkalan"/>
    <x v="2"/>
    <x v="11"/>
    <n v="9.1503267999999999E-2"/>
  </r>
  <r>
    <x v="1"/>
    <s v="Bangkalan"/>
    <x v="3"/>
    <x v="11"/>
    <n v="0.66666666699999999"/>
  </r>
  <r>
    <x v="1"/>
    <s v="Bangkalan"/>
    <x v="4"/>
    <x v="11"/>
    <n v="6.1728394999999998E-2"/>
  </r>
  <r>
    <x v="1"/>
    <s v="Bangkalan"/>
    <x v="5"/>
    <x v="11"/>
    <n v="8.4967319999999999E-2"/>
  </r>
  <r>
    <x v="1"/>
    <s v="Bangkalan"/>
    <x v="6"/>
    <x v="11"/>
    <n v="4.6666667000000002E-2"/>
  </r>
  <r>
    <x v="1"/>
    <s v="Bangkalan"/>
    <x v="0"/>
    <x v="12"/>
    <n v="0"/>
  </r>
  <r>
    <x v="1"/>
    <s v="Bangkalan"/>
    <x v="1"/>
    <x v="12"/>
    <n v="0"/>
  </r>
  <r>
    <x v="1"/>
    <s v="Bangkalan"/>
    <x v="2"/>
    <x v="12"/>
    <n v="6.5359479999999998E-3"/>
  </r>
  <r>
    <x v="1"/>
    <s v="Bangkalan"/>
    <x v="3"/>
    <x v="12"/>
    <n v="0"/>
  </r>
  <r>
    <x v="1"/>
    <s v="Bangkalan"/>
    <x v="4"/>
    <x v="12"/>
    <n v="0"/>
  </r>
  <r>
    <x v="1"/>
    <s v="Bangkalan"/>
    <x v="5"/>
    <x v="12"/>
    <n v="0"/>
  </r>
  <r>
    <x v="1"/>
    <s v="Bangkalan"/>
    <x v="6"/>
    <x v="12"/>
    <n v="0"/>
  </r>
  <r>
    <x v="1"/>
    <s v="Bangkalan"/>
    <x v="0"/>
    <x v="13"/>
    <n v="0.76190476200000001"/>
  </r>
  <r>
    <x v="1"/>
    <s v="Bangkalan"/>
    <x v="1"/>
    <x v="13"/>
    <n v="0.288288288"/>
  </r>
  <r>
    <x v="1"/>
    <s v="Bangkalan"/>
    <x v="2"/>
    <x v="13"/>
    <n v="0.52287581699999996"/>
  </r>
  <r>
    <x v="1"/>
    <s v="Bangkalan"/>
    <x v="3"/>
    <x v="13"/>
    <n v="0.26666666700000002"/>
  </r>
  <r>
    <x v="1"/>
    <s v="Bangkalan"/>
    <x v="4"/>
    <x v="13"/>
    <n v="0.54320987700000001"/>
  </r>
  <r>
    <x v="1"/>
    <s v="Bangkalan"/>
    <x v="5"/>
    <x v="13"/>
    <n v="0.54248366000000003"/>
  </r>
  <r>
    <x v="1"/>
    <s v="Bangkalan"/>
    <x v="6"/>
    <x v="13"/>
    <n v="0.58666666700000003"/>
  </r>
  <r>
    <x v="1"/>
    <s v="Bangkalan"/>
    <x v="0"/>
    <x v="14"/>
    <n v="0"/>
  </r>
  <r>
    <x v="1"/>
    <s v="Bangkalan"/>
    <x v="1"/>
    <x v="14"/>
    <n v="4.5045044999999999E-2"/>
  </r>
  <r>
    <x v="1"/>
    <s v="Bangkalan"/>
    <x v="2"/>
    <x v="14"/>
    <n v="9.8039215999999998E-2"/>
  </r>
  <r>
    <x v="1"/>
    <s v="Bangkalan"/>
    <x v="3"/>
    <x v="14"/>
    <n v="6.6666666999999999E-2"/>
  </r>
  <r>
    <x v="1"/>
    <s v="Bangkalan"/>
    <x v="4"/>
    <x v="14"/>
    <n v="0.14814814800000001"/>
  </r>
  <r>
    <x v="1"/>
    <s v="Bangkalan"/>
    <x v="5"/>
    <x v="14"/>
    <n v="0.16339869300000001"/>
  </r>
  <r>
    <x v="1"/>
    <s v="Bangkalan"/>
    <x v="6"/>
    <x v="14"/>
    <n v="0.08"/>
  </r>
  <r>
    <x v="1"/>
    <s v="Bangkalan"/>
    <x v="0"/>
    <x v="15"/>
    <n v="0"/>
  </r>
  <r>
    <x v="1"/>
    <s v="Bangkalan"/>
    <x v="1"/>
    <x v="15"/>
    <n v="0"/>
  </r>
  <r>
    <x v="1"/>
    <s v="Bangkalan"/>
    <x v="2"/>
    <x v="15"/>
    <n v="6.5359479999999998E-3"/>
  </r>
  <r>
    <x v="1"/>
    <s v="Bangkalan"/>
    <x v="3"/>
    <x v="15"/>
    <n v="0"/>
  </r>
  <r>
    <x v="1"/>
    <s v="Bangkalan"/>
    <x v="4"/>
    <x v="15"/>
    <n v="0"/>
  </r>
  <r>
    <x v="1"/>
    <s v="Bangkalan"/>
    <x v="5"/>
    <x v="15"/>
    <n v="0"/>
  </r>
  <r>
    <x v="1"/>
    <s v="Bangkalan"/>
    <x v="6"/>
    <x v="15"/>
    <n v="0"/>
  </r>
  <r>
    <x v="1"/>
    <s v="Bangkalan"/>
    <x v="0"/>
    <x v="16"/>
    <n v="2.3809523999999999E-2"/>
  </r>
  <r>
    <x v="1"/>
    <s v="Bangkalan"/>
    <x v="1"/>
    <x v="16"/>
    <n v="1.8018018E-2"/>
  </r>
  <r>
    <x v="1"/>
    <s v="Bangkalan"/>
    <x v="2"/>
    <x v="16"/>
    <n v="0.27450980400000002"/>
  </r>
  <r>
    <x v="1"/>
    <s v="Bangkalan"/>
    <x v="3"/>
    <x v="16"/>
    <n v="0"/>
  </r>
  <r>
    <x v="1"/>
    <s v="Bangkalan"/>
    <x v="4"/>
    <x v="16"/>
    <n v="0.24691357999999999"/>
  </r>
  <r>
    <x v="1"/>
    <s v="Bangkalan"/>
    <x v="5"/>
    <x v="16"/>
    <n v="0.209150327"/>
  </r>
  <r>
    <x v="1"/>
    <s v="Bangkalan"/>
    <x v="6"/>
    <x v="16"/>
    <n v="0.28666666699999999"/>
  </r>
  <r>
    <x v="1"/>
    <s v="Bangkalan"/>
    <x v="0"/>
    <x v="17"/>
    <n v="42"/>
  </r>
  <r>
    <x v="1"/>
    <s v="Bangkalan"/>
    <x v="1"/>
    <x v="17"/>
    <n v="111"/>
  </r>
  <r>
    <x v="1"/>
    <s v="Bangkalan"/>
    <x v="2"/>
    <x v="17"/>
    <n v="153"/>
  </r>
  <r>
    <x v="1"/>
    <s v="Bangkalan"/>
    <x v="3"/>
    <x v="17"/>
    <n v="30"/>
  </r>
  <r>
    <x v="1"/>
    <s v="Bangkalan"/>
    <x v="4"/>
    <x v="17"/>
    <n v="162"/>
  </r>
  <r>
    <x v="1"/>
    <s v="Bangkalan"/>
    <x v="5"/>
    <x v="17"/>
    <n v="153"/>
  </r>
  <r>
    <x v="1"/>
    <s v="Bangkalan"/>
    <x v="6"/>
    <x v="17"/>
    <n v="150"/>
  </r>
  <r>
    <x v="1"/>
    <s v="Bangkalan"/>
    <x v="0"/>
    <x v="18"/>
    <m/>
  </r>
  <r>
    <x v="1"/>
    <s v="Bangkalan"/>
    <x v="1"/>
    <x v="18"/>
    <m/>
  </r>
  <r>
    <x v="1"/>
    <s v="Bangkalan"/>
    <x v="2"/>
    <x v="18"/>
    <m/>
  </r>
  <r>
    <x v="1"/>
    <s v="Bangkalan"/>
    <x v="3"/>
    <x v="18"/>
    <m/>
  </r>
  <r>
    <x v="1"/>
    <s v="Bangkalan"/>
    <x v="4"/>
    <x v="18"/>
    <m/>
  </r>
  <r>
    <x v="1"/>
    <s v="Bangkalan"/>
    <x v="5"/>
    <x v="18"/>
    <m/>
  </r>
  <r>
    <x v="1"/>
    <s v="Bangkalan"/>
    <x v="6"/>
    <x v="18"/>
    <m/>
  </r>
  <r>
    <x v="1"/>
    <s v="Bangkalan"/>
    <x v="0"/>
    <x v="19"/>
    <m/>
  </r>
  <r>
    <x v="1"/>
    <s v="Bangkalan"/>
    <x v="1"/>
    <x v="19"/>
    <m/>
  </r>
  <r>
    <x v="1"/>
    <s v="Bangkalan"/>
    <x v="2"/>
    <x v="19"/>
    <m/>
  </r>
  <r>
    <x v="1"/>
    <s v="Bangkalan"/>
    <x v="3"/>
    <x v="19"/>
    <m/>
  </r>
  <r>
    <x v="1"/>
    <s v="Bangkalan"/>
    <x v="4"/>
    <x v="19"/>
    <m/>
  </r>
  <r>
    <x v="1"/>
    <s v="Bangkalan"/>
    <x v="5"/>
    <x v="19"/>
    <m/>
  </r>
  <r>
    <x v="1"/>
    <s v="Bangkalan"/>
    <x v="6"/>
    <x v="19"/>
    <m/>
  </r>
  <r>
    <x v="1"/>
    <s v="Pamekasan"/>
    <x v="7"/>
    <x v="0"/>
    <n v="0.60833333300000003"/>
  </r>
  <r>
    <x v="1"/>
    <s v="Pamekasan"/>
    <x v="8"/>
    <x v="0"/>
    <n v="6.7415729999999993E-2"/>
  </r>
  <r>
    <x v="1"/>
    <s v="Pamekasan"/>
    <x v="9"/>
    <x v="0"/>
    <n v="0.11888111899999999"/>
  </r>
  <r>
    <x v="1"/>
    <s v="Pamekasan"/>
    <x v="10"/>
    <x v="0"/>
    <n v="0.496774194"/>
  </r>
  <r>
    <x v="1"/>
    <s v="Pamekasan"/>
    <x v="11"/>
    <x v="0"/>
    <n v="0.59354838700000001"/>
  </r>
  <r>
    <x v="1"/>
    <s v="Pamekasan"/>
    <x v="12"/>
    <x v="0"/>
    <n v="0.60708661399999997"/>
  </r>
  <r>
    <x v="1"/>
    <s v="Pamekasan"/>
    <x v="13"/>
    <x v="0"/>
    <n v="0.57615894000000001"/>
  </r>
  <r>
    <x v="1"/>
    <s v="Pamekasan"/>
    <x v="14"/>
    <x v="0"/>
    <n v="0"/>
  </r>
  <r>
    <x v="1"/>
    <s v="Pamekasan"/>
    <x v="7"/>
    <x v="1"/>
    <n v="0.18333333299999999"/>
  </r>
  <r>
    <x v="1"/>
    <s v="Pamekasan"/>
    <x v="8"/>
    <x v="1"/>
    <n v="5.6179775000000001E-2"/>
  </r>
  <r>
    <x v="1"/>
    <s v="Pamekasan"/>
    <x v="9"/>
    <x v="1"/>
    <n v="6.2937063000000001E-2"/>
  </r>
  <r>
    <x v="1"/>
    <s v="Pamekasan"/>
    <x v="10"/>
    <x v="1"/>
    <n v="0.141935484"/>
  </r>
  <r>
    <x v="1"/>
    <s v="Pamekasan"/>
    <x v="11"/>
    <x v="1"/>
    <n v="0.16774193500000001"/>
  </r>
  <r>
    <x v="1"/>
    <s v="Pamekasan"/>
    <x v="12"/>
    <x v="1"/>
    <n v="0.244094488"/>
  </r>
  <r>
    <x v="1"/>
    <s v="Pamekasan"/>
    <x v="13"/>
    <x v="1"/>
    <n v="0.17880794699999999"/>
  </r>
  <r>
    <x v="1"/>
    <s v="Pamekasan"/>
    <x v="14"/>
    <x v="1"/>
    <n v="0"/>
  </r>
  <r>
    <x v="1"/>
    <s v="Pamekasan"/>
    <x v="7"/>
    <x v="2"/>
    <n v="0.60833333300000003"/>
  </r>
  <r>
    <x v="1"/>
    <s v="Pamekasan"/>
    <x v="8"/>
    <x v="2"/>
    <n v="6.7415729999999993E-2"/>
  </r>
  <r>
    <x v="1"/>
    <s v="Pamekasan"/>
    <x v="9"/>
    <x v="2"/>
    <n v="0.11888111899999999"/>
  </r>
  <r>
    <x v="1"/>
    <s v="Pamekasan"/>
    <x v="10"/>
    <x v="2"/>
    <n v="0.49032258099999998"/>
  </r>
  <r>
    <x v="1"/>
    <s v="Pamekasan"/>
    <x v="11"/>
    <x v="2"/>
    <n v="0.58709677400000004"/>
  </r>
  <r>
    <x v="1"/>
    <s v="Pamekasan"/>
    <x v="12"/>
    <x v="2"/>
    <n v="0.61417322799999996"/>
  </r>
  <r>
    <x v="1"/>
    <s v="Pamekasan"/>
    <x v="13"/>
    <x v="2"/>
    <n v="0.57615894000000001"/>
  </r>
  <r>
    <x v="1"/>
    <s v="Pamekasan"/>
    <x v="14"/>
    <x v="2"/>
    <n v="0"/>
  </r>
  <r>
    <x v="1"/>
    <s v="Pamekasan"/>
    <x v="7"/>
    <x v="3"/>
    <n v="0"/>
  </r>
  <r>
    <x v="1"/>
    <s v="Pamekasan"/>
    <x v="8"/>
    <x v="3"/>
    <n v="0"/>
  </r>
  <r>
    <x v="1"/>
    <s v="Pamekasan"/>
    <x v="9"/>
    <x v="3"/>
    <n v="1"/>
  </r>
  <r>
    <x v="1"/>
    <s v="Pamekasan"/>
    <x v="10"/>
    <x v="3"/>
    <n v="0"/>
  </r>
  <r>
    <x v="1"/>
    <s v="Pamekasan"/>
    <x v="11"/>
    <x v="3"/>
    <n v="0"/>
  </r>
  <r>
    <x v="1"/>
    <s v="Pamekasan"/>
    <x v="12"/>
    <x v="3"/>
    <n v="0"/>
  </r>
  <r>
    <x v="1"/>
    <s v="Pamekasan"/>
    <x v="13"/>
    <x v="3"/>
    <n v="0"/>
  </r>
  <r>
    <x v="1"/>
    <s v="Pamekasan"/>
    <x v="14"/>
    <x v="3"/>
    <n v="0"/>
  </r>
  <r>
    <x v="1"/>
    <s v="Pamekasan"/>
    <x v="7"/>
    <x v="4"/>
    <n v="0.97499999999999998"/>
  </r>
  <r>
    <x v="1"/>
    <s v="Pamekasan"/>
    <x v="8"/>
    <x v="4"/>
    <n v="0.88764044900000005"/>
  </r>
  <r>
    <x v="1"/>
    <s v="Pamekasan"/>
    <x v="9"/>
    <x v="4"/>
    <n v="0.92307692299999999"/>
  </r>
  <r>
    <x v="1"/>
    <s v="Pamekasan"/>
    <x v="10"/>
    <x v="4"/>
    <n v="0.96774193500000005"/>
  </r>
  <r>
    <x v="1"/>
    <s v="Pamekasan"/>
    <x v="11"/>
    <x v="4"/>
    <n v="0.91612903199999995"/>
  </r>
  <r>
    <x v="1"/>
    <s v="Pamekasan"/>
    <x v="12"/>
    <x v="4"/>
    <n v="0.93700787399999996"/>
  </r>
  <r>
    <x v="1"/>
    <s v="Pamekasan"/>
    <x v="13"/>
    <x v="4"/>
    <n v="0.90728476800000002"/>
  </r>
  <r>
    <x v="1"/>
    <s v="Pamekasan"/>
    <x v="14"/>
    <x v="4"/>
    <n v="0"/>
  </r>
  <r>
    <x v="1"/>
    <s v="Pamekasan"/>
    <x v="7"/>
    <x v="5"/>
    <n v="0.79166666699999999"/>
  </r>
  <r>
    <x v="1"/>
    <s v="Pamekasan"/>
    <x v="8"/>
    <x v="5"/>
    <n v="0.83146067400000001"/>
  </r>
  <r>
    <x v="1"/>
    <s v="Pamekasan"/>
    <x v="9"/>
    <x v="5"/>
    <n v="0.86013985999999998"/>
  </r>
  <r>
    <x v="1"/>
    <s v="Pamekasan"/>
    <x v="10"/>
    <x v="5"/>
    <n v="0.81935483899999995"/>
  </r>
  <r>
    <x v="1"/>
    <s v="Pamekasan"/>
    <x v="11"/>
    <x v="5"/>
    <n v="0.74193548399999998"/>
  </r>
  <r>
    <x v="1"/>
    <s v="Pamekasan"/>
    <x v="12"/>
    <x v="5"/>
    <n v="0.62979002650000004"/>
  </r>
  <r>
    <x v="1"/>
    <s v="Pamekasan"/>
    <x v="13"/>
    <x v="5"/>
    <n v="0.728476821"/>
  </r>
  <r>
    <x v="1"/>
    <s v="Pamekasan"/>
    <x v="14"/>
    <x v="5"/>
    <n v="0"/>
  </r>
  <r>
    <x v="1"/>
    <s v="Pamekasan"/>
    <x v="7"/>
    <x v="6"/>
    <n v="0.9375"/>
  </r>
  <r>
    <x v="1"/>
    <s v="Pamekasan"/>
    <x v="8"/>
    <x v="6"/>
    <n v="0.89898989900000004"/>
  </r>
  <r>
    <x v="1"/>
    <s v="Pamekasan"/>
    <x v="9"/>
    <x v="6"/>
    <n v="0.84117647100000004"/>
  </r>
  <r>
    <x v="1"/>
    <s v="Pamekasan"/>
    <x v="10"/>
    <x v="6"/>
    <n v="0.88757396399999999"/>
  </r>
  <r>
    <x v="1"/>
    <s v="Pamekasan"/>
    <x v="11"/>
    <x v="6"/>
    <n v="0.92168674699999997"/>
  </r>
  <r>
    <x v="1"/>
    <s v="Pamekasan"/>
    <x v="12"/>
    <x v="6"/>
    <n v="0.9"/>
  </r>
  <r>
    <x v="1"/>
    <s v="Pamekasan"/>
    <x v="13"/>
    <x v="6"/>
    <n v="0.88819875800000003"/>
  </r>
  <r>
    <x v="1"/>
    <s v="Pamekasan"/>
    <x v="14"/>
    <x v="6"/>
    <n v="0.84269662899999997"/>
  </r>
  <r>
    <x v="1"/>
    <s v="Pamekasan"/>
    <x v="7"/>
    <x v="7"/>
    <n v="32"/>
  </r>
  <r>
    <x v="1"/>
    <s v="Pamekasan"/>
    <x v="8"/>
    <x v="7"/>
    <n v="33"/>
  </r>
  <r>
    <x v="1"/>
    <s v="Pamekasan"/>
    <x v="9"/>
    <x v="7"/>
    <n v="34"/>
  </r>
  <r>
    <x v="1"/>
    <s v="Pamekasan"/>
    <x v="10"/>
    <x v="7"/>
    <n v="33.799999999999997"/>
  </r>
  <r>
    <x v="1"/>
    <s v="Pamekasan"/>
    <x v="11"/>
    <x v="7"/>
    <n v="33.200000000000003"/>
  </r>
  <r>
    <x v="1"/>
    <s v="Pamekasan"/>
    <x v="12"/>
    <x v="7"/>
    <n v="42.75"/>
  </r>
  <r>
    <x v="1"/>
    <s v="Pamekasan"/>
    <x v="13"/>
    <x v="7"/>
    <n v="32.200000000000003"/>
  </r>
  <r>
    <x v="1"/>
    <s v="Pamekasan"/>
    <x v="14"/>
    <x v="7"/>
    <n v="89"/>
  </r>
  <r>
    <x v="1"/>
    <s v="Pamekasan"/>
    <x v="7"/>
    <x v="8"/>
    <n v="1.671232877"/>
  </r>
  <r>
    <x v="1"/>
    <s v="Pamekasan"/>
    <x v="8"/>
    <x v="8"/>
    <n v="2.1666666669999999"/>
  </r>
  <r>
    <x v="1"/>
    <s v="Pamekasan"/>
    <x v="9"/>
    <x v="8"/>
    <n v="4.4117647059999996"/>
  </r>
  <r>
    <x v="1"/>
    <s v="Pamekasan"/>
    <x v="10"/>
    <x v="8"/>
    <n v="2.2987012990000002"/>
  </r>
  <r>
    <x v="1"/>
    <s v="Pamekasan"/>
    <x v="11"/>
    <x v="8"/>
    <n v="1.576086957"/>
  </r>
  <r>
    <x v="1"/>
    <s v="Pamekasan"/>
    <x v="12"/>
    <x v="8"/>
    <n v="2.153846154"/>
  </r>
  <r>
    <x v="1"/>
    <s v="Pamekasan"/>
    <x v="13"/>
    <x v="8"/>
    <n v="1.2298850569999999"/>
  </r>
  <r>
    <x v="1"/>
    <s v="Pamekasan"/>
    <x v="14"/>
    <x v="8"/>
    <m/>
  </r>
  <r>
    <x v="1"/>
    <s v="Pamekasan"/>
    <x v="7"/>
    <x v="9"/>
    <n v="122"/>
  </r>
  <r>
    <x v="1"/>
    <s v="Pamekasan"/>
    <x v="8"/>
    <x v="9"/>
    <n v="13"/>
  </r>
  <r>
    <x v="1"/>
    <s v="Pamekasan"/>
    <x v="9"/>
    <x v="9"/>
    <n v="75"/>
  </r>
  <r>
    <x v="1"/>
    <s v="Pamekasan"/>
    <x v="10"/>
    <x v="9"/>
    <n v="177"/>
  </r>
  <r>
    <x v="1"/>
    <s v="Pamekasan"/>
    <x v="11"/>
    <x v="9"/>
    <n v="145"/>
  </r>
  <r>
    <x v="1"/>
    <s v="Pamekasan"/>
    <x v="12"/>
    <x v="9"/>
    <n v="168"/>
  </r>
  <r>
    <x v="1"/>
    <s v="Pamekasan"/>
    <x v="13"/>
    <x v="9"/>
    <n v="107"/>
  </r>
  <r>
    <x v="1"/>
    <s v="Pamekasan"/>
    <x v="14"/>
    <x v="9"/>
    <n v="0"/>
  </r>
  <r>
    <x v="1"/>
    <s v="Pamekasan"/>
    <x v="7"/>
    <x v="10"/>
    <n v="30"/>
  </r>
  <r>
    <x v="1"/>
    <s v="Pamekasan"/>
    <x v="8"/>
    <x v="10"/>
    <n v="29.666666667000001"/>
  </r>
  <r>
    <x v="1"/>
    <s v="Pamekasan"/>
    <x v="9"/>
    <x v="10"/>
    <n v="28.6"/>
  </r>
  <r>
    <x v="1"/>
    <s v="Pamekasan"/>
    <x v="10"/>
    <x v="10"/>
    <n v="31"/>
  </r>
  <r>
    <x v="1"/>
    <s v="Pamekasan"/>
    <x v="11"/>
    <x v="10"/>
    <n v="31"/>
  </r>
  <r>
    <x v="1"/>
    <s v="Pamekasan"/>
    <x v="12"/>
    <x v="10"/>
    <n v="31.75"/>
  </r>
  <r>
    <x v="1"/>
    <s v="Pamekasan"/>
    <x v="13"/>
    <x v="10"/>
    <n v="30.2"/>
  </r>
  <r>
    <x v="1"/>
    <s v="Pamekasan"/>
    <x v="14"/>
    <x v="10"/>
    <n v="1"/>
  </r>
  <r>
    <x v="1"/>
    <s v="Pamekasan"/>
    <x v="7"/>
    <x v="11"/>
    <n v="2.5000000000000001E-2"/>
  </r>
  <r>
    <x v="1"/>
    <s v="Pamekasan"/>
    <x v="8"/>
    <x v="11"/>
    <n v="0.112359551"/>
  </r>
  <r>
    <x v="1"/>
    <s v="Pamekasan"/>
    <x v="9"/>
    <x v="11"/>
    <n v="7.6923077000000006E-2"/>
  </r>
  <r>
    <x v="1"/>
    <s v="Pamekasan"/>
    <x v="10"/>
    <x v="11"/>
    <n v="3.2258065000000002E-2"/>
  </r>
  <r>
    <x v="1"/>
    <s v="Pamekasan"/>
    <x v="11"/>
    <x v="11"/>
    <n v="8.3870968000000004E-2"/>
  </r>
  <r>
    <x v="1"/>
    <s v="Pamekasan"/>
    <x v="12"/>
    <x v="11"/>
    <n v="6.2992125999999996E-2"/>
  </r>
  <r>
    <x v="1"/>
    <s v="Pamekasan"/>
    <x v="13"/>
    <x v="11"/>
    <n v="9.2715231999999995E-2"/>
  </r>
  <r>
    <x v="1"/>
    <s v="Pamekasan"/>
    <x v="14"/>
    <x v="11"/>
    <n v="1"/>
  </r>
  <r>
    <x v="1"/>
    <s v="Pamekasan"/>
    <x v="7"/>
    <x v="12"/>
    <n v="3.3333333E-2"/>
  </r>
  <r>
    <x v="1"/>
    <s v="Pamekasan"/>
    <x v="8"/>
    <x v="12"/>
    <n v="0"/>
  </r>
  <r>
    <x v="1"/>
    <s v="Pamekasan"/>
    <x v="9"/>
    <x v="12"/>
    <n v="0"/>
  </r>
  <r>
    <x v="1"/>
    <s v="Pamekasan"/>
    <x v="10"/>
    <x v="12"/>
    <n v="6.4516130000000001E-3"/>
  </r>
  <r>
    <x v="1"/>
    <s v="Pamekasan"/>
    <x v="11"/>
    <x v="12"/>
    <n v="8.3870968000000004E-2"/>
  </r>
  <r>
    <x v="1"/>
    <s v="Pamekasan"/>
    <x v="12"/>
    <x v="12"/>
    <n v="0"/>
  </r>
  <r>
    <x v="1"/>
    <s v="Pamekasan"/>
    <x v="13"/>
    <x v="12"/>
    <n v="0.11258278100000001"/>
  </r>
  <r>
    <x v="1"/>
    <s v="Pamekasan"/>
    <x v="14"/>
    <x v="12"/>
    <n v="0"/>
  </r>
  <r>
    <x v="1"/>
    <s v="Pamekasan"/>
    <x v="7"/>
    <x v="13"/>
    <n v="0.33333333300000001"/>
  </r>
  <r>
    <x v="1"/>
    <s v="Pamekasan"/>
    <x v="8"/>
    <x v="13"/>
    <n v="0.82022471900000005"/>
  </r>
  <r>
    <x v="1"/>
    <s v="Pamekasan"/>
    <x v="9"/>
    <x v="13"/>
    <n v="0.80419580400000001"/>
  </r>
  <r>
    <x v="1"/>
    <s v="Pamekasan"/>
    <x v="10"/>
    <x v="13"/>
    <n v="0.464516129"/>
  </r>
  <r>
    <x v="1"/>
    <s v="Pamekasan"/>
    <x v="11"/>
    <x v="13"/>
    <n v="0.24516129"/>
  </r>
  <r>
    <x v="1"/>
    <s v="Pamekasan"/>
    <x v="12"/>
    <x v="13"/>
    <n v="0.322834646"/>
  </r>
  <r>
    <x v="1"/>
    <s v="Pamekasan"/>
    <x v="13"/>
    <x v="13"/>
    <n v="0.21854304599999999"/>
  </r>
  <r>
    <x v="1"/>
    <s v="Pamekasan"/>
    <x v="14"/>
    <x v="13"/>
    <n v="0"/>
  </r>
  <r>
    <x v="1"/>
    <s v="Pamekasan"/>
    <x v="7"/>
    <x v="14"/>
    <n v="0.18333333299999999"/>
  </r>
  <r>
    <x v="1"/>
    <s v="Pamekasan"/>
    <x v="8"/>
    <x v="14"/>
    <n v="5.6179775000000001E-2"/>
  </r>
  <r>
    <x v="1"/>
    <s v="Pamekasan"/>
    <x v="9"/>
    <x v="14"/>
    <n v="6.2937063000000001E-2"/>
  </r>
  <r>
    <x v="1"/>
    <s v="Pamekasan"/>
    <x v="10"/>
    <x v="14"/>
    <n v="0.141935484"/>
  </r>
  <r>
    <x v="1"/>
    <s v="Pamekasan"/>
    <x v="11"/>
    <x v="14"/>
    <n v="0.16774193500000001"/>
  </r>
  <r>
    <x v="1"/>
    <s v="Pamekasan"/>
    <x v="12"/>
    <x v="14"/>
    <n v="0.244094488"/>
  </r>
  <r>
    <x v="1"/>
    <s v="Pamekasan"/>
    <x v="13"/>
    <x v="14"/>
    <n v="0.17880794699999999"/>
  </r>
  <r>
    <x v="1"/>
    <s v="Pamekasan"/>
    <x v="14"/>
    <x v="14"/>
    <n v="0"/>
  </r>
  <r>
    <x v="1"/>
    <s v="Pamekasan"/>
    <x v="7"/>
    <x v="15"/>
    <n v="0"/>
  </r>
  <r>
    <x v="1"/>
    <s v="Pamekasan"/>
    <x v="8"/>
    <x v="15"/>
    <n v="0"/>
  </r>
  <r>
    <x v="1"/>
    <s v="Pamekasan"/>
    <x v="9"/>
    <x v="15"/>
    <n v="0"/>
  </r>
  <r>
    <x v="1"/>
    <s v="Pamekasan"/>
    <x v="10"/>
    <x v="15"/>
    <n v="6.4516130000000001E-3"/>
  </r>
  <r>
    <x v="1"/>
    <s v="Pamekasan"/>
    <x v="11"/>
    <x v="15"/>
    <n v="6.4516130000000001E-3"/>
  </r>
  <r>
    <x v="1"/>
    <s v="Pamekasan"/>
    <x v="12"/>
    <x v="15"/>
    <n v="0"/>
  </r>
  <r>
    <x v="1"/>
    <s v="Pamekasan"/>
    <x v="13"/>
    <x v="15"/>
    <n v="0"/>
  </r>
  <r>
    <x v="1"/>
    <s v="Pamekasan"/>
    <x v="14"/>
    <x v="15"/>
    <n v="0"/>
  </r>
  <r>
    <x v="1"/>
    <s v="Pamekasan"/>
    <x v="7"/>
    <x v="16"/>
    <n v="0.42499999999999999"/>
  </r>
  <r>
    <x v="1"/>
    <s v="Pamekasan"/>
    <x v="8"/>
    <x v="16"/>
    <n v="1.1235955000000001E-2"/>
  </r>
  <r>
    <x v="1"/>
    <s v="Pamekasan"/>
    <x v="9"/>
    <x v="16"/>
    <n v="5.5944055999999999E-2"/>
  </r>
  <r>
    <x v="1"/>
    <s v="Pamekasan"/>
    <x v="10"/>
    <x v="16"/>
    <n v="0.34838709699999998"/>
  </r>
  <r>
    <x v="1"/>
    <s v="Pamekasan"/>
    <x v="11"/>
    <x v="16"/>
    <n v="0.41935483899999998"/>
  </r>
  <r>
    <x v="1"/>
    <s v="Pamekasan"/>
    <x v="12"/>
    <x v="16"/>
    <n v="0.37007874000000002"/>
  </r>
  <r>
    <x v="1"/>
    <s v="Pamekasan"/>
    <x v="13"/>
    <x v="16"/>
    <n v="0.39735099299999999"/>
  </r>
  <r>
    <x v="1"/>
    <s v="Pamekasan"/>
    <x v="14"/>
    <x v="16"/>
    <n v="0"/>
  </r>
  <r>
    <x v="1"/>
    <s v="Pamekasan"/>
    <x v="7"/>
    <x v="17"/>
    <n v="120"/>
  </r>
  <r>
    <x v="1"/>
    <s v="Pamekasan"/>
    <x v="8"/>
    <x v="17"/>
    <n v="89"/>
  </r>
  <r>
    <x v="1"/>
    <s v="Pamekasan"/>
    <x v="9"/>
    <x v="17"/>
    <n v="143"/>
  </r>
  <r>
    <x v="1"/>
    <s v="Pamekasan"/>
    <x v="10"/>
    <x v="17"/>
    <n v="155"/>
  </r>
  <r>
    <x v="1"/>
    <s v="Pamekasan"/>
    <x v="11"/>
    <x v="17"/>
    <n v="155"/>
  </r>
  <r>
    <x v="1"/>
    <s v="Pamekasan"/>
    <x v="12"/>
    <x v="17"/>
    <n v="157"/>
  </r>
  <r>
    <x v="1"/>
    <s v="Pamekasan"/>
    <x v="13"/>
    <x v="17"/>
    <n v="151"/>
  </r>
  <r>
    <x v="1"/>
    <s v="Pamekasan"/>
    <x v="14"/>
    <x v="17"/>
    <n v="1"/>
  </r>
  <r>
    <x v="1"/>
    <s v="Pamekasan"/>
    <x v="7"/>
    <x v="18"/>
    <m/>
  </r>
  <r>
    <x v="1"/>
    <s v="Pamekasan"/>
    <x v="8"/>
    <x v="18"/>
    <m/>
  </r>
  <r>
    <x v="1"/>
    <s v="Pamekasan"/>
    <x v="9"/>
    <x v="18"/>
    <m/>
  </r>
  <r>
    <x v="1"/>
    <s v="Pamekasan"/>
    <x v="10"/>
    <x v="18"/>
    <m/>
  </r>
  <r>
    <x v="1"/>
    <s v="Pamekasan"/>
    <x v="11"/>
    <x v="18"/>
    <m/>
  </r>
  <r>
    <x v="1"/>
    <s v="Pamekasan"/>
    <x v="12"/>
    <x v="18"/>
    <m/>
  </r>
  <r>
    <x v="1"/>
    <s v="Pamekasan"/>
    <x v="13"/>
    <x v="18"/>
    <m/>
  </r>
  <r>
    <x v="1"/>
    <s v="Pamekasan"/>
    <x v="14"/>
    <x v="18"/>
    <m/>
  </r>
  <r>
    <x v="1"/>
    <s v="Pamekasan"/>
    <x v="7"/>
    <x v="19"/>
    <m/>
  </r>
  <r>
    <x v="1"/>
    <s v="Pamekasan"/>
    <x v="8"/>
    <x v="19"/>
    <m/>
  </r>
  <r>
    <x v="1"/>
    <s v="Pamekasan"/>
    <x v="9"/>
    <x v="19"/>
    <m/>
  </r>
  <r>
    <x v="1"/>
    <s v="Pamekasan"/>
    <x v="10"/>
    <x v="19"/>
    <m/>
  </r>
  <r>
    <x v="1"/>
    <s v="Pamekasan"/>
    <x v="11"/>
    <x v="19"/>
    <m/>
  </r>
  <r>
    <x v="1"/>
    <s v="Pamekasan"/>
    <x v="12"/>
    <x v="19"/>
    <m/>
  </r>
  <r>
    <x v="1"/>
    <s v="Pamekasan"/>
    <x v="13"/>
    <x v="19"/>
    <m/>
  </r>
  <r>
    <x v="1"/>
    <s v="Pamekasan"/>
    <x v="14"/>
    <x v="19"/>
    <m/>
  </r>
  <r>
    <x v="1"/>
    <s v="Sampang"/>
    <x v="15"/>
    <x v="0"/>
    <n v="5.0359712000000001E-2"/>
  </r>
  <r>
    <x v="1"/>
    <s v="Sampang"/>
    <x v="16"/>
    <x v="0"/>
    <n v="0"/>
  </r>
  <r>
    <x v="1"/>
    <s v="Sampang"/>
    <x v="17"/>
    <x v="0"/>
    <n v="0.44374999999999998"/>
  </r>
  <r>
    <x v="1"/>
    <s v="Sampang"/>
    <x v="3"/>
    <x v="0"/>
    <n v="7.4999999999999997E-2"/>
  </r>
  <r>
    <x v="1"/>
    <s v="Sampang"/>
    <x v="18"/>
    <x v="0"/>
    <n v="0.45911949699999999"/>
  </r>
  <r>
    <x v="1"/>
    <s v="Sampang"/>
    <x v="19"/>
    <x v="0"/>
    <n v="0.42142857099999997"/>
  </r>
  <r>
    <x v="1"/>
    <s v="Sampang"/>
    <x v="15"/>
    <x v="1"/>
    <n v="0"/>
  </r>
  <r>
    <x v="1"/>
    <s v="Sampang"/>
    <x v="16"/>
    <x v="1"/>
    <n v="0"/>
  </r>
  <r>
    <x v="1"/>
    <s v="Sampang"/>
    <x v="17"/>
    <x v="1"/>
    <n v="8.1250000000000003E-2"/>
  </r>
  <r>
    <x v="1"/>
    <s v="Sampang"/>
    <x v="3"/>
    <x v="1"/>
    <n v="2.5000000000000001E-2"/>
  </r>
  <r>
    <x v="1"/>
    <s v="Sampang"/>
    <x v="18"/>
    <x v="1"/>
    <n v="5.0314465000000003E-2"/>
  </r>
  <r>
    <x v="1"/>
    <s v="Sampang"/>
    <x v="19"/>
    <x v="1"/>
    <n v="0.15"/>
  </r>
  <r>
    <x v="1"/>
    <s v="Sampang"/>
    <x v="15"/>
    <x v="2"/>
    <n v="1.4388489000000001E-2"/>
  </r>
  <r>
    <x v="1"/>
    <s v="Sampang"/>
    <x v="16"/>
    <x v="2"/>
    <n v="0"/>
  </r>
  <r>
    <x v="1"/>
    <s v="Sampang"/>
    <x v="17"/>
    <x v="2"/>
    <n v="0.4375"/>
  </r>
  <r>
    <x v="1"/>
    <s v="Sampang"/>
    <x v="3"/>
    <x v="2"/>
    <n v="7.4999999999999997E-2"/>
  </r>
  <r>
    <x v="1"/>
    <s v="Sampang"/>
    <x v="18"/>
    <x v="2"/>
    <n v="0.45911949699999999"/>
  </r>
  <r>
    <x v="1"/>
    <s v="Sampang"/>
    <x v="19"/>
    <x v="2"/>
    <n v="0.4"/>
  </r>
  <r>
    <x v="1"/>
    <s v="Sampang"/>
    <x v="15"/>
    <x v="3"/>
    <n v="0"/>
  </r>
  <r>
    <x v="1"/>
    <s v="Sampang"/>
    <x v="16"/>
    <x v="3"/>
    <n v="0"/>
  </r>
  <r>
    <x v="1"/>
    <s v="Sampang"/>
    <x v="17"/>
    <x v="3"/>
    <n v="0"/>
  </r>
  <r>
    <x v="1"/>
    <s v="Sampang"/>
    <x v="3"/>
    <x v="3"/>
    <n v="0"/>
  </r>
  <r>
    <x v="1"/>
    <s v="Sampang"/>
    <x v="18"/>
    <x v="3"/>
    <n v="0"/>
  </r>
  <r>
    <x v="1"/>
    <s v="Sampang"/>
    <x v="19"/>
    <x v="3"/>
    <n v="0"/>
  </r>
  <r>
    <x v="1"/>
    <s v="Sampang"/>
    <x v="15"/>
    <x v="4"/>
    <n v="0.237410072"/>
  </r>
  <r>
    <x v="1"/>
    <s v="Sampang"/>
    <x v="16"/>
    <x v="4"/>
    <n v="0.61403508799999995"/>
  </r>
  <r>
    <x v="1"/>
    <s v="Sampang"/>
    <x v="17"/>
    <x v="4"/>
    <n v="0.875"/>
  </r>
  <r>
    <x v="1"/>
    <s v="Sampang"/>
    <x v="3"/>
    <x v="4"/>
    <n v="0.45"/>
  </r>
  <r>
    <x v="1"/>
    <s v="Sampang"/>
    <x v="18"/>
    <x v="4"/>
    <n v="0.99371069199999995"/>
  </r>
  <r>
    <x v="1"/>
    <s v="Sampang"/>
    <x v="19"/>
    <x v="4"/>
    <n v="0.95714285700000001"/>
  </r>
  <r>
    <x v="1"/>
    <s v="Sampang"/>
    <x v="15"/>
    <x v="5"/>
    <n v="0.201438849"/>
  </r>
  <r>
    <x v="1"/>
    <s v="Sampang"/>
    <x v="16"/>
    <x v="5"/>
    <n v="0.61403508799999995"/>
  </r>
  <r>
    <x v="1"/>
    <s v="Sampang"/>
    <x v="17"/>
    <x v="5"/>
    <n v="0.78749999999999998"/>
  </r>
  <r>
    <x v="1"/>
    <s v="Sampang"/>
    <x v="3"/>
    <x v="5"/>
    <n v="0.42499999999999999"/>
  </r>
  <r>
    <x v="1"/>
    <s v="Sampang"/>
    <x v="18"/>
    <x v="5"/>
    <n v="0.94339622599999995"/>
  </r>
  <r>
    <x v="1"/>
    <s v="Sampang"/>
    <x v="19"/>
    <x v="5"/>
    <n v="0.78571428600000004"/>
  </r>
  <r>
    <x v="1"/>
    <s v="Sampang"/>
    <x v="15"/>
    <x v="6"/>
    <n v="0.85624999999999996"/>
  </r>
  <r>
    <x v="1"/>
    <s v="Sampang"/>
    <x v="16"/>
    <x v="6"/>
    <n v="0.625"/>
  </r>
  <r>
    <x v="1"/>
    <s v="Sampang"/>
    <x v="17"/>
    <x v="6"/>
    <n v="0.97484276700000005"/>
  </r>
  <r>
    <x v="1"/>
    <s v="Sampang"/>
    <x v="3"/>
    <x v="6"/>
    <n v="0.79310344799999999"/>
  </r>
  <r>
    <x v="1"/>
    <s v="Sampang"/>
    <x v="18"/>
    <x v="6"/>
    <n v="0.96855345900000001"/>
  </r>
  <r>
    <x v="1"/>
    <s v="Sampang"/>
    <x v="19"/>
    <x v="6"/>
    <n v="0.87898089199999996"/>
  </r>
  <r>
    <x v="1"/>
    <s v="Sampang"/>
    <x v="15"/>
    <x v="7"/>
    <n v="32"/>
  </r>
  <r>
    <x v="1"/>
    <s v="Sampang"/>
    <x v="16"/>
    <x v="7"/>
    <n v="46"/>
  </r>
  <r>
    <x v="1"/>
    <s v="Sampang"/>
    <x v="17"/>
    <x v="7"/>
    <n v="31.8"/>
  </r>
  <r>
    <x v="1"/>
    <s v="Sampang"/>
    <x v="3"/>
    <x v="7"/>
    <n v="29"/>
  </r>
  <r>
    <x v="1"/>
    <s v="Sampang"/>
    <x v="18"/>
    <x v="7"/>
    <n v="31.8"/>
  </r>
  <r>
    <x v="1"/>
    <s v="Sampang"/>
    <x v="19"/>
    <x v="7"/>
    <n v="31.4"/>
  </r>
  <r>
    <x v="1"/>
    <s v="Sampang"/>
    <x v="15"/>
    <x v="8"/>
    <n v="6"/>
  </r>
  <r>
    <x v="1"/>
    <s v="Sampang"/>
    <x v="16"/>
    <x v="8"/>
    <m/>
  </r>
  <r>
    <x v="1"/>
    <s v="Sampang"/>
    <x v="17"/>
    <x v="8"/>
    <n v="1.436619718"/>
  </r>
  <r>
    <x v="1"/>
    <s v="Sampang"/>
    <x v="3"/>
    <x v="8"/>
    <n v="2.6666666669999999"/>
  </r>
  <r>
    <x v="1"/>
    <s v="Sampang"/>
    <x v="18"/>
    <x v="8"/>
    <n v="1.3561643839999999"/>
  </r>
  <r>
    <x v="1"/>
    <s v="Sampang"/>
    <x v="19"/>
    <x v="8"/>
    <n v="2.1864406779999999"/>
  </r>
  <r>
    <x v="1"/>
    <s v="Sampang"/>
    <x v="15"/>
    <x v="9"/>
    <n v="42"/>
  </r>
  <r>
    <x v="1"/>
    <s v="Sampang"/>
    <x v="16"/>
    <x v="9"/>
    <n v="0"/>
  </r>
  <r>
    <x v="1"/>
    <s v="Sampang"/>
    <x v="17"/>
    <x v="9"/>
    <n v="102"/>
  </r>
  <r>
    <x v="1"/>
    <s v="Sampang"/>
    <x v="3"/>
    <x v="9"/>
    <n v="8"/>
  </r>
  <r>
    <x v="1"/>
    <s v="Sampang"/>
    <x v="18"/>
    <x v="9"/>
    <n v="99"/>
  </r>
  <r>
    <x v="1"/>
    <s v="Sampang"/>
    <x v="19"/>
    <x v="9"/>
    <n v="129"/>
  </r>
  <r>
    <x v="1"/>
    <s v="Sampang"/>
    <x v="15"/>
    <x v="10"/>
    <n v="27.8"/>
  </r>
  <r>
    <x v="1"/>
    <s v="Sampang"/>
    <x v="16"/>
    <x v="10"/>
    <n v="28.5"/>
  </r>
  <r>
    <x v="1"/>
    <s v="Sampang"/>
    <x v="17"/>
    <x v="10"/>
    <n v="32"/>
  </r>
  <r>
    <x v="1"/>
    <s v="Sampang"/>
    <x v="3"/>
    <x v="10"/>
    <n v="13.333333333000001"/>
  </r>
  <r>
    <x v="1"/>
    <s v="Sampang"/>
    <x v="18"/>
    <x v="10"/>
    <n v="31.8"/>
  </r>
  <r>
    <x v="1"/>
    <s v="Sampang"/>
    <x v="19"/>
    <x v="10"/>
    <n v="28"/>
  </r>
  <r>
    <x v="1"/>
    <s v="Sampang"/>
    <x v="15"/>
    <x v="11"/>
    <n v="0.76258992800000003"/>
  </r>
  <r>
    <x v="1"/>
    <s v="Sampang"/>
    <x v="16"/>
    <x v="11"/>
    <n v="0.38596491199999999"/>
  </r>
  <r>
    <x v="1"/>
    <s v="Sampang"/>
    <x v="17"/>
    <x v="11"/>
    <n v="0.125"/>
  </r>
  <r>
    <x v="1"/>
    <s v="Sampang"/>
    <x v="3"/>
    <x v="11"/>
    <n v="0.55000000000000004"/>
  </r>
  <r>
    <x v="1"/>
    <s v="Sampang"/>
    <x v="18"/>
    <x v="11"/>
    <n v="6.2893080000000004E-3"/>
  </r>
  <r>
    <x v="1"/>
    <s v="Sampang"/>
    <x v="19"/>
    <x v="11"/>
    <n v="4.2857143E-2"/>
  </r>
  <r>
    <x v="1"/>
    <s v="Sampang"/>
    <x v="15"/>
    <x v="12"/>
    <n v="0"/>
  </r>
  <r>
    <x v="1"/>
    <s v="Sampang"/>
    <x v="16"/>
    <x v="12"/>
    <n v="0"/>
  </r>
  <r>
    <x v="1"/>
    <s v="Sampang"/>
    <x v="17"/>
    <x v="12"/>
    <n v="0"/>
  </r>
  <r>
    <x v="1"/>
    <s v="Sampang"/>
    <x v="3"/>
    <x v="12"/>
    <n v="0"/>
  </r>
  <r>
    <x v="1"/>
    <s v="Sampang"/>
    <x v="18"/>
    <x v="12"/>
    <n v="0"/>
  </r>
  <r>
    <x v="1"/>
    <s v="Sampang"/>
    <x v="19"/>
    <x v="12"/>
    <n v="0"/>
  </r>
  <r>
    <x v="1"/>
    <s v="Sampang"/>
    <x v="15"/>
    <x v="13"/>
    <n v="0.18705036"/>
  </r>
  <r>
    <x v="1"/>
    <s v="Sampang"/>
    <x v="16"/>
    <x v="13"/>
    <n v="0.61403508799999995"/>
  </r>
  <r>
    <x v="1"/>
    <s v="Sampang"/>
    <x v="17"/>
    <x v="13"/>
    <n v="0.43125000000000002"/>
  </r>
  <r>
    <x v="1"/>
    <s v="Sampang"/>
    <x v="3"/>
    <x v="13"/>
    <n v="0.375"/>
  </r>
  <r>
    <x v="1"/>
    <s v="Sampang"/>
    <x v="18"/>
    <x v="13"/>
    <n v="0.53459119499999996"/>
  </r>
  <r>
    <x v="1"/>
    <s v="Sampang"/>
    <x v="19"/>
    <x v="13"/>
    <n v="0.53571428600000004"/>
  </r>
  <r>
    <x v="1"/>
    <s v="Sampang"/>
    <x v="15"/>
    <x v="14"/>
    <n v="0"/>
  </r>
  <r>
    <x v="1"/>
    <s v="Sampang"/>
    <x v="16"/>
    <x v="14"/>
    <n v="0"/>
  </r>
  <r>
    <x v="1"/>
    <s v="Sampang"/>
    <x v="17"/>
    <x v="14"/>
    <n v="8.1250000000000003E-2"/>
  </r>
  <r>
    <x v="1"/>
    <s v="Sampang"/>
    <x v="3"/>
    <x v="14"/>
    <n v="2.5000000000000001E-2"/>
  </r>
  <r>
    <x v="1"/>
    <s v="Sampang"/>
    <x v="18"/>
    <x v="14"/>
    <n v="5.0314465000000003E-2"/>
  </r>
  <r>
    <x v="1"/>
    <s v="Sampang"/>
    <x v="19"/>
    <x v="14"/>
    <n v="0.15"/>
  </r>
  <r>
    <x v="1"/>
    <s v="Sampang"/>
    <x v="15"/>
    <x v="15"/>
    <n v="3.5971222999999997E-2"/>
  </r>
  <r>
    <x v="1"/>
    <s v="Sampang"/>
    <x v="16"/>
    <x v="15"/>
    <n v="0"/>
  </r>
  <r>
    <x v="1"/>
    <s v="Sampang"/>
    <x v="17"/>
    <x v="15"/>
    <n v="6.2500000000000003E-3"/>
  </r>
  <r>
    <x v="1"/>
    <s v="Sampang"/>
    <x v="3"/>
    <x v="15"/>
    <n v="0"/>
  </r>
  <r>
    <x v="1"/>
    <s v="Sampang"/>
    <x v="18"/>
    <x v="15"/>
    <n v="0"/>
  </r>
  <r>
    <x v="1"/>
    <s v="Sampang"/>
    <x v="19"/>
    <x v="15"/>
    <n v="2.1428571E-2"/>
  </r>
  <r>
    <x v="1"/>
    <s v="Sampang"/>
    <x v="15"/>
    <x v="16"/>
    <n v="1.4388489000000001E-2"/>
  </r>
  <r>
    <x v="1"/>
    <s v="Sampang"/>
    <x v="16"/>
    <x v="16"/>
    <n v="0"/>
  </r>
  <r>
    <x v="1"/>
    <s v="Sampang"/>
    <x v="17"/>
    <x v="16"/>
    <n v="0.35625000000000001"/>
  </r>
  <r>
    <x v="1"/>
    <s v="Sampang"/>
    <x v="3"/>
    <x v="16"/>
    <n v="0.05"/>
  </r>
  <r>
    <x v="1"/>
    <s v="Sampang"/>
    <x v="18"/>
    <x v="16"/>
    <n v="0.40880503099999999"/>
  </r>
  <r>
    <x v="1"/>
    <s v="Sampang"/>
    <x v="19"/>
    <x v="16"/>
    <n v="0.25"/>
  </r>
  <r>
    <x v="1"/>
    <s v="Sampang"/>
    <x v="15"/>
    <x v="17"/>
    <n v="139"/>
  </r>
  <r>
    <x v="1"/>
    <s v="Sampang"/>
    <x v="16"/>
    <x v="17"/>
    <n v="114"/>
  </r>
  <r>
    <x v="1"/>
    <s v="Sampang"/>
    <x v="17"/>
    <x v="17"/>
    <n v="160"/>
  </r>
  <r>
    <x v="1"/>
    <s v="Sampang"/>
    <x v="3"/>
    <x v="17"/>
    <n v="40"/>
  </r>
  <r>
    <x v="1"/>
    <s v="Sampang"/>
    <x v="18"/>
    <x v="17"/>
    <n v="159"/>
  </r>
  <r>
    <x v="1"/>
    <s v="Sampang"/>
    <x v="19"/>
    <x v="17"/>
    <n v="140"/>
  </r>
  <r>
    <x v="1"/>
    <s v="Sampang"/>
    <x v="15"/>
    <x v="18"/>
    <m/>
  </r>
  <r>
    <x v="1"/>
    <s v="Sampang"/>
    <x v="16"/>
    <x v="18"/>
    <m/>
  </r>
  <r>
    <x v="1"/>
    <s v="Sampang"/>
    <x v="17"/>
    <x v="18"/>
    <m/>
  </r>
  <r>
    <x v="1"/>
    <s v="Sampang"/>
    <x v="3"/>
    <x v="18"/>
    <m/>
  </r>
  <r>
    <x v="1"/>
    <s v="Sampang"/>
    <x v="18"/>
    <x v="18"/>
    <m/>
  </r>
  <r>
    <x v="1"/>
    <s v="Sampang"/>
    <x v="19"/>
    <x v="18"/>
    <m/>
  </r>
  <r>
    <x v="1"/>
    <s v="Sampang"/>
    <x v="15"/>
    <x v="19"/>
    <m/>
  </r>
  <r>
    <x v="1"/>
    <s v="Sampang"/>
    <x v="16"/>
    <x v="19"/>
    <m/>
  </r>
  <r>
    <x v="1"/>
    <s v="Sampang"/>
    <x v="17"/>
    <x v="19"/>
    <m/>
  </r>
  <r>
    <x v="1"/>
    <s v="Sampang"/>
    <x v="3"/>
    <x v="19"/>
    <m/>
  </r>
  <r>
    <x v="1"/>
    <s v="Sampang"/>
    <x v="18"/>
    <x v="19"/>
    <m/>
  </r>
  <r>
    <x v="1"/>
    <s v="Sampang"/>
    <x v="19"/>
    <x v="19"/>
    <m/>
  </r>
  <r>
    <x v="1"/>
    <s v="Sumenep+Kepulauan"/>
    <x v="20"/>
    <x v="0"/>
    <n v="0.37777777800000001"/>
  </r>
  <r>
    <x v="1"/>
    <s v="Sumenep+Kepulauan"/>
    <x v="21"/>
    <x v="0"/>
    <n v="0.53030303000000001"/>
  </r>
  <r>
    <x v="1"/>
    <s v="Sumenep+Kepulauan"/>
    <x v="22"/>
    <x v="0"/>
    <n v="0.52205882400000003"/>
  </r>
  <r>
    <x v="1"/>
    <s v="Sumenep+Kepulauan"/>
    <x v="23"/>
    <x v="0"/>
    <n v="0.56000000000000005"/>
  </r>
  <r>
    <x v="1"/>
    <s v="Sumenep+Kepulauan"/>
    <x v="14"/>
    <x v="0"/>
    <n v="9.0909090999999997E-2"/>
  </r>
  <r>
    <x v="1"/>
    <s v="Sumenep+Kepulauan"/>
    <x v="24"/>
    <x v="0"/>
    <n v="0.55629139100000002"/>
  </r>
  <r>
    <x v="1"/>
    <s v="Sumenep+Kepulauan"/>
    <x v="25"/>
    <x v="0"/>
    <n v="0.46794871799999999"/>
  </r>
  <r>
    <x v="1"/>
    <s v="Sumenep+Kepulauan"/>
    <x v="20"/>
    <x v="1"/>
    <n v="5.9259259000000002E-2"/>
  </r>
  <r>
    <x v="1"/>
    <s v="Sumenep+Kepulauan"/>
    <x v="21"/>
    <x v="1"/>
    <n v="0.212121212"/>
  </r>
  <r>
    <x v="1"/>
    <s v="Sumenep+Kepulauan"/>
    <x v="22"/>
    <x v="1"/>
    <n v="0.132352941"/>
  </r>
  <r>
    <x v="1"/>
    <s v="Sumenep+Kepulauan"/>
    <x v="23"/>
    <x v="1"/>
    <n v="0.15333333299999999"/>
  </r>
  <r>
    <x v="1"/>
    <s v="Sumenep+Kepulauan"/>
    <x v="14"/>
    <x v="1"/>
    <n v="9.0909090999999997E-2"/>
  </r>
  <r>
    <x v="1"/>
    <s v="Sumenep+Kepulauan"/>
    <x v="24"/>
    <x v="1"/>
    <n v="0.17880794699999999"/>
  </r>
  <r>
    <x v="1"/>
    <s v="Sumenep+Kepulauan"/>
    <x v="25"/>
    <x v="1"/>
    <n v="0.243589744"/>
  </r>
  <r>
    <x v="1"/>
    <s v="Sumenep+Kepulauan"/>
    <x v="20"/>
    <x v="2"/>
    <n v="0.37037037"/>
  </r>
  <r>
    <x v="1"/>
    <s v="Sumenep+Kepulauan"/>
    <x v="21"/>
    <x v="2"/>
    <n v="0.53030303000000001"/>
  </r>
  <r>
    <x v="1"/>
    <s v="Sumenep+Kepulauan"/>
    <x v="22"/>
    <x v="2"/>
    <n v="0.514705882"/>
  </r>
  <r>
    <x v="1"/>
    <s v="Sumenep+Kepulauan"/>
    <x v="23"/>
    <x v="2"/>
    <n v="0.55333333299999998"/>
  </r>
  <r>
    <x v="1"/>
    <s v="Sumenep+Kepulauan"/>
    <x v="14"/>
    <x v="2"/>
    <n v="9.0909090999999997E-2"/>
  </r>
  <r>
    <x v="1"/>
    <s v="Sumenep+Kepulauan"/>
    <x v="24"/>
    <x v="2"/>
    <n v="0.55629139100000002"/>
  </r>
  <r>
    <x v="1"/>
    <s v="Sumenep+Kepulauan"/>
    <x v="25"/>
    <x v="2"/>
    <n v="0.46794871799999999"/>
  </r>
  <r>
    <x v="1"/>
    <s v="Sumenep+Kepulauan"/>
    <x v="20"/>
    <x v="3"/>
    <n v="0"/>
  </r>
  <r>
    <x v="1"/>
    <s v="Sumenep+Kepulauan"/>
    <x v="21"/>
    <x v="3"/>
    <n v="0"/>
  </r>
  <r>
    <x v="1"/>
    <s v="Sumenep+Kepulauan"/>
    <x v="22"/>
    <x v="3"/>
    <n v="0"/>
  </r>
  <r>
    <x v="1"/>
    <s v="Sumenep+Kepulauan"/>
    <x v="23"/>
    <x v="3"/>
    <n v="0"/>
  </r>
  <r>
    <x v="1"/>
    <s v="Sumenep+Kepulauan"/>
    <x v="14"/>
    <x v="3"/>
    <n v="0"/>
  </r>
  <r>
    <x v="1"/>
    <s v="Sumenep+Kepulauan"/>
    <x v="24"/>
    <x v="3"/>
    <n v="0"/>
  </r>
  <r>
    <x v="1"/>
    <s v="Sumenep+Kepulauan"/>
    <x v="25"/>
    <x v="3"/>
    <n v="0"/>
  </r>
  <r>
    <x v="1"/>
    <s v="Sumenep+Kepulauan"/>
    <x v="20"/>
    <x v="4"/>
    <n v="0.88148148100000001"/>
  </r>
  <r>
    <x v="1"/>
    <s v="Sumenep+Kepulauan"/>
    <x v="21"/>
    <x v="4"/>
    <n v="0.84848484800000001"/>
  </r>
  <r>
    <x v="1"/>
    <s v="Sumenep+Kepulauan"/>
    <x v="22"/>
    <x v="4"/>
    <n v="0.860294118"/>
  </r>
  <r>
    <x v="1"/>
    <s v="Sumenep+Kepulauan"/>
    <x v="23"/>
    <x v="4"/>
    <n v="0.86"/>
  </r>
  <r>
    <x v="1"/>
    <s v="Sumenep+Kepulauan"/>
    <x v="14"/>
    <x v="4"/>
    <n v="0.48051948100000003"/>
  </r>
  <r>
    <x v="1"/>
    <s v="Sumenep+Kepulauan"/>
    <x v="24"/>
    <x v="4"/>
    <n v="0.88079470199999998"/>
  </r>
  <r>
    <x v="1"/>
    <s v="Sumenep+Kepulauan"/>
    <x v="25"/>
    <x v="4"/>
    <n v="0.95512820499999995"/>
  </r>
  <r>
    <x v="1"/>
    <s v="Sumenep+Kepulauan"/>
    <x v="20"/>
    <x v="5"/>
    <n v="0.81481481499999997"/>
  </r>
  <r>
    <x v="1"/>
    <s v="Sumenep+Kepulauan"/>
    <x v="21"/>
    <x v="5"/>
    <n v="0.63636363600000001"/>
  </r>
  <r>
    <x v="1"/>
    <s v="Sumenep+Kepulauan"/>
    <x v="22"/>
    <x v="5"/>
    <n v="0.72058823500000002"/>
  </r>
  <r>
    <x v="1"/>
    <s v="Sumenep+Kepulauan"/>
    <x v="23"/>
    <x v="5"/>
    <n v="0.7"/>
  </r>
  <r>
    <x v="1"/>
    <s v="Sumenep+Kepulauan"/>
    <x v="14"/>
    <x v="5"/>
    <n v="0.38961038999999997"/>
  </r>
  <r>
    <x v="1"/>
    <s v="Sumenep+Kepulauan"/>
    <x v="24"/>
    <x v="5"/>
    <n v="0.70198675499999996"/>
  </r>
  <r>
    <x v="1"/>
    <s v="Sumenep+Kepulauan"/>
    <x v="25"/>
    <x v="5"/>
    <n v="0.71153846200000004"/>
  </r>
  <r>
    <x v="1"/>
    <s v="Sumenep+Kepulauan"/>
    <x v="20"/>
    <x v="6"/>
    <n v="0.87096774200000004"/>
  </r>
  <r>
    <x v="1"/>
    <s v="Sumenep+Kepulauan"/>
    <x v="21"/>
    <x v="6"/>
    <n v="0.85714285700000004"/>
  </r>
  <r>
    <x v="1"/>
    <s v="Sumenep+Kepulauan"/>
    <x v="22"/>
    <x v="6"/>
    <n v="0.84375"/>
  </r>
  <r>
    <x v="1"/>
    <s v="Sumenep+Kepulauan"/>
    <x v="23"/>
    <x v="6"/>
    <n v="0.88535031799999997"/>
  </r>
  <r>
    <x v="1"/>
    <s v="Sumenep+Kepulauan"/>
    <x v="14"/>
    <x v="6"/>
    <n v="0.84269662899999997"/>
  </r>
  <r>
    <x v="1"/>
    <s v="Sumenep+Kepulauan"/>
    <x v="24"/>
    <x v="6"/>
    <n v="0.87898089199999996"/>
  </r>
  <r>
    <x v="1"/>
    <s v="Sumenep+Kepulauan"/>
    <x v="25"/>
    <x v="6"/>
    <n v="0.95"/>
  </r>
  <r>
    <x v="1"/>
    <s v="Sumenep+Kepulauan"/>
    <x v="20"/>
    <x v="7"/>
    <n v="31"/>
  </r>
  <r>
    <x v="1"/>
    <s v="Sumenep+Kepulauan"/>
    <x v="21"/>
    <x v="7"/>
    <n v="30.8"/>
  </r>
  <r>
    <x v="1"/>
    <s v="Sumenep+Kepulauan"/>
    <x v="22"/>
    <x v="7"/>
    <n v="32"/>
  </r>
  <r>
    <x v="1"/>
    <s v="Sumenep+Kepulauan"/>
    <x v="23"/>
    <x v="7"/>
    <n v="31.4"/>
  </r>
  <r>
    <x v="1"/>
    <s v="Sumenep+Kepulauan"/>
    <x v="14"/>
    <x v="7"/>
    <n v="17.8"/>
  </r>
  <r>
    <x v="1"/>
    <s v="Sumenep+Kepulauan"/>
    <x v="24"/>
    <x v="7"/>
    <n v="31.4"/>
  </r>
  <r>
    <x v="1"/>
    <s v="Sumenep+Kepulauan"/>
    <x v="25"/>
    <x v="7"/>
    <n v="32"/>
  </r>
  <r>
    <x v="1"/>
    <s v="Sumenep+Kepulauan"/>
    <x v="20"/>
    <x v="8"/>
    <n v="1.568627451"/>
  </r>
  <r>
    <x v="1"/>
    <s v="Sumenep+Kepulauan"/>
    <x v="21"/>
    <x v="8"/>
    <n v="1.6857142860000001"/>
  </r>
  <r>
    <x v="1"/>
    <s v="Sumenep+Kepulauan"/>
    <x v="22"/>
    <x v="8"/>
    <n v="2.323943662"/>
  </r>
  <r>
    <x v="1"/>
    <s v="Sumenep+Kepulauan"/>
    <x v="23"/>
    <x v="8"/>
    <n v="1.3333333329999999"/>
  </r>
  <r>
    <x v="1"/>
    <s v="Sumenep+Kepulauan"/>
    <x v="14"/>
    <x v="8"/>
    <n v="1.8571428569999999"/>
  </r>
  <r>
    <x v="1"/>
    <s v="Sumenep+Kepulauan"/>
    <x v="24"/>
    <x v="8"/>
    <n v="2.2023809519999999"/>
  </r>
  <r>
    <x v="1"/>
    <s v="Sumenep+Kepulauan"/>
    <x v="25"/>
    <x v="8"/>
    <n v="2.1232876709999999"/>
  </r>
  <r>
    <x v="1"/>
    <s v="Sumenep+Kepulauan"/>
    <x v="20"/>
    <x v="9"/>
    <n v="80"/>
  </r>
  <r>
    <x v="1"/>
    <s v="Sumenep+Kepulauan"/>
    <x v="21"/>
    <x v="9"/>
    <n v="118"/>
  </r>
  <r>
    <x v="1"/>
    <s v="Sumenep+Kepulauan"/>
    <x v="22"/>
    <x v="9"/>
    <n v="165"/>
  </r>
  <r>
    <x v="1"/>
    <s v="Sumenep+Kepulauan"/>
    <x v="23"/>
    <x v="9"/>
    <n v="112"/>
  </r>
  <r>
    <x v="1"/>
    <s v="Sumenep+Kepulauan"/>
    <x v="14"/>
    <x v="9"/>
    <n v="13"/>
  </r>
  <r>
    <x v="1"/>
    <s v="Sumenep+Kepulauan"/>
    <x v="24"/>
    <x v="9"/>
    <n v="185"/>
  </r>
  <r>
    <x v="1"/>
    <s v="Sumenep+Kepulauan"/>
    <x v="25"/>
    <x v="9"/>
    <n v="155"/>
  </r>
  <r>
    <x v="1"/>
    <s v="Sumenep+Kepulauan"/>
    <x v="20"/>
    <x v="10"/>
    <n v="27"/>
  </r>
  <r>
    <x v="1"/>
    <s v="Sumenep+Kepulauan"/>
    <x v="21"/>
    <x v="10"/>
    <n v="26.4"/>
  </r>
  <r>
    <x v="1"/>
    <s v="Sumenep+Kepulauan"/>
    <x v="22"/>
    <x v="10"/>
    <n v="27.2"/>
  </r>
  <r>
    <x v="1"/>
    <s v="Sumenep+Kepulauan"/>
    <x v="23"/>
    <x v="10"/>
    <n v="30"/>
  </r>
  <r>
    <x v="1"/>
    <s v="Sumenep+Kepulauan"/>
    <x v="14"/>
    <x v="10"/>
    <n v="15.4"/>
  </r>
  <r>
    <x v="1"/>
    <s v="Sumenep+Kepulauan"/>
    <x v="24"/>
    <x v="10"/>
    <n v="30.2"/>
  </r>
  <r>
    <x v="1"/>
    <s v="Sumenep+Kepulauan"/>
    <x v="25"/>
    <x v="10"/>
    <n v="31.2"/>
  </r>
  <r>
    <x v="1"/>
    <s v="Sumenep+Kepulauan"/>
    <x v="20"/>
    <x v="11"/>
    <n v="0.118518519"/>
  </r>
  <r>
    <x v="1"/>
    <s v="Sumenep+Kepulauan"/>
    <x v="21"/>
    <x v="11"/>
    <n v="0.15151515199999999"/>
  </r>
  <r>
    <x v="1"/>
    <s v="Sumenep+Kepulauan"/>
    <x v="22"/>
    <x v="11"/>
    <n v="0.139705882"/>
  </r>
  <r>
    <x v="1"/>
    <s v="Sumenep+Kepulauan"/>
    <x v="23"/>
    <x v="11"/>
    <n v="0.14000000000000001"/>
  </r>
  <r>
    <x v="1"/>
    <s v="Sumenep+Kepulauan"/>
    <x v="14"/>
    <x v="11"/>
    <n v="0.51948051900000003"/>
  </r>
  <r>
    <x v="1"/>
    <s v="Sumenep+Kepulauan"/>
    <x v="24"/>
    <x v="11"/>
    <n v="0.119205298"/>
  </r>
  <r>
    <x v="1"/>
    <s v="Sumenep+Kepulauan"/>
    <x v="25"/>
    <x v="11"/>
    <n v="4.4871794999999999E-2"/>
  </r>
  <r>
    <x v="1"/>
    <s v="Sumenep+Kepulauan"/>
    <x v="20"/>
    <x v="12"/>
    <n v="0"/>
  </r>
  <r>
    <x v="1"/>
    <s v="Sumenep+Kepulauan"/>
    <x v="21"/>
    <x v="12"/>
    <n v="2.2727272999999999E-2"/>
  </r>
  <r>
    <x v="1"/>
    <s v="Sumenep+Kepulauan"/>
    <x v="22"/>
    <x v="12"/>
    <n v="0"/>
  </r>
  <r>
    <x v="1"/>
    <s v="Sumenep+Kepulauan"/>
    <x v="23"/>
    <x v="12"/>
    <n v="2.6666667000000002E-2"/>
  </r>
  <r>
    <x v="1"/>
    <s v="Sumenep+Kepulauan"/>
    <x v="14"/>
    <x v="12"/>
    <n v="3.8961039000000003E-2"/>
  </r>
  <r>
    <x v="1"/>
    <s v="Sumenep+Kepulauan"/>
    <x v="24"/>
    <x v="12"/>
    <n v="0.245033113"/>
  </r>
  <r>
    <x v="1"/>
    <s v="Sumenep+Kepulauan"/>
    <x v="25"/>
    <x v="12"/>
    <n v="0.26923076899999998"/>
  </r>
  <r>
    <x v="1"/>
    <s v="Sumenep+Kepulauan"/>
    <x v="20"/>
    <x v="13"/>
    <n v="0.50370370399999997"/>
  </r>
  <r>
    <x v="1"/>
    <s v="Sumenep+Kepulauan"/>
    <x v="21"/>
    <x v="13"/>
    <n v="0.29545454500000001"/>
  </r>
  <r>
    <x v="1"/>
    <s v="Sumenep+Kepulauan"/>
    <x v="22"/>
    <x v="13"/>
    <n v="0.33823529400000002"/>
  </r>
  <r>
    <x v="1"/>
    <s v="Sumenep+Kepulauan"/>
    <x v="23"/>
    <x v="13"/>
    <n v="0.27333333300000001"/>
  </r>
  <r>
    <x v="1"/>
    <s v="Sumenep+Kepulauan"/>
    <x v="14"/>
    <x v="13"/>
    <n v="0.350649351"/>
  </r>
  <r>
    <x v="1"/>
    <s v="Sumenep+Kepulauan"/>
    <x v="24"/>
    <x v="13"/>
    <n v="7.9470199000000005E-2"/>
  </r>
  <r>
    <x v="1"/>
    <s v="Sumenep+Kepulauan"/>
    <x v="25"/>
    <x v="13"/>
    <n v="0.21794871800000001"/>
  </r>
  <r>
    <x v="1"/>
    <s v="Sumenep+Kepulauan"/>
    <x v="20"/>
    <x v="14"/>
    <n v="5.9259259000000002E-2"/>
  </r>
  <r>
    <x v="1"/>
    <s v="Sumenep+Kepulauan"/>
    <x v="21"/>
    <x v="14"/>
    <n v="0.212121212"/>
  </r>
  <r>
    <x v="1"/>
    <s v="Sumenep+Kepulauan"/>
    <x v="22"/>
    <x v="14"/>
    <n v="0.132352941"/>
  </r>
  <r>
    <x v="1"/>
    <s v="Sumenep+Kepulauan"/>
    <x v="23"/>
    <x v="14"/>
    <n v="0.15333333299999999"/>
  </r>
  <r>
    <x v="1"/>
    <s v="Sumenep+Kepulauan"/>
    <x v="14"/>
    <x v="14"/>
    <n v="9.0909090999999997E-2"/>
  </r>
  <r>
    <x v="1"/>
    <s v="Sumenep+Kepulauan"/>
    <x v="24"/>
    <x v="14"/>
    <n v="0.17880794699999999"/>
  </r>
  <r>
    <x v="1"/>
    <s v="Sumenep+Kepulauan"/>
    <x v="25"/>
    <x v="14"/>
    <n v="0.243589744"/>
  </r>
  <r>
    <x v="1"/>
    <s v="Sumenep+Kepulauan"/>
    <x v="20"/>
    <x v="15"/>
    <n v="7.4074070000000004E-3"/>
  </r>
  <r>
    <x v="1"/>
    <s v="Sumenep+Kepulauan"/>
    <x v="21"/>
    <x v="15"/>
    <n v="0"/>
  </r>
  <r>
    <x v="1"/>
    <s v="Sumenep+Kepulauan"/>
    <x v="22"/>
    <x v="15"/>
    <n v="7.352941E-3"/>
  </r>
  <r>
    <x v="1"/>
    <s v="Sumenep+Kepulauan"/>
    <x v="23"/>
    <x v="15"/>
    <n v="6.6666670000000003E-3"/>
  </r>
  <r>
    <x v="1"/>
    <s v="Sumenep+Kepulauan"/>
    <x v="14"/>
    <x v="15"/>
    <n v="0"/>
  </r>
  <r>
    <x v="1"/>
    <s v="Sumenep+Kepulauan"/>
    <x v="24"/>
    <x v="15"/>
    <n v="0"/>
  </r>
  <r>
    <x v="1"/>
    <s v="Sumenep+Kepulauan"/>
    <x v="25"/>
    <x v="15"/>
    <n v="0"/>
  </r>
  <r>
    <x v="1"/>
    <s v="Sumenep+Kepulauan"/>
    <x v="20"/>
    <x v="16"/>
    <n v="0.311111111"/>
  </r>
  <r>
    <x v="1"/>
    <s v="Sumenep+Kepulauan"/>
    <x v="21"/>
    <x v="16"/>
    <n v="0.31818181800000001"/>
  </r>
  <r>
    <x v="1"/>
    <s v="Sumenep+Kepulauan"/>
    <x v="22"/>
    <x v="16"/>
    <n v="0.382352941"/>
  </r>
  <r>
    <x v="1"/>
    <s v="Sumenep+Kepulauan"/>
    <x v="23"/>
    <x v="16"/>
    <n v="0.4"/>
  </r>
  <r>
    <x v="1"/>
    <s v="Sumenep+Kepulauan"/>
    <x v="14"/>
    <x v="16"/>
    <n v="0"/>
  </r>
  <r>
    <x v="1"/>
    <s v="Sumenep+Kepulauan"/>
    <x v="24"/>
    <x v="16"/>
    <n v="0.377483444"/>
  </r>
  <r>
    <x v="1"/>
    <s v="Sumenep+Kepulauan"/>
    <x v="25"/>
    <x v="16"/>
    <n v="0.22435897399999999"/>
  </r>
  <r>
    <x v="1"/>
    <s v="Sumenep+Kepulauan"/>
    <x v="20"/>
    <x v="17"/>
    <n v="135"/>
  </r>
  <r>
    <x v="1"/>
    <s v="Sumenep+Kepulauan"/>
    <x v="21"/>
    <x v="17"/>
    <n v="132"/>
  </r>
  <r>
    <x v="1"/>
    <s v="Sumenep+Kepulauan"/>
    <x v="22"/>
    <x v="17"/>
    <n v="136"/>
  </r>
  <r>
    <x v="1"/>
    <s v="Sumenep+Kepulauan"/>
    <x v="23"/>
    <x v="17"/>
    <n v="150"/>
  </r>
  <r>
    <x v="1"/>
    <s v="Sumenep+Kepulauan"/>
    <x v="14"/>
    <x v="17"/>
    <n v="77"/>
  </r>
  <r>
    <x v="1"/>
    <s v="Sumenep+Kepulauan"/>
    <x v="24"/>
    <x v="17"/>
    <n v="151"/>
  </r>
  <r>
    <x v="1"/>
    <s v="Sumenep+Kepulauan"/>
    <x v="25"/>
    <x v="17"/>
    <n v="156"/>
  </r>
  <r>
    <x v="1"/>
    <s v="Sumenep+Kepulauan"/>
    <x v="20"/>
    <x v="18"/>
    <m/>
  </r>
  <r>
    <x v="1"/>
    <s v="Sumenep+Kepulauan"/>
    <x v="21"/>
    <x v="18"/>
    <m/>
  </r>
  <r>
    <x v="1"/>
    <s v="Sumenep+Kepulauan"/>
    <x v="22"/>
    <x v="18"/>
    <m/>
  </r>
  <r>
    <x v="1"/>
    <s v="Sumenep+Kepulauan"/>
    <x v="23"/>
    <x v="18"/>
    <m/>
  </r>
  <r>
    <x v="1"/>
    <s v="Sumenep+Kepulauan"/>
    <x v="14"/>
    <x v="18"/>
    <m/>
  </r>
  <r>
    <x v="1"/>
    <s v="Sumenep+Kepulauan"/>
    <x v="24"/>
    <x v="18"/>
    <m/>
  </r>
  <r>
    <x v="1"/>
    <s v="Sumenep+Kepulauan"/>
    <x v="25"/>
    <x v="18"/>
    <m/>
  </r>
  <r>
    <x v="1"/>
    <s v="Sumenep+Kepulauan"/>
    <x v="20"/>
    <x v="19"/>
    <m/>
  </r>
  <r>
    <x v="1"/>
    <s v="Sumenep+Kepulauan"/>
    <x v="21"/>
    <x v="19"/>
    <m/>
  </r>
  <r>
    <x v="1"/>
    <s v="Sumenep+Kepulauan"/>
    <x v="22"/>
    <x v="19"/>
    <m/>
  </r>
  <r>
    <x v="1"/>
    <s v="Sumenep+Kepulauan"/>
    <x v="23"/>
    <x v="19"/>
    <m/>
  </r>
  <r>
    <x v="1"/>
    <s v="Sumenep+Kepulauan"/>
    <x v="14"/>
    <x v="19"/>
    <m/>
  </r>
  <r>
    <x v="1"/>
    <s v="Sumenep+Kepulauan"/>
    <x v="24"/>
    <x v="19"/>
    <m/>
  </r>
  <r>
    <x v="1"/>
    <s v="Sumenep+Kepulauan"/>
    <x v="25"/>
    <x v="19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  <r>
    <x v="2"/>
    <m/>
    <x v="26"/>
    <x v="2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6B96C-DD6B-49ED-BECD-0D62BB7FB196}" name="PivotTable1" cacheId="27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multipleFieldFilters="0">
  <location ref="A1:V54" firstHeaderRow="1" firstDataRow="2" firstDataCol="2"/>
  <pivotFields count="5">
    <pivotField axis="axisRow" compact="0" outline="0" showAll="0" defaultSubtotal="0">
      <items count="28">
        <item m="1" x="11"/>
        <item m="1" x="6"/>
        <item m="1" x="27"/>
        <item m="1" x="23"/>
        <item m="1" x="20"/>
        <item m="1" x="17"/>
        <item m="1" x="14"/>
        <item m="1" x="8"/>
        <item m="1" x="4"/>
        <item m="1" x="13"/>
        <item m="1" x="7"/>
        <item m="1" x="3"/>
        <item m="1" x="24"/>
        <item m="1" x="21"/>
        <item m="1" x="18"/>
        <item m="1" x="15"/>
        <item m="1" x="10"/>
        <item m="1" x="26"/>
        <item m="1" x="9"/>
        <item m="1" x="5"/>
        <item m="1" x="25"/>
        <item m="1" x="22"/>
        <item m="1" x="19"/>
        <item m="1" x="16"/>
        <item m="1" x="12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Row" compact="0" outline="0" showAll="0">
      <items count="34">
        <item x="25"/>
        <item x="24"/>
        <item m="1" x="30"/>
        <item x="6"/>
        <item x="5"/>
        <item x="19"/>
        <item m="1" x="32"/>
        <item x="14"/>
        <item x="13"/>
        <item x="12"/>
        <item x="23"/>
        <item x="18"/>
        <item m="1" x="31"/>
        <item x="11"/>
        <item x="3"/>
        <item x="17"/>
        <item x="10"/>
        <item x="22"/>
        <item x="9"/>
        <item x="21"/>
        <item x="1"/>
        <item x="8"/>
        <item x="0"/>
        <item x="20"/>
        <item x="16"/>
        <item x="15"/>
        <item x="7"/>
        <item x="26"/>
        <item m="1" x="27"/>
        <item m="1" x="28"/>
        <item m="1" x="29"/>
        <item x="2"/>
        <item x="4"/>
        <item t="default"/>
      </items>
    </pivotField>
    <pivotField axis="axisCol" compact="0" outline="0" showAll="0">
      <items count="43">
        <item m="1" x="33"/>
        <item m="1" x="40"/>
        <item m="1" x="35"/>
        <item m="1" x="36"/>
        <item x="17"/>
        <item x="0"/>
        <item m="1" x="32"/>
        <item m="1" x="30"/>
        <item x="1"/>
        <item m="1" x="21"/>
        <item x="18"/>
        <item m="1" x="37"/>
        <item m="1" x="22"/>
        <item x="6"/>
        <item x="2"/>
        <item x="5"/>
        <item x="4"/>
        <item m="1" x="28"/>
        <item m="1" x="39"/>
        <item m="1" x="27"/>
        <item h="1" x="20"/>
        <item m="1" x="34"/>
        <item m="1" x="41"/>
        <item m="1" x="38"/>
        <item m="1" x="31"/>
        <item m="1" x="26"/>
        <item m="1" x="23"/>
        <item m="1" x="29"/>
        <item x="7"/>
        <item x="8"/>
        <item x="9"/>
        <item x="10"/>
        <item x="11"/>
        <item x="12"/>
        <item x="13"/>
        <item x="14"/>
        <item x="15"/>
        <item x="16"/>
        <item m="1" x="25"/>
        <item x="19"/>
        <item x="3"/>
        <item m="1" x="24"/>
        <item t="default"/>
      </items>
    </pivotField>
    <pivotField dataField="1" compact="0" outline="0" showAll="0"/>
  </pivotFields>
  <rowFields count="2">
    <field x="0"/>
    <field x="2"/>
  </rowFields>
  <rowItems count="52">
    <i>
      <x v="26"/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1"/>
    </i>
    <i r="1">
      <x v="32"/>
    </i>
    <i>
      <x v="27"/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1"/>
    </i>
    <i r="1">
      <x v="32"/>
    </i>
  </rowItems>
  <colFields count="1">
    <field x="3"/>
  </colFields>
  <colItems count="20">
    <i>
      <x v="4"/>
    </i>
    <i>
      <x v="5"/>
    </i>
    <i>
      <x v="8"/>
    </i>
    <i>
      <x v="10"/>
    </i>
    <i>
      <x v="13"/>
    </i>
    <i>
      <x v="14"/>
    </i>
    <i>
      <x v="15"/>
    </i>
    <i>
      <x v="1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</colItems>
  <dataFields count="1">
    <dataField name="Sum of Values2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34596-A013-4081-A5E1-E7666E4A44C8}" name="PivotTable2" cacheId="27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multipleFieldFilters="0">
  <location ref="A1:V54" firstHeaderRow="1" firstDataRow="2" firstDataCol="2"/>
  <pivotFields count="5">
    <pivotField axis="axisRow" compact="0" outline="0" showAll="0" defaultSubtotal="0">
      <items count="28">
        <item m="1" x="11"/>
        <item m="1" x="6"/>
        <item m="1" x="27"/>
        <item m="1" x="23"/>
        <item m="1" x="20"/>
        <item m="1" x="17"/>
        <item m="1" x="14"/>
        <item m="1" x="8"/>
        <item m="1" x="4"/>
        <item m="1" x="13"/>
        <item m="1" x="7"/>
        <item m="1" x="3"/>
        <item m="1" x="24"/>
        <item m="1" x="21"/>
        <item m="1" x="18"/>
        <item m="1" x="15"/>
        <item m="1" x="10"/>
        <item m="1" x="26"/>
        <item m="1" x="9"/>
        <item m="1" x="5"/>
        <item m="1" x="25"/>
        <item m="1" x="22"/>
        <item m="1" x="19"/>
        <item m="1" x="16"/>
        <item m="1" x="12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Row" compact="0" outline="0" showAll="0">
      <items count="34">
        <item x="25"/>
        <item x="24"/>
        <item m="1" x="30"/>
        <item x="6"/>
        <item x="5"/>
        <item x="19"/>
        <item m="1" x="32"/>
        <item x="14"/>
        <item x="13"/>
        <item x="12"/>
        <item x="23"/>
        <item x="18"/>
        <item m="1" x="31"/>
        <item x="11"/>
        <item x="3"/>
        <item x="17"/>
        <item x="10"/>
        <item x="22"/>
        <item x="9"/>
        <item x="21"/>
        <item x="1"/>
        <item x="8"/>
        <item x="0"/>
        <item x="20"/>
        <item x="16"/>
        <item x="15"/>
        <item x="7"/>
        <item x="26"/>
        <item m="1" x="27"/>
        <item m="1" x="28"/>
        <item m="1" x="29"/>
        <item x="2"/>
        <item x="4"/>
        <item t="default"/>
      </items>
    </pivotField>
    <pivotField axis="axisCol" compact="0" outline="0" showAll="0">
      <items count="34">
        <item m="1" x="28"/>
        <item m="1" x="32"/>
        <item m="1" x="24"/>
        <item m="1" x="22"/>
        <item x="17"/>
        <item x="0"/>
        <item m="1" x="29"/>
        <item m="1" x="27"/>
        <item x="1"/>
        <item m="1" x="21"/>
        <item x="18"/>
        <item m="1" x="30"/>
        <item m="1" x="23"/>
        <item x="6"/>
        <item x="2"/>
        <item x="5"/>
        <item x="4"/>
        <item m="1" x="26"/>
        <item m="1" x="31"/>
        <item m="1" x="25"/>
        <item h="1" x="20"/>
        <item x="3"/>
        <item x="7"/>
        <item x="8"/>
        <item x="9"/>
        <item x="10"/>
        <item x="11"/>
        <item x="12"/>
        <item x="13"/>
        <item x="14"/>
        <item x="15"/>
        <item x="16"/>
        <item x="19"/>
        <item t="default"/>
      </items>
    </pivotField>
    <pivotField dataField="1" compact="0" outline="0" showAll="0"/>
  </pivotFields>
  <rowFields count="2">
    <field x="0"/>
    <field x="2"/>
  </rowFields>
  <rowItems count="52">
    <i>
      <x v="26"/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1"/>
    </i>
    <i r="1">
      <x v="32"/>
    </i>
    <i>
      <x v="27"/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1"/>
    </i>
    <i r="1">
      <x v="32"/>
    </i>
  </rowItems>
  <colFields count="1">
    <field x="3"/>
  </colFields>
  <colItems count="20">
    <i>
      <x v="4"/>
    </i>
    <i>
      <x v="5"/>
    </i>
    <i>
      <x v="8"/>
    </i>
    <i>
      <x v="10"/>
    </i>
    <i>
      <x v="13"/>
    </i>
    <i>
      <x v="14"/>
    </i>
    <i>
      <x v="15"/>
    </i>
    <i>
      <x v="16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colItems>
  <dataFields count="1">
    <dataField name="Sum of Values2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27DF9-1D85-1440-BD94-4A735EE42C0B}" name="PivotTable3" cacheId="2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multipleFieldFilters="0">
  <location ref="A1:AB42" firstHeaderRow="1" firstDataRow="2" firstDataCol="2"/>
  <pivotFields count="5">
    <pivotField axis="axisRow" compact="0" outline="0" showAll="0" defaultSubtotal="0">
      <items count="28">
        <item m="1" x="11"/>
        <item m="1" x="6"/>
        <item m="1" x="27"/>
        <item m="1" x="23"/>
        <item m="1" x="20"/>
        <item m="1" x="17"/>
        <item m="1" x="14"/>
        <item m="1" x="8"/>
        <item m="1" x="4"/>
        <item m="1" x="13"/>
        <item m="1" x="7"/>
        <item m="1" x="3"/>
        <item m="1" x="24"/>
        <item m="1" x="21"/>
        <item m="1" x="18"/>
        <item m="1" x="15"/>
        <item m="1" x="10"/>
        <item m="1" x="26"/>
        <item m="1" x="9"/>
        <item m="1" x="5"/>
        <item m="1" x="25"/>
        <item m="1" x="22"/>
        <item m="1" x="19"/>
        <item m="1" x="16"/>
        <item m="1" x="12"/>
        <item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Col" compact="0" outline="0" showAll="0">
      <items count="34">
        <item x="25"/>
        <item x="24"/>
        <item n="05003888-Ach Safi'i" m="1" x="30"/>
        <item x="6"/>
        <item x="5"/>
        <item n="05004525-Baha 'uddin" x="19"/>
        <item m="1" x="32"/>
        <item x="14"/>
        <item x="13"/>
        <item x="12"/>
        <item x="23"/>
        <item x="18"/>
        <item m="1" x="31"/>
        <item x="11"/>
        <item x="3"/>
        <item x="17"/>
        <item x="22"/>
        <item x="9"/>
        <item x="21"/>
        <item x="1"/>
        <item x="8"/>
        <item x="0"/>
        <item x="20"/>
        <item x="16"/>
        <item x="15"/>
        <item x="7"/>
        <item n="05004525-Baha uddin2" m="1" x="27"/>
        <item n="05003888-Ach Safi i2" m="1" x="28"/>
        <item m="1" x="29"/>
        <item x="2"/>
        <item x="4"/>
        <item x="10"/>
        <item x="26"/>
        <item t="default"/>
      </items>
    </pivotField>
    <pivotField axis="axisRow" compact="0" outline="0" showAll="0">
      <items count="35">
        <item m="1" x="28"/>
        <item m="1" x="33"/>
        <item m="1" x="29"/>
        <item m="1" x="30"/>
        <item x="17"/>
        <item x="0"/>
        <item m="1" x="27"/>
        <item m="1" x="26"/>
        <item x="1"/>
        <item m="1" x="21"/>
        <item x="18"/>
        <item m="1" x="31"/>
        <item m="1" x="22"/>
        <item x="6"/>
        <item x="2"/>
        <item x="5"/>
        <item x="4"/>
        <item m="1" x="25"/>
        <item m="1" x="32"/>
        <item m="1" x="24"/>
        <item x="3"/>
        <item m="1" x="23"/>
        <item x="7"/>
        <item x="8"/>
        <item x="9"/>
        <item x="10"/>
        <item x="11"/>
        <item x="12"/>
        <item x="13"/>
        <item x="14"/>
        <item x="15"/>
        <item x="16"/>
        <item x="19"/>
        <item x="20"/>
        <item t="default"/>
      </items>
    </pivotField>
    <pivotField dataField="1" compact="0" outline="0" showAll="0"/>
  </pivotFields>
  <rowFields count="2">
    <field x="0"/>
    <field x="3"/>
  </rowFields>
  <rowItems count="40">
    <i>
      <x v="25"/>
      <x v="4"/>
    </i>
    <i r="1">
      <x v="5"/>
    </i>
    <i r="1">
      <x v="8"/>
    </i>
    <i r="1">
      <x v="10"/>
    </i>
    <i r="1">
      <x v="13"/>
    </i>
    <i r="1">
      <x v="14"/>
    </i>
    <i r="1">
      <x v="15"/>
    </i>
    <i r="1">
      <x v="16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26"/>
      <x v="4"/>
    </i>
    <i r="1">
      <x v="5"/>
    </i>
    <i r="1">
      <x v="8"/>
    </i>
    <i r="1">
      <x v="10"/>
    </i>
    <i r="1">
      <x v="13"/>
    </i>
    <i r="1">
      <x v="14"/>
    </i>
    <i r="1">
      <x v="15"/>
    </i>
    <i r="1">
      <x v="16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</rowItems>
  <colFields count="1">
    <field x="2"/>
  </colFields>
  <colItems count="26">
    <i>
      <x/>
    </i>
    <i>
      <x v="1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9"/>
    </i>
    <i>
      <x v="30"/>
    </i>
    <i>
      <x v="31"/>
    </i>
  </colItems>
  <dataFields count="1">
    <dataField name="Sum of Values2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35258-3D21-4542-9A6D-234383ECD036}" name="PivotTable4" cacheId="2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multipleFieldFilters="0">
  <location ref="A1:AB42" firstHeaderRow="1" firstDataRow="2" firstDataCol="2"/>
  <pivotFields count="5">
    <pivotField axis="axisRow" compact="0" outline="0" showAll="0" defaultSubtotal="0">
      <items count="28">
        <item m="1" x="11"/>
        <item m="1" x="6"/>
        <item m="1" x="27"/>
        <item m="1" x="23"/>
        <item m="1" x="20"/>
        <item m="1" x="17"/>
        <item m="1" x="14"/>
        <item m="1" x="8"/>
        <item m="1" x="4"/>
        <item m="1" x="13"/>
        <item m="1" x="7"/>
        <item m="1" x="3"/>
        <item m="1" x="24"/>
        <item m="1" x="21"/>
        <item m="1" x="18"/>
        <item m="1" x="15"/>
        <item m="1" x="10"/>
        <item m="1" x="26"/>
        <item m="1" x="9"/>
        <item m="1" x="5"/>
        <item m="1" x="25"/>
        <item m="1" x="22"/>
        <item m="1" x="19"/>
        <item m="1" x="16"/>
        <item m="1" x="12"/>
        <item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Col" compact="0" outline="0" showAll="0" defaultSubtotal="0">
      <items count="33">
        <item x="25"/>
        <item x="24"/>
        <item m="1" x="30"/>
        <item x="6"/>
        <item x="5"/>
        <item x="19"/>
        <item m="1" x="32"/>
        <item x="14"/>
        <item x="13"/>
        <item x="12"/>
        <item x="23"/>
        <item x="18"/>
        <item m="1" x="31"/>
        <item x="11"/>
        <item x="3"/>
        <item x="17"/>
        <item x="22"/>
        <item x="9"/>
        <item x="21"/>
        <item x="1"/>
        <item x="8"/>
        <item x="0"/>
        <item x="20"/>
        <item x="16"/>
        <item x="15"/>
        <item x="7"/>
        <item m="1" x="27"/>
        <item m="1" x="28"/>
        <item m="1" x="29"/>
        <item x="2"/>
        <item x="4"/>
        <item x="10"/>
        <item x="26"/>
      </items>
    </pivotField>
    <pivotField axis="axisRow" compact="0" outline="0" showAll="0">
      <items count="34">
        <item m="1" x="28"/>
        <item m="1" x="32"/>
        <item m="1" x="24"/>
        <item m="1" x="22"/>
        <item x="17"/>
        <item x="0"/>
        <item m="1" x="29"/>
        <item m="1" x="27"/>
        <item x="1"/>
        <item m="1" x="21"/>
        <item x="18"/>
        <item m="1" x="30"/>
        <item m="1" x="23"/>
        <item x="6"/>
        <item x="2"/>
        <item x="5"/>
        <item x="4"/>
        <item m="1" x="26"/>
        <item m="1" x="31"/>
        <item m="1" x="25"/>
        <item x="3"/>
        <item x="7"/>
        <item x="8"/>
        <item x="9"/>
        <item x="10"/>
        <item x="11"/>
        <item x="12"/>
        <item x="13"/>
        <item x="14"/>
        <item x="15"/>
        <item x="16"/>
        <item x="19"/>
        <item x="20"/>
        <item t="default"/>
      </items>
    </pivotField>
    <pivotField dataField="1" compact="0" outline="0" showAll="0"/>
  </pivotFields>
  <rowFields count="2">
    <field x="0"/>
    <field x="3"/>
  </rowFields>
  <rowItems count="40">
    <i>
      <x v="25"/>
      <x v="4"/>
    </i>
    <i r="1">
      <x v="5"/>
    </i>
    <i r="1">
      <x v="8"/>
    </i>
    <i r="1">
      <x v="10"/>
    </i>
    <i r="1">
      <x v="13"/>
    </i>
    <i r="1">
      <x v="14"/>
    </i>
    <i r="1">
      <x v="15"/>
    </i>
    <i r="1">
      <x v="16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6"/>
      <x v="4"/>
    </i>
    <i r="1">
      <x v="5"/>
    </i>
    <i r="1">
      <x v="8"/>
    </i>
    <i r="1">
      <x v="10"/>
    </i>
    <i r="1">
      <x v="13"/>
    </i>
    <i r="1">
      <x v="14"/>
    </i>
    <i r="1">
      <x v="15"/>
    </i>
    <i r="1">
      <x v="16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</rowItems>
  <colFields count="1">
    <field x="2"/>
  </colFields>
  <colItems count="26">
    <i>
      <x/>
    </i>
    <i>
      <x v="1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9"/>
    </i>
    <i>
      <x v="30"/>
    </i>
    <i>
      <x v="31"/>
    </i>
  </colItems>
  <dataFields count="1">
    <dataField name="Sum of Values2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34D4C8-D8E7-40D2-8926-59B855E9A918}" autoFormatId="16" applyNumberFormats="0" applyBorderFormats="0" applyFontFormats="0" applyPatternFormats="0" applyAlignmentFormats="0" applyWidthHeightFormats="0">
  <queryTableRefresh nextId="6">
    <queryTableFields count="5">
      <queryTableField id="1" name="Minggu" tableColumnId="1"/>
      <queryTableField id="2" name="Zona" tableColumnId="2"/>
      <queryTableField id="3" name="Nama_Promotor" tableColumnId="3"/>
      <queryTableField id="4" name="Measure" tableColumnId="4"/>
      <queryTableField id="5" name="Valu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01E57D-50E5-42DE-885E-C6AA3DD9FACC}" autoFormatId="16" applyNumberFormats="0" applyBorderFormats="0" applyFontFormats="0" applyPatternFormats="0" applyAlignmentFormats="0" applyWidthHeightFormats="0">
  <queryTableRefresh nextId="6">
    <queryTableFields count="5">
      <queryTableField id="1" name="Minggu" tableColumnId="1"/>
      <queryTableField id="2" name="Zona" tableColumnId="2"/>
      <queryTableField id="3" name="Nama_Promotor" tableColumnId="3"/>
      <queryTableField id="4" name="Measure" tableColumnId="4"/>
      <queryTableField id="5" name="Valu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C1879-919A-47C8-8775-9D238D8BBBEB}" name="Rekap_Kanvas_Super_Sem1" displayName="Rekap_Kanvas_Super_Sem1" ref="A1:E11761" tableType="queryTable" totalsRowShown="0">
  <autoFilter ref="A1:E11761" xr:uid="{72DC1879-919A-47C8-8775-9D238D8BBBEB}"/>
  <tableColumns count="5">
    <tableColumn id="1" xr3:uid="{CB09E180-8D68-4681-BDF5-6C9A01E35216}" uniqueName="1" name="Minggu" queryTableFieldId="1" dataDxfId="1"/>
    <tableColumn id="2" xr3:uid="{C833B18C-9422-47AB-A748-89BEEE63AAB2}" uniqueName="2" name="Zona" queryTableFieldId="2" dataDxfId="7"/>
    <tableColumn id="3" xr3:uid="{0D82206B-476F-430A-8C27-9D64F7B8AE89}" uniqueName="3" name="Nama_Promotor" queryTableFieldId="3" dataDxfId="6"/>
    <tableColumn id="4" xr3:uid="{D46C349D-6844-4176-B380-0D0AC82FA42B}" uniqueName="4" name="Measure" queryTableFieldId="4" dataDxfId="5"/>
    <tableColumn id="5" xr3:uid="{72DDC2B2-04B2-49C5-B13F-0E7D1642EE37}" uniqueName="5" name="Valu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25AD39-1A38-4901-8708-1C6AAB9959D1}" name="Rekap_Kanvas_76_Madu_Sem1" displayName="Rekap_Kanvas_76_Madu_Sem1" ref="A1:E11801" tableType="queryTable" totalsRowShown="0">
  <autoFilter ref="A1:E11801" xr:uid="{AA25AD39-1A38-4901-8708-1C6AAB9959D1}"/>
  <tableColumns count="5">
    <tableColumn id="1" xr3:uid="{80C2CAB9-0A61-44D4-A234-263151F14487}" uniqueName="1" name="Minggu" queryTableFieldId="1" dataDxfId="0"/>
    <tableColumn id="2" xr3:uid="{EE414794-50A3-496A-9982-35822D219713}" uniqueName="2" name="Zona" queryTableFieldId="2" dataDxfId="4"/>
    <tableColumn id="3" xr3:uid="{AFBE75D6-5239-49C1-9B5F-6501CFCEE9DE}" uniqueName="3" name="Nama_Promotor" queryTableFieldId="3" dataDxfId="3"/>
    <tableColumn id="4" xr3:uid="{6DD59E2D-149E-4402-AE96-288AF01CD7D4}" uniqueName="4" name="Measure" queryTableFieldId="4" dataDxfId="2"/>
    <tableColumn id="5" xr3:uid="{19FDFA13-105D-4FF6-8139-063564C28491}" uniqueName="5" name="Valu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4A0C-B805-4C69-85BF-6E636DAF637D}">
  <dimension ref="A1:E1041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0" style="2" bestFit="1" customWidth="1"/>
    <col min="2" max="2" width="20.1640625" bestFit="1" customWidth="1"/>
    <col min="3" max="3" width="33.83203125" bestFit="1" customWidth="1"/>
    <col min="4" max="4" width="24.33203125" bestFit="1" customWidth="1"/>
    <col min="5" max="5" width="12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55</v>
      </c>
      <c r="B2" t="s">
        <v>5</v>
      </c>
      <c r="C2" t="s">
        <v>6</v>
      </c>
      <c r="D2" t="s">
        <v>7</v>
      </c>
      <c r="E2">
        <v>8.1395349000000006E-2</v>
      </c>
    </row>
    <row r="3" spans="1:5" x14ac:dyDescent="0.2">
      <c r="A3" s="2" t="s">
        <v>55</v>
      </c>
      <c r="B3" t="s">
        <v>5</v>
      </c>
      <c r="C3" t="s">
        <v>8</v>
      </c>
      <c r="D3" t="s">
        <v>7</v>
      </c>
      <c r="E3">
        <v>8.2644627999999998E-2</v>
      </c>
    </row>
    <row r="4" spans="1:5" x14ac:dyDescent="0.2">
      <c r="A4" s="2" t="s">
        <v>55</v>
      </c>
      <c r="B4" t="s">
        <v>5</v>
      </c>
      <c r="C4" t="s">
        <v>40</v>
      </c>
      <c r="D4" t="s">
        <v>7</v>
      </c>
      <c r="E4">
        <v>0.56291390699999999</v>
      </c>
    </row>
    <row r="5" spans="1:5" x14ac:dyDescent="0.2">
      <c r="A5" s="2" t="s">
        <v>55</v>
      </c>
      <c r="B5" t="s">
        <v>5</v>
      </c>
      <c r="C5" t="s">
        <v>38</v>
      </c>
      <c r="D5" t="s">
        <v>7</v>
      </c>
      <c r="E5">
        <v>0.23863636399999999</v>
      </c>
    </row>
    <row r="6" spans="1:5" x14ac:dyDescent="0.2">
      <c r="A6" s="2" t="s">
        <v>55</v>
      </c>
      <c r="B6" t="s">
        <v>5</v>
      </c>
      <c r="C6" t="s">
        <v>41</v>
      </c>
      <c r="D6" t="s">
        <v>7</v>
      </c>
      <c r="E6">
        <v>0.46540880499999998</v>
      </c>
    </row>
    <row r="7" spans="1:5" x14ac:dyDescent="0.2">
      <c r="A7" s="2" t="s">
        <v>55</v>
      </c>
      <c r="B7" t="s">
        <v>5</v>
      </c>
      <c r="C7" t="s">
        <v>10</v>
      </c>
      <c r="D7" t="s">
        <v>7</v>
      </c>
      <c r="E7">
        <v>0.417218543</v>
      </c>
    </row>
    <row r="8" spans="1:5" x14ac:dyDescent="0.2">
      <c r="A8" s="2" t="s">
        <v>55</v>
      </c>
      <c r="B8" t="s">
        <v>5</v>
      </c>
      <c r="C8" t="s">
        <v>11</v>
      </c>
      <c r="D8" t="s">
        <v>7</v>
      </c>
      <c r="E8">
        <v>0.417218543</v>
      </c>
    </row>
    <row r="9" spans="1:5" x14ac:dyDescent="0.2">
      <c r="A9" s="2" t="s">
        <v>55</v>
      </c>
      <c r="B9" t="s">
        <v>5</v>
      </c>
      <c r="C9" t="s">
        <v>6</v>
      </c>
      <c r="D9" t="s">
        <v>12</v>
      </c>
      <c r="E9">
        <v>0</v>
      </c>
    </row>
    <row r="10" spans="1:5" x14ac:dyDescent="0.2">
      <c r="A10" s="2" t="s">
        <v>55</v>
      </c>
      <c r="B10" t="s">
        <v>5</v>
      </c>
      <c r="C10" t="s">
        <v>8</v>
      </c>
      <c r="D10" t="s">
        <v>12</v>
      </c>
      <c r="E10">
        <v>4.1322313999999999E-2</v>
      </c>
    </row>
    <row r="11" spans="1:5" x14ac:dyDescent="0.2">
      <c r="A11" s="2" t="s">
        <v>55</v>
      </c>
      <c r="B11" t="s">
        <v>5</v>
      </c>
      <c r="C11" t="s">
        <v>40</v>
      </c>
      <c r="D11" t="s">
        <v>12</v>
      </c>
      <c r="E11">
        <v>0.105960265</v>
      </c>
    </row>
    <row r="12" spans="1:5" x14ac:dyDescent="0.2">
      <c r="A12" s="2" t="s">
        <v>55</v>
      </c>
      <c r="B12" t="s">
        <v>5</v>
      </c>
      <c r="C12" t="s">
        <v>38</v>
      </c>
      <c r="D12" t="s">
        <v>12</v>
      </c>
      <c r="E12">
        <v>5.6818182000000002E-2</v>
      </c>
    </row>
    <row r="13" spans="1:5" x14ac:dyDescent="0.2">
      <c r="A13" s="2" t="s">
        <v>55</v>
      </c>
      <c r="B13" t="s">
        <v>5</v>
      </c>
      <c r="C13" t="s">
        <v>41</v>
      </c>
      <c r="D13" t="s">
        <v>12</v>
      </c>
      <c r="E13">
        <v>0.11320754700000001</v>
      </c>
    </row>
    <row r="14" spans="1:5" x14ac:dyDescent="0.2">
      <c r="A14" s="2" t="s">
        <v>55</v>
      </c>
      <c r="B14" t="s">
        <v>5</v>
      </c>
      <c r="C14" t="s">
        <v>10</v>
      </c>
      <c r="D14" t="s">
        <v>12</v>
      </c>
      <c r="E14">
        <v>0.16556291400000001</v>
      </c>
    </row>
    <row r="15" spans="1:5" x14ac:dyDescent="0.2">
      <c r="A15" s="2" t="s">
        <v>55</v>
      </c>
      <c r="B15" t="s">
        <v>5</v>
      </c>
      <c r="C15" t="s">
        <v>11</v>
      </c>
      <c r="D15" t="s">
        <v>12</v>
      </c>
      <c r="E15">
        <v>0.11258278100000001</v>
      </c>
    </row>
    <row r="16" spans="1:5" x14ac:dyDescent="0.2">
      <c r="A16" s="2" t="s">
        <v>55</v>
      </c>
      <c r="B16" t="s">
        <v>5</v>
      </c>
      <c r="C16" t="s">
        <v>6</v>
      </c>
      <c r="D16" t="s">
        <v>13</v>
      </c>
      <c r="E16">
        <v>8.1395349000000006E-2</v>
      </c>
    </row>
    <row r="17" spans="1:5" x14ac:dyDescent="0.2">
      <c r="A17" s="2" t="s">
        <v>55</v>
      </c>
      <c r="B17" t="s">
        <v>5</v>
      </c>
      <c r="C17" t="s">
        <v>8</v>
      </c>
      <c r="D17" t="s">
        <v>13</v>
      </c>
      <c r="E17">
        <v>8.2644627999999998E-2</v>
      </c>
    </row>
    <row r="18" spans="1:5" x14ac:dyDescent="0.2">
      <c r="A18" s="2" t="s">
        <v>55</v>
      </c>
      <c r="B18" t="s">
        <v>5</v>
      </c>
      <c r="C18" t="s">
        <v>40</v>
      </c>
      <c r="D18" t="s">
        <v>13</v>
      </c>
      <c r="E18">
        <v>0.56291390699999999</v>
      </c>
    </row>
    <row r="19" spans="1:5" x14ac:dyDescent="0.2">
      <c r="A19" s="2" t="s">
        <v>55</v>
      </c>
      <c r="B19" t="s">
        <v>5</v>
      </c>
      <c r="C19" t="s">
        <v>38</v>
      </c>
      <c r="D19" t="s">
        <v>13</v>
      </c>
      <c r="E19">
        <v>0.23863636399999999</v>
      </c>
    </row>
    <row r="20" spans="1:5" x14ac:dyDescent="0.2">
      <c r="A20" s="2" t="s">
        <v>55</v>
      </c>
      <c r="B20" t="s">
        <v>5</v>
      </c>
      <c r="C20" t="s">
        <v>41</v>
      </c>
      <c r="D20" t="s">
        <v>13</v>
      </c>
      <c r="E20">
        <v>0.46540880499999998</v>
      </c>
    </row>
    <row r="21" spans="1:5" x14ac:dyDescent="0.2">
      <c r="A21" s="2" t="s">
        <v>55</v>
      </c>
      <c r="B21" t="s">
        <v>5</v>
      </c>
      <c r="C21" t="s">
        <v>10</v>
      </c>
      <c r="D21" t="s">
        <v>13</v>
      </c>
      <c r="E21">
        <v>0.417218543</v>
      </c>
    </row>
    <row r="22" spans="1:5" x14ac:dyDescent="0.2">
      <c r="A22" s="2" t="s">
        <v>55</v>
      </c>
      <c r="B22" t="s">
        <v>5</v>
      </c>
      <c r="C22" t="s">
        <v>11</v>
      </c>
      <c r="D22" t="s">
        <v>13</v>
      </c>
      <c r="E22">
        <v>0.417218543</v>
      </c>
    </row>
    <row r="23" spans="1:5" x14ac:dyDescent="0.2">
      <c r="A23" s="2" t="s">
        <v>55</v>
      </c>
      <c r="B23" t="s">
        <v>5</v>
      </c>
      <c r="C23" t="s">
        <v>6</v>
      </c>
      <c r="D23" t="s">
        <v>57</v>
      </c>
      <c r="E23">
        <v>0</v>
      </c>
    </row>
    <row r="24" spans="1:5" x14ac:dyDescent="0.2">
      <c r="A24" s="2" t="s">
        <v>55</v>
      </c>
      <c r="B24" t="s">
        <v>5</v>
      </c>
      <c r="C24" t="s">
        <v>8</v>
      </c>
      <c r="D24" t="s">
        <v>57</v>
      </c>
      <c r="E24">
        <v>0</v>
      </c>
    </row>
    <row r="25" spans="1:5" x14ac:dyDescent="0.2">
      <c r="A25" s="2" t="s">
        <v>55</v>
      </c>
      <c r="B25" t="s">
        <v>5</v>
      </c>
      <c r="C25" t="s">
        <v>40</v>
      </c>
      <c r="D25" t="s">
        <v>57</v>
      </c>
      <c r="E25">
        <v>0</v>
      </c>
    </row>
    <row r="26" spans="1:5" x14ac:dyDescent="0.2">
      <c r="A26" s="2" t="s">
        <v>55</v>
      </c>
      <c r="B26" t="s">
        <v>5</v>
      </c>
      <c r="C26" t="s">
        <v>38</v>
      </c>
      <c r="D26" t="s">
        <v>57</v>
      </c>
      <c r="E26">
        <v>0</v>
      </c>
    </row>
    <row r="27" spans="1:5" x14ac:dyDescent="0.2">
      <c r="A27" s="2" t="s">
        <v>55</v>
      </c>
      <c r="B27" t="s">
        <v>5</v>
      </c>
      <c r="C27" t="s">
        <v>41</v>
      </c>
      <c r="D27" t="s">
        <v>57</v>
      </c>
      <c r="E27">
        <v>0</v>
      </c>
    </row>
    <row r="28" spans="1:5" x14ac:dyDescent="0.2">
      <c r="A28" s="2" t="s">
        <v>55</v>
      </c>
      <c r="B28" t="s">
        <v>5</v>
      </c>
      <c r="C28" t="s">
        <v>10</v>
      </c>
      <c r="D28" t="s">
        <v>57</v>
      </c>
      <c r="E28">
        <v>0</v>
      </c>
    </row>
    <row r="29" spans="1:5" x14ac:dyDescent="0.2">
      <c r="A29" s="2" t="s">
        <v>55</v>
      </c>
      <c r="B29" t="s">
        <v>5</v>
      </c>
      <c r="C29" t="s">
        <v>11</v>
      </c>
      <c r="D29" t="s">
        <v>57</v>
      </c>
      <c r="E29">
        <v>0</v>
      </c>
    </row>
    <row r="30" spans="1:5" x14ac:dyDescent="0.2">
      <c r="A30" s="2" t="s">
        <v>55</v>
      </c>
      <c r="B30" t="s">
        <v>5</v>
      </c>
      <c r="C30" t="s">
        <v>6</v>
      </c>
      <c r="D30" t="s">
        <v>14</v>
      </c>
      <c r="E30">
        <v>0.76744186000000003</v>
      </c>
    </row>
    <row r="31" spans="1:5" x14ac:dyDescent="0.2">
      <c r="A31" s="2" t="s">
        <v>55</v>
      </c>
      <c r="B31" t="s">
        <v>5</v>
      </c>
      <c r="C31" t="s">
        <v>8</v>
      </c>
      <c r="D31" t="s">
        <v>14</v>
      </c>
      <c r="E31">
        <v>0.58677685999999996</v>
      </c>
    </row>
    <row r="32" spans="1:5" x14ac:dyDescent="0.2">
      <c r="A32" s="2" t="s">
        <v>55</v>
      </c>
      <c r="B32" t="s">
        <v>5</v>
      </c>
      <c r="C32" t="s">
        <v>40</v>
      </c>
      <c r="D32" t="s">
        <v>14</v>
      </c>
      <c r="E32">
        <v>0.96026490099999995</v>
      </c>
    </row>
    <row r="33" spans="1:5" x14ac:dyDescent="0.2">
      <c r="A33" s="2" t="s">
        <v>55</v>
      </c>
      <c r="B33" t="s">
        <v>5</v>
      </c>
      <c r="C33" t="s">
        <v>38</v>
      </c>
      <c r="D33" t="s">
        <v>14</v>
      </c>
      <c r="E33">
        <v>0.51136363600000001</v>
      </c>
    </row>
    <row r="34" spans="1:5" x14ac:dyDescent="0.2">
      <c r="A34" s="2" t="s">
        <v>55</v>
      </c>
      <c r="B34" t="s">
        <v>5</v>
      </c>
      <c r="C34" t="s">
        <v>41</v>
      </c>
      <c r="D34" t="s">
        <v>14</v>
      </c>
      <c r="E34">
        <v>0.99371069199999995</v>
      </c>
    </row>
    <row r="35" spans="1:5" x14ac:dyDescent="0.2">
      <c r="A35" s="2" t="s">
        <v>55</v>
      </c>
      <c r="B35" t="s">
        <v>5</v>
      </c>
      <c r="C35" t="s">
        <v>10</v>
      </c>
      <c r="D35" t="s">
        <v>14</v>
      </c>
      <c r="E35">
        <v>0.94701986800000004</v>
      </c>
    </row>
    <row r="36" spans="1:5" x14ac:dyDescent="0.2">
      <c r="A36" s="2" t="s">
        <v>55</v>
      </c>
      <c r="B36" t="s">
        <v>5</v>
      </c>
      <c r="C36" t="s">
        <v>11</v>
      </c>
      <c r="D36" t="s">
        <v>14</v>
      </c>
      <c r="E36">
        <v>0.94039735099999999</v>
      </c>
    </row>
    <row r="37" spans="1:5" x14ac:dyDescent="0.2">
      <c r="A37" s="2" t="s">
        <v>55</v>
      </c>
      <c r="B37" t="s">
        <v>5</v>
      </c>
      <c r="C37" t="s">
        <v>6</v>
      </c>
      <c r="D37" t="s">
        <v>15</v>
      </c>
      <c r="E37">
        <v>0.76744186000000003</v>
      </c>
    </row>
    <row r="38" spans="1:5" x14ac:dyDescent="0.2">
      <c r="A38" s="2" t="s">
        <v>55</v>
      </c>
      <c r="B38" t="s">
        <v>5</v>
      </c>
      <c r="C38" t="s">
        <v>8</v>
      </c>
      <c r="D38" t="s">
        <v>15</v>
      </c>
      <c r="E38">
        <v>0.54545454500000001</v>
      </c>
    </row>
    <row r="39" spans="1:5" x14ac:dyDescent="0.2">
      <c r="A39" s="2" t="s">
        <v>55</v>
      </c>
      <c r="B39" t="s">
        <v>5</v>
      </c>
      <c r="C39" t="s">
        <v>40</v>
      </c>
      <c r="D39" t="s">
        <v>15</v>
      </c>
      <c r="E39">
        <v>0.85430463599999995</v>
      </c>
    </row>
    <row r="40" spans="1:5" x14ac:dyDescent="0.2">
      <c r="A40" s="2" t="s">
        <v>55</v>
      </c>
      <c r="B40" t="s">
        <v>5</v>
      </c>
      <c r="C40" t="s">
        <v>38</v>
      </c>
      <c r="D40" t="s">
        <v>15</v>
      </c>
      <c r="E40">
        <v>0.45454545499999999</v>
      </c>
    </row>
    <row r="41" spans="1:5" x14ac:dyDescent="0.2">
      <c r="A41" s="2" t="s">
        <v>55</v>
      </c>
      <c r="B41" t="s">
        <v>5</v>
      </c>
      <c r="C41" t="s">
        <v>41</v>
      </c>
      <c r="D41" t="s">
        <v>15</v>
      </c>
      <c r="E41">
        <v>0.88050314500000004</v>
      </c>
    </row>
    <row r="42" spans="1:5" x14ac:dyDescent="0.2">
      <c r="A42" s="2" t="s">
        <v>55</v>
      </c>
      <c r="B42" t="s">
        <v>5</v>
      </c>
      <c r="C42" t="s">
        <v>10</v>
      </c>
      <c r="D42" t="s">
        <v>15</v>
      </c>
      <c r="E42">
        <v>0.78145695400000004</v>
      </c>
    </row>
    <row r="43" spans="1:5" x14ac:dyDescent="0.2">
      <c r="A43" s="2" t="s">
        <v>55</v>
      </c>
      <c r="B43" t="s">
        <v>5</v>
      </c>
      <c r="C43" t="s">
        <v>11</v>
      </c>
      <c r="D43" t="s">
        <v>15</v>
      </c>
      <c r="E43">
        <v>0.82781457000000003</v>
      </c>
    </row>
    <row r="44" spans="1:5" x14ac:dyDescent="0.2">
      <c r="A44" s="2" t="s">
        <v>55</v>
      </c>
      <c r="B44" t="s">
        <v>5</v>
      </c>
      <c r="C44" t="s">
        <v>6</v>
      </c>
      <c r="D44" t="s">
        <v>16</v>
      </c>
      <c r="E44">
        <v>0.69421487599999998</v>
      </c>
    </row>
    <row r="45" spans="1:5" x14ac:dyDescent="0.2">
      <c r="A45" s="2" t="s">
        <v>55</v>
      </c>
      <c r="B45" t="s">
        <v>5</v>
      </c>
      <c r="C45" t="s">
        <v>8</v>
      </c>
      <c r="D45" t="s">
        <v>16</v>
      </c>
      <c r="E45">
        <v>0.81756756799999997</v>
      </c>
    </row>
    <row r="46" spans="1:5" x14ac:dyDescent="0.2">
      <c r="A46" s="2" t="s">
        <v>55</v>
      </c>
      <c r="B46" t="s">
        <v>5</v>
      </c>
      <c r="C46" t="s">
        <v>40</v>
      </c>
      <c r="D46" t="s">
        <v>16</v>
      </c>
      <c r="E46">
        <v>0.93788819899999998</v>
      </c>
    </row>
    <row r="47" spans="1:5" x14ac:dyDescent="0.2">
      <c r="A47" s="2" t="s">
        <v>55</v>
      </c>
      <c r="B47" t="s">
        <v>5</v>
      </c>
      <c r="C47" t="s">
        <v>38</v>
      </c>
      <c r="D47" t="s">
        <v>16</v>
      </c>
      <c r="E47">
        <v>0.88</v>
      </c>
    </row>
    <row r="48" spans="1:5" x14ac:dyDescent="0.2">
      <c r="A48" s="2" t="s">
        <v>55</v>
      </c>
      <c r="B48" t="s">
        <v>5</v>
      </c>
      <c r="C48" t="s">
        <v>41</v>
      </c>
      <c r="D48" t="s">
        <v>16</v>
      </c>
      <c r="E48">
        <v>0.98757764000000003</v>
      </c>
    </row>
    <row r="49" spans="1:5" x14ac:dyDescent="0.2">
      <c r="A49" s="2" t="s">
        <v>55</v>
      </c>
      <c r="B49" t="s">
        <v>5</v>
      </c>
      <c r="C49" t="s">
        <v>10</v>
      </c>
      <c r="D49" t="s">
        <v>16</v>
      </c>
      <c r="E49">
        <v>0.96153846200000004</v>
      </c>
    </row>
    <row r="50" spans="1:5" x14ac:dyDescent="0.2">
      <c r="A50" s="2" t="s">
        <v>55</v>
      </c>
      <c r="B50" t="s">
        <v>5</v>
      </c>
      <c r="C50" t="s">
        <v>11</v>
      </c>
      <c r="D50" t="s">
        <v>16</v>
      </c>
      <c r="E50">
        <v>1</v>
      </c>
    </row>
    <row r="51" spans="1:5" x14ac:dyDescent="0.2">
      <c r="A51" s="2" t="s">
        <v>55</v>
      </c>
      <c r="B51" t="s">
        <v>5</v>
      </c>
      <c r="C51" t="s">
        <v>6</v>
      </c>
      <c r="D51" t="s">
        <v>42</v>
      </c>
      <c r="E51">
        <v>40.333333332999999</v>
      </c>
    </row>
    <row r="52" spans="1:5" x14ac:dyDescent="0.2">
      <c r="A52" s="2" t="s">
        <v>55</v>
      </c>
      <c r="B52" t="s">
        <v>5</v>
      </c>
      <c r="C52" t="s">
        <v>8</v>
      </c>
      <c r="D52" t="s">
        <v>42</v>
      </c>
      <c r="E52">
        <v>37</v>
      </c>
    </row>
    <row r="53" spans="1:5" x14ac:dyDescent="0.2">
      <c r="A53" s="2" t="s">
        <v>55</v>
      </c>
      <c r="B53" t="s">
        <v>5</v>
      </c>
      <c r="C53" t="s">
        <v>40</v>
      </c>
      <c r="D53" t="s">
        <v>42</v>
      </c>
      <c r="E53">
        <v>32.200000000000003</v>
      </c>
    </row>
    <row r="54" spans="1:5" x14ac:dyDescent="0.2">
      <c r="A54" s="2" t="s">
        <v>55</v>
      </c>
      <c r="B54" t="s">
        <v>5</v>
      </c>
      <c r="C54" t="s">
        <v>38</v>
      </c>
      <c r="D54" t="s">
        <v>42</v>
      </c>
      <c r="E54">
        <v>20</v>
      </c>
    </row>
    <row r="55" spans="1:5" x14ac:dyDescent="0.2">
      <c r="A55" s="2" t="s">
        <v>55</v>
      </c>
      <c r="B55" t="s">
        <v>5</v>
      </c>
      <c r="C55" t="s">
        <v>41</v>
      </c>
      <c r="D55" t="s">
        <v>42</v>
      </c>
      <c r="E55">
        <v>32.200000000000003</v>
      </c>
    </row>
    <row r="56" spans="1:5" x14ac:dyDescent="0.2">
      <c r="A56" s="2" t="s">
        <v>55</v>
      </c>
      <c r="B56" t="s">
        <v>5</v>
      </c>
      <c r="C56" t="s">
        <v>10</v>
      </c>
      <c r="D56" t="s">
        <v>42</v>
      </c>
      <c r="E56">
        <v>31.2</v>
      </c>
    </row>
    <row r="57" spans="1:5" x14ac:dyDescent="0.2">
      <c r="A57" s="2" t="s">
        <v>55</v>
      </c>
      <c r="B57" t="s">
        <v>5</v>
      </c>
      <c r="C57" t="s">
        <v>11</v>
      </c>
      <c r="D57" t="s">
        <v>42</v>
      </c>
      <c r="E57">
        <v>30.2</v>
      </c>
    </row>
    <row r="58" spans="1:5" x14ac:dyDescent="0.2">
      <c r="A58" s="2" t="s">
        <v>55</v>
      </c>
      <c r="B58" t="s">
        <v>5</v>
      </c>
      <c r="C58" t="s">
        <v>6</v>
      </c>
      <c r="D58" t="s">
        <v>43</v>
      </c>
      <c r="E58">
        <v>9.7142857140000007</v>
      </c>
    </row>
    <row r="59" spans="1:5" x14ac:dyDescent="0.2">
      <c r="A59" s="2" t="s">
        <v>55</v>
      </c>
      <c r="B59" t="s">
        <v>5</v>
      </c>
      <c r="C59" t="s">
        <v>8</v>
      </c>
      <c r="D59" t="s">
        <v>43</v>
      </c>
      <c r="E59">
        <v>5.3</v>
      </c>
    </row>
    <row r="60" spans="1:5" x14ac:dyDescent="0.2">
      <c r="A60" s="2" t="s">
        <v>55</v>
      </c>
      <c r="B60" t="s">
        <v>5</v>
      </c>
      <c r="C60" t="s">
        <v>40</v>
      </c>
      <c r="D60" t="s">
        <v>43</v>
      </c>
      <c r="E60">
        <v>5.7882352939999997</v>
      </c>
    </row>
    <row r="61" spans="1:5" x14ac:dyDescent="0.2">
      <c r="A61" s="2" t="s">
        <v>55</v>
      </c>
      <c r="B61" t="s">
        <v>5</v>
      </c>
      <c r="C61" t="s">
        <v>38</v>
      </c>
      <c r="D61" t="s">
        <v>43</v>
      </c>
      <c r="E61">
        <v>2.7619047619999999</v>
      </c>
    </row>
    <row r="62" spans="1:5" x14ac:dyDescent="0.2">
      <c r="A62" s="2" t="s">
        <v>55</v>
      </c>
      <c r="B62" t="s">
        <v>5</v>
      </c>
      <c r="C62" t="s">
        <v>41</v>
      </c>
      <c r="D62" t="s">
        <v>43</v>
      </c>
      <c r="E62">
        <v>2.0540540539999999</v>
      </c>
    </row>
    <row r="63" spans="1:5" x14ac:dyDescent="0.2">
      <c r="A63" s="2" t="s">
        <v>55</v>
      </c>
      <c r="B63" t="s">
        <v>5</v>
      </c>
      <c r="C63" t="s">
        <v>10</v>
      </c>
      <c r="D63" t="s">
        <v>43</v>
      </c>
      <c r="E63">
        <v>3.3650793650000002</v>
      </c>
    </row>
    <row r="64" spans="1:5" x14ac:dyDescent="0.2">
      <c r="A64" s="2" t="s">
        <v>55</v>
      </c>
      <c r="B64" t="s">
        <v>5</v>
      </c>
      <c r="C64" t="s">
        <v>11</v>
      </c>
      <c r="D64" t="s">
        <v>43</v>
      </c>
      <c r="E64">
        <v>4.7460317459999999</v>
      </c>
    </row>
    <row r="65" spans="1:5" x14ac:dyDescent="0.2">
      <c r="A65" s="2" t="s">
        <v>55</v>
      </c>
      <c r="B65" t="s">
        <v>5</v>
      </c>
      <c r="C65" t="s">
        <v>6</v>
      </c>
      <c r="D65" t="s">
        <v>44</v>
      </c>
      <c r="E65">
        <v>68</v>
      </c>
    </row>
    <row r="66" spans="1:5" x14ac:dyDescent="0.2">
      <c r="A66" s="2" t="s">
        <v>55</v>
      </c>
      <c r="B66" t="s">
        <v>5</v>
      </c>
      <c r="C66" t="s">
        <v>8</v>
      </c>
      <c r="D66" t="s">
        <v>44</v>
      </c>
      <c r="E66">
        <v>53</v>
      </c>
    </row>
    <row r="67" spans="1:5" x14ac:dyDescent="0.2">
      <c r="A67" s="2" t="s">
        <v>55</v>
      </c>
      <c r="B67" t="s">
        <v>5</v>
      </c>
      <c r="C67" t="s">
        <v>40</v>
      </c>
      <c r="D67" t="s">
        <v>44</v>
      </c>
      <c r="E67">
        <v>492</v>
      </c>
    </row>
    <row r="68" spans="1:5" x14ac:dyDescent="0.2">
      <c r="A68" s="2" t="s">
        <v>55</v>
      </c>
      <c r="B68" t="s">
        <v>5</v>
      </c>
      <c r="C68" t="s">
        <v>38</v>
      </c>
      <c r="D68" t="s">
        <v>44</v>
      </c>
      <c r="E68">
        <v>58</v>
      </c>
    </row>
    <row r="69" spans="1:5" x14ac:dyDescent="0.2">
      <c r="A69" s="2" t="s">
        <v>55</v>
      </c>
      <c r="B69" t="s">
        <v>5</v>
      </c>
      <c r="C69" t="s">
        <v>41</v>
      </c>
      <c r="D69" t="s">
        <v>44</v>
      </c>
      <c r="E69">
        <v>152</v>
      </c>
    </row>
    <row r="70" spans="1:5" x14ac:dyDescent="0.2">
      <c r="A70" s="2" t="s">
        <v>55</v>
      </c>
      <c r="B70" t="s">
        <v>5</v>
      </c>
      <c r="C70" t="s">
        <v>10</v>
      </c>
      <c r="D70" t="s">
        <v>44</v>
      </c>
      <c r="E70">
        <v>212</v>
      </c>
    </row>
    <row r="71" spans="1:5" x14ac:dyDescent="0.2">
      <c r="A71" s="2" t="s">
        <v>55</v>
      </c>
      <c r="B71" t="s">
        <v>5</v>
      </c>
      <c r="C71" t="s">
        <v>11</v>
      </c>
      <c r="D71" t="s">
        <v>44</v>
      </c>
      <c r="E71">
        <v>299</v>
      </c>
    </row>
    <row r="72" spans="1:5" x14ac:dyDescent="0.2">
      <c r="A72" s="2" t="s">
        <v>55</v>
      </c>
      <c r="B72" t="s">
        <v>5</v>
      </c>
      <c r="C72" t="s">
        <v>6</v>
      </c>
      <c r="D72" t="s">
        <v>45</v>
      </c>
      <c r="E72">
        <v>28.666666667000001</v>
      </c>
    </row>
    <row r="73" spans="1:5" x14ac:dyDescent="0.2">
      <c r="A73" s="2" t="s">
        <v>55</v>
      </c>
      <c r="B73" t="s">
        <v>5</v>
      </c>
      <c r="C73" t="s">
        <v>8</v>
      </c>
      <c r="D73" t="s">
        <v>45</v>
      </c>
      <c r="E73">
        <v>30.25</v>
      </c>
    </row>
    <row r="74" spans="1:5" x14ac:dyDescent="0.2">
      <c r="A74" s="2" t="s">
        <v>55</v>
      </c>
      <c r="B74" t="s">
        <v>5</v>
      </c>
      <c r="C74" t="s">
        <v>40</v>
      </c>
      <c r="D74" t="s">
        <v>45</v>
      </c>
      <c r="E74">
        <v>30.2</v>
      </c>
    </row>
    <row r="75" spans="1:5" x14ac:dyDescent="0.2">
      <c r="A75" s="2" t="s">
        <v>55</v>
      </c>
      <c r="B75" t="s">
        <v>5</v>
      </c>
      <c r="C75" t="s">
        <v>38</v>
      </c>
      <c r="D75" t="s">
        <v>45</v>
      </c>
      <c r="E75">
        <v>17.600000000000001</v>
      </c>
    </row>
    <row r="76" spans="1:5" x14ac:dyDescent="0.2">
      <c r="A76" s="2" t="s">
        <v>55</v>
      </c>
      <c r="B76" t="s">
        <v>5</v>
      </c>
      <c r="C76" t="s">
        <v>41</v>
      </c>
      <c r="D76" t="s">
        <v>45</v>
      </c>
      <c r="E76">
        <v>31.8</v>
      </c>
    </row>
    <row r="77" spans="1:5" x14ac:dyDescent="0.2">
      <c r="A77" s="2" t="s">
        <v>55</v>
      </c>
      <c r="B77" t="s">
        <v>5</v>
      </c>
      <c r="C77" t="s">
        <v>10</v>
      </c>
      <c r="D77" t="s">
        <v>45</v>
      </c>
      <c r="E77">
        <v>30.2</v>
      </c>
    </row>
    <row r="78" spans="1:5" x14ac:dyDescent="0.2">
      <c r="A78" s="2" t="s">
        <v>55</v>
      </c>
      <c r="B78" t="s">
        <v>5</v>
      </c>
      <c r="C78" t="s">
        <v>11</v>
      </c>
      <c r="D78" t="s">
        <v>45</v>
      </c>
      <c r="E78">
        <v>30.2</v>
      </c>
    </row>
    <row r="79" spans="1:5" x14ac:dyDescent="0.2">
      <c r="A79" s="2" t="s">
        <v>55</v>
      </c>
      <c r="B79" t="s">
        <v>5</v>
      </c>
      <c r="C79" t="s">
        <v>6</v>
      </c>
      <c r="D79" t="s">
        <v>46</v>
      </c>
      <c r="E79">
        <v>0.23255814</v>
      </c>
    </row>
    <row r="80" spans="1:5" x14ac:dyDescent="0.2">
      <c r="A80" s="2" t="s">
        <v>55</v>
      </c>
      <c r="B80" t="s">
        <v>5</v>
      </c>
      <c r="C80" t="s">
        <v>8</v>
      </c>
      <c r="D80" t="s">
        <v>46</v>
      </c>
      <c r="E80">
        <v>0.41322313999999999</v>
      </c>
    </row>
    <row r="81" spans="1:5" x14ac:dyDescent="0.2">
      <c r="A81" s="2" t="s">
        <v>55</v>
      </c>
      <c r="B81" t="s">
        <v>5</v>
      </c>
      <c r="C81" t="s">
        <v>40</v>
      </c>
      <c r="D81" t="s">
        <v>46</v>
      </c>
      <c r="E81">
        <v>3.9735099000000003E-2</v>
      </c>
    </row>
    <row r="82" spans="1:5" x14ac:dyDescent="0.2">
      <c r="A82" s="2" t="s">
        <v>55</v>
      </c>
      <c r="B82" t="s">
        <v>5</v>
      </c>
      <c r="C82" t="s">
        <v>38</v>
      </c>
      <c r="D82" t="s">
        <v>46</v>
      </c>
      <c r="E82">
        <v>0.48863636399999999</v>
      </c>
    </row>
    <row r="83" spans="1:5" x14ac:dyDescent="0.2">
      <c r="A83" s="2" t="s">
        <v>55</v>
      </c>
      <c r="B83" t="s">
        <v>5</v>
      </c>
      <c r="C83" t="s">
        <v>41</v>
      </c>
      <c r="D83" t="s">
        <v>46</v>
      </c>
      <c r="E83">
        <v>6.2893080000000004E-3</v>
      </c>
    </row>
    <row r="84" spans="1:5" x14ac:dyDescent="0.2">
      <c r="A84" s="2" t="s">
        <v>55</v>
      </c>
      <c r="B84" t="s">
        <v>5</v>
      </c>
      <c r="C84" t="s">
        <v>10</v>
      </c>
      <c r="D84" t="s">
        <v>46</v>
      </c>
      <c r="E84">
        <v>5.2980131999999999E-2</v>
      </c>
    </row>
    <row r="85" spans="1:5" x14ac:dyDescent="0.2">
      <c r="A85" s="2" t="s">
        <v>55</v>
      </c>
      <c r="B85" t="s">
        <v>5</v>
      </c>
      <c r="C85" t="s">
        <v>11</v>
      </c>
      <c r="D85" t="s">
        <v>46</v>
      </c>
      <c r="E85">
        <v>5.9602649000000001E-2</v>
      </c>
    </row>
    <row r="86" spans="1:5" x14ac:dyDescent="0.2">
      <c r="A86" s="2" t="s">
        <v>55</v>
      </c>
      <c r="B86" t="s">
        <v>5</v>
      </c>
      <c r="C86" t="s">
        <v>6</v>
      </c>
      <c r="D86" t="s">
        <v>47</v>
      </c>
      <c r="E86">
        <v>0</v>
      </c>
    </row>
    <row r="87" spans="1:5" x14ac:dyDescent="0.2">
      <c r="A87" s="2" t="s">
        <v>55</v>
      </c>
      <c r="B87" t="s">
        <v>5</v>
      </c>
      <c r="C87" t="s">
        <v>8</v>
      </c>
      <c r="D87" t="s">
        <v>47</v>
      </c>
      <c r="E87">
        <v>0</v>
      </c>
    </row>
    <row r="88" spans="1:5" x14ac:dyDescent="0.2">
      <c r="A88" s="2" t="s">
        <v>55</v>
      </c>
      <c r="B88" t="s">
        <v>5</v>
      </c>
      <c r="C88" t="s">
        <v>40</v>
      </c>
      <c r="D88" t="s">
        <v>47</v>
      </c>
      <c r="E88">
        <v>0</v>
      </c>
    </row>
    <row r="89" spans="1:5" x14ac:dyDescent="0.2">
      <c r="A89" s="2" t="s">
        <v>55</v>
      </c>
      <c r="B89" t="s">
        <v>5</v>
      </c>
      <c r="C89" t="s">
        <v>38</v>
      </c>
      <c r="D89" t="s">
        <v>47</v>
      </c>
      <c r="E89">
        <v>0</v>
      </c>
    </row>
    <row r="90" spans="1:5" x14ac:dyDescent="0.2">
      <c r="A90" s="2" t="s">
        <v>55</v>
      </c>
      <c r="B90" t="s">
        <v>5</v>
      </c>
      <c r="C90" t="s">
        <v>41</v>
      </c>
      <c r="D90" t="s">
        <v>47</v>
      </c>
      <c r="E90">
        <v>0</v>
      </c>
    </row>
    <row r="91" spans="1:5" x14ac:dyDescent="0.2">
      <c r="A91" s="2" t="s">
        <v>55</v>
      </c>
      <c r="B91" t="s">
        <v>5</v>
      </c>
      <c r="C91" t="s">
        <v>10</v>
      </c>
      <c r="D91" t="s">
        <v>47</v>
      </c>
      <c r="E91">
        <v>0</v>
      </c>
    </row>
    <row r="92" spans="1:5" x14ac:dyDescent="0.2">
      <c r="A92" s="2" t="s">
        <v>55</v>
      </c>
      <c r="B92" t="s">
        <v>5</v>
      </c>
      <c r="C92" t="s">
        <v>11</v>
      </c>
      <c r="D92" t="s">
        <v>47</v>
      </c>
      <c r="E92">
        <v>0</v>
      </c>
    </row>
    <row r="93" spans="1:5" x14ac:dyDescent="0.2">
      <c r="A93" s="2" t="s">
        <v>55</v>
      </c>
      <c r="B93" t="s">
        <v>5</v>
      </c>
      <c r="C93" t="s">
        <v>6</v>
      </c>
      <c r="D93" t="s">
        <v>48</v>
      </c>
      <c r="E93">
        <v>0.686046512</v>
      </c>
    </row>
    <row r="94" spans="1:5" x14ac:dyDescent="0.2">
      <c r="A94" s="2" t="s">
        <v>55</v>
      </c>
      <c r="B94" t="s">
        <v>5</v>
      </c>
      <c r="C94" t="s">
        <v>8</v>
      </c>
      <c r="D94" t="s">
        <v>48</v>
      </c>
      <c r="E94">
        <v>0.50413223100000004</v>
      </c>
    </row>
    <row r="95" spans="1:5" x14ac:dyDescent="0.2">
      <c r="A95" s="2" t="s">
        <v>55</v>
      </c>
      <c r="B95" t="s">
        <v>5</v>
      </c>
      <c r="C95" t="s">
        <v>40</v>
      </c>
      <c r="D95" t="s">
        <v>48</v>
      </c>
      <c r="E95">
        <v>0.39735099299999999</v>
      </c>
    </row>
    <row r="96" spans="1:5" x14ac:dyDescent="0.2">
      <c r="A96" s="2" t="s">
        <v>55</v>
      </c>
      <c r="B96" t="s">
        <v>5</v>
      </c>
      <c r="C96" t="s">
        <v>38</v>
      </c>
      <c r="D96" t="s">
        <v>48</v>
      </c>
      <c r="E96">
        <v>0.27272727299999999</v>
      </c>
    </row>
    <row r="97" spans="1:5" x14ac:dyDescent="0.2">
      <c r="A97" s="2" t="s">
        <v>55</v>
      </c>
      <c r="B97" t="s">
        <v>5</v>
      </c>
      <c r="C97" t="s">
        <v>41</v>
      </c>
      <c r="D97" t="s">
        <v>48</v>
      </c>
      <c r="E97">
        <v>0.52830188700000003</v>
      </c>
    </row>
    <row r="98" spans="1:5" x14ac:dyDescent="0.2">
      <c r="A98" s="2" t="s">
        <v>55</v>
      </c>
      <c r="B98" t="s">
        <v>5</v>
      </c>
      <c r="C98" t="s">
        <v>10</v>
      </c>
      <c r="D98" t="s">
        <v>48</v>
      </c>
      <c r="E98">
        <v>0.52980132499999999</v>
      </c>
    </row>
    <row r="99" spans="1:5" x14ac:dyDescent="0.2">
      <c r="A99" s="2" t="s">
        <v>55</v>
      </c>
      <c r="B99" t="s">
        <v>5</v>
      </c>
      <c r="C99" t="s">
        <v>11</v>
      </c>
      <c r="D99" t="s">
        <v>48</v>
      </c>
      <c r="E99">
        <v>0.52317880800000005</v>
      </c>
    </row>
    <row r="100" spans="1:5" x14ac:dyDescent="0.2">
      <c r="A100" s="2" t="s">
        <v>55</v>
      </c>
      <c r="B100" t="s">
        <v>5</v>
      </c>
      <c r="C100" t="s">
        <v>6</v>
      </c>
      <c r="D100" t="s">
        <v>49</v>
      </c>
      <c r="E100">
        <v>0</v>
      </c>
    </row>
    <row r="101" spans="1:5" x14ac:dyDescent="0.2">
      <c r="A101" s="2" t="s">
        <v>55</v>
      </c>
      <c r="B101" t="s">
        <v>5</v>
      </c>
      <c r="C101" t="s">
        <v>8</v>
      </c>
      <c r="D101" t="s">
        <v>49</v>
      </c>
      <c r="E101">
        <v>4.1322313999999999E-2</v>
      </c>
    </row>
    <row r="102" spans="1:5" x14ac:dyDescent="0.2">
      <c r="A102" s="2" t="s">
        <v>55</v>
      </c>
      <c r="B102" t="s">
        <v>5</v>
      </c>
      <c r="C102" t="s">
        <v>40</v>
      </c>
      <c r="D102" t="s">
        <v>49</v>
      </c>
      <c r="E102">
        <v>0.105960265</v>
      </c>
    </row>
    <row r="103" spans="1:5" x14ac:dyDescent="0.2">
      <c r="A103" s="2" t="s">
        <v>55</v>
      </c>
      <c r="B103" t="s">
        <v>5</v>
      </c>
      <c r="C103" t="s">
        <v>38</v>
      </c>
      <c r="D103" t="s">
        <v>49</v>
      </c>
      <c r="E103">
        <v>5.6818182000000002E-2</v>
      </c>
    </row>
    <row r="104" spans="1:5" x14ac:dyDescent="0.2">
      <c r="A104" s="2" t="s">
        <v>55</v>
      </c>
      <c r="B104" t="s">
        <v>5</v>
      </c>
      <c r="C104" t="s">
        <v>41</v>
      </c>
      <c r="D104" t="s">
        <v>49</v>
      </c>
      <c r="E104">
        <v>0.11320754700000001</v>
      </c>
    </row>
    <row r="105" spans="1:5" x14ac:dyDescent="0.2">
      <c r="A105" s="2" t="s">
        <v>55</v>
      </c>
      <c r="B105" t="s">
        <v>5</v>
      </c>
      <c r="C105" t="s">
        <v>10</v>
      </c>
      <c r="D105" t="s">
        <v>49</v>
      </c>
      <c r="E105">
        <v>0.16556291400000001</v>
      </c>
    </row>
    <row r="106" spans="1:5" x14ac:dyDescent="0.2">
      <c r="A106" s="2" t="s">
        <v>55</v>
      </c>
      <c r="B106" t="s">
        <v>5</v>
      </c>
      <c r="C106" t="s">
        <v>11</v>
      </c>
      <c r="D106" t="s">
        <v>49</v>
      </c>
      <c r="E106">
        <v>0.11258278100000001</v>
      </c>
    </row>
    <row r="107" spans="1:5" x14ac:dyDescent="0.2">
      <c r="A107" s="2" t="s">
        <v>55</v>
      </c>
      <c r="B107" t="s">
        <v>5</v>
      </c>
      <c r="C107" t="s">
        <v>6</v>
      </c>
      <c r="D107" t="s">
        <v>50</v>
      </c>
      <c r="E107">
        <v>0</v>
      </c>
    </row>
    <row r="108" spans="1:5" x14ac:dyDescent="0.2">
      <c r="A108" s="2" t="s">
        <v>55</v>
      </c>
      <c r="B108" t="s">
        <v>5</v>
      </c>
      <c r="C108" t="s">
        <v>8</v>
      </c>
      <c r="D108" t="s">
        <v>50</v>
      </c>
      <c r="E108">
        <v>0</v>
      </c>
    </row>
    <row r="109" spans="1:5" x14ac:dyDescent="0.2">
      <c r="A109" s="2" t="s">
        <v>55</v>
      </c>
      <c r="B109" t="s">
        <v>5</v>
      </c>
      <c r="C109" t="s">
        <v>40</v>
      </c>
      <c r="D109" t="s">
        <v>50</v>
      </c>
      <c r="E109">
        <v>0</v>
      </c>
    </row>
    <row r="110" spans="1:5" x14ac:dyDescent="0.2">
      <c r="A110" s="2" t="s">
        <v>55</v>
      </c>
      <c r="B110" t="s">
        <v>5</v>
      </c>
      <c r="C110" t="s">
        <v>38</v>
      </c>
      <c r="D110" t="s">
        <v>50</v>
      </c>
      <c r="E110">
        <v>0</v>
      </c>
    </row>
    <row r="111" spans="1:5" x14ac:dyDescent="0.2">
      <c r="A111" s="2" t="s">
        <v>55</v>
      </c>
      <c r="B111" t="s">
        <v>5</v>
      </c>
      <c r="C111" t="s">
        <v>41</v>
      </c>
      <c r="D111" t="s">
        <v>50</v>
      </c>
      <c r="E111">
        <v>0</v>
      </c>
    </row>
    <row r="112" spans="1:5" x14ac:dyDescent="0.2">
      <c r="A112" s="2" t="s">
        <v>55</v>
      </c>
      <c r="B112" t="s">
        <v>5</v>
      </c>
      <c r="C112" t="s">
        <v>10</v>
      </c>
      <c r="D112" t="s">
        <v>50</v>
      </c>
      <c r="E112">
        <v>0</v>
      </c>
    </row>
    <row r="113" spans="1:5" x14ac:dyDescent="0.2">
      <c r="A113" s="2" t="s">
        <v>55</v>
      </c>
      <c r="B113" t="s">
        <v>5</v>
      </c>
      <c r="C113" t="s">
        <v>11</v>
      </c>
      <c r="D113" t="s">
        <v>50</v>
      </c>
      <c r="E113">
        <v>0</v>
      </c>
    </row>
    <row r="114" spans="1:5" x14ac:dyDescent="0.2">
      <c r="A114" s="2" t="s">
        <v>55</v>
      </c>
      <c r="B114" t="s">
        <v>5</v>
      </c>
      <c r="C114" t="s">
        <v>6</v>
      </c>
      <c r="D114" t="s">
        <v>51</v>
      </c>
      <c r="E114">
        <v>8.1395349000000006E-2</v>
      </c>
    </row>
    <row r="115" spans="1:5" x14ac:dyDescent="0.2">
      <c r="A115" s="2" t="s">
        <v>55</v>
      </c>
      <c r="B115" t="s">
        <v>5</v>
      </c>
      <c r="C115" t="s">
        <v>8</v>
      </c>
      <c r="D115" t="s">
        <v>51</v>
      </c>
      <c r="E115">
        <v>4.1322313999999999E-2</v>
      </c>
    </row>
    <row r="116" spans="1:5" x14ac:dyDescent="0.2">
      <c r="A116" s="2" t="s">
        <v>55</v>
      </c>
      <c r="B116" t="s">
        <v>5</v>
      </c>
      <c r="C116" t="s">
        <v>40</v>
      </c>
      <c r="D116" t="s">
        <v>51</v>
      </c>
      <c r="E116">
        <v>0.45695364199999999</v>
      </c>
    </row>
    <row r="117" spans="1:5" x14ac:dyDescent="0.2">
      <c r="A117" s="2" t="s">
        <v>55</v>
      </c>
      <c r="B117" t="s">
        <v>5</v>
      </c>
      <c r="C117" t="s">
        <v>38</v>
      </c>
      <c r="D117" t="s">
        <v>51</v>
      </c>
      <c r="E117">
        <v>0.18181818199999999</v>
      </c>
    </row>
    <row r="118" spans="1:5" x14ac:dyDescent="0.2">
      <c r="A118" s="2" t="s">
        <v>55</v>
      </c>
      <c r="B118" t="s">
        <v>5</v>
      </c>
      <c r="C118" t="s">
        <v>41</v>
      </c>
      <c r="D118" t="s">
        <v>51</v>
      </c>
      <c r="E118">
        <v>0.35220125800000002</v>
      </c>
    </row>
    <row r="119" spans="1:5" x14ac:dyDescent="0.2">
      <c r="A119" s="2" t="s">
        <v>55</v>
      </c>
      <c r="B119" t="s">
        <v>5</v>
      </c>
      <c r="C119" t="s">
        <v>10</v>
      </c>
      <c r="D119" t="s">
        <v>51</v>
      </c>
      <c r="E119">
        <v>0.25165562899999999</v>
      </c>
    </row>
    <row r="120" spans="1:5" x14ac:dyDescent="0.2">
      <c r="A120" s="2" t="s">
        <v>55</v>
      </c>
      <c r="B120" t="s">
        <v>5</v>
      </c>
      <c r="C120" t="s">
        <v>11</v>
      </c>
      <c r="D120" t="s">
        <v>51</v>
      </c>
      <c r="E120">
        <v>0.30463576199999998</v>
      </c>
    </row>
    <row r="121" spans="1:5" x14ac:dyDescent="0.2">
      <c r="A121" s="2" t="s">
        <v>55</v>
      </c>
      <c r="B121" t="s">
        <v>5</v>
      </c>
      <c r="C121" t="s">
        <v>6</v>
      </c>
      <c r="D121" t="s">
        <v>17</v>
      </c>
      <c r="E121">
        <v>86</v>
      </c>
    </row>
    <row r="122" spans="1:5" x14ac:dyDescent="0.2">
      <c r="A122" s="2" t="s">
        <v>55</v>
      </c>
      <c r="B122" t="s">
        <v>5</v>
      </c>
      <c r="C122" t="s">
        <v>8</v>
      </c>
      <c r="D122" t="s">
        <v>17</v>
      </c>
      <c r="E122">
        <v>121</v>
      </c>
    </row>
    <row r="123" spans="1:5" x14ac:dyDescent="0.2">
      <c r="A123" s="2" t="s">
        <v>55</v>
      </c>
      <c r="B123" t="s">
        <v>5</v>
      </c>
      <c r="C123" t="s">
        <v>40</v>
      </c>
      <c r="D123" t="s">
        <v>17</v>
      </c>
      <c r="E123">
        <v>151</v>
      </c>
    </row>
    <row r="124" spans="1:5" x14ac:dyDescent="0.2">
      <c r="A124" s="2" t="s">
        <v>55</v>
      </c>
      <c r="B124" t="s">
        <v>5</v>
      </c>
      <c r="C124" t="s">
        <v>38</v>
      </c>
      <c r="D124" t="s">
        <v>17</v>
      </c>
      <c r="E124">
        <v>88</v>
      </c>
    </row>
    <row r="125" spans="1:5" x14ac:dyDescent="0.2">
      <c r="A125" s="2" t="s">
        <v>55</v>
      </c>
      <c r="B125" t="s">
        <v>5</v>
      </c>
      <c r="C125" t="s">
        <v>41</v>
      </c>
      <c r="D125" t="s">
        <v>17</v>
      </c>
      <c r="E125">
        <v>159</v>
      </c>
    </row>
    <row r="126" spans="1:5" x14ac:dyDescent="0.2">
      <c r="A126" s="2" t="s">
        <v>55</v>
      </c>
      <c r="B126" t="s">
        <v>5</v>
      </c>
      <c r="C126" t="s">
        <v>10</v>
      </c>
      <c r="D126" t="s">
        <v>17</v>
      </c>
      <c r="E126">
        <v>151</v>
      </c>
    </row>
    <row r="127" spans="1:5" x14ac:dyDescent="0.2">
      <c r="A127" s="2" t="s">
        <v>55</v>
      </c>
      <c r="B127" t="s">
        <v>5</v>
      </c>
      <c r="C127" t="s">
        <v>11</v>
      </c>
      <c r="D127" t="s">
        <v>17</v>
      </c>
      <c r="E127">
        <v>151</v>
      </c>
    </row>
    <row r="128" spans="1:5" x14ac:dyDescent="0.2">
      <c r="A128" s="2" t="s">
        <v>55</v>
      </c>
      <c r="B128" t="s">
        <v>5</v>
      </c>
      <c r="C128" t="s">
        <v>6</v>
      </c>
      <c r="D128" t="s">
        <v>18</v>
      </c>
    </row>
    <row r="129" spans="1:5" x14ac:dyDescent="0.2">
      <c r="A129" s="2" t="s">
        <v>55</v>
      </c>
      <c r="B129" t="s">
        <v>5</v>
      </c>
      <c r="C129" t="s">
        <v>8</v>
      </c>
      <c r="D129" t="s">
        <v>18</v>
      </c>
    </row>
    <row r="130" spans="1:5" x14ac:dyDescent="0.2">
      <c r="A130" s="2" t="s">
        <v>55</v>
      </c>
      <c r="B130" t="s">
        <v>5</v>
      </c>
      <c r="C130" t="s">
        <v>40</v>
      </c>
      <c r="D130" t="s">
        <v>18</v>
      </c>
    </row>
    <row r="131" spans="1:5" x14ac:dyDescent="0.2">
      <c r="A131" s="2" t="s">
        <v>55</v>
      </c>
      <c r="B131" t="s">
        <v>5</v>
      </c>
      <c r="C131" t="s">
        <v>38</v>
      </c>
      <c r="D131" t="s">
        <v>18</v>
      </c>
    </row>
    <row r="132" spans="1:5" x14ac:dyDescent="0.2">
      <c r="A132" s="2" t="s">
        <v>55</v>
      </c>
      <c r="B132" t="s">
        <v>5</v>
      </c>
      <c r="C132" t="s">
        <v>41</v>
      </c>
      <c r="D132" t="s">
        <v>18</v>
      </c>
    </row>
    <row r="133" spans="1:5" x14ac:dyDescent="0.2">
      <c r="A133" s="2" t="s">
        <v>55</v>
      </c>
      <c r="B133" t="s">
        <v>5</v>
      </c>
      <c r="C133" t="s">
        <v>10</v>
      </c>
      <c r="D133" t="s">
        <v>18</v>
      </c>
    </row>
    <row r="134" spans="1:5" x14ac:dyDescent="0.2">
      <c r="A134" s="2" t="s">
        <v>55</v>
      </c>
      <c r="B134" t="s">
        <v>5</v>
      </c>
      <c r="C134" t="s">
        <v>11</v>
      </c>
      <c r="D134" t="s">
        <v>18</v>
      </c>
    </row>
    <row r="135" spans="1:5" x14ac:dyDescent="0.2">
      <c r="A135" s="2" t="s">
        <v>55</v>
      </c>
      <c r="B135" t="s">
        <v>5</v>
      </c>
      <c r="C135" t="s">
        <v>6</v>
      </c>
      <c r="D135" t="s">
        <v>52</v>
      </c>
    </row>
    <row r="136" spans="1:5" x14ac:dyDescent="0.2">
      <c r="A136" s="2" t="s">
        <v>55</v>
      </c>
      <c r="B136" t="s">
        <v>5</v>
      </c>
      <c r="C136" t="s">
        <v>8</v>
      </c>
      <c r="D136" t="s">
        <v>52</v>
      </c>
    </row>
    <row r="137" spans="1:5" x14ac:dyDescent="0.2">
      <c r="A137" s="2" t="s">
        <v>55</v>
      </c>
      <c r="B137" t="s">
        <v>5</v>
      </c>
      <c r="C137" t="s">
        <v>40</v>
      </c>
      <c r="D137" t="s">
        <v>52</v>
      </c>
    </row>
    <row r="138" spans="1:5" x14ac:dyDescent="0.2">
      <c r="A138" s="2" t="s">
        <v>55</v>
      </c>
      <c r="B138" t="s">
        <v>5</v>
      </c>
      <c r="C138" t="s">
        <v>38</v>
      </c>
      <c r="D138" t="s">
        <v>52</v>
      </c>
    </row>
    <row r="139" spans="1:5" x14ac:dyDescent="0.2">
      <c r="A139" s="2" t="s">
        <v>55</v>
      </c>
      <c r="B139" t="s">
        <v>5</v>
      </c>
      <c r="C139" t="s">
        <v>41</v>
      </c>
      <c r="D139" t="s">
        <v>52</v>
      </c>
    </row>
    <row r="140" spans="1:5" x14ac:dyDescent="0.2">
      <c r="A140" s="2" t="s">
        <v>55</v>
      </c>
      <c r="B140" t="s">
        <v>5</v>
      </c>
      <c r="C140" t="s">
        <v>10</v>
      </c>
      <c r="D140" t="s">
        <v>52</v>
      </c>
    </row>
    <row r="141" spans="1:5" x14ac:dyDescent="0.2">
      <c r="A141" s="2" t="s">
        <v>55</v>
      </c>
      <c r="B141" t="s">
        <v>5</v>
      </c>
      <c r="C141" t="s">
        <v>11</v>
      </c>
      <c r="D141" t="s">
        <v>52</v>
      </c>
    </row>
    <row r="142" spans="1:5" x14ac:dyDescent="0.2">
      <c r="A142" s="2" t="s">
        <v>55</v>
      </c>
      <c r="B142" t="s">
        <v>19</v>
      </c>
      <c r="C142" t="s">
        <v>20</v>
      </c>
      <c r="D142" t="s">
        <v>7</v>
      </c>
      <c r="E142">
        <v>0.55333333299999998</v>
      </c>
    </row>
    <row r="143" spans="1:5" x14ac:dyDescent="0.2">
      <c r="A143" s="2" t="s">
        <v>55</v>
      </c>
      <c r="B143" t="s">
        <v>19</v>
      </c>
      <c r="C143" t="s">
        <v>21</v>
      </c>
      <c r="D143" t="s">
        <v>7</v>
      </c>
      <c r="E143">
        <v>0.28888888899999998</v>
      </c>
    </row>
    <row r="144" spans="1:5" x14ac:dyDescent="0.2">
      <c r="A144" s="2" t="s">
        <v>55</v>
      </c>
      <c r="B144" t="s">
        <v>19</v>
      </c>
      <c r="C144" t="s">
        <v>22</v>
      </c>
      <c r="D144" t="s">
        <v>7</v>
      </c>
      <c r="E144">
        <v>0.20945945899999999</v>
      </c>
    </row>
    <row r="145" spans="1:5" x14ac:dyDescent="0.2">
      <c r="A145" s="2" t="s">
        <v>55</v>
      </c>
      <c r="B145" t="s">
        <v>19</v>
      </c>
      <c r="C145" t="s">
        <v>53</v>
      </c>
      <c r="D145" t="s">
        <v>7</v>
      </c>
      <c r="E145">
        <v>0.5</v>
      </c>
    </row>
    <row r="146" spans="1:5" x14ac:dyDescent="0.2">
      <c r="A146" s="2" t="s">
        <v>55</v>
      </c>
      <c r="B146" t="s">
        <v>19</v>
      </c>
      <c r="C146" t="s">
        <v>23</v>
      </c>
      <c r="D146" t="s">
        <v>7</v>
      </c>
      <c r="E146">
        <v>0.61842105300000005</v>
      </c>
    </row>
    <row r="147" spans="1:5" x14ac:dyDescent="0.2">
      <c r="A147" s="2" t="s">
        <v>55</v>
      </c>
      <c r="B147" t="s">
        <v>19</v>
      </c>
      <c r="C147" t="s">
        <v>24</v>
      </c>
      <c r="D147" t="s">
        <v>7</v>
      </c>
      <c r="E147">
        <v>0.53503184699999995</v>
      </c>
    </row>
    <row r="148" spans="1:5" x14ac:dyDescent="0.2">
      <c r="A148" s="2" t="s">
        <v>55</v>
      </c>
      <c r="B148" t="s">
        <v>19</v>
      </c>
      <c r="C148" t="s">
        <v>25</v>
      </c>
      <c r="D148" t="s">
        <v>7</v>
      </c>
      <c r="E148">
        <v>0.64238410599999995</v>
      </c>
    </row>
    <row r="149" spans="1:5" x14ac:dyDescent="0.2">
      <c r="A149" s="2" t="s">
        <v>55</v>
      </c>
      <c r="B149" t="s">
        <v>19</v>
      </c>
      <c r="C149" t="s">
        <v>34</v>
      </c>
      <c r="D149" t="s">
        <v>7</v>
      </c>
      <c r="E149">
        <v>0.380434783</v>
      </c>
    </row>
    <row r="150" spans="1:5" x14ac:dyDescent="0.2">
      <c r="A150" s="2" t="s">
        <v>55</v>
      </c>
      <c r="B150" t="s">
        <v>19</v>
      </c>
      <c r="C150" t="s">
        <v>20</v>
      </c>
      <c r="D150" t="s">
        <v>12</v>
      </c>
      <c r="E150">
        <v>8.6666667000000003E-2</v>
      </c>
    </row>
    <row r="151" spans="1:5" x14ac:dyDescent="0.2">
      <c r="A151" s="2" t="s">
        <v>55</v>
      </c>
      <c r="B151" t="s">
        <v>19</v>
      </c>
      <c r="C151" t="s">
        <v>21</v>
      </c>
      <c r="D151" t="s">
        <v>12</v>
      </c>
      <c r="E151">
        <v>7.7777778000000006E-2</v>
      </c>
    </row>
    <row r="152" spans="1:5" x14ac:dyDescent="0.2">
      <c r="A152" s="2" t="s">
        <v>55</v>
      </c>
      <c r="B152" t="s">
        <v>19</v>
      </c>
      <c r="C152" t="s">
        <v>22</v>
      </c>
      <c r="D152" t="s">
        <v>12</v>
      </c>
      <c r="E152">
        <v>6.7567567999999995E-2</v>
      </c>
    </row>
    <row r="153" spans="1:5" x14ac:dyDescent="0.2">
      <c r="A153" s="2" t="s">
        <v>55</v>
      </c>
      <c r="B153" t="s">
        <v>19</v>
      </c>
      <c r="C153" t="s">
        <v>53</v>
      </c>
      <c r="D153" t="s">
        <v>12</v>
      </c>
      <c r="E153">
        <v>0.102564103</v>
      </c>
    </row>
    <row r="154" spans="1:5" x14ac:dyDescent="0.2">
      <c r="A154" s="2" t="s">
        <v>55</v>
      </c>
      <c r="B154" t="s">
        <v>19</v>
      </c>
      <c r="C154" t="s">
        <v>23</v>
      </c>
      <c r="D154" t="s">
        <v>12</v>
      </c>
      <c r="E154">
        <v>5.9210525999999999E-2</v>
      </c>
    </row>
    <row r="155" spans="1:5" x14ac:dyDescent="0.2">
      <c r="A155" s="2" t="s">
        <v>55</v>
      </c>
      <c r="B155" t="s">
        <v>19</v>
      </c>
      <c r="C155" t="s">
        <v>24</v>
      </c>
      <c r="D155" t="s">
        <v>12</v>
      </c>
      <c r="E155">
        <v>0.146496815</v>
      </c>
    </row>
    <row r="156" spans="1:5" x14ac:dyDescent="0.2">
      <c r="A156" s="2" t="s">
        <v>55</v>
      </c>
      <c r="B156" t="s">
        <v>19</v>
      </c>
      <c r="C156" t="s">
        <v>25</v>
      </c>
      <c r="D156" t="s">
        <v>12</v>
      </c>
      <c r="E156">
        <v>7.2847681999999997E-2</v>
      </c>
    </row>
    <row r="157" spans="1:5" x14ac:dyDescent="0.2">
      <c r="A157" s="2" t="s">
        <v>55</v>
      </c>
      <c r="B157" t="s">
        <v>19</v>
      </c>
      <c r="C157" t="s">
        <v>34</v>
      </c>
      <c r="D157" t="s">
        <v>12</v>
      </c>
      <c r="E157">
        <v>0.21739130400000001</v>
      </c>
    </row>
    <row r="158" spans="1:5" x14ac:dyDescent="0.2">
      <c r="A158" s="2" t="s">
        <v>55</v>
      </c>
      <c r="B158" t="s">
        <v>19</v>
      </c>
      <c r="C158" t="s">
        <v>20</v>
      </c>
      <c r="D158" t="s">
        <v>13</v>
      </c>
      <c r="E158">
        <v>0.55333333299999998</v>
      </c>
    </row>
    <row r="159" spans="1:5" x14ac:dyDescent="0.2">
      <c r="A159" s="2" t="s">
        <v>55</v>
      </c>
      <c r="B159" t="s">
        <v>19</v>
      </c>
      <c r="C159" t="s">
        <v>21</v>
      </c>
      <c r="D159" t="s">
        <v>13</v>
      </c>
      <c r="E159">
        <v>0.28888888899999998</v>
      </c>
    </row>
    <row r="160" spans="1:5" x14ac:dyDescent="0.2">
      <c r="A160" s="2" t="s">
        <v>55</v>
      </c>
      <c r="B160" t="s">
        <v>19</v>
      </c>
      <c r="C160" t="s">
        <v>22</v>
      </c>
      <c r="D160" t="s">
        <v>13</v>
      </c>
      <c r="E160">
        <v>0.20945945899999999</v>
      </c>
    </row>
    <row r="161" spans="1:5" x14ac:dyDescent="0.2">
      <c r="A161" s="2" t="s">
        <v>55</v>
      </c>
      <c r="B161" t="s">
        <v>19</v>
      </c>
      <c r="C161" t="s">
        <v>53</v>
      </c>
      <c r="D161" t="s">
        <v>13</v>
      </c>
      <c r="E161">
        <v>0.48717948700000002</v>
      </c>
    </row>
    <row r="162" spans="1:5" x14ac:dyDescent="0.2">
      <c r="A162" s="2" t="s">
        <v>55</v>
      </c>
      <c r="B162" t="s">
        <v>19</v>
      </c>
      <c r="C162" t="s">
        <v>23</v>
      </c>
      <c r="D162" t="s">
        <v>13</v>
      </c>
      <c r="E162">
        <v>0.61842105300000005</v>
      </c>
    </row>
    <row r="163" spans="1:5" x14ac:dyDescent="0.2">
      <c r="A163" s="2" t="s">
        <v>55</v>
      </c>
      <c r="B163" t="s">
        <v>19</v>
      </c>
      <c r="C163" t="s">
        <v>24</v>
      </c>
      <c r="D163" t="s">
        <v>13</v>
      </c>
      <c r="E163">
        <v>0.53503184699999995</v>
      </c>
    </row>
    <row r="164" spans="1:5" x14ac:dyDescent="0.2">
      <c r="A164" s="2" t="s">
        <v>55</v>
      </c>
      <c r="B164" t="s">
        <v>19</v>
      </c>
      <c r="C164" t="s">
        <v>25</v>
      </c>
      <c r="D164" t="s">
        <v>13</v>
      </c>
      <c r="E164">
        <v>0.64238410599999995</v>
      </c>
    </row>
    <row r="165" spans="1:5" x14ac:dyDescent="0.2">
      <c r="A165" s="2" t="s">
        <v>55</v>
      </c>
      <c r="B165" t="s">
        <v>19</v>
      </c>
      <c r="C165" t="s">
        <v>34</v>
      </c>
      <c r="D165" t="s">
        <v>13</v>
      </c>
      <c r="E165">
        <v>0.380434783</v>
      </c>
    </row>
    <row r="166" spans="1:5" x14ac:dyDescent="0.2">
      <c r="A166" s="2" t="s">
        <v>55</v>
      </c>
      <c r="B166" t="s">
        <v>19</v>
      </c>
      <c r="C166" t="s">
        <v>20</v>
      </c>
      <c r="D166" t="s">
        <v>57</v>
      </c>
      <c r="E166">
        <v>0</v>
      </c>
    </row>
    <row r="167" spans="1:5" x14ac:dyDescent="0.2">
      <c r="A167" s="2" t="s">
        <v>55</v>
      </c>
      <c r="B167" t="s">
        <v>19</v>
      </c>
      <c r="C167" t="s">
        <v>21</v>
      </c>
      <c r="D167" t="s">
        <v>57</v>
      </c>
      <c r="E167">
        <v>0</v>
      </c>
    </row>
    <row r="168" spans="1:5" x14ac:dyDescent="0.2">
      <c r="A168" s="2" t="s">
        <v>55</v>
      </c>
      <c r="B168" t="s">
        <v>19</v>
      </c>
      <c r="C168" t="s">
        <v>22</v>
      </c>
      <c r="D168" t="s">
        <v>57</v>
      </c>
      <c r="E168">
        <v>0.79729729699999996</v>
      </c>
    </row>
    <row r="169" spans="1:5" x14ac:dyDescent="0.2">
      <c r="A169" s="2" t="s">
        <v>55</v>
      </c>
      <c r="B169" t="s">
        <v>19</v>
      </c>
      <c r="C169" t="s">
        <v>53</v>
      </c>
      <c r="D169" t="s">
        <v>57</v>
      </c>
      <c r="E169">
        <v>0</v>
      </c>
    </row>
    <row r="170" spans="1:5" x14ac:dyDescent="0.2">
      <c r="A170" s="2" t="s">
        <v>55</v>
      </c>
      <c r="B170" t="s">
        <v>19</v>
      </c>
      <c r="C170" t="s">
        <v>23</v>
      </c>
      <c r="D170" t="s">
        <v>57</v>
      </c>
      <c r="E170">
        <v>0</v>
      </c>
    </row>
    <row r="171" spans="1:5" x14ac:dyDescent="0.2">
      <c r="A171" s="2" t="s">
        <v>55</v>
      </c>
      <c r="B171" t="s">
        <v>19</v>
      </c>
      <c r="C171" t="s">
        <v>24</v>
      </c>
      <c r="D171" t="s">
        <v>57</v>
      </c>
      <c r="E171">
        <v>1.2738854000000001E-2</v>
      </c>
    </row>
    <row r="172" spans="1:5" x14ac:dyDescent="0.2">
      <c r="A172" s="2" t="s">
        <v>55</v>
      </c>
      <c r="B172" t="s">
        <v>19</v>
      </c>
      <c r="C172" t="s">
        <v>25</v>
      </c>
      <c r="D172" t="s">
        <v>57</v>
      </c>
      <c r="E172">
        <v>0</v>
      </c>
    </row>
    <row r="173" spans="1:5" x14ac:dyDescent="0.2">
      <c r="A173" s="2" t="s">
        <v>55</v>
      </c>
      <c r="B173" t="s">
        <v>19</v>
      </c>
      <c r="C173" t="s">
        <v>34</v>
      </c>
      <c r="D173" t="s">
        <v>57</v>
      </c>
      <c r="E173">
        <v>0.21739130400000001</v>
      </c>
    </row>
    <row r="174" spans="1:5" x14ac:dyDescent="0.2">
      <c r="A174" s="2" t="s">
        <v>55</v>
      </c>
      <c r="B174" t="s">
        <v>19</v>
      </c>
      <c r="C174" t="s">
        <v>20</v>
      </c>
      <c r="D174" t="s">
        <v>14</v>
      </c>
      <c r="E174">
        <v>0.98</v>
      </c>
    </row>
    <row r="175" spans="1:5" x14ac:dyDescent="0.2">
      <c r="A175" s="2" t="s">
        <v>55</v>
      </c>
      <c r="B175" t="s">
        <v>19</v>
      </c>
      <c r="C175" t="s">
        <v>21</v>
      </c>
      <c r="D175" t="s">
        <v>14</v>
      </c>
      <c r="E175">
        <v>0.96666666700000003</v>
      </c>
    </row>
    <row r="176" spans="1:5" x14ac:dyDescent="0.2">
      <c r="A176" s="2" t="s">
        <v>55</v>
      </c>
      <c r="B176" t="s">
        <v>19</v>
      </c>
      <c r="C176" t="s">
        <v>22</v>
      </c>
      <c r="D176" t="s">
        <v>14</v>
      </c>
      <c r="E176">
        <v>0.93918918900000004</v>
      </c>
    </row>
    <row r="177" spans="1:5" x14ac:dyDescent="0.2">
      <c r="A177" s="2" t="s">
        <v>55</v>
      </c>
      <c r="B177" t="s">
        <v>19</v>
      </c>
      <c r="C177" t="s">
        <v>53</v>
      </c>
      <c r="D177" t="s">
        <v>14</v>
      </c>
      <c r="E177">
        <v>0.98717948700000002</v>
      </c>
    </row>
    <row r="178" spans="1:5" x14ac:dyDescent="0.2">
      <c r="A178" s="2" t="s">
        <v>55</v>
      </c>
      <c r="B178" t="s">
        <v>19</v>
      </c>
      <c r="C178" t="s">
        <v>23</v>
      </c>
      <c r="D178" t="s">
        <v>14</v>
      </c>
      <c r="E178">
        <v>0.96052631600000005</v>
      </c>
    </row>
    <row r="179" spans="1:5" x14ac:dyDescent="0.2">
      <c r="A179" s="2" t="s">
        <v>55</v>
      </c>
      <c r="B179" t="s">
        <v>19</v>
      </c>
      <c r="C179" t="s">
        <v>24</v>
      </c>
      <c r="D179" t="s">
        <v>14</v>
      </c>
      <c r="E179">
        <v>0.92993630599999999</v>
      </c>
    </row>
    <row r="180" spans="1:5" x14ac:dyDescent="0.2">
      <c r="A180" s="2" t="s">
        <v>55</v>
      </c>
      <c r="B180" t="s">
        <v>19</v>
      </c>
      <c r="C180" t="s">
        <v>25</v>
      </c>
      <c r="D180" t="s">
        <v>14</v>
      </c>
      <c r="E180">
        <v>0.98013245000000004</v>
      </c>
    </row>
    <row r="181" spans="1:5" x14ac:dyDescent="0.2">
      <c r="A181" s="2" t="s">
        <v>55</v>
      </c>
      <c r="B181" t="s">
        <v>19</v>
      </c>
      <c r="C181" t="s">
        <v>34</v>
      </c>
      <c r="D181" t="s">
        <v>14</v>
      </c>
      <c r="E181">
        <v>0.68478260899999999</v>
      </c>
    </row>
    <row r="182" spans="1:5" x14ac:dyDescent="0.2">
      <c r="A182" s="2" t="s">
        <v>55</v>
      </c>
      <c r="B182" t="s">
        <v>19</v>
      </c>
      <c r="C182" t="s">
        <v>20</v>
      </c>
      <c r="D182" t="s">
        <v>15</v>
      </c>
      <c r="E182">
        <v>0.89333333299999995</v>
      </c>
    </row>
    <row r="183" spans="1:5" x14ac:dyDescent="0.2">
      <c r="A183" s="2" t="s">
        <v>55</v>
      </c>
      <c r="B183" t="s">
        <v>19</v>
      </c>
      <c r="C183" t="s">
        <v>21</v>
      </c>
      <c r="D183" t="s">
        <v>15</v>
      </c>
      <c r="E183">
        <v>0.88888888899999996</v>
      </c>
    </row>
    <row r="184" spans="1:5" x14ac:dyDescent="0.2">
      <c r="A184" s="2" t="s">
        <v>55</v>
      </c>
      <c r="B184" t="s">
        <v>19</v>
      </c>
      <c r="C184" t="s">
        <v>22</v>
      </c>
      <c r="D184" t="s">
        <v>15</v>
      </c>
      <c r="E184">
        <v>0.87162162200000004</v>
      </c>
    </row>
    <row r="185" spans="1:5" x14ac:dyDescent="0.2">
      <c r="A185" s="2" t="s">
        <v>55</v>
      </c>
      <c r="B185" t="s">
        <v>19</v>
      </c>
      <c r="C185" t="s">
        <v>53</v>
      </c>
      <c r="D185" t="s">
        <v>15</v>
      </c>
      <c r="E185">
        <v>0.87179487200000005</v>
      </c>
    </row>
    <row r="186" spans="1:5" x14ac:dyDescent="0.2">
      <c r="A186" s="2" t="s">
        <v>55</v>
      </c>
      <c r="B186" t="s">
        <v>19</v>
      </c>
      <c r="C186" t="s">
        <v>23</v>
      </c>
      <c r="D186" t="s">
        <v>15</v>
      </c>
      <c r="E186">
        <v>0.90131578899999998</v>
      </c>
    </row>
    <row r="187" spans="1:5" x14ac:dyDescent="0.2">
      <c r="A187" s="2" t="s">
        <v>55</v>
      </c>
      <c r="B187" t="s">
        <v>19</v>
      </c>
      <c r="C187" t="s">
        <v>24</v>
      </c>
      <c r="D187" t="s">
        <v>15</v>
      </c>
      <c r="E187">
        <v>0.78343949000000002</v>
      </c>
    </row>
    <row r="188" spans="1:5" x14ac:dyDescent="0.2">
      <c r="A188" s="2" t="s">
        <v>55</v>
      </c>
      <c r="B188" t="s">
        <v>19</v>
      </c>
      <c r="C188" t="s">
        <v>25</v>
      </c>
      <c r="D188" t="s">
        <v>15</v>
      </c>
      <c r="E188">
        <v>0.90728476800000002</v>
      </c>
    </row>
    <row r="189" spans="1:5" x14ac:dyDescent="0.2">
      <c r="A189" s="2" t="s">
        <v>55</v>
      </c>
      <c r="B189" t="s">
        <v>19</v>
      </c>
      <c r="C189" t="s">
        <v>34</v>
      </c>
      <c r="D189" t="s">
        <v>15</v>
      </c>
      <c r="E189">
        <v>0.46739130400000001</v>
      </c>
    </row>
    <row r="190" spans="1:5" x14ac:dyDescent="0.2">
      <c r="A190" s="2" t="s">
        <v>55</v>
      </c>
      <c r="B190" t="s">
        <v>19</v>
      </c>
      <c r="C190" t="s">
        <v>20</v>
      </c>
      <c r="D190" t="s">
        <v>16</v>
      </c>
      <c r="E190">
        <v>0.92024539900000002</v>
      </c>
    </row>
    <row r="191" spans="1:5" x14ac:dyDescent="0.2">
      <c r="A191" s="2" t="s">
        <v>55</v>
      </c>
      <c r="B191" t="s">
        <v>19</v>
      </c>
      <c r="C191" t="s">
        <v>21</v>
      </c>
      <c r="D191" t="s">
        <v>16</v>
      </c>
      <c r="E191">
        <v>0.909090909</v>
      </c>
    </row>
    <row r="192" spans="1:5" x14ac:dyDescent="0.2">
      <c r="A192" s="2" t="s">
        <v>55</v>
      </c>
      <c r="B192" t="s">
        <v>19</v>
      </c>
      <c r="C192" t="s">
        <v>22</v>
      </c>
      <c r="D192" t="s">
        <v>16</v>
      </c>
      <c r="E192">
        <v>0.87058823500000004</v>
      </c>
    </row>
    <row r="193" spans="1:5" x14ac:dyDescent="0.2">
      <c r="A193" s="2" t="s">
        <v>55</v>
      </c>
      <c r="B193" t="s">
        <v>19</v>
      </c>
      <c r="C193" t="s">
        <v>53</v>
      </c>
      <c r="D193" t="s">
        <v>16</v>
      </c>
      <c r="E193">
        <v>0.90532544400000003</v>
      </c>
    </row>
    <row r="194" spans="1:5" x14ac:dyDescent="0.2">
      <c r="A194" s="2" t="s">
        <v>55</v>
      </c>
      <c r="B194" t="s">
        <v>19</v>
      </c>
      <c r="C194" t="s">
        <v>23</v>
      </c>
      <c r="D194" t="s">
        <v>16</v>
      </c>
      <c r="E194">
        <v>0.92073170699999995</v>
      </c>
    </row>
    <row r="195" spans="1:5" x14ac:dyDescent="0.2">
      <c r="A195" s="2" t="s">
        <v>55</v>
      </c>
      <c r="B195" t="s">
        <v>19</v>
      </c>
      <c r="C195" t="s">
        <v>24</v>
      </c>
      <c r="D195" t="s">
        <v>16</v>
      </c>
      <c r="E195">
        <v>0.9</v>
      </c>
    </row>
    <row r="196" spans="1:5" x14ac:dyDescent="0.2">
      <c r="A196" s="2" t="s">
        <v>55</v>
      </c>
      <c r="B196" t="s">
        <v>19</v>
      </c>
      <c r="C196" t="s">
        <v>25</v>
      </c>
      <c r="D196" t="s">
        <v>16</v>
      </c>
      <c r="E196">
        <v>0.91515151500000003</v>
      </c>
    </row>
    <row r="197" spans="1:5" x14ac:dyDescent="0.2">
      <c r="A197" s="2" t="s">
        <v>55</v>
      </c>
      <c r="B197" t="s">
        <v>19</v>
      </c>
      <c r="C197" t="s">
        <v>34</v>
      </c>
      <c r="D197" t="s">
        <v>16</v>
      </c>
      <c r="E197">
        <v>0.92929292900000005</v>
      </c>
    </row>
    <row r="198" spans="1:5" x14ac:dyDescent="0.2">
      <c r="A198" s="2" t="s">
        <v>55</v>
      </c>
      <c r="B198" t="s">
        <v>19</v>
      </c>
      <c r="C198" t="s">
        <v>20</v>
      </c>
      <c r="D198" t="s">
        <v>42</v>
      </c>
      <c r="E198">
        <v>32.6</v>
      </c>
    </row>
    <row r="199" spans="1:5" x14ac:dyDescent="0.2">
      <c r="A199" s="2" t="s">
        <v>55</v>
      </c>
      <c r="B199" t="s">
        <v>19</v>
      </c>
      <c r="C199" t="s">
        <v>21</v>
      </c>
      <c r="D199" t="s">
        <v>42</v>
      </c>
      <c r="E199">
        <v>33</v>
      </c>
    </row>
    <row r="200" spans="1:5" x14ac:dyDescent="0.2">
      <c r="A200" s="2" t="s">
        <v>55</v>
      </c>
      <c r="B200" t="s">
        <v>19</v>
      </c>
      <c r="C200" t="s">
        <v>22</v>
      </c>
      <c r="D200" t="s">
        <v>42</v>
      </c>
      <c r="E200">
        <v>34</v>
      </c>
    </row>
    <row r="201" spans="1:5" x14ac:dyDescent="0.2">
      <c r="A201" s="2" t="s">
        <v>55</v>
      </c>
      <c r="B201" t="s">
        <v>19</v>
      </c>
      <c r="C201" t="s">
        <v>53</v>
      </c>
      <c r="D201" t="s">
        <v>42</v>
      </c>
      <c r="E201">
        <v>33.799999999999997</v>
      </c>
    </row>
    <row r="202" spans="1:5" x14ac:dyDescent="0.2">
      <c r="A202" s="2" t="s">
        <v>55</v>
      </c>
      <c r="B202" t="s">
        <v>19</v>
      </c>
      <c r="C202" t="s">
        <v>23</v>
      </c>
      <c r="D202" t="s">
        <v>42</v>
      </c>
      <c r="E202">
        <v>32.799999999999997</v>
      </c>
    </row>
    <row r="203" spans="1:5" x14ac:dyDescent="0.2">
      <c r="A203" s="2" t="s">
        <v>55</v>
      </c>
      <c r="B203" t="s">
        <v>19</v>
      </c>
      <c r="C203" t="s">
        <v>24</v>
      </c>
      <c r="D203" t="s">
        <v>42</v>
      </c>
      <c r="E203">
        <v>34</v>
      </c>
    </row>
    <row r="204" spans="1:5" x14ac:dyDescent="0.2">
      <c r="A204" s="2" t="s">
        <v>55</v>
      </c>
      <c r="B204" t="s">
        <v>19</v>
      </c>
      <c r="C204" t="s">
        <v>25</v>
      </c>
      <c r="D204" t="s">
        <v>42</v>
      </c>
      <c r="E204">
        <v>33</v>
      </c>
    </row>
    <row r="205" spans="1:5" x14ac:dyDescent="0.2">
      <c r="A205" s="2" t="s">
        <v>55</v>
      </c>
      <c r="B205" t="s">
        <v>19</v>
      </c>
      <c r="C205" t="s">
        <v>34</v>
      </c>
      <c r="D205" t="s">
        <v>42</v>
      </c>
      <c r="E205">
        <v>19.8</v>
      </c>
    </row>
    <row r="206" spans="1:5" x14ac:dyDescent="0.2">
      <c r="A206" s="2" t="s">
        <v>55</v>
      </c>
      <c r="B206" t="s">
        <v>19</v>
      </c>
      <c r="C206" t="s">
        <v>20</v>
      </c>
      <c r="D206" t="s">
        <v>43</v>
      </c>
      <c r="E206">
        <v>2.1566265059999998</v>
      </c>
    </row>
    <row r="207" spans="1:5" x14ac:dyDescent="0.2">
      <c r="A207" s="2" t="s">
        <v>55</v>
      </c>
      <c r="B207" t="s">
        <v>19</v>
      </c>
      <c r="C207" t="s">
        <v>21</v>
      </c>
      <c r="D207" t="s">
        <v>43</v>
      </c>
      <c r="E207">
        <v>1.692307692</v>
      </c>
    </row>
    <row r="208" spans="1:5" x14ac:dyDescent="0.2">
      <c r="A208" s="2" t="s">
        <v>55</v>
      </c>
      <c r="B208" t="s">
        <v>19</v>
      </c>
      <c r="C208" t="s">
        <v>22</v>
      </c>
      <c r="D208" t="s">
        <v>43</v>
      </c>
      <c r="E208">
        <v>3.3548387100000001</v>
      </c>
    </row>
    <row r="209" spans="1:5" x14ac:dyDescent="0.2">
      <c r="A209" s="2" t="s">
        <v>55</v>
      </c>
      <c r="B209" t="s">
        <v>19</v>
      </c>
      <c r="C209" t="s">
        <v>53</v>
      </c>
      <c r="D209" t="s">
        <v>43</v>
      </c>
      <c r="E209">
        <v>2.9358974359999999</v>
      </c>
    </row>
    <row r="210" spans="1:5" x14ac:dyDescent="0.2">
      <c r="A210" s="2" t="s">
        <v>55</v>
      </c>
      <c r="B210" t="s">
        <v>19</v>
      </c>
      <c r="C210" t="s">
        <v>23</v>
      </c>
      <c r="D210" t="s">
        <v>43</v>
      </c>
      <c r="E210">
        <v>1.64893617</v>
      </c>
    </row>
    <row r="211" spans="1:5" x14ac:dyDescent="0.2">
      <c r="A211" s="2" t="s">
        <v>55</v>
      </c>
      <c r="B211" t="s">
        <v>19</v>
      </c>
      <c r="C211" t="s">
        <v>24</v>
      </c>
      <c r="D211" t="s">
        <v>43</v>
      </c>
      <c r="E211">
        <v>3.4761904760000002</v>
      </c>
    </row>
    <row r="212" spans="1:5" x14ac:dyDescent="0.2">
      <c r="A212" s="2" t="s">
        <v>55</v>
      </c>
      <c r="B212" t="s">
        <v>19</v>
      </c>
      <c r="C212" t="s">
        <v>25</v>
      </c>
      <c r="D212" t="s">
        <v>43</v>
      </c>
      <c r="E212">
        <v>1.8350515460000001</v>
      </c>
    </row>
    <row r="213" spans="1:5" x14ac:dyDescent="0.2">
      <c r="A213" s="2" t="s">
        <v>55</v>
      </c>
      <c r="B213" t="s">
        <v>19</v>
      </c>
      <c r="C213" t="s">
        <v>34</v>
      </c>
      <c r="D213" t="s">
        <v>43</v>
      </c>
      <c r="E213">
        <v>3.3142857139999999</v>
      </c>
    </row>
    <row r="214" spans="1:5" x14ac:dyDescent="0.2">
      <c r="A214" s="2" t="s">
        <v>55</v>
      </c>
      <c r="B214" t="s">
        <v>19</v>
      </c>
      <c r="C214" t="s">
        <v>20</v>
      </c>
      <c r="D214" t="s">
        <v>44</v>
      </c>
      <c r="E214">
        <v>179</v>
      </c>
    </row>
    <row r="215" spans="1:5" x14ac:dyDescent="0.2">
      <c r="A215" s="2" t="s">
        <v>55</v>
      </c>
      <c r="B215" t="s">
        <v>19</v>
      </c>
      <c r="C215" t="s">
        <v>21</v>
      </c>
      <c r="D215" t="s">
        <v>44</v>
      </c>
      <c r="E215">
        <v>44</v>
      </c>
    </row>
    <row r="216" spans="1:5" x14ac:dyDescent="0.2">
      <c r="A216" s="2" t="s">
        <v>55</v>
      </c>
      <c r="B216" t="s">
        <v>19</v>
      </c>
      <c r="C216" t="s">
        <v>22</v>
      </c>
      <c r="D216" t="s">
        <v>44</v>
      </c>
      <c r="E216">
        <v>104</v>
      </c>
    </row>
    <row r="217" spans="1:5" x14ac:dyDescent="0.2">
      <c r="A217" s="2" t="s">
        <v>55</v>
      </c>
      <c r="B217" t="s">
        <v>19</v>
      </c>
      <c r="C217" t="s">
        <v>53</v>
      </c>
      <c r="D217" t="s">
        <v>44</v>
      </c>
      <c r="E217">
        <v>229</v>
      </c>
    </row>
    <row r="218" spans="1:5" x14ac:dyDescent="0.2">
      <c r="A218" s="2" t="s">
        <v>55</v>
      </c>
      <c r="B218" t="s">
        <v>19</v>
      </c>
      <c r="C218" t="s">
        <v>23</v>
      </c>
      <c r="D218" t="s">
        <v>44</v>
      </c>
      <c r="E218">
        <v>155</v>
      </c>
    </row>
    <row r="219" spans="1:5" x14ac:dyDescent="0.2">
      <c r="A219" s="2" t="s">
        <v>55</v>
      </c>
      <c r="B219" t="s">
        <v>19</v>
      </c>
      <c r="C219" t="s">
        <v>24</v>
      </c>
      <c r="D219" t="s">
        <v>44</v>
      </c>
      <c r="E219">
        <v>292</v>
      </c>
    </row>
    <row r="220" spans="1:5" x14ac:dyDescent="0.2">
      <c r="A220" s="2" t="s">
        <v>55</v>
      </c>
      <c r="B220" t="s">
        <v>19</v>
      </c>
      <c r="C220" t="s">
        <v>25</v>
      </c>
      <c r="D220" t="s">
        <v>44</v>
      </c>
      <c r="E220">
        <v>178</v>
      </c>
    </row>
    <row r="221" spans="1:5" x14ac:dyDescent="0.2">
      <c r="A221" s="2" t="s">
        <v>55</v>
      </c>
      <c r="B221" t="s">
        <v>19</v>
      </c>
      <c r="C221" t="s">
        <v>34</v>
      </c>
      <c r="D221" t="s">
        <v>44</v>
      </c>
      <c r="E221">
        <v>116</v>
      </c>
    </row>
    <row r="222" spans="1:5" x14ac:dyDescent="0.2">
      <c r="A222" s="2" t="s">
        <v>55</v>
      </c>
      <c r="B222" t="s">
        <v>19</v>
      </c>
      <c r="C222" t="s">
        <v>20</v>
      </c>
      <c r="D222" t="s">
        <v>45</v>
      </c>
      <c r="E222">
        <v>30</v>
      </c>
    </row>
    <row r="223" spans="1:5" x14ac:dyDescent="0.2">
      <c r="A223" s="2" t="s">
        <v>55</v>
      </c>
      <c r="B223" t="s">
        <v>19</v>
      </c>
      <c r="C223" t="s">
        <v>21</v>
      </c>
      <c r="D223" t="s">
        <v>45</v>
      </c>
      <c r="E223">
        <v>30</v>
      </c>
    </row>
    <row r="224" spans="1:5" x14ac:dyDescent="0.2">
      <c r="A224" s="2" t="s">
        <v>55</v>
      </c>
      <c r="B224" t="s">
        <v>19</v>
      </c>
      <c r="C224" t="s">
        <v>22</v>
      </c>
      <c r="D224" t="s">
        <v>45</v>
      </c>
      <c r="E224">
        <v>29.6</v>
      </c>
    </row>
    <row r="225" spans="1:5" x14ac:dyDescent="0.2">
      <c r="A225" s="2" t="s">
        <v>55</v>
      </c>
      <c r="B225" t="s">
        <v>19</v>
      </c>
      <c r="C225" t="s">
        <v>53</v>
      </c>
      <c r="D225" t="s">
        <v>45</v>
      </c>
      <c r="E225">
        <v>31.2</v>
      </c>
    </row>
    <row r="226" spans="1:5" x14ac:dyDescent="0.2">
      <c r="A226" s="2" t="s">
        <v>55</v>
      </c>
      <c r="B226" t="s">
        <v>19</v>
      </c>
      <c r="C226" t="s">
        <v>23</v>
      </c>
      <c r="D226" t="s">
        <v>45</v>
      </c>
      <c r="E226">
        <v>30.4</v>
      </c>
    </row>
    <row r="227" spans="1:5" x14ac:dyDescent="0.2">
      <c r="A227" s="2" t="s">
        <v>55</v>
      </c>
      <c r="B227" t="s">
        <v>19</v>
      </c>
      <c r="C227" t="s">
        <v>24</v>
      </c>
      <c r="D227" t="s">
        <v>45</v>
      </c>
      <c r="E227">
        <v>31.4</v>
      </c>
    </row>
    <row r="228" spans="1:5" x14ac:dyDescent="0.2">
      <c r="A228" s="2" t="s">
        <v>55</v>
      </c>
      <c r="B228" t="s">
        <v>19</v>
      </c>
      <c r="C228" t="s">
        <v>25</v>
      </c>
      <c r="D228" t="s">
        <v>45</v>
      </c>
      <c r="E228">
        <v>30.2</v>
      </c>
    </row>
    <row r="229" spans="1:5" x14ac:dyDescent="0.2">
      <c r="A229" s="2" t="s">
        <v>55</v>
      </c>
      <c r="B229" t="s">
        <v>19</v>
      </c>
      <c r="C229" t="s">
        <v>34</v>
      </c>
      <c r="D229" t="s">
        <v>45</v>
      </c>
      <c r="E229">
        <v>18.399999999999999</v>
      </c>
    </row>
    <row r="230" spans="1:5" x14ac:dyDescent="0.2">
      <c r="A230" s="2" t="s">
        <v>55</v>
      </c>
      <c r="B230" t="s">
        <v>19</v>
      </c>
      <c r="C230" t="s">
        <v>20</v>
      </c>
      <c r="D230" t="s">
        <v>46</v>
      </c>
      <c r="E230">
        <v>0.02</v>
      </c>
    </row>
    <row r="231" spans="1:5" x14ac:dyDescent="0.2">
      <c r="A231" s="2" t="s">
        <v>55</v>
      </c>
      <c r="B231" t="s">
        <v>19</v>
      </c>
      <c r="C231" t="s">
        <v>21</v>
      </c>
      <c r="D231" t="s">
        <v>46</v>
      </c>
      <c r="E231">
        <v>3.3333333E-2</v>
      </c>
    </row>
    <row r="232" spans="1:5" x14ac:dyDescent="0.2">
      <c r="A232" s="2" t="s">
        <v>55</v>
      </c>
      <c r="B232" t="s">
        <v>19</v>
      </c>
      <c r="C232" t="s">
        <v>22</v>
      </c>
      <c r="D232" t="s">
        <v>46</v>
      </c>
      <c r="E232">
        <v>6.0810810999999999E-2</v>
      </c>
    </row>
    <row r="233" spans="1:5" x14ac:dyDescent="0.2">
      <c r="A233" s="2" t="s">
        <v>55</v>
      </c>
      <c r="B233" t="s">
        <v>19</v>
      </c>
      <c r="C233" t="s">
        <v>53</v>
      </c>
      <c r="D233" t="s">
        <v>46</v>
      </c>
      <c r="E233">
        <v>1.2820513E-2</v>
      </c>
    </row>
    <row r="234" spans="1:5" x14ac:dyDescent="0.2">
      <c r="A234" s="2" t="s">
        <v>55</v>
      </c>
      <c r="B234" t="s">
        <v>19</v>
      </c>
      <c r="C234" t="s">
        <v>23</v>
      </c>
      <c r="D234" t="s">
        <v>46</v>
      </c>
      <c r="E234">
        <v>3.9473684000000002E-2</v>
      </c>
    </row>
    <row r="235" spans="1:5" x14ac:dyDescent="0.2">
      <c r="A235" s="2" t="s">
        <v>55</v>
      </c>
      <c r="B235" t="s">
        <v>19</v>
      </c>
      <c r="C235" t="s">
        <v>24</v>
      </c>
      <c r="D235" t="s">
        <v>46</v>
      </c>
      <c r="E235">
        <v>7.0063693999999996E-2</v>
      </c>
    </row>
    <row r="236" spans="1:5" x14ac:dyDescent="0.2">
      <c r="A236" s="2" t="s">
        <v>55</v>
      </c>
      <c r="B236" t="s">
        <v>19</v>
      </c>
      <c r="C236" t="s">
        <v>25</v>
      </c>
      <c r="D236" t="s">
        <v>46</v>
      </c>
      <c r="E236">
        <v>1.9867550000000001E-2</v>
      </c>
    </row>
    <row r="237" spans="1:5" x14ac:dyDescent="0.2">
      <c r="A237" s="2" t="s">
        <v>55</v>
      </c>
      <c r="B237" t="s">
        <v>19</v>
      </c>
      <c r="C237" t="s">
        <v>34</v>
      </c>
      <c r="D237" t="s">
        <v>46</v>
      </c>
      <c r="E237">
        <v>0.31521739100000001</v>
      </c>
    </row>
    <row r="238" spans="1:5" x14ac:dyDescent="0.2">
      <c r="A238" s="2" t="s">
        <v>55</v>
      </c>
      <c r="B238" t="s">
        <v>19</v>
      </c>
      <c r="C238" t="s">
        <v>20</v>
      </c>
      <c r="D238" t="s">
        <v>47</v>
      </c>
      <c r="E238">
        <v>6.6666670000000003E-3</v>
      </c>
    </row>
    <row r="239" spans="1:5" x14ac:dyDescent="0.2">
      <c r="A239" s="2" t="s">
        <v>55</v>
      </c>
      <c r="B239" t="s">
        <v>19</v>
      </c>
      <c r="C239" t="s">
        <v>21</v>
      </c>
      <c r="D239" t="s">
        <v>47</v>
      </c>
      <c r="E239">
        <v>0</v>
      </c>
    </row>
    <row r="240" spans="1:5" x14ac:dyDescent="0.2">
      <c r="A240" s="2" t="s">
        <v>55</v>
      </c>
      <c r="B240" t="s">
        <v>19</v>
      </c>
      <c r="C240" t="s">
        <v>22</v>
      </c>
      <c r="D240" t="s">
        <v>47</v>
      </c>
      <c r="E240">
        <v>0</v>
      </c>
    </row>
    <row r="241" spans="1:5" x14ac:dyDescent="0.2">
      <c r="A241" s="2" t="s">
        <v>55</v>
      </c>
      <c r="B241" t="s">
        <v>19</v>
      </c>
      <c r="C241" t="s">
        <v>53</v>
      </c>
      <c r="D241" t="s">
        <v>47</v>
      </c>
      <c r="E241">
        <v>6.4102559999999996E-3</v>
      </c>
    </row>
    <row r="242" spans="1:5" x14ac:dyDescent="0.2">
      <c r="A242" s="2" t="s">
        <v>55</v>
      </c>
      <c r="B242" t="s">
        <v>19</v>
      </c>
      <c r="C242" t="s">
        <v>23</v>
      </c>
      <c r="D242" t="s">
        <v>47</v>
      </c>
      <c r="E242">
        <v>2.6315788999999999E-2</v>
      </c>
    </row>
    <row r="243" spans="1:5" x14ac:dyDescent="0.2">
      <c r="A243" s="2" t="s">
        <v>55</v>
      </c>
      <c r="B243" t="s">
        <v>19</v>
      </c>
      <c r="C243" t="s">
        <v>24</v>
      </c>
      <c r="D243" t="s">
        <v>47</v>
      </c>
      <c r="E243">
        <v>4.4585987000000001E-2</v>
      </c>
    </row>
    <row r="244" spans="1:5" x14ac:dyDescent="0.2">
      <c r="A244" s="2" t="s">
        <v>55</v>
      </c>
      <c r="B244" t="s">
        <v>19</v>
      </c>
      <c r="C244" t="s">
        <v>25</v>
      </c>
      <c r="D244" t="s">
        <v>47</v>
      </c>
      <c r="E244">
        <v>0</v>
      </c>
    </row>
    <row r="245" spans="1:5" x14ac:dyDescent="0.2">
      <c r="A245" s="2" t="s">
        <v>55</v>
      </c>
      <c r="B245" t="s">
        <v>19</v>
      </c>
      <c r="C245" t="s">
        <v>34</v>
      </c>
      <c r="D245" t="s">
        <v>47</v>
      </c>
      <c r="E245">
        <v>1.0869564999999999E-2</v>
      </c>
    </row>
    <row r="246" spans="1:5" x14ac:dyDescent="0.2">
      <c r="A246" s="2" t="s">
        <v>55</v>
      </c>
      <c r="B246" t="s">
        <v>19</v>
      </c>
      <c r="C246" t="s">
        <v>20</v>
      </c>
      <c r="D246" t="s">
        <v>48</v>
      </c>
      <c r="E246">
        <v>0.42</v>
      </c>
    </row>
    <row r="247" spans="1:5" x14ac:dyDescent="0.2">
      <c r="A247" s="2" t="s">
        <v>55</v>
      </c>
      <c r="B247" t="s">
        <v>19</v>
      </c>
      <c r="C247" t="s">
        <v>21</v>
      </c>
      <c r="D247" t="s">
        <v>48</v>
      </c>
      <c r="E247">
        <v>0.67777777800000005</v>
      </c>
    </row>
    <row r="248" spans="1:5" x14ac:dyDescent="0.2">
      <c r="A248" s="2" t="s">
        <v>55</v>
      </c>
      <c r="B248" t="s">
        <v>19</v>
      </c>
      <c r="C248" t="s">
        <v>22</v>
      </c>
      <c r="D248" t="s">
        <v>48</v>
      </c>
      <c r="E248">
        <v>0.72972972999999997</v>
      </c>
    </row>
    <row r="249" spans="1:5" x14ac:dyDescent="0.2">
      <c r="A249" s="2" t="s">
        <v>55</v>
      </c>
      <c r="B249" t="s">
        <v>19</v>
      </c>
      <c r="C249" t="s">
        <v>53</v>
      </c>
      <c r="D249" t="s">
        <v>48</v>
      </c>
      <c r="E249">
        <v>0.48076923100000002</v>
      </c>
    </row>
    <row r="250" spans="1:5" x14ac:dyDescent="0.2">
      <c r="A250" s="2" t="s">
        <v>55</v>
      </c>
      <c r="B250" t="s">
        <v>19</v>
      </c>
      <c r="C250" t="s">
        <v>23</v>
      </c>
      <c r="D250" t="s">
        <v>48</v>
      </c>
      <c r="E250">
        <v>0.31578947400000001</v>
      </c>
    </row>
    <row r="251" spans="1:5" x14ac:dyDescent="0.2">
      <c r="A251" s="2" t="s">
        <v>55</v>
      </c>
      <c r="B251" t="s">
        <v>19</v>
      </c>
      <c r="C251" t="s">
        <v>24</v>
      </c>
      <c r="D251" t="s">
        <v>48</v>
      </c>
      <c r="E251">
        <v>0.35031847100000002</v>
      </c>
    </row>
    <row r="252" spans="1:5" x14ac:dyDescent="0.2">
      <c r="A252" s="2" t="s">
        <v>55</v>
      </c>
      <c r="B252" t="s">
        <v>19</v>
      </c>
      <c r="C252" t="s">
        <v>25</v>
      </c>
      <c r="D252" t="s">
        <v>48</v>
      </c>
      <c r="E252">
        <v>0.33774834399999998</v>
      </c>
    </row>
    <row r="253" spans="1:5" x14ac:dyDescent="0.2">
      <c r="A253" s="2" t="s">
        <v>55</v>
      </c>
      <c r="B253" t="s">
        <v>19</v>
      </c>
      <c r="C253" t="s">
        <v>34</v>
      </c>
      <c r="D253" t="s">
        <v>48</v>
      </c>
      <c r="E253">
        <v>0.29347826100000002</v>
      </c>
    </row>
    <row r="254" spans="1:5" x14ac:dyDescent="0.2">
      <c r="A254" s="2" t="s">
        <v>55</v>
      </c>
      <c r="B254" t="s">
        <v>19</v>
      </c>
      <c r="C254" t="s">
        <v>20</v>
      </c>
      <c r="D254" t="s">
        <v>49</v>
      </c>
      <c r="E254">
        <v>8.6666667000000003E-2</v>
      </c>
    </row>
    <row r="255" spans="1:5" x14ac:dyDescent="0.2">
      <c r="A255" s="2" t="s">
        <v>55</v>
      </c>
      <c r="B255" t="s">
        <v>19</v>
      </c>
      <c r="C255" t="s">
        <v>21</v>
      </c>
      <c r="D255" t="s">
        <v>49</v>
      </c>
      <c r="E255">
        <v>7.7777778000000006E-2</v>
      </c>
    </row>
    <row r="256" spans="1:5" x14ac:dyDescent="0.2">
      <c r="A256" s="2" t="s">
        <v>55</v>
      </c>
      <c r="B256" t="s">
        <v>19</v>
      </c>
      <c r="C256" t="s">
        <v>22</v>
      </c>
      <c r="D256" t="s">
        <v>49</v>
      </c>
      <c r="E256">
        <v>6.7567567999999995E-2</v>
      </c>
    </row>
    <row r="257" spans="1:5" x14ac:dyDescent="0.2">
      <c r="A257" s="2" t="s">
        <v>55</v>
      </c>
      <c r="B257" t="s">
        <v>19</v>
      </c>
      <c r="C257" t="s">
        <v>53</v>
      </c>
      <c r="D257" t="s">
        <v>49</v>
      </c>
      <c r="E257">
        <v>0.102564103</v>
      </c>
    </row>
    <row r="258" spans="1:5" x14ac:dyDescent="0.2">
      <c r="A258" s="2" t="s">
        <v>55</v>
      </c>
      <c r="B258" t="s">
        <v>19</v>
      </c>
      <c r="C258" t="s">
        <v>23</v>
      </c>
      <c r="D258" t="s">
        <v>49</v>
      </c>
      <c r="E258">
        <v>5.9210525999999999E-2</v>
      </c>
    </row>
    <row r="259" spans="1:5" x14ac:dyDescent="0.2">
      <c r="A259" s="2" t="s">
        <v>55</v>
      </c>
      <c r="B259" t="s">
        <v>19</v>
      </c>
      <c r="C259" t="s">
        <v>24</v>
      </c>
      <c r="D259" t="s">
        <v>49</v>
      </c>
      <c r="E259">
        <v>0.146496815</v>
      </c>
    </row>
    <row r="260" spans="1:5" x14ac:dyDescent="0.2">
      <c r="A260" s="2" t="s">
        <v>55</v>
      </c>
      <c r="B260" t="s">
        <v>19</v>
      </c>
      <c r="C260" t="s">
        <v>25</v>
      </c>
      <c r="D260" t="s">
        <v>49</v>
      </c>
      <c r="E260">
        <v>7.2847681999999997E-2</v>
      </c>
    </row>
    <row r="261" spans="1:5" x14ac:dyDescent="0.2">
      <c r="A261" s="2" t="s">
        <v>55</v>
      </c>
      <c r="B261" t="s">
        <v>19</v>
      </c>
      <c r="C261" t="s">
        <v>34</v>
      </c>
      <c r="D261" t="s">
        <v>49</v>
      </c>
      <c r="E261">
        <v>0.21739130400000001</v>
      </c>
    </row>
    <row r="262" spans="1:5" x14ac:dyDescent="0.2">
      <c r="A262" s="2" t="s">
        <v>55</v>
      </c>
      <c r="B262" t="s">
        <v>19</v>
      </c>
      <c r="C262" t="s">
        <v>20</v>
      </c>
      <c r="D262" t="s">
        <v>50</v>
      </c>
      <c r="E262">
        <v>0</v>
      </c>
    </row>
    <row r="263" spans="1:5" x14ac:dyDescent="0.2">
      <c r="A263" s="2" t="s">
        <v>55</v>
      </c>
      <c r="B263" t="s">
        <v>19</v>
      </c>
      <c r="C263" t="s">
        <v>21</v>
      </c>
      <c r="D263" t="s">
        <v>50</v>
      </c>
      <c r="E263">
        <v>0</v>
      </c>
    </row>
    <row r="264" spans="1:5" x14ac:dyDescent="0.2">
      <c r="A264" s="2" t="s">
        <v>55</v>
      </c>
      <c r="B264" t="s">
        <v>19</v>
      </c>
      <c r="C264" t="s">
        <v>22</v>
      </c>
      <c r="D264" t="s">
        <v>50</v>
      </c>
      <c r="E264">
        <v>0</v>
      </c>
    </row>
    <row r="265" spans="1:5" x14ac:dyDescent="0.2">
      <c r="A265" s="2" t="s">
        <v>55</v>
      </c>
      <c r="B265" t="s">
        <v>19</v>
      </c>
      <c r="C265" t="s">
        <v>53</v>
      </c>
      <c r="D265" t="s">
        <v>50</v>
      </c>
      <c r="E265">
        <v>1.2820513E-2</v>
      </c>
    </row>
    <row r="266" spans="1:5" x14ac:dyDescent="0.2">
      <c r="A266" s="2" t="s">
        <v>55</v>
      </c>
      <c r="B266" t="s">
        <v>19</v>
      </c>
      <c r="C266" t="s">
        <v>23</v>
      </c>
      <c r="D266" t="s">
        <v>50</v>
      </c>
      <c r="E266">
        <v>0</v>
      </c>
    </row>
    <row r="267" spans="1:5" x14ac:dyDescent="0.2">
      <c r="A267" s="2" t="s">
        <v>55</v>
      </c>
      <c r="B267" t="s">
        <v>19</v>
      </c>
      <c r="C267" t="s">
        <v>24</v>
      </c>
      <c r="D267" t="s">
        <v>50</v>
      </c>
      <c r="E267">
        <v>0</v>
      </c>
    </row>
    <row r="268" spans="1:5" x14ac:dyDescent="0.2">
      <c r="A268" s="2" t="s">
        <v>55</v>
      </c>
      <c r="B268" t="s">
        <v>19</v>
      </c>
      <c r="C268" t="s">
        <v>25</v>
      </c>
      <c r="D268" t="s">
        <v>50</v>
      </c>
      <c r="E268">
        <v>0</v>
      </c>
    </row>
    <row r="269" spans="1:5" x14ac:dyDescent="0.2">
      <c r="A269" s="2" t="s">
        <v>55</v>
      </c>
      <c r="B269" t="s">
        <v>19</v>
      </c>
      <c r="C269" t="s">
        <v>34</v>
      </c>
      <c r="D269" t="s">
        <v>50</v>
      </c>
      <c r="E269">
        <v>0</v>
      </c>
    </row>
    <row r="270" spans="1:5" x14ac:dyDescent="0.2">
      <c r="A270" s="2" t="s">
        <v>55</v>
      </c>
      <c r="B270" t="s">
        <v>19</v>
      </c>
      <c r="C270" t="s">
        <v>20</v>
      </c>
      <c r="D270" t="s">
        <v>51</v>
      </c>
      <c r="E270">
        <v>0.46666666699999998</v>
      </c>
    </row>
    <row r="271" spans="1:5" x14ac:dyDescent="0.2">
      <c r="A271" s="2" t="s">
        <v>55</v>
      </c>
      <c r="B271" t="s">
        <v>19</v>
      </c>
      <c r="C271" t="s">
        <v>21</v>
      </c>
      <c r="D271" t="s">
        <v>51</v>
      </c>
      <c r="E271">
        <v>0.21111111099999999</v>
      </c>
    </row>
    <row r="272" spans="1:5" x14ac:dyDescent="0.2">
      <c r="A272" s="2" t="s">
        <v>55</v>
      </c>
      <c r="B272" t="s">
        <v>19</v>
      </c>
      <c r="C272" t="s">
        <v>22</v>
      </c>
      <c r="D272" t="s">
        <v>51</v>
      </c>
      <c r="E272">
        <v>0.14189189199999999</v>
      </c>
    </row>
    <row r="273" spans="1:5" x14ac:dyDescent="0.2">
      <c r="A273" s="2" t="s">
        <v>55</v>
      </c>
      <c r="B273" t="s">
        <v>19</v>
      </c>
      <c r="C273" t="s">
        <v>53</v>
      </c>
      <c r="D273" t="s">
        <v>51</v>
      </c>
      <c r="E273">
        <v>0.38461538499999998</v>
      </c>
    </row>
    <row r="274" spans="1:5" x14ac:dyDescent="0.2">
      <c r="A274" s="2" t="s">
        <v>55</v>
      </c>
      <c r="B274" t="s">
        <v>19</v>
      </c>
      <c r="C274" t="s">
        <v>23</v>
      </c>
      <c r="D274" t="s">
        <v>51</v>
      </c>
      <c r="E274">
        <v>0.55921052599999999</v>
      </c>
    </row>
    <row r="275" spans="1:5" x14ac:dyDescent="0.2">
      <c r="A275" s="2" t="s">
        <v>55</v>
      </c>
      <c r="B275" t="s">
        <v>19</v>
      </c>
      <c r="C275" t="s">
        <v>24</v>
      </c>
      <c r="D275" t="s">
        <v>51</v>
      </c>
      <c r="E275">
        <v>0.388535032</v>
      </c>
    </row>
    <row r="276" spans="1:5" x14ac:dyDescent="0.2">
      <c r="A276" s="2" t="s">
        <v>55</v>
      </c>
      <c r="B276" t="s">
        <v>19</v>
      </c>
      <c r="C276" t="s">
        <v>25</v>
      </c>
      <c r="D276" t="s">
        <v>51</v>
      </c>
      <c r="E276">
        <v>0.56953642400000004</v>
      </c>
    </row>
    <row r="277" spans="1:5" x14ac:dyDescent="0.2">
      <c r="A277" s="2" t="s">
        <v>55</v>
      </c>
      <c r="B277" t="s">
        <v>19</v>
      </c>
      <c r="C277" t="s">
        <v>34</v>
      </c>
      <c r="D277" t="s">
        <v>51</v>
      </c>
      <c r="E277">
        <v>0.16304347799999999</v>
      </c>
    </row>
    <row r="278" spans="1:5" x14ac:dyDescent="0.2">
      <c r="A278" s="2" t="s">
        <v>55</v>
      </c>
      <c r="B278" t="s">
        <v>19</v>
      </c>
      <c r="C278" t="s">
        <v>20</v>
      </c>
      <c r="D278" t="s">
        <v>17</v>
      </c>
      <c r="E278">
        <v>150</v>
      </c>
    </row>
    <row r="279" spans="1:5" x14ac:dyDescent="0.2">
      <c r="A279" s="2" t="s">
        <v>55</v>
      </c>
      <c r="B279" t="s">
        <v>19</v>
      </c>
      <c r="C279" t="s">
        <v>21</v>
      </c>
      <c r="D279" t="s">
        <v>17</v>
      </c>
      <c r="E279">
        <v>90</v>
      </c>
    </row>
    <row r="280" spans="1:5" x14ac:dyDescent="0.2">
      <c r="A280" s="2" t="s">
        <v>55</v>
      </c>
      <c r="B280" t="s">
        <v>19</v>
      </c>
      <c r="C280" t="s">
        <v>22</v>
      </c>
      <c r="D280" t="s">
        <v>17</v>
      </c>
      <c r="E280">
        <v>148</v>
      </c>
    </row>
    <row r="281" spans="1:5" x14ac:dyDescent="0.2">
      <c r="A281" s="2" t="s">
        <v>55</v>
      </c>
      <c r="B281" t="s">
        <v>19</v>
      </c>
      <c r="C281" t="s">
        <v>53</v>
      </c>
      <c r="D281" t="s">
        <v>17</v>
      </c>
      <c r="E281">
        <v>156</v>
      </c>
    </row>
    <row r="282" spans="1:5" x14ac:dyDescent="0.2">
      <c r="A282" s="2" t="s">
        <v>55</v>
      </c>
      <c r="B282" t="s">
        <v>19</v>
      </c>
      <c r="C282" t="s">
        <v>23</v>
      </c>
      <c r="D282" t="s">
        <v>17</v>
      </c>
      <c r="E282">
        <v>152</v>
      </c>
    </row>
    <row r="283" spans="1:5" x14ac:dyDescent="0.2">
      <c r="A283" s="2" t="s">
        <v>55</v>
      </c>
      <c r="B283" t="s">
        <v>19</v>
      </c>
      <c r="C283" t="s">
        <v>24</v>
      </c>
      <c r="D283" t="s">
        <v>17</v>
      </c>
      <c r="E283">
        <v>157</v>
      </c>
    </row>
    <row r="284" spans="1:5" x14ac:dyDescent="0.2">
      <c r="A284" s="2" t="s">
        <v>55</v>
      </c>
      <c r="B284" t="s">
        <v>19</v>
      </c>
      <c r="C284" t="s">
        <v>25</v>
      </c>
      <c r="D284" t="s">
        <v>17</v>
      </c>
      <c r="E284">
        <v>151</v>
      </c>
    </row>
    <row r="285" spans="1:5" x14ac:dyDescent="0.2">
      <c r="A285" s="2" t="s">
        <v>55</v>
      </c>
      <c r="B285" t="s">
        <v>19</v>
      </c>
      <c r="C285" t="s">
        <v>34</v>
      </c>
      <c r="D285" t="s">
        <v>17</v>
      </c>
      <c r="E285">
        <v>92</v>
      </c>
    </row>
    <row r="286" spans="1:5" x14ac:dyDescent="0.2">
      <c r="A286" s="2" t="s">
        <v>55</v>
      </c>
      <c r="B286" t="s">
        <v>19</v>
      </c>
      <c r="C286" t="s">
        <v>20</v>
      </c>
      <c r="D286" t="s">
        <v>18</v>
      </c>
    </row>
    <row r="287" spans="1:5" x14ac:dyDescent="0.2">
      <c r="A287" s="2" t="s">
        <v>55</v>
      </c>
      <c r="B287" t="s">
        <v>19</v>
      </c>
      <c r="C287" t="s">
        <v>21</v>
      </c>
      <c r="D287" t="s">
        <v>18</v>
      </c>
    </row>
    <row r="288" spans="1:5" x14ac:dyDescent="0.2">
      <c r="A288" s="2" t="s">
        <v>55</v>
      </c>
      <c r="B288" t="s">
        <v>19</v>
      </c>
      <c r="C288" t="s">
        <v>22</v>
      </c>
      <c r="D288" t="s">
        <v>18</v>
      </c>
    </row>
    <row r="289" spans="1:5" x14ac:dyDescent="0.2">
      <c r="A289" s="2" t="s">
        <v>55</v>
      </c>
      <c r="B289" t="s">
        <v>19</v>
      </c>
      <c r="C289" t="s">
        <v>53</v>
      </c>
      <c r="D289" t="s">
        <v>18</v>
      </c>
    </row>
    <row r="290" spans="1:5" x14ac:dyDescent="0.2">
      <c r="A290" s="2" t="s">
        <v>55</v>
      </c>
      <c r="B290" t="s">
        <v>19</v>
      </c>
      <c r="C290" t="s">
        <v>23</v>
      </c>
      <c r="D290" t="s">
        <v>18</v>
      </c>
    </row>
    <row r="291" spans="1:5" x14ac:dyDescent="0.2">
      <c r="A291" s="2" t="s">
        <v>55</v>
      </c>
      <c r="B291" t="s">
        <v>19</v>
      </c>
      <c r="C291" t="s">
        <v>24</v>
      </c>
      <c r="D291" t="s">
        <v>18</v>
      </c>
    </row>
    <row r="292" spans="1:5" x14ac:dyDescent="0.2">
      <c r="A292" s="2" t="s">
        <v>55</v>
      </c>
      <c r="B292" t="s">
        <v>19</v>
      </c>
      <c r="C292" t="s">
        <v>25</v>
      </c>
      <c r="D292" t="s">
        <v>18</v>
      </c>
    </row>
    <row r="293" spans="1:5" x14ac:dyDescent="0.2">
      <c r="A293" s="2" t="s">
        <v>55</v>
      </c>
      <c r="B293" t="s">
        <v>19</v>
      </c>
      <c r="C293" t="s">
        <v>34</v>
      </c>
      <c r="D293" t="s">
        <v>18</v>
      </c>
    </row>
    <row r="294" spans="1:5" x14ac:dyDescent="0.2">
      <c r="A294" s="2" t="s">
        <v>55</v>
      </c>
      <c r="B294" t="s">
        <v>19</v>
      </c>
      <c r="C294" t="s">
        <v>20</v>
      </c>
      <c r="D294" t="s">
        <v>52</v>
      </c>
    </row>
    <row r="295" spans="1:5" x14ac:dyDescent="0.2">
      <c r="A295" s="2" t="s">
        <v>55</v>
      </c>
      <c r="B295" t="s">
        <v>19</v>
      </c>
      <c r="C295" t="s">
        <v>21</v>
      </c>
      <c r="D295" t="s">
        <v>52</v>
      </c>
    </row>
    <row r="296" spans="1:5" x14ac:dyDescent="0.2">
      <c r="A296" s="2" t="s">
        <v>55</v>
      </c>
      <c r="B296" t="s">
        <v>19</v>
      </c>
      <c r="C296" t="s">
        <v>22</v>
      </c>
      <c r="D296" t="s">
        <v>52</v>
      </c>
    </row>
    <row r="297" spans="1:5" x14ac:dyDescent="0.2">
      <c r="A297" s="2" t="s">
        <v>55</v>
      </c>
      <c r="B297" t="s">
        <v>19</v>
      </c>
      <c r="C297" t="s">
        <v>53</v>
      </c>
      <c r="D297" t="s">
        <v>52</v>
      </c>
    </row>
    <row r="298" spans="1:5" x14ac:dyDescent="0.2">
      <c r="A298" s="2" t="s">
        <v>55</v>
      </c>
      <c r="B298" t="s">
        <v>19</v>
      </c>
      <c r="C298" t="s">
        <v>23</v>
      </c>
      <c r="D298" t="s">
        <v>52</v>
      </c>
    </row>
    <row r="299" spans="1:5" x14ac:dyDescent="0.2">
      <c r="A299" s="2" t="s">
        <v>55</v>
      </c>
      <c r="B299" t="s">
        <v>19</v>
      </c>
      <c r="C299" t="s">
        <v>24</v>
      </c>
      <c r="D299" t="s">
        <v>52</v>
      </c>
    </row>
    <row r="300" spans="1:5" x14ac:dyDescent="0.2">
      <c r="A300" s="2" t="s">
        <v>55</v>
      </c>
      <c r="B300" t="s">
        <v>19</v>
      </c>
      <c r="C300" t="s">
        <v>25</v>
      </c>
      <c r="D300" t="s">
        <v>52</v>
      </c>
    </row>
    <row r="301" spans="1:5" x14ac:dyDescent="0.2">
      <c r="A301" s="2" t="s">
        <v>55</v>
      </c>
      <c r="B301" t="s">
        <v>19</v>
      </c>
      <c r="C301" t="s">
        <v>34</v>
      </c>
      <c r="D301" t="s">
        <v>52</v>
      </c>
    </row>
    <row r="302" spans="1:5" x14ac:dyDescent="0.2">
      <c r="A302" s="2" t="s">
        <v>55</v>
      </c>
      <c r="B302" t="s">
        <v>26</v>
      </c>
      <c r="C302" t="s">
        <v>37</v>
      </c>
      <c r="D302" t="s">
        <v>7</v>
      </c>
      <c r="E302">
        <v>9.3023255999999999E-2</v>
      </c>
    </row>
    <row r="303" spans="1:5" x14ac:dyDescent="0.2">
      <c r="A303" s="2" t="s">
        <v>55</v>
      </c>
      <c r="B303" t="s">
        <v>26</v>
      </c>
      <c r="C303" t="s">
        <v>27</v>
      </c>
      <c r="D303" t="s">
        <v>7</v>
      </c>
      <c r="E303">
        <v>0.29285714299999999</v>
      </c>
    </row>
    <row r="304" spans="1:5" x14ac:dyDescent="0.2">
      <c r="A304" s="2" t="s">
        <v>55</v>
      </c>
      <c r="B304" t="s">
        <v>26</v>
      </c>
      <c r="C304" t="s">
        <v>28</v>
      </c>
      <c r="D304" t="s">
        <v>7</v>
      </c>
      <c r="E304">
        <v>0.44</v>
      </c>
    </row>
    <row r="305" spans="1:5" x14ac:dyDescent="0.2">
      <c r="A305" s="2" t="s">
        <v>55</v>
      </c>
      <c r="B305" t="s">
        <v>26</v>
      </c>
      <c r="C305" t="s">
        <v>9</v>
      </c>
      <c r="D305" t="s">
        <v>7</v>
      </c>
      <c r="E305">
        <v>0.55483870999999996</v>
      </c>
    </row>
    <row r="306" spans="1:5" x14ac:dyDescent="0.2">
      <c r="A306" s="2" t="s">
        <v>55</v>
      </c>
      <c r="B306" t="s">
        <v>26</v>
      </c>
      <c r="C306" t="s">
        <v>54</v>
      </c>
      <c r="D306" t="s">
        <v>7</v>
      </c>
      <c r="E306">
        <v>0.49629629600000003</v>
      </c>
    </row>
    <row r="307" spans="1:5" x14ac:dyDescent="0.2">
      <c r="A307" s="2" t="s">
        <v>55</v>
      </c>
      <c r="B307" t="s">
        <v>26</v>
      </c>
      <c r="C307" t="s">
        <v>37</v>
      </c>
      <c r="D307" t="s">
        <v>12</v>
      </c>
      <c r="E307">
        <v>0</v>
      </c>
    </row>
    <row r="308" spans="1:5" x14ac:dyDescent="0.2">
      <c r="A308" s="2" t="s">
        <v>55</v>
      </c>
      <c r="B308" t="s">
        <v>26</v>
      </c>
      <c r="C308" t="s">
        <v>27</v>
      </c>
      <c r="D308" t="s">
        <v>12</v>
      </c>
      <c r="E308">
        <v>0</v>
      </c>
    </row>
    <row r="309" spans="1:5" x14ac:dyDescent="0.2">
      <c r="A309" s="2" t="s">
        <v>55</v>
      </c>
      <c r="B309" t="s">
        <v>26</v>
      </c>
      <c r="C309" t="s">
        <v>28</v>
      </c>
      <c r="D309" t="s">
        <v>12</v>
      </c>
      <c r="E309">
        <v>3.3333333E-2</v>
      </c>
    </row>
    <row r="310" spans="1:5" x14ac:dyDescent="0.2">
      <c r="A310" s="2" t="s">
        <v>55</v>
      </c>
      <c r="B310" t="s">
        <v>26</v>
      </c>
      <c r="C310" t="s">
        <v>9</v>
      </c>
      <c r="D310" t="s">
        <v>12</v>
      </c>
      <c r="E310">
        <v>0.16774193500000001</v>
      </c>
    </row>
    <row r="311" spans="1:5" x14ac:dyDescent="0.2">
      <c r="A311" s="2" t="s">
        <v>55</v>
      </c>
      <c r="B311" t="s">
        <v>26</v>
      </c>
      <c r="C311" t="s">
        <v>54</v>
      </c>
      <c r="D311" t="s">
        <v>12</v>
      </c>
      <c r="E311">
        <v>5.1851851999999997E-2</v>
      </c>
    </row>
    <row r="312" spans="1:5" x14ac:dyDescent="0.2">
      <c r="A312" s="2" t="s">
        <v>55</v>
      </c>
      <c r="B312" t="s">
        <v>26</v>
      </c>
      <c r="C312" t="s">
        <v>37</v>
      </c>
      <c r="D312" t="s">
        <v>13</v>
      </c>
      <c r="E312">
        <v>4.6511627999999999E-2</v>
      </c>
    </row>
    <row r="313" spans="1:5" x14ac:dyDescent="0.2">
      <c r="A313" s="2" t="s">
        <v>55</v>
      </c>
      <c r="B313" t="s">
        <v>26</v>
      </c>
      <c r="C313" t="s">
        <v>27</v>
      </c>
      <c r="D313" t="s">
        <v>13</v>
      </c>
      <c r="E313">
        <v>0.27857142899999998</v>
      </c>
    </row>
    <row r="314" spans="1:5" x14ac:dyDescent="0.2">
      <c r="A314" s="2" t="s">
        <v>55</v>
      </c>
      <c r="B314" t="s">
        <v>26</v>
      </c>
      <c r="C314" t="s">
        <v>28</v>
      </c>
      <c r="D314" t="s">
        <v>13</v>
      </c>
      <c r="E314">
        <v>0.44</v>
      </c>
    </row>
    <row r="315" spans="1:5" x14ac:dyDescent="0.2">
      <c r="A315" s="2" t="s">
        <v>55</v>
      </c>
      <c r="B315" t="s">
        <v>26</v>
      </c>
      <c r="C315" t="s">
        <v>9</v>
      </c>
      <c r="D315" t="s">
        <v>13</v>
      </c>
      <c r="E315">
        <v>0.55483870999999996</v>
      </c>
    </row>
    <row r="316" spans="1:5" x14ac:dyDescent="0.2">
      <c r="A316" s="2" t="s">
        <v>55</v>
      </c>
      <c r="B316" t="s">
        <v>26</v>
      </c>
      <c r="C316" t="s">
        <v>54</v>
      </c>
      <c r="D316" t="s">
        <v>13</v>
      </c>
      <c r="E316">
        <v>0.49629629600000003</v>
      </c>
    </row>
    <row r="317" spans="1:5" x14ac:dyDescent="0.2">
      <c r="A317" s="2" t="s">
        <v>55</v>
      </c>
      <c r="B317" t="s">
        <v>26</v>
      </c>
      <c r="C317" t="s">
        <v>37</v>
      </c>
      <c r="D317" t="s">
        <v>57</v>
      </c>
      <c r="E317">
        <v>0</v>
      </c>
    </row>
    <row r="318" spans="1:5" x14ac:dyDescent="0.2">
      <c r="A318" s="2" t="s">
        <v>55</v>
      </c>
      <c r="B318" t="s">
        <v>26</v>
      </c>
      <c r="C318" t="s">
        <v>27</v>
      </c>
      <c r="D318" t="s">
        <v>57</v>
      </c>
      <c r="E318">
        <v>0</v>
      </c>
    </row>
    <row r="319" spans="1:5" x14ac:dyDescent="0.2">
      <c r="A319" s="2" t="s">
        <v>55</v>
      </c>
      <c r="B319" t="s">
        <v>26</v>
      </c>
      <c r="C319" t="s">
        <v>28</v>
      </c>
      <c r="D319" t="s">
        <v>57</v>
      </c>
      <c r="E319">
        <v>0</v>
      </c>
    </row>
    <row r="320" spans="1:5" x14ac:dyDescent="0.2">
      <c r="A320" s="2" t="s">
        <v>55</v>
      </c>
      <c r="B320" t="s">
        <v>26</v>
      </c>
      <c r="C320" t="s">
        <v>9</v>
      </c>
      <c r="D320" t="s">
        <v>57</v>
      </c>
      <c r="E320">
        <v>0</v>
      </c>
    </row>
    <row r="321" spans="1:5" x14ac:dyDescent="0.2">
      <c r="A321" s="2" t="s">
        <v>55</v>
      </c>
      <c r="B321" t="s">
        <v>26</v>
      </c>
      <c r="C321" t="s">
        <v>54</v>
      </c>
      <c r="D321" t="s">
        <v>57</v>
      </c>
      <c r="E321">
        <v>0</v>
      </c>
    </row>
    <row r="322" spans="1:5" x14ac:dyDescent="0.2">
      <c r="A322" s="2" t="s">
        <v>55</v>
      </c>
      <c r="B322" t="s">
        <v>26</v>
      </c>
      <c r="C322" t="s">
        <v>37</v>
      </c>
      <c r="D322" t="s">
        <v>14</v>
      </c>
      <c r="E322">
        <v>0.37209302300000002</v>
      </c>
    </row>
    <row r="323" spans="1:5" x14ac:dyDescent="0.2">
      <c r="A323" s="2" t="s">
        <v>55</v>
      </c>
      <c r="B323" t="s">
        <v>26</v>
      </c>
      <c r="C323" t="s">
        <v>27</v>
      </c>
      <c r="D323" t="s">
        <v>14</v>
      </c>
      <c r="E323">
        <v>0.81428571400000005</v>
      </c>
    </row>
    <row r="324" spans="1:5" x14ac:dyDescent="0.2">
      <c r="A324" s="2" t="s">
        <v>55</v>
      </c>
      <c r="B324" t="s">
        <v>26</v>
      </c>
      <c r="C324" t="s">
        <v>28</v>
      </c>
      <c r="D324" t="s">
        <v>14</v>
      </c>
      <c r="E324">
        <v>0.99333333300000004</v>
      </c>
    </row>
    <row r="325" spans="1:5" x14ac:dyDescent="0.2">
      <c r="A325" s="2" t="s">
        <v>55</v>
      </c>
      <c r="B325" t="s">
        <v>26</v>
      </c>
      <c r="C325" t="s">
        <v>9</v>
      </c>
      <c r="D325" t="s">
        <v>14</v>
      </c>
      <c r="E325">
        <v>0.97419354800000002</v>
      </c>
    </row>
    <row r="326" spans="1:5" x14ac:dyDescent="0.2">
      <c r="A326" s="2" t="s">
        <v>55</v>
      </c>
      <c r="B326" t="s">
        <v>26</v>
      </c>
      <c r="C326" t="s">
        <v>54</v>
      </c>
      <c r="D326" t="s">
        <v>14</v>
      </c>
      <c r="E326">
        <v>1</v>
      </c>
    </row>
    <row r="327" spans="1:5" x14ac:dyDescent="0.2">
      <c r="A327" s="2" t="s">
        <v>55</v>
      </c>
      <c r="B327" t="s">
        <v>26</v>
      </c>
      <c r="C327" t="s">
        <v>37</v>
      </c>
      <c r="D327" t="s">
        <v>15</v>
      </c>
      <c r="E327">
        <v>0.325581395</v>
      </c>
    </row>
    <row r="328" spans="1:5" x14ac:dyDescent="0.2">
      <c r="A328" s="2" t="s">
        <v>55</v>
      </c>
      <c r="B328" t="s">
        <v>26</v>
      </c>
      <c r="C328" t="s">
        <v>27</v>
      </c>
      <c r="D328" t="s">
        <v>15</v>
      </c>
      <c r="E328">
        <v>0.8</v>
      </c>
    </row>
    <row r="329" spans="1:5" x14ac:dyDescent="0.2">
      <c r="A329" s="2" t="s">
        <v>55</v>
      </c>
      <c r="B329" t="s">
        <v>26</v>
      </c>
      <c r="C329" t="s">
        <v>28</v>
      </c>
      <c r="D329" t="s">
        <v>15</v>
      </c>
      <c r="E329">
        <v>0.96</v>
      </c>
    </row>
    <row r="330" spans="1:5" x14ac:dyDescent="0.2">
      <c r="A330" s="2" t="s">
        <v>55</v>
      </c>
      <c r="B330" t="s">
        <v>26</v>
      </c>
      <c r="C330" t="s">
        <v>9</v>
      </c>
      <c r="D330" t="s">
        <v>15</v>
      </c>
      <c r="E330">
        <v>0.80645161300000001</v>
      </c>
    </row>
    <row r="331" spans="1:5" x14ac:dyDescent="0.2">
      <c r="A331" s="2" t="s">
        <v>55</v>
      </c>
      <c r="B331" t="s">
        <v>26</v>
      </c>
      <c r="C331" t="s">
        <v>54</v>
      </c>
      <c r="D331" t="s">
        <v>15</v>
      </c>
      <c r="E331">
        <v>0.94814814800000002</v>
      </c>
    </row>
    <row r="332" spans="1:5" x14ac:dyDescent="0.2">
      <c r="A332" s="2" t="s">
        <v>55</v>
      </c>
      <c r="B332" t="s">
        <v>26</v>
      </c>
      <c r="C332" t="s">
        <v>37</v>
      </c>
      <c r="D332" t="s">
        <v>16</v>
      </c>
      <c r="E332">
        <v>0.69354838699999999</v>
      </c>
    </row>
    <row r="333" spans="1:5" x14ac:dyDescent="0.2">
      <c r="A333" s="2" t="s">
        <v>55</v>
      </c>
      <c r="B333" t="s">
        <v>26</v>
      </c>
      <c r="C333" t="s">
        <v>27</v>
      </c>
      <c r="D333" t="s">
        <v>16</v>
      </c>
      <c r="E333">
        <v>0.80459770100000005</v>
      </c>
    </row>
    <row r="334" spans="1:5" x14ac:dyDescent="0.2">
      <c r="A334" s="2" t="s">
        <v>55</v>
      </c>
      <c r="B334" t="s">
        <v>26</v>
      </c>
      <c r="C334" t="s">
        <v>28</v>
      </c>
      <c r="D334" t="s">
        <v>16</v>
      </c>
      <c r="E334">
        <v>0.98039215700000004</v>
      </c>
    </row>
    <row r="335" spans="1:5" x14ac:dyDescent="0.2">
      <c r="A335" s="2" t="s">
        <v>55</v>
      </c>
      <c r="B335" t="s">
        <v>26</v>
      </c>
      <c r="C335" t="s">
        <v>9</v>
      </c>
      <c r="D335" t="s">
        <v>16</v>
      </c>
      <c r="E335">
        <v>0.96250000000000002</v>
      </c>
    </row>
    <row r="336" spans="1:5" x14ac:dyDescent="0.2">
      <c r="A336" s="2" t="s">
        <v>55</v>
      </c>
      <c r="B336" t="s">
        <v>26</v>
      </c>
      <c r="C336" t="s">
        <v>54</v>
      </c>
      <c r="D336" t="s">
        <v>16</v>
      </c>
      <c r="E336">
        <v>0.86792452799999997</v>
      </c>
    </row>
    <row r="337" spans="1:5" x14ac:dyDescent="0.2">
      <c r="A337" s="2" t="s">
        <v>55</v>
      </c>
      <c r="B337" t="s">
        <v>26</v>
      </c>
      <c r="C337" t="s">
        <v>37</v>
      </c>
      <c r="D337" t="s">
        <v>42</v>
      </c>
      <c r="E337">
        <v>31</v>
      </c>
    </row>
    <row r="338" spans="1:5" x14ac:dyDescent="0.2">
      <c r="A338" s="2" t="s">
        <v>55</v>
      </c>
      <c r="B338" t="s">
        <v>26</v>
      </c>
      <c r="C338" t="s">
        <v>27</v>
      </c>
      <c r="D338" t="s">
        <v>42</v>
      </c>
      <c r="E338">
        <v>34.799999999999997</v>
      </c>
    </row>
    <row r="339" spans="1:5" x14ac:dyDescent="0.2">
      <c r="A339" s="2" t="s">
        <v>55</v>
      </c>
      <c r="B339" t="s">
        <v>26</v>
      </c>
      <c r="C339" t="s">
        <v>28</v>
      </c>
      <c r="D339" t="s">
        <v>42</v>
      </c>
      <c r="E339">
        <v>30.6</v>
      </c>
    </row>
    <row r="340" spans="1:5" x14ac:dyDescent="0.2">
      <c r="A340" s="2" t="s">
        <v>55</v>
      </c>
      <c r="B340" t="s">
        <v>26</v>
      </c>
      <c r="C340" t="s">
        <v>9</v>
      </c>
      <c r="D340" t="s">
        <v>42</v>
      </c>
      <c r="E340">
        <v>32</v>
      </c>
    </row>
    <row r="341" spans="1:5" x14ac:dyDescent="0.2">
      <c r="A341" s="2" t="s">
        <v>55</v>
      </c>
      <c r="B341" t="s">
        <v>26</v>
      </c>
      <c r="C341" t="s">
        <v>54</v>
      </c>
      <c r="D341" t="s">
        <v>42</v>
      </c>
      <c r="E341">
        <v>31.8</v>
      </c>
    </row>
    <row r="342" spans="1:5" x14ac:dyDescent="0.2">
      <c r="A342" s="2" t="s">
        <v>55</v>
      </c>
      <c r="B342" t="s">
        <v>26</v>
      </c>
      <c r="C342" t="s">
        <v>37</v>
      </c>
      <c r="D342" t="s">
        <v>43</v>
      </c>
      <c r="E342">
        <v>4.5</v>
      </c>
    </row>
    <row r="343" spans="1:5" x14ac:dyDescent="0.2">
      <c r="A343" s="2" t="s">
        <v>55</v>
      </c>
      <c r="B343" t="s">
        <v>26</v>
      </c>
      <c r="C343" t="s">
        <v>27</v>
      </c>
      <c r="D343" t="s">
        <v>43</v>
      </c>
      <c r="E343">
        <v>2.1707317069999998</v>
      </c>
    </row>
    <row r="344" spans="1:5" x14ac:dyDescent="0.2">
      <c r="A344" s="2" t="s">
        <v>55</v>
      </c>
      <c r="B344" t="s">
        <v>26</v>
      </c>
      <c r="C344" t="s">
        <v>28</v>
      </c>
      <c r="D344" t="s">
        <v>43</v>
      </c>
      <c r="E344">
        <v>2.5</v>
      </c>
    </row>
    <row r="345" spans="1:5" x14ac:dyDescent="0.2">
      <c r="A345" s="2" t="s">
        <v>55</v>
      </c>
      <c r="B345" t="s">
        <v>26</v>
      </c>
      <c r="C345" t="s">
        <v>9</v>
      </c>
      <c r="D345" t="s">
        <v>43</v>
      </c>
      <c r="E345">
        <v>3.151162791</v>
      </c>
    </row>
    <row r="346" spans="1:5" x14ac:dyDescent="0.2">
      <c r="A346" s="2" t="s">
        <v>55</v>
      </c>
      <c r="B346" t="s">
        <v>26</v>
      </c>
      <c r="C346" t="s">
        <v>54</v>
      </c>
      <c r="D346" t="s">
        <v>43</v>
      </c>
      <c r="E346">
        <v>5.0597014930000004</v>
      </c>
    </row>
    <row r="347" spans="1:5" x14ac:dyDescent="0.2">
      <c r="A347" s="2" t="s">
        <v>55</v>
      </c>
      <c r="B347" t="s">
        <v>26</v>
      </c>
      <c r="C347" t="s">
        <v>37</v>
      </c>
      <c r="D347" t="s">
        <v>44</v>
      </c>
      <c r="E347">
        <v>18</v>
      </c>
    </row>
    <row r="348" spans="1:5" x14ac:dyDescent="0.2">
      <c r="A348" s="2" t="s">
        <v>55</v>
      </c>
      <c r="B348" t="s">
        <v>26</v>
      </c>
      <c r="C348" t="s">
        <v>27</v>
      </c>
      <c r="D348" t="s">
        <v>44</v>
      </c>
      <c r="E348">
        <v>89</v>
      </c>
    </row>
    <row r="349" spans="1:5" x14ac:dyDescent="0.2">
      <c r="A349" s="2" t="s">
        <v>55</v>
      </c>
      <c r="B349" t="s">
        <v>26</v>
      </c>
      <c r="C349" t="s">
        <v>28</v>
      </c>
      <c r="D349" t="s">
        <v>44</v>
      </c>
      <c r="E349">
        <v>165</v>
      </c>
    </row>
    <row r="350" spans="1:5" x14ac:dyDescent="0.2">
      <c r="A350" s="2" t="s">
        <v>55</v>
      </c>
      <c r="B350" t="s">
        <v>26</v>
      </c>
      <c r="C350" t="s">
        <v>9</v>
      </c>
      <c r="D350" t="s">
        <v>44</v>
      </c>
      <c r="E350">
        <v>271</v>
      </c>
    </row>
    <row r="351" spans="1:5" x14ac:dyDescent="0.2">
      <c r="A351" s="2" t="s">
        <v>55</v>
      </c>
      <c r="B351" t="s">
        <v>26</v>
      </c>
      <c r="C351" t="s">
        <v>54</v>
      </c>
      <c r="D351" t="s">
        <v>44</v>
      </c>
      <c r="E351">
        <v>339</v>
      </c>
    </row>
    <row r="352" spans="1:5" x14ac:dyDescent="0.2">
      <c r="A352" s="2" t="s">
        <v>55</v>
      </c>
      <c r="B352" t="s">
        <v>26</v>
      </c>
      <c r="C352" t="s">
        <v>37</v>
      </c>
      <c r="D352" t="s">
        <v>45</v>
      </c>
      <c r="E352">
        <v>21.5</v>
      </c>
    </row>
    <row r="353" spans="1:5" x14ac:dyDescent="0.2">
      <c r="A353" s="2" t="s">
        <v>55</v>
      </c>
      <c r="B353" t="s">
        <v>26</v>
      </c>
      <c r="C353" t="s">
        <v>27</v>
      </c>
      <c r="D353" t="s">
        <v>45</v>
      </c>
      <c r="E353">
        <v>28</v>
      </c>
    </row>
    <row r="354" spans="1:5" x14ac:dyDescent="0.2">
      <c r="A354" s="2" t="s">
        <v>55</v>
      </c>
      <c r="B354" t="s">
        <v>26</v>
      </c>
      <c r="C354" t="s">
        <v>28</v>
      </c>
      <c r="D354" t="s">
        <v>45</v>
      </c>
      <c r="E354">
        <v>30</v>
      </c>
    </row>
    <row r="355" spans="1:5" x14ac:dyDescent="0.2">
      <c r="A355" s="2" t="s">
        <v>55</v>
      </c>
      <c r="B355" t="s">
        <v>26</v>
      </c>
      <c r="C355" t="s">
        <v>9</v>
      </c>
      <c r="D355" t="s">
        <v>45</v>
      </c>
      <c r="E355">
        <v>31</v>
      </c>
    </row>
    <row r="356" spans="1:5" x14ac:dyDescent="0.2">
      <c r="A356" s="2" t="s">
        <v>55</v>
      </c>
      <c r="B356" t="s">
        <v>26</v>
      </c>
      <c r="C356" t="s">
        <v>54</v>
      </c>
      <c r="D356" t="s">
        <v>45</v>
      </c>
      <c r="E356">
        <v>27</v>
      </c>
    </row>
    <row r="357" spans="1:5" x14ac:dyDescent="0.2">
      <c r="A357" s="2" t="s">
        <v>55</v>
      </c>
      <c r="B357" t="s">
        <v>26</v>
      </c>
      <c r="C357" t="s">
        <v>37</v>
      </c>
      <c r="D357" t="s">
        <v>46</v>
      </c>
      <c r="E357">
        <v>0.62790697699999998</v>
      </c>
    </row>
    <row r="358" spans="1:5" x14ac:dyDescent="0.2">
      <c r="A358" s="2" t="s">
        <v>55</v>
      </c>
      <c r="B358" t="s">
        <v>26</v>
      </c>
      <c r="C358" t="s">
        <v>27</v>
      </c>
      <c r="D358" t="s">
        <v>46</v>
      </c>
      <c r="E358">
        <v>0.18571428600000001</v>
      </c>
    </row>
    <row r="359" spans="1:5" x14ac:dyDescent="0.2">
      <c r="A359" s="2" t="s">
        <v>55</v>
      </c>
      <c r="B359" t="s">
        <v>26</v>
      </c>
      <c r="C359" t="s">
        <v>28</v>
      </c>
      <c r="D359" t="s">
        <v>46</v>
      </c>
      <c r="E359">
        <v>6.6666670000000003E-3</v>
      </c>
    </row>
    <row r="360" spans="1:5" x14ac:dyDescent="0.2">
      <c r="A360" s="2" t="s">
        <v>55</v>
      </c>
      <c r="B360" t="s">
        <v>26</v>
      </c>
      <c r="C360" t="s">
        <v>9</v>
      </c>
      <c r="D360" t="s">
        <v>46</v>
      </c>
      <c r="E360">
        <v>2.5806452000000001E-2</v>
      </c>
    </row>
    <row r="361" spans="1:5" x14ac:dyDescent="0.2">
      <c r="A361" s="2" t="s">
        <v>55</v>
      </c>
      <c r="B361" t="s">
        <v>26</v>
      </c>
      <c r="C361" t="s">
        <v>54</v>
      </c>
      <c r="D361" t="s">
        <v>46</v>
      </c>
      <c r="E361">
        <v>0</v>
      </c>
    </row>
    <row r="362" spans="1:5" x14ac:dyDescent="0.2">
      <c r="A362" s="2" t="s">
        <v>55</v>
      </c>
      <c r="B362" t="s">
        <v>26</v>
      </c>
      <c r="C362" t="s">
        <v>37</v>
      </c>
      <c r="D362" t="s">
        <v>47</v>
      </c>
      <c r="E362">
        <v>0</v>
      </c>
    </row>
    <row r="363" spans="1:5" x14ac:dyDescent="0.2">
      <c r="A363" s="2" t="s">
        <v>55</v>
      </c>
      <c r="B363" t="s">
        <v>26</v>
      </c>
      <c r="C363" t="s">
        <v>27</v>
      </c>
      <c r="D363" t="s">
        <v>47</v>
      </c>
      <c r="E363">
        <v>0</v>
      </c>
    </row>
    <row r="364" spans="1:5" x14ac:dyDescent="0.2">
      <c r="A364" s="2" t="s">
        <v>55</v>
      </c>
      <c r="B364" t="s">
        <v>26</v>
      </c>
      <c r="C364" t="s">
        <v>28</v>
      </c>
      <c r="D364" t="s">
        <v>47</v>
      </c>
      <c r="E364">
        <v>0</v>
      </c>
    </row>
    <row r="365" spans="1:5" x14ac:dyDescent="0.2">
      <c r="A365" s="2" t="s">
        <v>55</v>
      </c>
      <c r="B365" t="s">
        <v>26</v>
      </c>
      <c r="C365" t="s">
        <v>9</v>
      </c>
      <c r="D365" t="s">
        <v>47</v>
      </c>
      <c r="E365">
        <v>0</v>
      </c>
    </row>
    <row r="366" spans="1:5" x14ac:dyDescent="0.2">
      <c r="A366" s="2" t="s">
        <v>55</v>
      </c>
      <c r="B366" t="s">
        <v>26</v>
      </c>
      <c r="C366" t="s">
        <v>54</v>
      </c>
      <c r="D366" t="s">
        <v>47</v>
      </c>
      <c r="E366">
        <v>0</v>
      </c>
    </row>
    <row r="367" spans="1:5" x14ac:dyDescent="0.2">
      <c r="A367" s="2" t="s">
        <v>55</v>
      </c>
      <c r="B367" t="s">
        <v>26</v>
      </c>
      <c r="C367" t="s">
        <v>37</v>
      </c>
      <c r="D367" t="s">
        <v>48</v>
      </c>
      <c r="E367">
        <v>0.27906976700000002</v>
      </c>
    </row>
    <row r="368" spans="1:5" x14ac:dyDescent="0.2">
      <c r="A368" s="2" t="s">
        <v>55</v>
      </c>
      <c r="B368" t="s">
        <v>26</v>
      </c>
      <c r="C368" t="s">
        <v>27</v>
      </c>
      <c r="D368" t="s">
        <v>48</v>
      </c>
      <c r="E368">
        <v>0.52142857099999995</v>
      </c>
    </row>
    <row r="369" spans="1:5" x14ac:dyDescent="0.2">
      <c r="A369" s="2" t="s">
        <v>55</v>
      </c>
      <c r="B369" t="s">
        <v>26</v>
      </c>
      <c r="C369" t="s">
        <v>28</v>
      </c>
      <c r="D369" t="s">
        <v>48</v>
      </c>
      <c r="E369">
        <v>0.55333333299999998</v>
      </c>
    </row>
    <row r="370" spans="1:5" x14ac:dyDescent="0.2">
      <c r="A370" s="2" t="s">
        <v>55</v>
      </c>
      <c r="B370" t="s">
        <v>26</v>
      </c>
      <c r="C370" t="s">
        <v>9</v>
      </c>
      <c r="D370" t="s">
        <v>48</v>
      </c>
      <c r="E370">
        <v>0.41935483899999998</v>
      </c>
    </row>
    <row r="371" spans="1:5" x14ac:dyDescent="0.2">
      <c r="A371" s="2" t="s">
        <v>55</v>
      </c>
      <c r="B371" t="s">
        <v>26</v>
      </c>
      <c r="C371" t="s">
        <v>54</v>
      </c>
      <c r="D371" t="s">
        <v>48</v>
      </c>
      <c r="E371">
        <v>0.50370370399999997</v>
      </c>
    </row>
    <row r="372" spans="1:5" x14ac:dyDescent="0.2">
      <c r="A372" s="2" t="s">
        <v>55</v>
      </c>
      <c r="B372" t="s">
        <v>26</v>
      </c>
      <c r="C372" t="s">
        <v>37</v>
      </c>
      <c r="D372" t="s">
        <v>49</v>
      </c>
      <c r="E372">
        <v>0</v>
      </c>
    </row>
    <row r="373" spans="1:5" x14ac:dyDescent="0.2">
      <c r="A373" s="2" t="s">
        <v>55</v>
      </c>
      <c r="B373" t="s">
        <v>26</v>
      </c>
      <c r="C373" t="s">
        <v>27</v>
      </c>
      <c r="D373" t="s">
        <v>49</v>
      </c>
      <c r="E373">
        <v>0</v>
      </c>
    </row>
    <row r="374" spans="1:5" x14ac:dyDescent="0.2">
      <c r="A374" s="2" t="s">
        <v>55</v>
      </c>
      <c r="B374" t="s">
        <v>26</v>
      </c>
      <c r="C374" t="s">
        <v>28</v>
      </c>
      <c r="D374" t="s">
        <v>49</v>
      </c>
      <c r="E374">
        <v>3.3333333E-2</v>
      </c>
    </row>
    <row r="375" spans="1:5" x14ac:dyDescent="0.2">
      <c r="A375" s="2" t="s">
        <v>55</v>
      </c>
      <c r="B375" t="s">
        <v>26</v>
      </c>
      <c r="C375" t="s">
        <v>9</v>
      </c>
      <c r="D375" t="s">
        <v>49</v>
      </c>
      <c r="E375">
        <v>0.16774193500000001</v>
      </c>
    </row>
    <row r="376" spans="1:5" x14ac:dyDescent="0.2">
      <c r="A376" s="2" t="s">
        <v>55</v>
      </c>
      <c r="B376" t="s">
        <v>26</v>
      </c>
      <c r="C376" t="s">
        <v>54</v>
      </c>
      <c r="D376" t="s">
        <v>49</v>
      </c>
      <c r="E376">
        <v>5.1851851999999997E-2</v>
      </c>
    </row>
    <row r="377" spans="1:5" x14ac:dyDescent="0.2">
      <c r="A377" s="2" t="s">
        <v>55</v>
      </c>
      <c r="B377" t="s">
        <v>26</v>
      </c>
      <c r="C377" t="s">
        <v>37</v>
      </c>
      <c r="D377" t="s">
        <v>50</v>
      </c>
      <c r="E377">
        <v>4.6511627999999999E-2</v>
      </c>
    </row>
    <row r="378" spans="1:5" x14ac:dyDescent="0.2">
      <c r="A378" s="2" t="s">
        <v>55</v>
      </c>
      <c r="B378" t="s">
        <v>26</v>
      </c>
      <c r="C378" t="s">
        <v>27</v>
      </c>
      <c r="D378" t="s">
        <v>50</v>
      </c>
      <c r="E378">
        <v>1.4285714E-2</v>
      </c>
    </row>
    <row r="379" spans="1:5" x14ac:dyDescent="0.2">
      <c r="A379" s="2" t="s">
        <v>55</v>
      </c>
      <c r="B379" t="s">
        <v>26</v>
      </c>
      <c r="C379" t="s">
        <v>28</v>
      </c>
      <c r="D379" t="s">
        <v>50</v>
      </c>
      <c r="E379">
        <v>0</v>
      </c>
    </row>
    <row r="380" spans="1:5" x14ac:dyDescent="0.2">
      <c r="A380" s="2" t="s">
        <v>55</v>
      </c>
      <c r="B380" t="s">
        <v>26</v>
      </c>
      <c r="C380" t="s">
        <v>9</v>
      </c>
      <c r="D380" t="s">
        <v>50</v>
      </c>
      <c r="E380">
        <v>0</v>
      </c>
    </row>
    <row r="381" spans="1:5" x14ac:dyDescent="0.2">
      <c r="A381" s="2" t="s">
        <v>55</v>
      </c>
      <c r="B381" t="s">
        <v>26</v>
      </c>
      <c r="C381" t="s">
        <v>54</v>
      </c>
      <c r="D381" t="s">
        <v>50</v>
      </c>
      <c r="E381">
        <v>0</v>
      </c>
    </row>
    <row r="382" spans="1:5" x14ac:dyDescent="0.2">
      <c r="A382" s="2" t="s">
        <v>55</v>
      </c>
      <c r="B382" t="s">
        <v>26</v>
      </c>
      <c r="C382" t="s">
        <v>37</v>
      </c>
      <c r="D382" t="s">
        <v>51</v>
      </c>
      <c r="E382">
        <v>4.6511627999999999E-2</v>
      </c>
    </row>
    <row r="383" spans="1:5" x14ac:dyDescent="0.2">
      <c r="A383" s="2" t="s">
        <v>55</v>
      </c>
      <c r="B383" t="s">
        <v>26</v>
      </c>
      <c r="C383" t="s">
        <v>27</v>
      </c>
      <c r="D383" t="s">
        <v>51</v>
      </c>
      <c r="E383">
        <v>0.27857142899999998</v>
      </c>
    </row>
    <row r="384" spans="1:5" x14ac:dyDescent="0.2">
      <c r="A384" s="2" t="s">
        <v>55</v>
      </c>
      <c r="B384" t="s">
        <v>26</v>
      </c>
      <c r="C384" t="s">
        <v>28</v>
      </c>
      <c r="D384" t="s">
        <v>51</v>
      </c>
      <c r="E384">
        <v>0.40666666699999998</v>
      </c>
    </row>
    <row r="385" spans="1:5" x14ac:dyDescent="0.2">
      <c r="A385" s="2" t="s">
        <v>55</v>
      </c>
      <c r="B385" t="s">
        <v>26</v>
      </c>
      <c r="C385" t="s">
        <v>9</v>
      </c>
      <c r="D385" t="s">
        <v>51</v>
      </c>
      <c r="E385">
        <v>0.38709677399999998</v>
      </c>
    </row>
    <row r="386" spans="1:5" x14ac:dyDescent="0.2">
      <c r="A386" s="2" t="s">
        <v>55</v>
      </c>
      <c r="B386" t="s">
        <v>26</v>
      </c>
      <c r="C386" t="s">
        <v>54</v>
      </c>
      <c r="D386" t="s">
        <v>51</v>
      </c>
      <c r="E386">
        <v>0.44444444399999999</v>
      </c>
    </row>
    <row r="387" spans="1:5" x14ac:dyDescent="0.2">
      <c r="A387" s="2" t="s">
        <v>55</v>
      </c>
      <c r="B387" t="s">
        <v>26</v>
      </c>
      <c r="C387" t="s">
        <v>37</v>
      </c>
      <c r="D387" t="s">
        <v>17</v>
      </c>
      <c r="E387">
        <v>43</v>
      </c>
    </row>
    <row r="388" spans="1:5" x14ac:dyDescent="0.2">
      <c r="A388" s="2" t="s">
        <v>55</v>
      </c>
      <c r="B388" t="s">
        <v>26</v>
      </c>
      <c r="C388" t="s">
        <v>27</v>
      </c>
      <c r="D388" t="s">
        <v>17</v>
      </c>
      <c r="E388">
        <v>140</v>
      </c>
    </row>
    <row r="389" spans="1:5" x14ac:dyDescent="0.2">
      <c r="A389" s="2" t="s">
        <v>55</v>
      </c>
      <c r="B389" t="s">
        <v>26</v>
      </c>
      <c r="C389" t="s">
        <v>28</v>
      </c>
      <c r="D389" t="s">
        <v>17</v>
      </c>
      <c r="E389">
        <v>150</v>
      </c>
    </row>
    <row r="390" spans="1:5" x14ac:dyDescent="0.2">
      <c r="A390" s="2" t="s">
        <v>55</v>
      </c>
      <c r="B390" t="s">
        <v>26</v>
      </c>
      <c r="C390" t="s">
        <v>9</v>
      </c>
      <c r="D390" t="s">
        <v>17</v>
      </c>
      <c r="E390">
        <v>155</v>
      </c>
    </row>
    <row r="391" spans="1:5" x14ac:dyDescent="0.2">
      <c r="A391" s="2" t="s">
        <v>55</v>
      </c>
      <c r="B391" t="s">
        <v>26</v>
      </c>
      <c r="C391" t="s">
        <v>54</v>
      </c>
      <c r="D391" t="s">
        <v>17</v>
      </c>
      <c r="E391">
        <v>135</v>
      </c>
    </row>
    <row r="392" spans="1:5" x14ac:dyDescent="0.2">
      <c r="A392" s="2" t="s">
        <v>55</v>
      </c>
      <c r="B392" t="s">
        <v>26</v>
      </c>
      <c r="C392" t="s">
        <v>37</v>
      </c>
      <c r="D392" t="s">
        <v>18</v>
      </c>
    </row>
    <row r="393" spans="1:5" x14ac:dyDescent="0.2">
      <c r="A393" s="2" t="s">
        <v>55</v>
      </c>
      <c r="B393" t="s">
        <v>26</v>
      </c>
      <c r="C393" t="s">
        <v>27</v>
      </c>
      <c r="D393" t="s">
        <v>18</v>
      </c>
    </row>
    <row r="394" spans="1:5" x14ac:dyDescent="0.2">
      <c r="A394" s="2" t="s">
        <v>55</v>
      </c>
      <c r="B394" t="s">
        <v>26</v>
      </c>
      <c r="C394" t="s">
        <v>28</v>
      </c>
      <c r="D394" t="s">
        <v>18</v>
      </c>
    </row>
    <row r="395" spans="1:5" x14ac:dyDescent="0.2">
      <c r="A395" s="2" t="s">
        <v>55</v>
      </c>
      <c r="B395" t="s">
        <v>26</v>
      </c>
      <c r="C395" t="s">
        <v>9</v>
      </c>
      <c r="D395" t="s">
        <v>18</v>
      </c>
    </row>
    <row r="396" spans="1:5" x14ac:dyDescent="0.2">
      <c r="A396" s="2" t="s">
        <v>55</v>
      </c>
      <c r="B396" t="s">
        <v>26</v>
      </c>
      <c r="C396" t="s">
        <v>54</v>
      </c>
      <c r="D396" t="s">
        <v>18</v>
      </c>
    </row>
    <row r="397" spans="1:5" x14ac:dyDescent="0.2">
      <c r="A397" s="2" t="s">
        <v>55</v>
      </c>
      <c r="B397" t="s">
        <v>26</v>
      </c>
      <c r="C397" t="s">
        <v>37</v>
      </c>
      <c r="D397" t="s">
        <v>52</v>
      </c>
    </row>
    <row r="398" spans="1:5" x14ac:dyDescent="0.2">
      <c r="A398" s="2" t="s">
        <v>55</v>
      </c>
      <c r="B398" t="s">
        <v>26</v>
      </c>
      <c r="C398" t="s">
        <v>27</v>
      </c>
      <c r="D398" t="s">
        <v>52</v>
      </c>
    </row>
    <row r="399" spans="1:5" x14ac:dyDescent="0.2">
      <c r="A399" s="2" t="s">
        <v>55</v>
      </c>
      <c r="B399" t="s">
        <v>26</v>
      </c>
      <c r="C399" t="s">
        <v>28</v>
      </c>
      <c r="D399" t="s">
        <v>52</v>
      </c>
    </row>
    <row r="400" spans="1:5" x14ac:dyDescent="0.2">
      <c r="A400" s="2" t="s">
        <v>55</v>
      </c>
      <c r="B400" t="s">
        <v>26</v>
      </c>
      <c r="C400" t="s">
        <v>9</v>
      </c>
      <c r="D400" t="s">
        <v>52</v>
      </c>
    </row>
    <row r="401" spans="1:5" x14ac:dyDescent="0.2">
      <c r="A401" s="2" t="s">
        <v>55</v>
      </c>
      <c r="B401" t="s">
        <v>26</v>
      </c>
      <c r="C401" t="s">
        <v>54</v>
      </c>
      <c r="D401" t="s">
        <v>52</v>
      </c>
    </row>
    <row r="402" spans="1:5" x14ac:dyDescent="0.2">
      <c r="A402" s="2" t="s">
        <v>55</v>
      </c>
      <c r="B402" t="s">
        <v>29</v>
      </c>
      <c r="C402" t="s">
        <v>30</v>
      </c>
      <c r="D402" t="s">
        <v>7</v>
      </c>
      <c r="E402">
        <v>0.46478873199999998</v>
      </c>
    </row>
    <row r="403" spans="1:5" x14ac:dyDescent="0.2">
      <c r="A403" s="2" t="s">
        <v>55</v>
      </c>
      <c r="B403" t="s">
        <v>29</v>
      </c>
      <c r="C403" t="s">
        <v>31</v>
      </c>
      <c r="D403" t="s">
        <v>7</v>
      </c>
      <c r="E403">
        <v>0.5625</v>
      </c>
    </row>
    <row r="404" spans="1:5" x14ac:dyDescent="0.2">
      <c r="A404" s="2" t="s">
        <v>55</v>
      </c>
      <c r="B404" t="s">
        <v>29</v>
      </c>
      <c r="C404" t="s">
        <v>32</v>
      </c>
      <c r="D404" t="s">
        <v>7</v>
      </c>
      <c r="E404">
        <v>0.515625</v>
      </c>
    </row>
    <row r="405" spans="1:5" x14ac:dyDescent="0.2">
      <c r="A405" s="2" t="s">
        <v>55</v>
      </c>
      <c r="B405" t="s">
        <v>29</v>
      </c>
      <c r="C405" t="s">
        <v>33</v>
      </c>
      <c r="D405" t="s">
        <v>7</v>
      </c>
      <c r="E405">
        <v>0.57999999999999996</v>
      </c>
    </row>
    <row r="406" spans="1:5" x14ac:dyDescent="0.2">
      <c r="A406" s="2" t="s">
        <v>55</v>
      </c>
      <c r="B406" t="s">
        <v>29</v>
      </c>
      <c r="C406" t="s">
        <v>35</v>
      </c>
      <c r="D406" t="s">
        <v>7</v>
      </c>
      <c r="E406">
        <v>0.64</v>
      </c>
    </row>
    <row r="407" spans="1:5" x14ac:dyDescent="0.2">
      <c r="A407" s="2" t="s">
        <v>55</v>
      </c>
      <c r="B407" t="s">
        <v>29</v>
      </c>
      <c r="C407" t="s">
        <v>36</v>
      </c>
      <c r="D407" t="s">
        <v>7</v>
      </c>
      <c r="E407">
        <v>0.52317880800000005</v>
      </c>
    </row>
    <row r="408" spans="1:5" x14ac:dyDescent="0.2">
      <c r="A408" s="2" t="s">
        <v>55</v>
      </c>
      <c r="B408" t="s">
        <v>29</v>
      </c>
      <c r="C408" t="s">
        <v>30</v>
      </c>
      <c r="D408" t="s">
        <v>12</v>
      </c>
      <c r="E408">
        <v>9.8591549000000001E-2</v>
      </c>
    </row>
    <row r="409" spans="1:5" x14ac:dyDescent="0.2">
      <c r="A409" s="2" t="s">
        <v>55</v>
      </c>
      <c r="B409" t="s">
        <v>29</v>
      </c>
      <c r="C409" t="s">
        <v>31</v>
      </c>
      <c r="D409" t="s">
        <v>12</v>
      </c>
      <c r="E409">
        <v>6.25E-2</v>
      </c>
    </row>
    <row r="410" spans="1:5" x14ac:dyDescent="0.2">
      <c r="A410" s="2" t="s">
        <v>55</v>
      </c>
      <c r="B410" t="s">
        <v>29</v>
      </c>
      <c r="C410" t="s">
        <v>32</v>
      </c>
      <c r="D410" t="s">
        <v>12</v>
      </c>
      <c r="E410">
        <v>0.1640625</v>
      </c>
    </row>
    <row r="411" spans="1:5" x14ac:dyDescent="0.2">
      <c r="A411" s="2" t="s">
        <v>55</v>
      </c>
      <c r="B411" t="s">
        <v>29</v>
      </c>
      <c r="C411" t="s">
        <v>33</v>
      </c>
      <c r="D411" t="s">
        <v>12</v>
      </c>
      <c r="E411">
        <v>0.12</v>
      </c>
    </row>
    <row r="412" spans="1:5" x14ac:dyDescent="0.2">
      <c r="A412" s="2" t="s">
        <v>55</v>
      </c>
      <c r="B412" t="s">
        <v>29</v>
      </c>
      <c r="C412" t="s">
        <v>35</v>
      </c>
      <c r="D412" t="s">
        <v>12</v>
      </c>
      <c r="E412">
        <v>0.146666667</v>
      </c>
    </row>
    <row r="413" spans="1:5" x14ac:dyDescent="0.2">
      <c r="A413" s="2" t="s">
        <v>55</v>
      </c>
      <c r="B413" t="s">
        <v>29</v>
      </c>
      <c r="C413" t="s">
        <v>36</v>
      </c>
      <c r="D413" t="s">
        <v>12</v>
      </c>
      <c r="E413">
        <v>7.2847681999999997E-2</v>
      </c>
    </row>
    <row r="414" spans="1:5" x14ac:dyDescent="0.2">
      <c r="A414" s="2" t="s">
        <v>55</v>
      </c>
      <c r="B414" t="s">
        <v>29</v>
      </c>
      <c r="C414" t="s">
        <v>30</v>
      </c>
      <c r="D414" t="s">
        <v>13</v>
      </c>
      <c r="E414">
        <v>0.46478873199999998</v>
      </c>
    </row>
    <row r="415" spans="1:5" x14ac:dyDescent="0.2">
      <c r="A415" s="2" t="s">
        <v>55</v>
      </c>
      <c r="B415" t="s">
        <v>29</v>
      </c>
      <c r="C415" t="s">
        <v>31</v>
      </c>
      <c r="D415" t="s">
        <v>13</v>
      </c>
      <c r="E415">
        <v>0.5625</v>
      </c>
    </row>
    <row r="416" spans="1:5" x14ac:dyDescent="0.2">
      <c r="A416" s="2" t="s">
        <v>55</v>
      </c>
      <c r="B416" t="s">
        <v>29</v>
      </c>
      <c r="C416" t="s">
        <v>32</v>
      </c>
      <c r="D416" t="s">
        <v>13</v>
      </c>
      <c r="E416">
        <v>0.515625</v>
      </c>
    </row>
    <row r="417" spans="1:5" x14ac:dyDescent="0.2">
      <c r="A417" s="2" t="s">
        <v>55</v>
      </c>
      <c r="B417" t="s">
        <v>29</v>
      </c>
      <c r="C417" t="s">
        <v>33</v>
      </c>
      <c r="D417" t="s">
        <v>13</v>
      </c>
      <c r="E417">
        <v>0.57999999999999996</v>
      </c>
    </row>
    <row r="418" spans="1:5" x14ac:dyDescent="0.2">
      <c r="A418" s="2" t="s">
        <v>55</v>
      </c>
      <c r="B418" t="s">
        <v>29</v>
      </c>
      <c r="C418" t="s">
        <v>35</v>
      </c>
      <c r="D418" t="s">
        <v>13</v>
      </c>
      <c r="E418">
        <v>0.64</v>
      </c>
    </row>
    <row r="419" spans="1:5" x14ac:dyDescent="0.2">
      <c r="A419" s="2" t="s">
        <v>55</v>
      </c>
      <c r="B419" t="s">
        <v>29</v>
      </c>
      <c r="C419" t="s">
        <v>36</v>
      </c>
      <c r="D419" t="s">
        <v>13</v>
      </c>
      <c r="E419">
        <v>0.52317880800000005</v>
      </c>
    </row>
    <row r="420" spans="1:5" x14ac:dyDescent="0.2">
      <c r="A420" s="2" t="s">
        <v>55</v>
      </c>
      <c r="B420" t="s">
        <v>29</v>
      </c>
      <c r="C420" t="s">
        <v>30</v>
      </c>
      <c r="D420" t="s">
        <v>57</v>
      </c>
      <c r="E420">
        <v>0</v>
      </c>
    </row>
    <row r="421" spans="1:5" x14ac:dyDescent="0.2">
      <c r="A421" s="2" t="s">
        <v>55</v>
      </c>
      <c r="B421" t="s">
        <v>29</v>
      </c>
      <c r="C421" t="s">
        <v>31</v>
      </c>
      <c r="D421" t="s">
        <v>57</v>
      </c>
      <c r="E421">
        <v>0</v>
      </c>
    </row>
    <row r="422" spans="1:5" x14ac:dyDescent="0.2">
      <c r="A422" s="2" t="s">
        <v>55</v>
      </c>
      <c r="B422" t="s">
        <v>29</v>
      </c>
      <c r="C422" t="s">
        <v>32</v>
      </c>
      <c r="D422" t="s">
        <v>57</v>
      </c>
      <c r="E422">
        <v>0</v>
      </c>
    </row>
    <row r="423" spans="1:5" x14ac:dyDescent="0.2">
      <c r="A423" s="2" t="s">
        <v>55</v>
      </c>
      <c r="B423" t="s">
        <v>29</v>
      </c>
      <c r="C423" t="s">
        <v>33</v>
      </c>
      <c r="D423" t="s">
        <v>57</v>
      </c>
      <c r="E423">
        <v>0</v>
      </c>
    </row>
    <row r="424" spans="1:5" x14ac:dyDescent="0.2">
      <c r="A424" s="2" t="s">
        <v>55</v>
      </c>
      <c r="B424" t="s">
        <v>29</v>
      </c>
      <c r="C424" t="s">
        <v>35</v>
      </c>
      <c r="D424" t="s">
        <v>57</v>
      </c>
      <c r="E424">
        <v>2.6666667000000002E-2</v>
      </c>
    </row>
    <row r="425" spans="1:5" x14ac:dyDescent="0.2">
      <c r="A425" s="2" t="s">
        <v>55</v>
      </c>
      <c r="B425" t="s">
        <v>29</v>
      </c>
      <c r="C425" t="s">
        <v>36</v>
      </c>
      <c r="D425" t="s">
        <v>57</v>
      </c>
      <c r="E425">
        <v>0</v>
      </c>
    </row>
    <row r="426" spans="1:5" x14ac:dyDescent="0.2">
      <c r="A426" s="2" t="s">
        <v>55</v>
      </c>
      <c r="B426" t="s">
        <v>29</v>
      </c>
      <c r="C426" t="s">
        <v>30</v>
      </c>
      <c r="D426" t="s">
        <v>14</v>
      </c>
      <c r="E426">
        <v>0.95070422499999996</v>
      </c>
    </row>
    <row r="427" spans="1:5" x14ac:dyDescent="0.2">
      <c r="A427" s="2" t="s">
        <v>55</v>
      </c>
      <c r="B427" t="s">
        <v>29</v>
      </c>
      <c r="C427" t="s">
        <v>31</v>
      </c>
      <c r="D427" t="s">
        <v>14</v>
      </c>
      <c r="E427">
        <v>0.89583333300000001</v>
      </c>
    </row>
    <row r="428" spans="1:5" x14ac:dyDescent="0.2">
      <c r="A428" s="2" t="s">
        <v>55</v>
      </c>
      <c r="B428" t="s">
        <v>29</v>
      </c>
      <c r="C428" t="s">
        <v>32</v>
      </c>
      <c r="D428" t="s">
        <v>14</v>
      </c>
      <c r="E428">
        <v>0.9296875</v>
      </c>
    </row>
    <row r="429" spans="1:5" x14ac:dyDescent="0.2">
      <c r="A429" s="2" t="s">
        <v>55</v>
      </c>
      <c r="B429" t="s">
        <v>29</v>
      </c>
      <c r="C429" t="s">
        <v>33</v>
      </c>
      <c r="D429" t="s">
        <v>14</v>
      </c>
      <c r="E429">
        <v>0.94666666700000002</v>
      </c>
    </row>
    <row r="430" spans="1:5" x14ac:dyDescent="0.2">
      <c r="A430" s="2" t="s">
        <v>55</v>
      </c>
      <c r="B430" t="s">
        <v>29</v>
      </c>
      <c r="C430" t="s">
        <v>35</v>
      </c>
      <c r="D430" t="s">
        <v>14</v>
      </c>
      <c r="E430">
        <v>0.90666666699999998</v>
      </c>
    </row>
    <row r="431" spans="1:5" x14ac:dyDescent="0.2">
      <c r="A431" s="2" t="s">
        <v>55</v>
      </c>
      <c r="B431" t="s">
        <v>29</v>
      </c>
      <c r="C431" t="s">
        <v>36</v>
      </c>
      <c r="D431" t="s">
        <v>14</v>
      </c>
      <c r="E431">
        <v>0.88079470199999998</v>
      </c>
    </row>
    <row r="432" spans="1:5" x14ac:dyDescent="0.2">
      <c r="A432" s="2" t="s">
        <v>55</v>
      </c>
      <c r="B432" t="s">
        <v>29</v>
      </c>
      <c r="C432" t="s">
        <v>30</v>
      </c>
      <c r="D432" t="s">
        <v>15</v>
      </c>
      <c r="E432">
        <v>0.85211267599999996</v>
      </c>
    </row>
    <row r="433" spans="1:5" x14ac:dyDescent="0.2">
      <c r="A433" s="2" t="s">
        <v>55</v>
      </c>
      <c r="B433" t="s">
        <v>29</v>
      </c>
      <c r="C433" t="s">
        <v>31</v>
      </c>
      <c r="D433" t="s">
        <v>15</v>
      </c>
      <c r="E433">
        <v>0.83333333300000001</v>
      </c>
    </row>
    <row r="434" spans="1:5" x14ac:dyDescent="0.2">
      <c r="A434" s="2" t="s">
        <v>55</v>
      </c>
      <c r="B434" t="s">
        <v>29</v>
      </c>
      <c r="C434" t="s">
        <v>32</v>
      </c>
      <c r="D434" t="s">
        <v>15</v>
      </c>
      <c r="E434">
        <v>0.765625</v>
      </c>
    </row>
    <row r="435" spans="1:5" x14ac:dyDescent="0.2">
      <c r="A435" s="2" t="s">
        <v>55</v>
      </c>
      <c r="B435" t="s">
        <v>29</v>
      </c>
      <c r="C435" t="s">
        <v>33</v>
      </c>
      <c r="D435" t="s">
        <v>15</v>
      </c>
      <c r="E435">
        <v>0.82666666700000002</v>
      </c>
    </row>
    <row r="436" spans="1:5" x14ac:dyDescent="0.2">
      <c r="A436" s="2" t="s">
        <v>55</v>
      </c>
      <c r="B436" t="s">
        <v>29</v>
      </c>
      <c r="C436" t="s">
        <v>35</v>
      </c>
      <c r="D436" t="s">
        <v>15</v>
      </c>
      <c r="E436">
        <v>0.76</v>
      </c>
    </row>
    <row r="437" spans="1:5" x14ac:dyDescent="0.2">
      <c r="A437" s="2" t="s">
        <v>55</v>
      </c>
      <c r="B437" t="s">
        <v>29</v>
      </c>
      <c r="C437" t="s">
        <v>36</v>
      </c>
      <c r="D437" t="s">
        <v>15</v>
      </c>
      <c r="E437">
        <v>0.80794701999999996</v>
      </c>
    </row>
    <row r="438" spans="1:5" x14ac:dyDescent="0.2">
      <c r="A438" s="2" t="s">
        <v>55</v>
      </c>
      <c r="B438" t="s">
        <v>29</v>
      </c>
      <c r="C438" t="s">
        <v>30</v>
      </c>
      <c r="D438" t="s">
        <v>16</v>
      </c>
      <c r="E438">
        <v>0.91612903199999995</v>
      </c>
    </row>
    <row r="439" spans="1:5" x14ac:dyDescent="0.2">
      <c r="A439" s="2" t="s">
        <v>55</v>
      </c>
      <c r="B439" t="s">
        <v>29</v>
      </c>
      <c r="C439" t="s">
        <v>31</v>
      </c>
      <c r="D439" t="s">
        <v>16</v>
      </c>
      <c r="E439">
        <v>0.9</v>
      </c>
    </row>
    <row r="440" spans="1:5" x14ac:dyDescent="0.2">
      <c r="A440" s="2" t="s">
        <v>55</v>
      </c>
      <c r="B440" t="s">
        <v>29</v>
      </c>
      <c r="C440" t="s">
        <v>32</v>
      </c>
      <c r="D440" t="s">
        <v>16</v>
      </c>
      <c r="E440">
        <v>0.8</v>
      </c>
    </row>
    <row r="441" spans="1:5" x14ac:dyDescent="0.2">
      <c r="A441" s="2" t="s">
        <v>55</v>
      </c>
      <c r="B441" t="s">
        <v>29</v>
      </c>
      <c r="C441" t="s">
        <v>33</v>
      </c>
      <c r="D441" t="s">
        <v>16</v>
      </c>
      <c r="E441">
        <v>0.85987261100000001</v>
      </c>
    </row>
    <row r="442" spans="1:5" x14ac:dyDescent="0.2">
      <c r="A442" s="2" t="s">
        <v>55</v>
      </c>
      <c r="B442" t="s">
        <v>29</v>
      </c>
      <c r="C442" t="s">
        <v>35</v>
      </c>
      <c r="D442" t="s">
        <v>16</v>
      </c>
      <c r="E442">
        <v>0.929487179</v>
      </c>
    </row>
    <row r="443" spans="1:5" x14ac:dyDescent="0.2">
      <c r="A443" s="2" t="s">
        <v>55</v>
      </c>
      <c r="B443" t="s">
        <v>29</v>
      </c>
      <c r="C443" t="s">
        <v>36</v>
      </c>
      <c r="D443" t="s">
        <v>16</v>
      </c>
      <c r="E443">
        <v>0.92500000000000004</v>
      </c>
    </row>
    <row r="444" spans="1:5" x14ac:dyDescent="0.2">
      <c r="A444" s="2" t="s">
        <v>55</v>
      </c>
      <c r="B444" t="s">
        <v>29</v>
      </c>
      <c r="C444" t="s">
        <v>30</v>
      </c>
      <c r="D444" t="s">
        <v>42</v>
      </c>
      <c r="E444">
        <v>31</v>
      </c>
    </row>
    <row r="445" spans="1:5" x14ac:dyDescent="0.2">
      <c r="A445" s="2" t="s">
        <v>55</v>
      </c>
      <c r="B445" t="s">
        <v>29</v>
      </c>
      <c r="C445" t="s">
        <v>31</v>
      </c>
      <c r="D445" t="s">
        <v>42</v>
      </c>
      <c r="E445">
        <v>32</v>
      </c>
    </row>
    <row r="446" spans="1:5" x14ac:dyDescent="0.2">
      <c r="A446" s="2" t="s">
        <v>55</v>
      </c>
      <c r="B446" t="s">
        <v>29</v>
      </c>
      <c r="C446" t="s">
        <v>32</v>
      </c>
      <c r="D446" t="s">
        <v>42</v>
      </c>
      <c r="E446">
        <v>32</v>
      </c>
    </row>
    <row r="447" spans="1:5" x14ac:dyDescent="0.2">
      <c r="A447" s="2" t="s">
        <v>55</v>
      </c>
      <c r="B447" t="s">
        <v>29</v>
      </c>
      <c r="C447" t="s">
        <v>33</v>
      </c>
      <c r="D447" t="s">
        <v>42</v>
      </c>
      <c r="E447">
        <v>31.4</v>
      </c>
    </row>
    <row r="448" spans="1:5" x14ac:dyDescent="0.2">
      <c r="A448" s="2" t="s">
        <v>55</v>
      </c>
      <c r="B448" t="s">
        <v>29</v>
      </c>
      <c r="C448" t="s">
        <v>35</v>
      </c>
      <c r="D448" t="s">
        <v>42</v>
      </c>
      <c r="E448">
        <v>31.2</v>
      </c>
    </row>
    <row r="449" spans="1:5" x14ac:dyDescent="0.2">
      <c r="A449" s="2" t="s">
        <v>55</v>
      </c>
      <c r="B449" t="s">
        <v>29</v>
      </c>
      <c r="C449" t="s">
        <v>36</v>
      </c>
      <c r="D449" t="s">
        <v>42</v>
      </c>
      <c r="E449">
        <v>32</v>
      </c>
    </row>
    <row r="450" spans="1:5" x14ac:dyDescent="0.2">
      <c r="A450" s="2" t="s">
        <v>55</v>
      </c>
      <c r="B450" t="s">
        <v>29</v>
      </c>
      <c r="C450" t="s">
        <v>30</v>
      </c>
      <c r="D450" t="s">
        <v>43</v>
      </c>
      <c r="E450">
        <v>2.1212121210000001</v>
      </c>
    </row>
    <row r="451" spans="1:5" x14ac:dyDescent="0.2">
      <c r="A451" s="2" t="s">
        <v>55</v>
      </c>
      <c r="B451" t="s">
        <v>29</v>
      </c>
      <c r="C451" t="s">
        <v>31</v>
      </c>
      <c r="D451" t="s">
        <v>43</v>
      </c>
      <c r="E451">
        <v>1.7160493830000001</v>
      </c>
    </row>
    <row r="452" spans="1:5" x14ac:dyDescent="0.2">
      <c r="A452" s="2" t="s">
        <v>55</v>
      </c>
      <c r="B452" t="s">
        <v>29</v>
      </c>
      <c r="C452" t="s">
        <v>32</v>
      </c>
      <c r="D452" t="s">
        <v>43</v>
      </c>
      <c r="E452">
        <v>2.0303030299999998</v>
      </c>
    </row>
    <row r="453" spans="1:5" x14ac:dyDescent="0.2">
      <c r="A453" s="2" t="s">
        <v>55</v>
      </c>
      <c r="B453" t="s">
        <v>29</v>
      </c>
      <c r="C453" t="s">
        <v>33</v>
      </c>
      <c r="D453" t="s">
        <v>43</v>
      </c>
      <c r="E453">
        <v>2.0229885059999999</v>
      </c>
    </row>
    <row r="454" spans="1:5" x14ac:dyDescent="0.2">
      <c r="A454" s="2" t="s">
        <v>55</v>
      </c>
      <c r="B454" t="s">
        <v>29</v>
      </c>
      <c r="C454" t="s">
        <v>35</v>
      </c>
      <c r="D454" t="s">
        <v>43</v>
      </c>
      <c r="E454">
        <v>2.5416666669999999</v>
      </c>
    </row>
    <row r="455" spans="1:5" x14ac:dyDescent="0.2">
      <c r="A455" s="2" t="s">
        <v>55</v>
      </c>
      <c r="B455" t="s">
        <v>29</v>
      </c>
      <c r="C455" t="s">
        <v>36</v>
      </c>
      <c r="D455" t="s">
        <v>43</v>
      </c>
      <c r="E455">
        <v>3.5569620249999998</v>
      </c>
    </row>
    <row r="456" spans="1:5" x14ac:dyDescent="0.2">
      <c r="A456" s="2" t="s">
        <v>55</v>
      </c>
      <c r="B456" t="s">
        <v>29</v>
      </c>
      <c r="C456" t="s">
        <v>30</v>
      </c>
      <c r="D456" t="s">
        <v>44</v>
      </c>
      <c r="E456">
        <v>140</v>
      </c>
    </row>
    <row r="457" spans="1:5" x14ac:dyDescent="0.2">
      <c r="A457" s="2" t="s">
        <v>55</v>
      </c>
      <c r="B457" t="s">
        <v>29</v>
      </c>
      <c r="C457" t="s">
        <v>31</v>
      </c>
      <c r="D457" t="s">
        <v>44</v>
      </c>
      <c r="E457">
        <v>139</v>
      </c>
    </row>
    <row r="458" spans="1:5" x14ac:dyDescent="0.2">
      <c r="A458" s="2" t="s">
        <v>55</v>
      </c>
      <c r="B458" t="s">
        <v>29</v>
      </c>
      <c r="C458" t="s">
        <v>32</v>
      </c>
      <c r="D458" t="s">
        <v>44</v>
      </c>
      <c r="E458">
        <v>134</v>
      </c>
    </row>
    <row r="459" spans="1:5" x14ac:dyDescent="0.2">
      <c r="A459" s="2" t="s">
        <v>55</v>
      </c>
      <c r="B459" t="s">
        <v>29</v>
      </c>
      <c r="C459" t="s">
        <v>33</v>
      </c>
      <c r="D459" t="s">
        <v>44</v>
      </c>
      <c r="E459">
        <v>176</v>
      </c>
    </row>
    <row r="460" spans="1:5" x14ac:dyDescent="0.2">
      <c r="A460" s="2" t="s">
        <v>55</v>
      </c>
      <c r="B460" t="s">
        <v>29</v>
      </c>
      <c r="C460" t="s">
        <v>35</v>
      </c>
      <c r="D460" t="s">
        <v>44</v>
      </c>
      <c r="E460">
        <v>244</v>
      </c>
    </row>
    <row r="461" spans="1:5" x14ac:dyDescent="0.2">
      <c r="A461" s="2" t="s">
        <v>55</v>
      </c>
      <c r="B461" t="s">
        <v>29</v>
      </c>
      <c r="C461" t="s">
        <v>36</v>
      </c>
      <c r="D461" t="s">
        <v>44</v>
      </c>
      <c r="E461">
        <v>281</v>
      </c>
    </row>
    <row r="462" spans="1:5" x14ac:dyDescent="0.2">
      <c r="A462" s="2" t="s">
        <v>55</v>
      </c>
      <c r="B462" t="s">
        <v>29</v>
      </c>
      <c r="C462" t="s">
        <v>30</v>
      </c>
      <c r="D462" t="s">
        <v>45</v>
      </c>
      <c r="E462">
        <v>28.4</v>
      </c>
    </row>
    <row r="463" spans="1:5" x14ac:dyDescent="0.2">
      <c r="A463" s="2" t="s">
        <v>55</v>
      </c>
      <c r="B463" t="s">
        <v>29</v>
      </c>
      <c r="C463" t="s">
        <v>31</v>
      </c>
      <c r="D463" t="s">
        <v>45</v>
      </c>
      <c r="E463">
        <v>28.8</v>
      </c>
    </row>
    <row r="464" spans="1:5" x14ac:dyDescent="0.2">
      <c r="A464" s="2" t="s">
        <v>55</v>
      </c>
      <c r="B464" t="s">
        <v>29</v>
      </c>
      <c r="C464" t="s">
        <v>32</v>
      </c>
      <c r="D464" t="s">
        <v>45</v>
      </c>
      <c r="E464">
        <v>25.6</v>
      </c>
    </row>
    <row r="465" spans="1:5" x14ac:dyDescent="0.2">
      <c r="A465" s="2" t="s">
        <v>55</v>
      </c>
      <c r="B465" t="s">
        <v>29</v>
      </c>
      <c r="C465" t="s">
        <v>33</v>
      </c>
      <c r="D465" t="s">
        <v>45</v>
      </c>
      <c r="E465">
        <v>30</v>
      </c>
    </row>
    <row r="466" spans="1:5" x14ac:dyDescent="0.2">
      <c r="A466" s="2" t="s">
        <v>55</v>
      </c>
      <c r="B466" t="s">
        <v>29</v>
      </c>
      <c r="C466" t="s">
        <v>35</v>
      </c>
      <c r="D466" t="s">
        <v>45</v>
      </c>
      <c r="E466">
        <v>30</v>
      </c>
    </row>
    <row r="467" spans="1:5" x14ac:dyDescent="0.2">
      <c r="A467" s="2" t="s">
        <v>55</v>
      </c>
      <c r="B467" t="s">
        <v>29</v>
      </c>
      <c r="C467" t="s">
        <v>36</v>
      </c>
      <c r="D467" t="s">
        <v>45</v>
      </c>
      <c r="E467">
        <v>30.2</v>
      </c>
    </row>
    <row r="468" spans="1:5" x14ac:dyDescent="0.2">
      <c r="A468" s="2" t="s">
        <v>55</v>
      </c>
      <c r="B468" t="s">
        <v>29</v>
      </c>
      <c r="C468" t="s">
        <v>30</v>
      </c>
      <c r="D468" t="s">
        <v>46</v>
      </c>
      <c r="E468">
        <v>4.9295775E-2</v>
      </c>
    </row>
    <row r="469" spans="1:5" x14ac:dyDescent="0.2">
      <c r="A469" s="2" t="s">
        <v>55</v>
      </c>
      <c r="B469" t="s">
        <v>29</v>
      </c>
      <c r="C469" t="s">
        <v>31</v>
      </c>
      <c r="D469" t="s">
        <v>46</v>
      </c>
      <c r="E469">
        <v>0.104166667</v>
      </c>
    </row>
    <row r="470" spans="1:5" x14ac:dyDescent="0.2">
      <c r="A470" s="2" t="s">
        <v>55</v>
      </c>
      <c r="B470" t="s">
        <v>29</v>
      </c>
      <c r="C470" t="s">
        <v>32</v>
      </c>
      <c r="D470" t="s">
        <v>46</v>
      </c>
      <c r="E470">
        <v>7.03125E-2</v>
      </c>
    </row>
    <row r="471" spans="1:5" x14ac:dyDescent="0.2">
      <c r="A471" s="2" t="s">
        <v>55</v>
      </c>
      <c r="B471" t="s">
        <v>29</v>
      </c>
      <c r="C471" t="s">
        <v>33</v>
      </c>
      <c r="D471" t="s">
        <v>46</v>
      </c>
      <c r="E471">
        <v>5.3333332999999997E-2</v>
      </c>
    </row>
    <row r="472" spans="1:5" x14ac:dyDescent="0.2">
      <c r="A472" s="2" t="s">
        <v>55</v>
      </c>
      <c r="B472" t="s">
        <v>29</v>
      </c>
      <c r="C472" t="s">
        <v>35</v>
      </c>
      <c r="D472" t="s">
        <v>46</v>
      </c>
      <c r="E472">
        <v>9.3333333000000004E-2</v>
      </c>
    </row>
    <row r="473" spans="1:5" x14ac:dyDescent="0.2">
      <c r="A473" s="2" t="s">
        <v>55</v>
      </c>
      <c r="B473" t="s">
        <v>29</v>
      </c>
      <c r="C473" t="s">
        <v>36</v>
      </c>
      <c r="D473" t="s">
        <v>46</v>
      </c>
      <c r="E473">
        <v>0.119205298</v>
      </c>
    </row>
    <row r="474" spans="1:5" x14ac:dyDescent="0.2">
      <c r="A474" s="2" t="s">
        <v>55</v>
      </c>
      <c r="B474" t="s">
        <v>29</v>
      </c>
      <c r="C474" t="s">
        <v>30</v>
      </c>
      <c r="D474" t="s">
        <v>47</v>
      </c>
      <c r="E474">
        <v>0</v>
      </c>
    </row>
    <row r="475" spans="1:5" x14ac:dyDescent="0.2">
      <c r="A475" s="2" t="s">
        <v>55</v>
      </c>
      <c r="B475" t="s">
        <v>29</v>
      </c>
      <c r="C475" t="s">
        <v>31</v>
      </c>
      <c r="D475" t="s">
        <v>47</v>
      </c>
      <c r="E475">
        <v>0.27083333300000001</v>
      </c>
    </row>
    <row r="476" spans="1:5" x14ac:dyDescent="0.2">
      <c r="A476" s="2" t="s">
        <v>55</v>
      </c>
      <c r="B476" t="s">
        <v>29</v>
      </c>
      <c r="C476" t="s">
        <v>32</v>
      </c>
      <c r="D476" t="s">
        <v>47</v>
      </c>
      <c r="E476">
        <v>0</v>
      </c>
    </row>
    <row r="477" spans="1:5" x14ac:dyDescent="0.2">
      <c r="A477" s="2" t="s">
        <v>55</v>
      </c>
      <c r="B477" t="s">
        <v>29</v>
      </c>
      <c r="C477" t="s">
        <v>33</v>
      </c>
      <c r="D477" t="s">
        <v>47</v>
      </c>
      <c r="E477">
        <v>0</v>
      </c>
    </row>
    <row r="478" spans="1:5" x14ac:dyDescent="0.2">
      <c r="A478" s="2" t="s">
        <v>55</v>
      </c>
      <c r="B478" t="s">
        <v>29</v>
      </c>
      <c r="C478" t="s">
        <v>35</v>
      </c>
      <c r="D478" t="s">
        <v>47</v>
      </c>
      <c r="E478">
        <v>0.02</v>
      </c>
    </row>
    <row r="479" spans="1:5" x14ac:dyDescent="0.2">
      <c r="A479" s="2" t="s">
        <v>55</v>
      </c>
      <c r="B479" t="s">
        <v>29</v>
      </c>
      <c r="C479" t="s">
        <v>36</v>
      </c>
      <c r="D479" t="s">
        <v>47</v>
      </c>
      <c r="E479">
        <v>0</v>
      </c>
    </row>
    <row r="480" spans="1:5" x14ac:dyDescent="0.2">
      <c r="A480" s="2" t="s">
        <v>55</v>
      </c>
      <c r="B480" t="s">
        <v>29</v>
      </c>
      <c r="C480" t="s">
        <v>30</v>
      </c>
      <c r="D480" t="s">
        <v>48</v>
      </c>
      <c r="E480">
        <v>0.48591549299999998</v>
      </c>
    </row>
    <row r="481" spans="1:5" x14ac:dyDescent="0.2">
      <c r="A481" s="2" t="s">
        <v>55</v>
      </c>
      <c r="B481" t="s">
        <v>29</v>
      </c>
      <c r="C481" t="s">
        <v>31</v>
      </c>
      <c r="D481" t="s">
        <v>48</v>
      </c>
      <c r="E481">
        <v>6.25E-2</v>
      </c>
    </row>
    <row r="482" spans="1:5" x14ac:dyDescent="0.2">
      <c r="A482" s="2" t="s">
        <v>55</v>
      </c>
      <c r="B482" t="s">
        <v>29</v>
      </c>
      <c r="C482" t="s">
        <v>32</v>
      </c>
      <c r="D482" t="s">
        <v>48</v>
      </c>
      <c r="E482">
        <v>0.4140625</v>
      </c>
    </row>
    <row r="483" spans="1:5" x14ac:dyDescent="0.2">
      <c r="A483" s="2" t="s">
        <v>55</v>
      </c>
      <c r="B483" t="s">
        <v>29</v>
      </c>
      <c r="C483" t="s">
        <v>33</v>
      </c>
      <c r="D483" t="s">
        <v>48</v>
      </c>
      <c r="E483">
        <v>0.366666667</v>
      </c>
    </row>
    <row r="484" spans="1:5" x14ac:dyDescent="0.2">
      <c r="A484" s="2" t="s">
        <v>55</v>
      </c>
      <c r="B484" t="s">
        <v>29</v>
      </c>
      <c r="C484" t="s">
        <v>35</v>
      </c>
      <c r="D484" t="s">
        <v>48</v>
      </c>
      <c r="E484">
        <v>0.24666666700000001</v>
      </c>
    </row>
    <row r="485" spans="1:5" x14ac:dyDescent="0.2">
      <c r="A485" s="2" t="s">
        <v>55</v>
      </c>
      <c r="B485" t="s">
        <v>29</v>
      </c>
      <c r="C485" t="s">
        <v>36</v>
      </c>
      <c r="D485" t="s">
        <v>48</v>
      </c>
      <c r="E485">
        <v>0.35761589399999999</v>
      </c>
    </row>
    <row r="486" spans="1:5" x14ac:dyDescent="0.2">
      <c r="A486" s="2" t="s">
        <v>55</v>
      </c>
      <c r="B486" t="s">
        <v>29</v>
      </c>
      <c r="C486" t="s">
        <v>30</v>
      </c>
      <c r="D486" t="s">
        <v>49</v>
      </c>
      <c r="E486">
        <v>9.8591549000000001E-2</v>
      </c>
    </row>
    <row r="487" spans="1:5" x14ac:dyDescent="0.2">
      <c r="A487" s="2" t="s">
        <v>55</v>
      </c>
      <c r="B487" t="s">
        <v>29</v>
      </c>
      <c r="C487" t="s">
        <v>31</v>
      </c>
      <c r="D487" t="s">
        <v>49</v>
      </c>
      <c r="E487">
        <v>6.25E-2</v>
      </c>
    </row>
    <row r="488" spans="1:5" x14ac:dyDescent="0.2">
      <c r="A488" s="2" t="s">
        <v>55</v>
      </c>
      <c r="B488" t="s">
        <v>29</v>
      </c>
      <c r="C488" t="s">
        <v>32</v>
      </c>
      <c r="D488" t="s">
        <v>49</v>
      </c>
      <c r="E488">
        <v>0.1640625</v>
      </c>
    </row>
    <row r="489" spans="1:5" x14ac:dyDescent="0.2">
      <c r="A489" s="2" t="s">
        <v>55</v>
      </c>
      <c r="B489" t="s">
        <v>29</v>
      </c>
      <c r="C489" t="s">
        <v>33</v>
      </c>
      <c r="D489" t="s">
        <v>49</v>
      </c>
      <c r="E489">
        <v>0.12</v>
      </c>
    </row>
    <row r="490" spans="1:5" x14ac:dyDescent="0.2">
      <c r="A490" s="2" t="s">
        <v>55</v>
      </c>
      <c r="B490" t="s">
        <v>29</v>
      </c>
      <c r="C490" t="s">
        <v>35</v>
      </c>
      <c r="D490" t="s">
        <v>49</v>
      </c>
      <c r="E490">
        <v>0.146666667</v>
      </c>
    </row>
    <row r="491" spans="1:5" x14ac:dyDescent="0.2">
      <c r="A491" s="2" t="s">
        <v>55</v>
      </c>
      <c r="B491" t="s">
        <v>29</v>
      </c>
      <c r="C491" t="s">
        <v>36</v>
      </c>
      <c r="D491" t="s">
        <v>49</v>
      </c>
      <c r="E491">
        <v>7.2847681999999997E-2</v>
      </c>
    </row>
    <row r="492" spans="1:5" x14ac:dyDescent="0.2">
      <c r="A492" s="2" t="s">
        <v>55</v>
      </c>
      <c r="B492" t="s">
        <v>29</v>
      </c>
      <c r="C492" t="s">
        <v>30</v>
      </c>
      <c r="D492" t="s">
        <v>50</v>
      </c>
      <c r="E492">
        <v>0</v>
      </c>
    </row>
    <row r="493" spans="1:5" x14ac:dyDescent="0.2">
      <c r="A493" s="2" t="s">
        <v>55</v>
      </c>
      <c r="B493" t="s">
        <v>29</v>
      </c>
      <c r="C493" t="s">
        <v>31</v>
      </c>
      <c r="D493" t="s">
        <v>50</v>
      </c>
      <c r="E493">
        <v>0</v>
      </c>
    </row>
    <row r="494" spans="1:5" x14ac:dyDescent="0.2">
      <c r="A494" s="2" t="s">
        <v>55</v>
      </c>
      <c r="B494" t="s">
        <v>29</v>
      </c>
      <c r="C494" t="s">
        <v>32</v>
      </c>
      <c r="D494" t="s">
        <v>50</v>
      </c>
      <c r="E494">
        <v>0</v>
      </c>
    </row>
    <row r="495" spans="1:5" x14ac:dyDescent="0.2">
      <c r="A495" s="2" t="s">
        <v>55</v>
      </c>
      <c r="B495" t="s">
        <v>29</v>
      </c>
      <c r="C495" t="s">
        <v>33</v>
      </c>
      <c r="D495" t="s">
        <v>50</v>
      </c>
      <c r="E495">
        <v>0</v>
      </c>
    </row>
    <row r="496" spans="1:5" x14ac:dyDescent="0.2">
      <c r="A496" s="2" t="s">
        <v>55</v>
      </c>
      <c r="B496" t="s">
        <v>29</v>
      </c>
      <c r="C496" t="s">
        <v>35</v>
      </c>
      <c r="D496" t="s">
        <v>50</v>
      </c>
      <c r="E496">
        <v>0</v>
      </c>
    </row>
    <row r="497" spans="1:5" x14ac:dyDescent="0.2">
      <c r="A497" s="2" t="s">
        <v>55</v>
      </c>
      <c r="B497" t="s">
        <v>29</v>
      </c>
      <c r="C497" t="s">
        <v>36</v>
      </c>
      <c r="D497" t="s">
        <v>50</v>
      </c>
      <c r="E497">
        <v>0</v>
      </c>
    </row>
    <row r="498" spans="1:5" x14ac:dyDescent="0.2">
      <c r="A498" s="2" t="s">
        <v>55</v>
      </c>
      <c r="B498" t="s">
        <v>29</v>
      </c>
      <c r="C498" t="s">
        <v>30</v>
      </c>
      <c r="D498" t="s">
        <v>51</v>
      </c>
      <c r="E498">
        <v>0.36619718299999998</v>
      </c>
    </row>
    <row r="499" spans="1:5" x14ac:dyDescent="0.2">
      <c r="A499" s="2" t="s">
        <v>55</v>
      </c>
      <c r="B499" t="s">
        <v>29</v>
      </c>
      <c r="C499" t="s">
        <v>31</v>
      </c>
      <c r="D499" t="s">
        <v>51</v>
      </c>
      <c r="E499">
        <v>0.5</v>
      </c>
    </row>
    <row r="500" spans="1:5" x14ac:dyDescent="0.2">
      <c r="A500" s="2" t="s">
        <v>55</v>
      </c>
      <c r="B500" t="s">
        <v>29</v>
      </c>
      <c r="C500" t="s">
        <v>32</v>
      </c>
      <c r="D500" t="s">
        <v>51</v>
      </c>
      <c r="E500">
        <v>0.3515625</v>
      </c>
    </row>
    <row r="501" spans="1:5" x14ac:dyDescent="0.2">
      <c r="A501" s="2" t="s">
        <v>55</v>
      </c>
      <c r="B501" t="s">
        <v>29</v>
      </c>
      <c r="C501" t="s">
        <v>33</v>
      </c>
      <c r="D501" t="s">
        <v>51</v>
      </c>
      <c r="E501">
        <v>0.46</v>
      </c>
    </row>
    <row r="502" spans="1:5" x14ac:dyDescent="0.2">
      <c r="A502" s="2" t="s">
        <v>55</v>
      </c>
      <c r="B502" t="s">
        <v>29</v>
      </c>
      <c r="C502" t="s">
        <v>35</v>
      </c>
      <c r="D502" t="s">
        <v>51</v>
      </c>
      <c r="E502">
        <v>0.49333333299999999</v>
      </c>
    </row>
    <row r="503" spans="1:5" x14ac:dyDescent="0.2">
      <c r="A503" s="2" t="s">
        <v>55</v>
      </c>
      <c r="B503" t="s">
        <v>29</v>
      </c>
      <c r="C503" t="s">
        <v>36</v>
      </c>
      <c r="D503" t="s">
        <v>51</v>
      </c>
      <c r="E503">
        <v>0.45033112600000003</v>
      </c>
    </row>
    <row r="504" spans="1:5" x14ac:dyDescent="0.2">
      <c r="A504" s="2" t="s">
        <v>55</v>
      </c>
      <c r="B504" t="s">
        <v>29</v>
      </c>
      <c r="C504" t="s">
        <v>30</v>
      </c>
      <c r="D504" t="s">
        <v>17</v>
      </c>
      <c r="E504">
        <v>142</v>
      </c>
    </row>
    <row r="505" spans="1:5" x14ac:dyDescent="0.2">
      <c r="A505" s="2" t="s">
        <v>55</v>
      </c>
      <c r="B505" t="s">
        <v>29</v>
      </c>
      <c r="C505" t="s">
        <v>31</v>
      </c>
      <c r="D505" t="s">
        <v>17</v>
      </c>
      <c r="E505">
        <v>144</v>
      </c>
    </row>
    <row r="506" spans="1:5" x14ac:dyDescent="0.2">
      <c r="A506" s="2" t="s">
        <v>55</v>
      </c>
      <c r="B506" t="s">
        <v>29</v>
      </c>
      <c r="C506" t="s">
        <v>32</v>
      </c>
      <c r="D506" t="s">
        <v>17</v>
      </c>
      <c r="E506">
        <v>128</v>
      </c>
    </row>
    <row r="507" spans="1:5" x14ac:dyDescent="0.2">
      <c r="A507" s="2" t="s">
        <v>55</v>
      </c>
      <c r="B507" t="s">
        <v>29</v>
      </c>
      <c r="C507" t="s">
        <v>33</v>
      </c>
      <c r="D507" t="s">
        <v>17</v>
      </c>
      <c r="E507">
        <v>150</v>
      </c>
    </row>
    <row r="508" spans="1:5" x14ac:dyDescent="0.2">
      <c r="A508" s="2" t="s">
        <v>55</v>
      </c>
      <c r="B508" t="s">
        <v>29</v>
      </c>
      <c r="C508" t="s">
        <v>35</v>
      </c>
      <c r="D508" t="s">
        <v>17</v>
      </c>
      <c r="E508">
        <v>150</v>
      </c>
    </row>
    <row r="509" spans="1:5" x14ac:dyDescent="0.2">
      <c r="A509" s="2" t="s">
        <v>55</v>
      </c>
      <c r="B509" t="s">
        <v>29</v>
      </c>
      <c r="C509" t="s">
        <v>36</v>
      </c>
      <c r="D509" t="s">
        <v>17</v>
      </c>
      <c r="E509">
        <v>151</v>
      </c>
    </row>
    <row r="510" spans="1:5" x14ac:dyDescent="0.2">
      <c r="A510" s="2" t="s">
        <v>55</v>
      </c>
      <c r="B510" t="s">
        <v>29</v>
      </c>
      <c r="C510" t="s">
        <v>30</v>
      </c>
      <c r="D510" t="s">
        <v>18</v>
      </c>
    </row>
    <row r="511" spans="1:5" x14ac:dyDescent="0.2">
      <c r="A511" s="2" t="s">
        <v>55</v>
      </c>
      <c r="B511" t="s">
        <v>29</v>
      </c>
      <c r="C511" t="s">
        <v>31</v>
      </c>
      <c r="D511" t="s">
        <v>18</v>
      </c>
    </row>
    <row r="512" spans="1:5" x14ac:dyDescent="0.2">
      <c r="A512" s="2" t="s">
        <v>55</v>
      </c>
      <c r="B512" t="s">
        <v>29</v>
      </c>
      <c r="C512" t="s">
        <v>32</v>
      </c>
      <c r="D512" t="s">
        <v>18</v>
      </c>
    </row>
    <row r="513" spans="1:5" x14ac:dyDescent="0.2">
      <c r="A513" s="2" t="s">
        <v>55</v>
      </c>
      <c r="B513" t="s">
        <v>29</v>
      </c>
      <c r="C513" t="s">
        <v>33</v>
      </c>
      <c r="D513" t="s">
        <v>18</v>
      </c>
    </row>
    <row r="514" spans="1:5" x14ac:dyDescent="0.2">
      <c r="A514" s="2" t="s">
        <v>55</v>
      </c>
      <c r="B514" t="s">
        <v>29</v>
      </c>
      <c r="C514" t="s">
        <v>35</v>
      </c>
      <c r="D514" t="s">
        <v>18</v>
      </c>
    </row>
    <row r="515" spans="1:5" x14ac:dyDescent="0.2">
      <c r="A515" s="2" t="s">
        <v>55</v>
      </c>
      <c r="B515" t="s">
        <v>29</v>
      </c>
      <c r="C515" t="s">
        <v>36</v>
      </c>
      <c r="D515" t="s">
        <v>18</v>
      </c>
    </row>
    <row r="516" spans="1:5" x14ac:dyDescent="0.2">
      <c r="A516" s="2" t="s">
        <v>55</v>
      </c>
      <c r="B516" t="s">
        <v>29</v>
      </c>
      <c r="C516" t="s">
        <v>30</v>
      </c>
      <c r="D516" t="s">
        <v>52</v>
      </c>
    </row>
    <row r="517" spans="1:5" x14ac:dyDescent="0.2">
      <c r="A517" s="2" t="s">
        <v>55</v>
      </c>
      <c r="B517" t="s">
        <v>29</v>
      </c>
      <c r="C517" t="s">
        <v>31</v>
      </c>
      <c r="D517" t="s">
        <v>52</v>
      </c>
    </row>
    <row r="518" spans="1:5" x14ac:dyDescent="0.2">
      <c r="A518" s="2" t="s">
        <v>55</v>
      </c>
      <c r="B518" t="s">
        <v>29</v>
      </c>
      <c r="C518" t="s">
        <v>32</v>
      </c>
      <c r="D518" t="s">
        <v>52</v>
      </c>
    </row>
    <row r="519" spans="1:5" x14ac:dyDescent="0.2">
      <c r="A519" s="2" t="s">
        <v>55</v>
      </c>
      <c r="B519" t="s">
        <v>29</v>
      </c>
      <c r="C519" t="s">
        <v>33</v>
      </c>
      <c r="D519" t="s">
        <v>52</v>
      </c>
    </row>
    <row r="520" spans="1:5" x14ac:dyDescent="0.2">
      <c r="A520" s="2" t="s">
        <v>55</v>
      </c>
      <c r="B520" t="s">
        <v>29</v>
      </c>
      <c r="C520" t="s">
        <v>35</v>
      </c>
      <c r="D520" t="s">
        <v>52</v>
      </c>
    </row>
    <row r="521" spans="1:5" x14ac:dyDescent="0.2">
      <c r="A521" s="2" t="s">
        <v>55</v>
      </c>
      <c r="B521" t="s">
        <v>29</v>
      </c>
      <c r="C521" t="s">
        <v>36</v>
      </c>
      <c r="D521" t="s">
        <v>52</v>
      </c>
    </row>
    <row r="522" spans="1:5" x14ac:dyDescent="0.2">
      <c r="A522" s="2" t="s">
        <v>56</v>
      </c>
      <c r="B522" t="s">
        <v>5</v>
      </c>
      <c r="C522" t="s">
        <v>6</v>
      </c>
      <c r="D522" t="s">
        <v>7</v>
      </c>
      <c r="E522">
        <v>5.8139534999999999E-2</v>
      </c>
    </row>
    <row r="523" spans="1:5" x14ac:dyDescent="0.2">
      <c r="A523" s="2" t="s">
        <v>56</v>
      </c>
      <c r="B523" t="s">
        <v>5</v>
      </c>
      <c r="C523" t="s">
        <v>8</v>
      </c>
      <c r="D523" t="s">
        <v>7</v>
      </c>
      <c r="E523">
        <v>4.1322313999999999E-2</v>
      </c>
    </row>
    <row r="524" spans="1:5" x14ac:dyDescent="0.2">
      <c r="A524" s="2" t="s">
        <v>56</v>
      </c>
      <c r="B524" t="s">
        <v>5</v>
      </c>
      <c r="C524" t="s">
        <v>40</v>
      </c>
      <c r="D524" t="s">
        <v>7</v>
      </c>
      <c r="E524">
        <v>0.417218543</v>
      </c>
    </row>
    <row r="525" spans="1:5" x14ac:dyDescent="0.2">
      <c r="A525" s="2" t="s">
        <v>56</v>
      </c>
      <c r="B525" t="s">
        <v>5</v>
      </c>
      <c r="C525" t="s">
        <v>38</v>
      </c>
      <c r="D525" t="s">
        <v>7</v>
      </c>
      <c r="E525">
        <v>5.6818182000000002E-2</v>
      </c>
    </row>
    <row r="526" spans="1:5" x14ac:dyDescent="0.2">
      <c r="A526" s="2" t="s">
        <v>56</v>
      </c>
      <c r="B526" t="s">
        <v>5</v>
      </c>
      <c r="C526" t="s">
        <v>41</v>
      </c>
      <c r="D526" t="s">
        <v>7</v>
      </c>
      <c r="E526">
        <v>0.45283018899999999</v>
      </c>
    </row>
    <row r="527" spans="1:5" x14ac:dyDescent="0.2">
      <c r="A527" s="2" t="s">
        <v>56</v>
      </c>
      <c r="B527" t="s">
        <v>5</v>
      </c>
      <c r="C527" t="s">
        <v>10</v>
      </c>
      <c r="D527" t="s">
        <v>7</v>
      </c>
      <c r="E527">
        <v>0.37086092700000001</v>
      </c>
    </row>
    <row r="528" spans="1:5" x14ac:dyDescent="0.2">
      <c r="A528" s="2" t="s">
        <v>56</v>
      </c>
      <c r="B528" t="s">
        <v>5</v>
      </c>
      <c r="C528" t="s">
        <v>11</v>
      </c>
      <c r="D528" t="s">
        <v>7</v>
      </c>
      <c r="E528">
        <v>0.377483444</v>
      </c>
    </row>
    <row r="529" spans="1:5" x14ac:dyDescent="0.2">
      <c r="A529" s="2" t="s">
        <v>56</v>
      </c>
      <c r="B529" t="s">
        <v>5</v>
      </c>
      <c r="C529" t="s">
        <v>6</v>
      </c>
      <c r="D529" t="s">
        <v>12</v>
      </c>
      <c r="E529">
        <v>3.4883720999999999E-2</v>
      </c>
    </row>
    <row r="530" spans="1:5" x14ac:dyDescent="0.2">
      <c r="A530" s="2" t="s">
        <v>56</v>
      </c>
      <c r="B530" t="s">
        <v>5</v>
      </c>
      <c r="C530" t="s">
        <v>8</v>
      </c>
      <c r="D530" t="s">
        <v>12</v>
      </c>
      <c r="E530">
        <v>3.3057850999999999E-2</v>
      </c>
    </row>
    <row r="531" spans="1:5" x14ac:dyDescent="0.2">
      <c r="A531" s="2" t="s">
        <v>56</v>
      </c>
      <c r="B531" t="s">
        <v>5</v>
      </c>
      <c r="C531" t="s">
        <v>40</v>
      </c>
      <c r="D531" t="s">
        <v>12</v>
      </c>
      <c r="E531">
        <v>0.15894039700000001</v>
      </c>
    </row>
    <row r="532" spans="1:5" x14ac:dyDescent="0.2">
      <c r="A532" s="2" t="s">
        <v>56</v>
      </c>
      <c r="B532" t="s">
        <v>5</v>
      </c>
      <c r="C532" t="s">
        <v>38</v>
      </c>
      <c r="D532" t="s">
        <v>12</v>
      </c>
      <c r="E532">
        <v>3.4090909000000003E-2</v>
      </c>
    </row>
    <row r="533" spans="1:5" x14ac:dyDescent="0.2">
      <c r="A533" s="2" t="s">
        <v>56</v>
      </c>
      <c r="B533" t="s">
        <v>5</v>
      </c>
      <c r="C533" t="s">
        <v>41</v>
      </c>
      <c r="D533" t="s">
        <v>12</v>
      </c>
      <c r="E533">
        <v>0.157232704</v>
      </c>
    </row>
    <row r="534" spans="1:5" x14ac:dyDescent="0.2">
      <c r="A534" s="2" t="s">
        <v>56</v>
      </c>
      <c r="B534" t="s">
        <v>5</v>
      </c>
      <c r="C534" t="s">
        <v>10</v>
      </c>
      <c r="D534" t="s">
        <v>12</v>
      </c>
      <c r="E534">
        <v>0.132450331</v>
      </c>
    </row>
    <row r="535" spans="1:5" x14ac:dyDescent="0.2">
      <c r="A535" s="2" t="s">
        <v>56</v>
      </c>
      <c r="B535" t="s">
        <v>5</v>
      </c>
      <c r="C535" t="s">
        <v>11</v>
      </c>
      <c r="D535" t="s">
        <v>12</v>
      </c>
      <c r="E535">
        <v>0.119205298</v>
      </c>
    </row>
    <row r="536" spans="1:5" x14ac:dyDescent="0.2">
      <c r="A536" s="2" t="s">
        <v>56</v>
      </c>
      <c r="B536" t="s">
        <v>5</v>
      </c>
      <c r="C536" t="s">
        <v>6</v>
      </c>
      <c r="D536" t="s">
        <v>13</v>
      </c>
      <c r="E536">
        <v>5.8139534999999999E-2</v>
      </c>
    </row>
    <row r="537" spans="1:5" x14ac:dyDescent="0.2">
      <c r="A537" s="2" t="s">
        <v>56</v>
      </c>
      <c r="B537" t="s">
        <v>5</v>
      </c>
      <c r="C537" t="s">
        <v>8</v>
      </c>
      <c r="D537" t="s">
        <v>13</v>
      </c>
      <c r="E537">
        <v>4.1322313999999999E-2</v>
      </c>
    </row>
    <row r="538" spans="1:5" x14ac:dyDescent="0.2">
      <c r="A538" s="2" t="s">
        <v>56</v>
      </c>
      <c r="B538" t="s">
        <v>5</v>
      </c>
      <c r="C538" t="s">
        <v>40</v>
      </c>
      <c r="D538" t="s">
        <v>13</v>
      </c>
      <c r="E538">
        <v>0.417218543</v>
      </c>
    </row>
    <row r="539" spans="1:5" x14ac:dyDescent="0.2">
      <c r="A539" s="2" t="s">
        <v>56</v>
      </c>
      <c r="B539" t="s">
        <v>5</v>
      </c>
      <c r="C539" t="s">
        <v>38</v>
      </c>
      <c r="D539" t="s">
        <v>13</v>
      </c>
      <c r="E539">
        <v>5.6818182000000002E-2</v>
      </c>
    </row>
    <row r="540" spans="1:5" x14ac:dyDescent="0.2">
      <c r="A540" s="2" t="s">
        <v>56</v>
      </c>
      <c r="B540" t="s">
        <v>5</v>
      </c>
      <c r="C540" t="s">
        <v>41</v>
      </c>
      <c r="D540" t="s">
        <v>13</v>
      </c>
      <c r="E540">
        <v>0.45283018899999999</v>
      </c>
    </row>
    <row r="541" spans="1:5" x14ac:dyDescent="0.2">
      <c r="A541" s="2" t="s">
        <v>56</v>
      </c>
      <c r="B541" t="s">
        <v>5</v>
      </c>
      <c r="C541" t="s">
        <v>10</v>
      </c>
      <c r="D541" t="s">
        <v>13</v>
      </c>
      <c r="E541">
        <v>0.37086092700000001</v>
      </c>
    </row>
    <row r="542" spans="1:5" x14ac:dyDescent="0.2">
      <c r="A542" s="2" t="s">
        <v>56</v>
      </c>
      <c r="B542" t="s">
        <v>5</v>
      </c>
      <c r="C542" t="s">
        <v>11</v>
      </c>
      <c r="D542" t="s">
        <v>13</v>
      </c>
      <c r="E542">
        <v>0.377483444</v>
      </c>
    </row>
    <row r="543" spans="1:5" x14ac:dyDescent="0.2">
      <c r="A543" s="2" t="s">
        <v>56</v>
      </c>
      <c r="B543" t="s">
        <v>5</v>
      </c>
      <c r="C543" t="s">
        <v>6</v>
      </c>
      <c r="D543" t="s">
        <v>57</v>
      </c>
      <c r="E543">
        <v>0</v>
      </c>
    </row>
    <row r="544" spans="1:5" x14ac:dyDescent="0.2">
      <c r="A544" s="2" t="s">
        <v>56</v>
      </c>
      <c r="B544" t="s">
        <v>5</v>
      </c>
      <c r="C544" t="s">
        <v>8</v>
      </c>
      <c r="D544" t="s">
        <v>57</v>
      </c>
      <c r="E544">
        <v>0</v>
      </c>
    </row>
    <row r="545" spans="1:5" x14ac:dyDescent="0.2">
      <c r="A545" s="2" t="s">
        <v>56</v>
      </c>
      <c r="B545" t="s">
        <v>5</v>
      </c>
      <c r="C545" t="s">
        <v>40</v>
      </c>
      <c r="D545" t="s">
        <v>57</v>
      </c>
      <c r="E545">
        <v>0</v>
      </c>
    </row>
    <row r="546" spans="1:5" x14ac:dyDescent="0.2">
      <c r="A546" s="2" t="s">
        <v>56</v>
      </c>
      <c r="B546" t="s">
        <v>5</v>
      </c>
      <c r="C546" t="s">
        <v>38</v>
      </c>
      <c r="D546" t="s">
        <v>57</v>
      </c>
      <c r="E546">
        <v>0</v>
      </c>
    </row>
    <row r="547" spans="1:5" x14ac:dyDescent="0.2">
      <c r="A547" s="2" t="s">
        <v>56</v>
      </c>
      <c r="B547" t="s">
        <v>5</v>
      </c>
      <c r="C547" t="s">
        <v>41</v>
      </c>
      <c r="D547" t="s">
        <v>57</v>
      </c>
      <c r="E547">
        <v>0</v>
      </c>
    </row>
    <row r="548" spans="1:5" x14ac:dyDescent="0.2">
      <c r="A548" s="2" t="s">
        <v>56</v>
      </c>
      <c r="B548" t="s">
        <v>5</v>
      </c>
      <c r="C548" t="s">
        <v>10</v>
      </c>
      <c r="D548" t="s">
        <v>57</v>
      </c>
      <c r="E548">
        <v>0</v>
      </c>
    </row>
    <row r="549" spans="1:5" x14ac:dyDescent="0.2">
      <c r="A549" s="2" t="s">
        <v>56</v>
      </c>
      <c r="B549" t="s">
        <v>5</v>
      </c>
      <c r="C549" t="s">
        <v>11</v>
      </c>
      <c r="D549" t="s">
        <v>57</v>
      </c>
      <c r="E549">
        <v>0</v>
      </c>
    </row>
    <row r="550" spans="1:5" x14ac:dyDescent="0.2">
      <c r="A550" s="2" t="s">
        <v>56</v>
      </c>
      <c r="B550" t="s">
        <v>5</v>
      </c>
      <c r="C550" t="s">
        <v>6</v>
      </c>
      <c r="D550" t="s">
        <v>14</v>
      </c>
      <c r="E550">
        <v>0.72093023300000003</v>
      </c>
    </row>
    <row r="551" spans="1:5" x14ac:dyDescent="0.2">
      <c r="A551" s="2" t="s">
        <v>56</v>
      </c>
      <c r="B551" t="s">
        <v>5</v>
      </c>
      <c r="C551" t="s">
        <v>8</v>
      </c>
      <c r="D551" t="s">
        <v>14</v>
      </c>
      <c r="E551">
        <v>0.35537190099999999</v>
      </c>
    </row>
    <row r="552" spans="1:5" x14ac:dyDescent="0.2">
      <c r="A552" s="2" t="s">
        <v>56</v>
      </c>
      <c r="B552" t="s">
        <v>5</v>
      </c>
      <c r="C552" t="s">
        <v>40</v>
      </c>
      <c r="D552" t="s">
        <v>14</v>
      </c>
      <c r="E552">
        <v>0.94701986800000004</v>
      </c>
    </row>
    <row r="553" spans="1:5" x14ac:dyDescent="0.2">
      <c r="A553" s="2" t="s">
        <v>56</v>
      </c>
      <c r="B553" t="s">
        <v>5</v>
      </c>
      <c r="C553" t="s">
        <v>38</v>
      </c>
      <c r="D553" t="s">
        <v>14</v>
      </c>
      <c r="E553">
        <v>0.27272727299999999</v>
      </c>
    </row>
    <row r="554" spans="1:5" x14ac:dyDescent="0.2">
      <c r="A554" s="2" t="s">
        <v>56</v>
      </c>
      <c r="B554" t="s">
        <v>5</v>
      </c>
      <c r="C554" t="s">
        <v>41</v>
      </c>
      <c r="D554" t="s">
        <v>14</v>
      </c>
      <c r="E554">
        <v>0.96855345900000001</v>
      </c>
    </row>
    <row r="555" spans="1:5" x14ac:dyDescent="0.2">
      <c r="A555" s="2" t="s">
        <v>56</v>
      </c>
      <c r="B555" t="s">
        <v>5</v>
      </c>
      <c r="C555" t="s">
        <v>10</v>
      </c>
      <c r="D555" t="s">
        <v>14</v>
      </c>
      <c r="E555">
        <v>0.91390728499999996</v>
      </c>
    </row>
    <row r="556" spans="1:5" x14ac:dyDescent="0.2">
      <c r="A556" s="2" t="s">
        <v>56</v>
      </c>
      <c r="B556" t="s">
        <v>5</v>
      </c>
      <c r="C556" t="s">
        <v>11</v>
      </c>
      <c r="D556" t="s">
        <v>14</v>
      </c>
      <c r="E556">
        <v>0.93377483400000005</v>
      </c>
    </row>
    <row r="557" spans="1:5" x14ac:dyDescent="0.2">
      <c r="A557" s="2" t="s">
        <v>56</v>
      </c>
      <c r="B557" t="s">
        <v>5</v>
      </c>
      <c r="C557" t="s">
        <v>6</v>
      </c>
      <c r="D557" t="s">
        <v>15</v>
      </c>
      <c r="E557">
        <v>0.686046512</v>
      </c>
    </row>
    <row r="558" spans="1:5" x14ac:dyDescent="0.2">
      <c r="A558" s="2" t="s">
        <v>56</v>
      </c>
      <c r="B558" t="s">
        <v>5</v>
      </c>
      <c r="C558" t="s">
        <v>8</v>
      </c>
      <c r="D558" t="s">
        <v>15</v>
      </c>
      <c r="E558">
        <v>0.32231405000000002</v>
      </c>
    </row>
    <row r="559" spans="1:5" x14ac:dyDescent="0.2">
      <c r="A559" s="2" t="s">
        <v>56</v>
      </c>
      <c r="B559" t="s">
        <v>5</v>
      </c>
      <c r="C559" t="s">
        <v>40</v>
      </c>
      <c r="D559" t="s">
        <v>15</v>
      </c>
      <c r="E559">
        <v>0.78807947</v>
      </c>
    </row>
    <row r="560" spans="1:5" x14ac:dyDescent="0.2">
      <c r="A560" s="2" t="s">
        <v>56</v>
      </c>
      <c r="B560" t="s">
        <v>5</v>
      </c>
      <c r="C560" t="s">
        <v>38</v>
      </c>
      <c r="D560" t="s">
        <v>15</v>
      </c>
      <c r="E560">
        <v>0.23863636399999999</v>
      </c>
    </row>
    <row r="561" spans="1:5" x14ac:dyDescent="0.2">
      <c r="A561" s="2" t="s">
        <v>56</v>
      </c>
      <c r="B561" t="s">
        <v>5</v>
      </c>
      <c r="C561" t="s">
        <v>41</v>
      </c>
      <c r="D561" t="s">
        <v>15</v>
      </c>
      <c r="E561">
        <v>0.811320755</v>
      </c>
    </row>
    <row r="562" spans="1:5" x14ac:dyDescent="0.2">
      <c r="A562" s="2" t="s">
        <v>56</v>
      </c>
      <c r="B562" t="s">
        <v>5</v>
      </c>
      <c r="C562" t="s">
        <v>10</v>
      </c>
      <c r="D562" t="s">
        <v>15</v>
      </c>
      <c r="E562">
        <v>0.78145695400000004</v>
      </c>
    </row>
    <row r="563" spans="1:5" x14ac:dyDescent="0.2">
      <c r="A563" s="2" t="s">
        <v>56</v>
      </c>
      <c r="B563" t="s">
        <v>5</v>
      </c>
      <c r="C563" t="s">
        <v>11</v>
      </c>
      <c r="D563" t="s">
        <v>15</v>
      </c>
      <c r="E563">
        <v>0.81456953600000004</v>
      </c>
    </row>
    <row r="564" spans="1:5" x14ac:dyDescent="0.2">
      <c r="A564" s="2" t="s">
        <v>56</v>
      </c>
      <c r="B564" t="s">
        <v>5</v>
      </c>
      <c r="C564" t="s">
        <v>6</v>
      </c>
      <c r="D564" t="s">
        <v>16</v>
      </c>
      <c r="E564">
        <v>0.69421487599999998</v>
      </c>
    </row>
    <row r="565" spans="1:5" x14ac:dyDescent="0.2">
      <c r="A565" s="2" t="s">
        <v>56</v>
      </c>
      <c r="B565" t="s">
        <v>5</v>
      </c>
      <c r="C565" t="s">
        <v>8</v>
      </c>
      <c r="D565" t="s">
        <v>16</v>
      </c>
      <c r="E565">
        <v>0.81756756799999997</v>
      </c>
    </row>
    <row r="566" spans="1:5" x14ac:dyDescent="0.2">
      <c r="A566" s="2" t="s">
        <v>56</v>
      </c>
      <c r="B566" t="s">
        <v>5</v>
      </c>
      <c r="C566" t="s">
        <v>40</v>
      </c>
      <c r="D566" t="s">
        <v>16</v>
      </c>
      <c r="E566">
        <v>0.93788819899999998</v>
      </c>
    </row>
    <row r="567" spans="1:5" x14ac:dyDescent="0.2">
      <c r="A567" s="2" t="s">
        <v>56</v>
      </c>
      <c r="B567" t="s">
        <v>5</v>
      </c>
      <c r="C567" t="s">
        <v>38</v>
      </c>
      <c r="D567" t="s">
        <v>16</v>
      </c>
      <c r="E567">
        <v>0.88</v>
      </c>
    </row>
    <row r="568" spans="1:5" x14ac:dyDescent="0.2">
      <c r="A568" s="2" t="s">
        <v>56</v>
      </c>
      <c r="B568" t="s">
        <v>5</v>
      </c>
      <c r="C568" t="s">
        <v>41</v>
      </c>
      <c r="D568" t="s">
        <v>16</v>
      </c>
      <c r="E568">
        <v>0.98757764000000003</v>
      </c>
    </row>
    <row r="569" spans="1:5" x14ac:dyDescent="0.2">
      <c r="A569" s="2" t="s">
        <v>56</v>
      </c>
      <c r="B569" t="s">
        <v>5</v>
      </c>
      <c r="C569" t="s">
        <v>10</v>
      </c>
      <c r="D569" t="s">
        <v>16</v>
      </c>
      <c r="E569">
        <v>0.96153846200000004</v>
      </c>
    </row>
    <row r="570" spans="1:5" x14ac:dyDescent="0.2">
      <c r="A570" s="2" t="s">
        <v>56</v>
      </c>
      <c r="B570" t="s">
        <v>5</v>
      </c>
      <c r="C570" t="s">
        <v>11</v>
      </c>
      <c r="D570" t="s">
        <v>16</v>
      </c>
      <c r="E570">
        <v>1</v>
      </c>
    </row>
    <row r="571" spans="1:5" x14ac:dyDescent="0.2">
      <c r="A571" s="2" t="s">
        <v>56</v>
      </c>
      <c r="B571" t="s">
        <v>5</v>
      </c>
      <c r="C571" t="s">
        <v>6</v>
      </c>
      <c r="D571" t="s">
        <v>42</v>
      </c>
      <c r="E571">
        <v>40.333333332999999</v>
      </c>
    </row>
    <row r="572" spans="1:5" x14ac:dyDescent="0.2">
      <c r="A572" s="2" t="s">
        <v>56</v>
      </c>
      <c r="B572" t="s">
        <v>5</v>
      </c>
      <c r="C572" t="s">
        <v>8</v>
      </c>
      <c r="D572" t="s">
        <v>42</v>
      </c>
      <c r="E572">
        <v>37</v>
      </c>
    </row>
    <row r="573" spans="1:5" x14ac:dyDescent="0.2">
      <c r="A573" s="2" t="s">
        <v>56</v>
      </c>
      <c r="B573" t="s">
        <v>5</v>
      </c>
      <c r="C573" t="s">
        <v>40</v>
      </c>
      <c r="D573" t="s">
        <v>42</v>
      </c>
      <c r="E573">
        <v>32.200000000000003</v>
      </c>
    </row>
    <row r="574" spans="1:5" x14ac:dyDescent="0.2">
      <c r="A574" s="2" t="s">
        <v>56</v>
      </c>
      <c r="B574" t="s">
        <v>5</v>
      </c>
      <c r="C574" t="s">
        <v>38</v>
      </c>
      <c r="D574" t="s">
        <v>42</v>
      </c>
      <c r="E574">
        <v>20</v>
      </c>
    </row>
    <row r="575" spans="1:5" x14ac:dyDescent="0.2">
      <c r="A575" s="2" t="s">
        <v>56</v>
      </c>
      <c r="B575" t="s">
        <v>5</v>
      </c>
      <c r="C575" t="s">
        <v>41</v>
      </c>
      <c r="D575" t="s">
        <v>42</v>
      </c>
      <c r="E575">
        <v>32.200000000000003</v>
      </c>
    </row>
    <row r="576" spans="1:5" x14ac:dyDescent="0.2">
      <c r="A576" s="2" t="s">
        <v>56</v>
      </c>
      <c r="B576" t="s">
        <v>5</v>
      </c>
      <c r="C576" t="s">
        <v>10</v>
      </c>
      <c r="D576" t="s">
        <v>42</v>
      </c>
      <c r="E576">
        <v>31.2</v>
      </c>
    </row>
    <row r="577" spans="1:5" x14ac:dyDescent="0.2">
      <c r="A577" s="2" t="s">
        <v>56</v>
      </c>
      <c r="B577" t="s">
        <v>5</v>
      </c>
      <c r="C577" t="s">
        <v>11</v>
      </c>
      <c r="D577" t="s">
        <v>42</v>
      </c>
      <c r="E577">
        <v>30.2</v>
      </c>
    </row>
    <row r="578" spans="1:5" x14ac:dyDescent="0.2">
      <c r="A578" s="2" t="s">
        <v>56</v>
      </c>
      <c r="B578" t="s">
        <v>5</v>
      </c>
      <c r="C578" t="s">
        <v>6</v>
      </c>
      <c r="D578" t="s">
        <v>43</v>
      </c>
      <c r="E578">
        <v>6.4</v>
      </c>
    </row>
    <row r="579" spans="1:5" x14ac:dyDescent="0.2">
      <c r="A579" s="2" t="s">
        <v>56</v>
      </c>
      <c r="B579" t="s">
        <v>5</v>
      </c>
      <c r="C579" t="s">
        <v>8</v>
      </c>
      <c r="D579" t="s">
        <v>43</v>
      </c>
      <c r="E579">
        <v>4</v>
      </c>
    </row>
    <row r="580" spans="1:5" x14ac:dyDescent="0.2">
      <c r="A580" s="2" t="s">
        <v>56</v>
      </c>
      <c r="B580" t="s">
        <v>5</v>
      </c>
      <c r="C580" t="s">
        <v>40</v>
      </c>
      <c r="D580" t="s">
        <v>43</v>
      </c>
      <c r="E580">
        <v>2.3015873020000002</v>
      </c>
    </row>
    <row r="581" spans="1:5" x14ac:dyDescent="0.2">
      <c r="A581" s="2" t="s">
        <v>56</v>
      </c>
      <c r="B581" t="s">
        <v>5</v>
      </c>
      <c r="C581" t="s">
        <v>38</v>
      </c>
      <c r="D581" t="s">
        <v>43</v>
      </c>
      <c r="E581">
        <v>2.6</v>
      </c>
    </row>
    <row r="582" spans="1:5" x14ac:dyDescent="0.2">
      <c r="A582" s="2" t="s">
        <v>56</v>
      </c>
      <c r="B582" t="s">
        <v>5</v>
      </c>
      <c r="C582" t="s">
        <v>41</v>
      </c>
      <c r="D582" t="s">
        <v>43</v>
      </c>
      <c r="E582">
        <v>1.8055555560000001</v>
      </c>
    </row>
    <row r="583" spans="1:5" x14ac:dyDescent="0.2">
      <c r="A583" s="2" t="s">
        <v>56</v>
      </c>
      <c r="B583" t="s">
        <v>5</v>
      </c>
      <c r="C583" t="s">
        <v>10</v>
      </c>
      <c r="D583" t="s">
        <v>43</v>
      </c>
      <c r="E583">
        <v>1.3571428569999999</v>
      </c>
    </row>
    <row r="584" spans="1:5" x14ac:dyDescent="0.2">
      <c r="A584" s="2" t="s">
        <v>56</v>
      </c>
      <c r="B584" t="s">
        <v>5</v>
      </c>
      <c r="C584" t="s">
        <v>11</v>
      </c>
      <c r="D584" t="s">
        <v>43</v>
      </c>
      <c r="E584">
        <v>3.2105263160000002</v>
      </c>
    </row>
    <row r="585" spans="1:5" x14ac:dyDescent="0.2">
      <c r="A585" s="2" t="s">
        <v>56</v>
      </c>
      <c r="B585" t="s">
        <v>5</v>
      </c>
      <c r="C585" t="s">
        <v>6</v>
      </c>
      <c r="D585" t="s">
        <v>44</v>
      </c>
      <c r="E585">
        <v>32</v>
      </c>
    </row>
    <row r="586" spans="1:5" x14ac:dyDescent="0.2">
      <c r="A586" s="2" t="s">
        <v>56</v>
      </c>
      <c r="B586" t="s">
        <v>5</v>
      </c>
      <c r="C586" t="s">
        <v>8</v>
      </c>
      <c r="D586" t="s">
        <v>44</v>
      </c>
      <c r="E586">
        <v>20</v>
      </c>
    </row>
    <row r="587" spans="1:5" x14ac:dyDescent="0.2">
      <c r="A587" s="2" t="s">
        <v>56</v>
      </c>
      <c r="B587" t="s">
        <v>5</v>
      </c>
      <c r="C587" t="s">
        <v>40</v>
      </c>
      <c r="D587" t="s">
        <v>44</v>
      </c>
      <c r="E587">
        <v>145</v>
      </c>
    </row>
    <row r="588" spans="1:5" x14ac:dyDescent="0.2">
      <c r="A588" s="2" t="s">
        <v>56</v>
      </c>
      <c r="B588" t="s">
        <v>5</v>
      </c>
      <c r="C588" t="s">
        <v>38</v>
      </c>
      <c r="D588" t="s">
        <v>44</v>
      </c>
      <c r="E588">
        <v>13</v>
      </c>
    </row>
    <row r="589" spans="1:5" x14ac:dyDescent="0.2">
      <c r="A589" s="2" t="s">
        <v>56</v>
      </c>
      <c r="B589" t="s">
        <v>5</v>
      </c>
      <c r="C589" t="s">
        <v>41</v>
      </c>
      <c r="D589" t="s">
        <v>44</v>
      </c>
      <c r="E589">
        <v>130</v>
      </c>
    </row>
    <row r="590" spans="1:5" x14ac:dyDescent="0.2">
      <c r="A590" s="2" t="s">
        <v>56</v>
      </c>
      <c r="B590" t="s">
        <v>5</v>
      </c>
      <c r="C590" t="s">
        <v>10</v>
      </c>
      <c r="D590" t="s">
        <v>44</v>
      </c>
      <c r="E590">
        <v>76</v>
      </c>
    </row>
    <row r="591" spans="1:5" x14ac:dyDescent="0.2">
      <c r="A591" s="2" t="s">
        <v>56</v>
      </c>
      <c r="B591" t="s">
        <v>5</v>
      </c>
      <c r="C591" t="s">
        <v>11</v>
      </c>
      <c r="D591" t="s">
        <v>44</v>
      </c>
      <c r="E591">
        <v>183</v>
      </c>
    </row>
    <row r="592" spans="1:5" x14ac:dyDescent="0.2">
      <c r="A592" s="2" t="s">
        <v>56</v>
      </c>
      <c r="B592" t="s">
        <v>5</v>
      </c>
      <c r="C592" t="s">
        <v>6</v>
      </c>
      <c r="D592" t="s">
        <v>45</v>
      </c>
      <c r="E592">
        <v>28.666666667000001</v>
      </c>
    </row>
    <row r="593" spans="1:5" x14ac:dyDescent="0.2">
      <c r="A593" s="2" t="s">
        <v>56</v>
      </c>
      <c r="B593" t="s">
        <v>5</v>
      </c>
      <c r="C593" t="s">
        <v>8</v>
      </c>
      <c r="D593" t="s">
        <v>45</v>
      </c>
      <c r="E593">
        <v>30.25</v>
      </c>
    </row>
    <row r="594" spans="1:5" x14ac:dyDescent="0.2">
      <c r="A594" s="2" t="s">
        <v>56</v>
      </c>
      <c r="B594" t="s">
        <v>5</v>
      </c>
      <c r="C594" t="s">
        <v>40</v>
      </c>
      <c r="D594" t="s">
        <v>45</v>
      </c>
      <c r="E594">
        <v>30.2</v>
      </c>
    </row>
    <row r="595" spans="1:5" x14ac:dyDescent="0.2">
      <c r="A595" s="2" t="s">
        <v>56</v>
      </c>
      <c r="B595" t="s">
        <v>5</v>
      </c>
      <c r="C595" t="s">
        <v>38</v>
      </c>
      <c r="D595" t="s">
        <v>45</v>
      </c>
      <c r="E595">
        <v>17.600000000000001</v>
      </c>
    </row>
    <row r="596" spans="1:5" x14ac:dyDescent="0.2">
      <c r="A596" s="2" t="s">
        <v>56</v>
      </c>
      <c r="B596" t="s">
        <v>5</v>
      </c>
      <c r="C596" t="s">
        <v>41</v>
      </c>
      <c r="D596" t="s">
        <v>45</v>
      </c>
      <c r="E596">
        <v>31.8</v>
      </c>
    </row>
    <row r="597" spans="1:5" x14ac:dyDescent="0.2">
      <c r="A597" s="2" t="s">
        <v>56</v>
      </c>
      <c r="B597" t="s">
        <v>5</v>
      </c>
      <c r="C597" t="s">
        <v>10</v>
      </c>
      <c r="D597" t="s">
        <v>45</v>
      </c>
      <c r="E597">
        <v>30.2</v>
      </c>
    </row>
    <row r="598" spans="1:5" x14ac:dyDescent="0.2">
      <c r="A598" s="2" t="s">
        <v>56</v>
      </c>
      <c r="B598" t="s">
        <v>5</v>
      </c>
      <c r="C598" t="s">
        <v>11</v>
      </c>
      <c r="D598" t="s">
        <v>45</v>
      </c>
      <c r="E598">
        <v>30.2</v>
      </c>
    </row>
    <row r="599" spans="1:5" x14ac:dyDescent="0.2">
      <c r="A599" s="2" t="s">
        <v>56</v>
      </c>
      <c r="B599" t="s">
        <v>5</v>
      </c>
      <c r="C599" t="s">
        <v>6</v>
      </c>
      <c r="D599" t="s">
        <v>46</v>
      </c>
      <c r="E599">
        <v>0.27906976700000002</v>
      </c>
    </row>
    <row r="600" spans="1:5" x14ac:dyDescent="0.2">
      <c r="A600" s="2" t="s">
        <v>56</v>
      </c>
      <c r="B600" t="s">
        <v>5</v>
      </c>
      <c r="C600" t="s">
        <v>8</v>
      </c>
      <c r="D600" t="s">
        <v>46</v>
      </c>
      <c r="E600">
        <v>0.64462809899999995</v>
      </c>
    </row>
    <row r="601" spans="1:5" x14ac:dyDescent="0.2">
      <c r="A601" s="2" t="s">
        <v>56</v>
      </c>
      <c r="B601" t="s">
        <v>5</v>
      </c>
      <c r="C601" t="s">
        <v>40</v>
      </c>
      <c r="D601" t="s">
        <v>46</v>
      </c>
      <c r="E601">
        <v>5.2980131999999999E-2</v>
      </c>
    </row>
    <row r="602" spans="1:5" x14ac:dyDescent="0.2">
      <c r="A602" s="2" t="s">
        <v>56</v>
      </c>
      <c r="B602" t="s">
        <v>5</v>
      </c>
      <c r="C602" t="s">
        <v>38</v>
      </c>
      <c r="D602" t="s">
        <v>46</v>
      </c>
      <c r="E602">
        <v>0.72727272700000001</v>
      </c>
    </row>
    <row r="603" spans="1:5" x14ac:dyDescent="0.2">
      <c r="A603" s="2" t="s">
        <v>56</v>
      </c>
      <c r="B603" t="s">
        <v>5</v>
      </c>
      <c r="C603" t="s">
        <v>41</v>
      </c>
      <c r="D603" t="s">
        <v>46</v>
      </c>
      <c r="E603">
        <v>3.1446541000000001E-2</v>
      </c>
    </row>
    <row r="604" spans="1:5" x14ac:dyDescent="0.2">
      <c r="A604" s="2" t="s">
        <v>56</v>
      </c>
      <c r="B604" t="s">
        <v>5</v>
      </c>
      <c r="C604" t="s">
        <v>10</v>
      </c>
      <c r="D604" t="s">
        <v>46</v>
      </c>
      <c r="E604">
        <v>8.6092715E-2</v>
      </c>
    </row>
    <row r="605" spans="1:5" x14ac:dyDescent="0.2">
      <c r="A605" s="2" t="s">
        <v>56</v>
      </c>
      <c r="B605" t="s">
        <v>5</v>
      </c>
      <c r="C605" t="s">
        <v>11</v>
      </c>
      <c r="D605" t="s">
        <v>46</v>
      </c>
      <c r="E605">
        <v>6.6225166000000002E-2</v>
      </c>
    </row>
    <row r="606" spans="1:5" x14ac:dyDescent="0.2">
      <c r="A606" s="2" t="s">
        <v>56</v>
      </c>
      <c r="B606" t="s">
        <v>5</v>
      </c>
      <c r="C606" t="s">
        <v>6</v>
      </c>
      <c r="D606" t="s">
        <v>47</v>
      </c>
      <c r="E606">
        <v>0</v>
      </c>
    </row>
    <row r="607" spans="1:5" x14ac:dyDescent="0.2">
      <c r="A607" s="2" t="s">
        <v>56</v>
      </c>
      <c r="B607" t="s">
        <v>5</v>
      </c>
      <c r="C607" t="s">
        <v>8</v>
      </c>
      <c r="D607" t="s">
        <v>47</v>
      </c>
      <c r="E607">
        <v>0</v>
      </c>
    </row>
    <row r="608" spans="1:5" x14ac:dyDescent="0.2">
      <c r="A608" s="2" t="s">
        <v>56</v>
      </c>
      <c r="B608" t="s">
        <v>5</v>
      </c>
      <c r="C608" t="s">
        <v>40</v>
      </c>
      <c r="D608" t="s">
        <v>47</v>
      </c>
      <c r="E608">
        <v>0</v>
      </c>
    </row>
    <row r="609" spans="1:5" x14ac:dyDescent="0.2">
      <c r="A609" s="2" t="s">
        <v>56</v>
      </c>
      <c r="B609" t="s">
        <v>5</v>
      </c>
      <c r="C609" t="s">
        <v>38</v>
      </c>
      <c r="D609" t="s">
        <v>47</v>
      </c>
      <c r="E609">
        <v>0</v>
      </c>
    </row>
    <row r="610" spans="1:5" x14ac:dyDescent="0.2">
      <c r="A610" s="2" t="s">
        <v>56</v>
      </c>
      <c r="B610" t="s">
        <v>5</v>
      </c>
      <c r="C610" t="s">
        <v>41</v>
      </c>
      <c r="D610" t="s">
        <v>47</v>
      </c>
      <c r="E610">
        <v>0</v>
      </c>
    </row>
    <row r="611" spans="1:5" x14ac:dyDescent="0.2">
      <c r="A611" s="2" t="s">
        <v>56</v>
      </c>
      <c r="B611" t="s">
        <v>5</v>
      </c>
      <c r="C611" t="s">
        <v>10</v>
      </c>
      <c r="D611" t="s">
        <v>47</v>
      </c>
      <c r="E611">
        <v>0</v>
      </c>
    </row>
    <row r="612" spans="1:5" x14ac:dyDescent="0.2">
      <c r="A612" s="2" t="s">
        <v>56</v>
      </c>
      <c r="B612" t="s">
        <v>5</v>
      </c>
      <c r="C612" t="s">
        <v>11</v>
      </c>
      <c r="D612" t="s">
        <v>47</v>
      </c>
      <c r="E612">
        <v>0</v>
      </c>
    </row>
    <row r="613" spans="1:5" x14ac:dyDescent="0.2">
      <c r="A613" s="2" t="s">
        <v>56</v>
      </c>
      <c r="B613" t="s">
        <v>5</v>
      </c>
      <c r="C613" t="s">
        <v>6</v>
      </c>
      <c r="D613" t="s">
        <v>48</v>
      </c>
      <c r="E613">
        <v>0.66279069800000001</v>
      </c>
    </row>
    <row r="614" spans="1:5" x14ac:dyDescent="0.2">
      <c r="A614" s="2" t="s">
        <v>56</v>
      </c>
      <c r="B614" t="s">
        <v>5</v>
      </c>
      <c r="C614" t="s">
        <v>8</v>
      </c>
      <c r="D614" t="s">
        <v>48</v>
      </c>
      <c r="E614">
        <v>0.31404958700000002</v>
      </c>
    </row>
    <row r="615" spans="1:5" x14ac:dyDescent="0.2">
      <c r="A615" s="2" t="s">
        <v>56</v>
      </c>
      <c r="B615" t="s">
        <v>5</v>
      </c>
      <c r="C615" t="s">
        <v>40</v>
      </c>
      <c r="D615" t="s">
        <v>48</v>
      </c>
      <c r="E615">
        <v>0.52980132499999999</v>
      </c>
    </row>
    <row r="616" spans="1:5" x14ac:dyDescent="0.2">
      <c r="A616" s="2" t="s">
        <v>56</v>
      </c>
      <c r="B616" t="s">
        <v>5</v>
      </c>
      <c r="C616" t="s">
        <v>38</v>
      </c>
      <c r="D616" t="s">
        <v>48</v>
      </c>
      <c r="E616">
        <v>0.215909091</v>
      </c>
    </row>
    <row r="617" spans="1:5" x14ac:dyDescent="0.2">
      <c r="A617" s="2" t="s">
        <v>56</v>
      </c>
      <c r="B617" t="s">
        <v>5</v>
      </c>
      <c r="C617" t="s">
        <v>41</v>
      </c>
      <c r="D617" t="s">
        <v>48</v>
      </c>
      <c r="E617">
        <v>0.51572326999999996</v>
      </c>
    </row>
    <row r="618" spans="1:5" x14ac:dyDescent="0.2">
      <c r="A618" s="2" t="s">
        <v>56</v>
      </c>
      <c r="B618" t="s">
        <v>5</v>
      </c>
      <c r="C618" t="s">
        <v>10</v>
      </c>
      <c r="D618" t="s">
        <v>48</v>
      </c>
      <c r="E618">
        <v>0.54304635800000001</v>
      </c>
    </row>
    <row r="619" spans="1:5" x14ac:dyDescent="0.2">
      <c r="A619" s="2" t="s">
        <v>56</v>
      </c>
      <c r="B619" t="s">
        <v>5</v>
      </c>
      <c r="C619" t="s">
        <v>11</v>
      </c>
      <c r="D619" t="s">
        <v>48</v>
      </c>
      <c r="E619">
        <v>0.55629139100000002</v>
      </c>
    </row>
    <row r="620" spans="1:5" x14ac:dyDescent="0.2">
      <c r="A620" s="2" t="s">
        <v>56</v>
      </c>
      <c r="B620" t="s">
        <v>5</v>
      </c>
      <c r="C620" t="s">
        <v>6</v>
      </c>
      <c r="D620" t="s">
        <v>49</v>
      </c>
      <c r="E620">
        <v>3.4883720999999999E-2</v>
      </c>
    </row>
    <row r="621" spans="1:5" x14ac:dyDescent="0.2">
      <c r="A621" s="2" t="s">
        <v>56</v>
      </c>
      <c r="B621" t="s">
        <v>5</v>
      </c>
      <c r="C621" t="s">
        <v>8</v>
      </c>
      <c r="D621" t="s">
        <v>49</v>
      </c>
      <c r="E621">
        <v>3.3057850999999999E-2</v>
      </c>
    </row>
    <row r="622" spans="1:5" x14ac:dyDescent="0.2">
      <c r="A622" s="2" t="s">
        <v>56</v>
      </c>
      <c r="B622" t="s">
        <v>5</v>
      </c>
      <c r="C622" t="s">
        <v>40</v>
      </c>
      <c r="D622" t="s">
        <v>49</v>
      </c>
      <c r="E622">
        <v>0.15894039700000001</v>
      </c>
    </row>
    <row r="623" spans="1:5" x14ac:dyDescent="0.2">
      <c r="A623" s="2" t="s">
        <v>56</v>
      </c>
      <c r="B623" t="s">
        <v>5</v>
      </c>
      <c r="C623" t="s">
        <v>38</v>
      </c>
      <c r="D623" t="s">
        <v>49</v>
      </c>
      <c r="E623">
        <v>3.4090909000000003E-2</v>
      </c>
    </row>
    <row r="624" spans="1:5" x14ac:dyDescent="0.2">
      <c r="A624" s="2" t="s">
        <v>56</v>
      </c>
      <c r="B624" t="s">
        <v>5</v>
      </c>
      <c r="C624" t="s">
        <v>41</v>
      </c>
      <c r="D624" t="s">
        <v>49</v>
      </c>
      <c r="E624">
        <v>0.157232704</v>
      </c>
    </row>
    <row r="625" spans="1:5" x14ac:dyDescent="0.2">
      <c r="A625" s="2" t="s">
        <v>56</v>
      </c>
      <c r="B625" t="s">
        <v>5</v>
      </c>
      <c r="C625" t="s">
        <v>10</v>
      </c>
      <c r="D625" t="s">
        <v>49</v>
      </c>
      <c r="E625">
        <v>0.132450331</v>
      </c>
    </row>
    <row r="626" spans="1:5" x14ac:dyDescent="0.2">
      <c r="A626" s="2" t="s">
        <v>56</v>
      </c>
      <c r="B626" t="s">
        <v>5</v>
      </c>
      <c r="C626" t="s">
        <v>11</v>
      </c>
      <c r="D626" t="s">
        <v>49</v>
      </c>
      <c r="E626">
        <v>0.119205298</v>
      </c>
    </row>
    <row r="627" spans="1:5" x14ac:dyDescent="0.2">
      <c r="A627" s="2" t="s">
        <v>56</v>
      </c>
      <c r="B627" t="s">
        <v>5</v>
      </c>
      <c r="C627" t="s">
        <v>6</v>
      </c>
      <c r="D627" t="s">
        <v>50</v>
      </c>
      <c r="E627">
        <v>0</v>
      </c>
    </row>
    <row r="628" spans="1:5" x14ac:dyDescent="0.2">
      <c r="A628" s="2" t="s">
        <v>56</v>
      </c>
      <c r="B628" t="s">
        <v>5</v>
      </c>
      <c r="C628" t="s">
        <v>8</v>
      </c>
      <c r="D628" t="s">
        <v>50</v>
      </c>
      <c r="E628">
        <v>0</v>
      </c>
    </row>
    <row r="629" spans="1:5" x14ac:dyDescent="0.2">
      <c r="A629" s="2" t="s">
        <v>56</v>
      </c>
      <c r="B629" t="s">
        <v>5</v>
      </c>
      <c r="C629" t="s">
        <v>40</v>
      </c>
      <c r="D629" t="s">
        <v>50</v>
      </c>
      <c r="E629">
        <v>0</v>
      </c>
    </row>
    <row r="630" spans="1:5" x14ac:dyDescent="0.2">
      <c r="A630" s="2" t="s">
        <v>56</v>
      </c>
      <c r="B630" t="s">
        <v>5</v>
      </c>
      <c r="C630" t="s">
        <v>38</v>
      </c>
      <c r="D630" t="s">
        <v>50</v>
      </c>
      <c r="E630">
        <v>0</v>
      </c>
    </row>
    <row r="631" spans="1:5" x14ac:dyDescent="0.2">
      <c r="A631" s="2" t="s">
        <v>56</v>
      </c>
      <c r="B631" t="s">
        <v>5</v>
      </c>
      <c r="C631" t="s">
        <v>41</v>
      </c>
      <c r="D631" t="s">
        <v>50</v>
      </c>
      <c r="E631">
        <v>0</v>
      </c>
    </row>
    <row r="632" spans="1:5" x14ac:dyDescent="0.2">
      <c r="A632" s="2" t="s">
        <v>56</v>
      </c>
      <c r="B632" t="s">
        <v>5</v>
      </c>
      <c r="C632" t="s">
        <v>10</v>
      </c>
      <c r="D632" t="s">
        <v>50</v>
      </c>
      <c r="E632">
        <v>0</v>
      </c>
    </row>
    <row r="633" spans="1:5" x14ac:dyDescent="0.2">
      <c r="A633" s="2" t="s">
        <v>56</v>
      </c>
      <c r="B633" t="s">
        <v>5</v>
      </c>
      <c r="C633" t="s">
        <v>11</v>
      </c>
      <c r="D633" t="s">
        <v>50</v>
      </c>
      <c r="E633">
        <v>0</v>
      </c>
    </row>
    <row r="634" spans="1:5" x14ac:dyDescent="0.2">
      <c r="A634" s="2" t="s">
        <v>56</v>
      </c>
      <c r="B634" t="s">
        <v>5</v>
      </c>
      <c r="C634" t="s">
        <v>6</v>
      </c>
      <c r="D634" t="s">
        <v>51</v>
      </c>
      <c r="E634">
        <v>2.3255814E-2</v>
      </c>
    </row>
    <row r="635" spans="1:5" x14ac:dyDescent="0.2">
      <c r="A635" s="2" t="s">
        <v>56</v>
      </c>
      <c r="B635" t="s">
        <v>5</v>
      </c>
      <c r="C635" t="s">
        <v>8</v>
      </c>
      <c r="D635" t="s">
        <v>51</v>
      </c>
      <c r="E635">
        <v>8.2644629999999997E-3</v>
      </c>
    </row>
    <row r="636" spans="1:5" x14ac:dyDescent="0.2">
      <c r="A636" s="2" t="s">
        <v>56</v>
      </c>
      <c r="B636" t="s">
        <v>5</v>
      </c>
      <c r="C636" t="s">
        <v>40</v>
      </c>
      <c r="D636" t="s">
        <v>51</v>
      </c>
      <c r="E636">
        <v>0.25827814599999999</v>
      </c>
    </row>
    <row r="637" spans="1:5" x14ac:dyDescent="0.2">
      <c r="A637" s="2" t="s">
        <v>56</v>
      </c>
      <c r="B637" t="s">
        <v>5</v>
      </c>
      <c r="C637" t="s">
        <v>38</v>
      </c>
      <c r="D637" t="s">
        <v>51</v>
      </c>
      <c r="E637">
        <v>2.2727272999999999E-2</v>
      </c>
    </row>
    <row r="638" spans="1:5" x14ac:dyDescent="0.2">
      <c r="A638" s="2" t="s">
        <v>56</v>
      </c>
      <c r="B638" t="s">
        <v>5</v>
      </c>
      <c r="C638" t="s">
        <v>41</v>
      </c>
      <c r="D638" t="s">
        <v>51</v>
      </c>
      <c r="E638">
        <v>0.29559748400000002</v>
      </c>
    </row>
    <row r="639" spans="1:5" x14ac:dyDescent="0.2">
      <c r="A639" s="2" t="s">
        <v>56</v>
      </c>
      <c r="B639" t="s">
        <v>5</v>
      </c>
      <c r="C639" t="s">
        <v>10</v>
      </c>
      <c r="D639" t="s">
        <v>51</v>
      </c>
      <c r="E639">
        <v>0.238410596</v>
      </c>
    </row>
    <row r="640" spans="1:5" x14ac:dyDescent="0.2">
      <c r="A640" s="2" t="s">
        <v>56</v>
      </c>
      <c r="B640" t="s">
        <v>5</v>
      </c>
      <c r="C640" t="s">
        <v>11</v>
      </c>
      <c r="D640" t="s">
        <v>51</v>
      </c>
      <c r="E640">
        <v>0.25827814599999999</v>
      </c>
    </row>
    <row r="641" spans="1:5" x14ac:dyDescent="0.2">
      <c r="A641" s="2" t="s">
        <v>56</v>
      </c>
      <c r="B641" t="s">
        <v>5</v>
      </c>
      <c r="C641" t="s">
        <v>6</v>
      </c>
      <c r="D641" t="s">
        <v>17</v>
      </c>
      <c r="E641">
        <v>86</v>
      </c>
    </row>
    <row r="642" spans="1:5" x14ac:dyDescent="0.2">
      <c r="A642" s="2" t="s">
        <v>56</v>
      </c>
      <c r="B642" t="s">
        <v>5</v>
      </c>
      <c r="C642" t="s">
        <v>8</v>
      </c>
      <c r="D642" t="s">
        <v>17</v>
      </c>
      <c r="E642">
        <v>121</v>
      </c>
    </row>
    <row r="643" spans="1:5" x14ac:dyDescent="0.2">
      <c r="A643" s="2" t="s">
        <v>56</v>
      </c>
      <c r="B643" t="s">
        <v>5</v>
      </c>
      <c r="C643" t="s">
        <v>40</v>
      </c>
      <c r="D643" t="s">
        <v>17</v>
      </c>
      <c r="E643">
        <v>151</v>
      </c>
    </row>
    <row r="644" spans="1:5" x14ac:dyDescent="0.2">
      <c r="A644" s="2" t="s">
        <v>56</v>
      </c>
      <c r="B644" t="s">
        <v>5</v>
      </c>
      <c r="C644" t="s">
        <v>38</v>
      </c>
      <c r="D644" t="s">
        <v>17</v>
      </c>
      <c r="E644">
        <v>88</v>
      </c>
    </row>
    <row r="645" spans="1:5" x14ac:dyDescent="0.2">
      <c r="A645" s="2" t="s">
        <v>56</v>
      </c>
      <c r="B645" t="s">
        <v>5</v>
      </c>
      <c r="C645" t="s">
        <v>41</v>
      </c>
      <c r="D645" t="s">
        <v>17</v>
      </c>
      <c r="E645">
        <v>159</v>
      </c>
    </row>
    <row r="646" spans="1:5" x14ac:dyDescent="0.2">
      <c r="A646" s="2" t="s">
        <v>56</v>
      </c>
      <c r="B646" t="s">
        <v>5</v>
      </c>
      <c r="C646" t="s">
        <v>10</v>
      </c>
      <c r="D646" t="s">
        <v>17</v>
      </c>
      <c r="E646">
        <v>151</v>
      </c>
    </row>
    <row r="647" spans="1:5" x14ac:dyDescent="0.2">
      <c r="A647" s="2" t="s">
        <v>56</v>
      </c>
      <c r="B647" t="s">
        <v>5</v>
      </c>
      <c r="C647" t="s">
        <v>11</v>
      </c>
      <c r="D647" t="s">
        <v>17</v>
      </c>
      <c r="E647">
        <v>151</v>
      </c>
    </row>
    <row r="648" spans="1:5" x14ac:dyDescent="0.2">
      <c r="A648" s="2" t="s">
        <v>56</v>
      </c>
      <c r="B648" t="s">
        <v>5</v>
      </c>
      <c r="C648" t="s">
        <v>6</v>
      </c>
      <c r="D648" t="s">
        <v>18</v>
      </c>
    </row>
    <row r="649" spans="1:5" x14ac:dyDescent="0.2">
      <c r="A649" s="2" t="s">
        <v>56</v>
      </c>
      <c r="B649" t="s">
        <v>5</v>
      </c>
      <c r="C649" t="s">
        <v>8</v>
      </c>
      <c r="D649" t="s">
        <v>18</v>
      </c>
    </row>
    <row r="650" spans="1:5" x14ac:dyDescent="0.2">
      <c r="A650" s="2" t="s">
        <v>56</v>
      </c>
      <c r="B650" t="s">
        <v>5</v>
      </c>
      <c r="C650" t="s">
        <v>40</v>
      </c>
      <c r="D650" t="s">
        <v>18</v>
      </c>
    </row>
    <row r="651" spans="1:5" x14ac:dyDescent="0.2">
      <c r="A651" s="2" t="s">
        <v>56</v>
      </c>
      <c r="B651" t="s">
        <v>5</v>
      </c>
      <c r="C651" t="s">
        <v>38</v>
      </c>
      <c r="D651" t="s">
        <v>18</v>
      </c>
    </row>
    <row r="652" spans="1:5" x14ac:dyDescent="0.2">
      <c r="A652" s="2" t="s">
        <v>56</v>
      </c>
      <c r="B652" t="s">
        <v>5</v>
      </c>
      <c r="C652" t="s">
        <v>41</v>
      </c>
      <c r="D652" t="s">
        <v>18</v>
      </c>
    </row>
    <row r="653" spans="1:5" x14ac:dyDescent="0.2">
      <c r="A653" s="2" t="s">
        <v>56</v>
      </c>
      <c r="B653" t="s">
        <v>5</v>
      </c>
      <c r="C653" t="s">
        <v>10</v>
      </c>
      <c r="D653" t="s">
        <v>18</v>
      </c>
    </row>
    <row r="654" spans="1:5" x14ac:dyDescent="0.2">
      <c r="A654" s="2" t="s">
        <v>56</v>
      </c>
      <c r="B654" t="s">
        <v>5</v>
      </c>
      <c r="C654" t="s">
        <v>11</v>
      </c>
      <c r="D654" t="s">
        <v>18</v>
      </c>
    </row>
    <row r="655" spans="1:5" x14ac:dyDescent="0.2">
      <c r="A655" s="2" t="s">
        <v>56</v>
      </c>
      <c r="B655" t="s">
        <v>5</v>
      </c>
      <c r="C655" t="s">
        <v>6</v>
      </c>
      <c r="D655" t="s">
        <v>52</v>
      </c>
    </row>
    <row r="656" spans="1:5" x14ac:dyDescent="0.2">
      <c r="A656" s="2" t="s">
        <v>56</v>
      </c>
      <c r="B656" t="s">
        <v>5</v>
      </c>
      <c r="C656" t="s">
        <v>8</v>
      </c>
      <c r="D656" t="s">
        <v>52</v>
      </c>
    </row>
    <row r="657" spans="1:5" x14ac:dyDescent="0.2">
      <c r="A657" s="2" t="s">
        <v>56</v>
      </c>
      <c r="B657" t="s">
        <v>5</v>
      </c>
      <c r="C657" t="s">
        <v>40</v>
      </c>
      <c r="D657" t="s">
        <v>52</v>
      </c>
    </row>
    <row r="658" spans="1:5" x14ac:dyDescent="0.2">
      <c r="A658" s="2" t="s">
        <v>56</v>
      </c>
      <c r="B658" t="s">
        <v>5</v>
      </c>
      <c r="C658" t="s">
        <v>38</v>
      </c>
      <c r="D658" t="s">
        <v>52</v>
      </c>
    </row>
    <row r="659" spans="1:5" x14ac:dyDescent="0.2">
      <c r="A659" s="2" t="s">
        <v>56</v>
      </c>
      <c r="B659" t="s">
        <v>5</v>
      </c>
      <c r="C659" t="s">
        <v>41</v>
      </c>
      <c r="D659" t="s">
        <v>52</v>
      </c>
    </row>
    <row r="660" spans="1:5" x14ac:dyDescent="0.2">
      <c r="A660" s="2" t="s">
        <v>56</v>
      </c>
      <c r="B660" t="s">
        <v>5</v>
      </c>
      <c r="C660" t="s">
        <v>10</v>
      </c>
      <c r="D660" t="s">
        <v>52</v>
      </c>
    </row>
    <row r="661" spans="1:5" x14ac:dyDescent="0.2">
      <c r="A661" s="2" t="s">
        <v>56</v>
      </c>
      <c r="B661" t="s">
        <v>5</v>
      </c>
      <c r="C661" t="s">
        <v>11</v>
      </c>
      <c r="D661" t="s">
        <v>52</v>
      </c>
    </row>
    <row r="662" spans="1:5" x14ac:dyDescent="0.2">
      <c r="A662" s="2" t="s">
        <v>56</v>
      </c>
      <c r="B662" t="s">
        <v>19</v>
      </c>
      <c r="C662" t="s">
        <v>20</v>
      </c>
      <c r="D662" t="s">
        <v>7</v>
      </c>
      <c r="E662">
        <v>0.58666666700000003</v>
      </c>
    </row>
    <row r="663" spans="1:5" x14ac:dyDescent="0.2">
      <c r="A663" s="2" t="s">
        <v>56</v>
      </c>
      <c r="B663" t="s">
        <v>19</v>
      </c>
      <c r="C663" t="s">
        <v>21</v>
      </c>
      <c r="D663" t="s">
        <v>7</v>
      </c>
      <c r="E663">
        <v>0.233333333</v>
      </c>
    </row>
    <row r="664" spans="1:5" x14ac:dyDescent="0.2">
      <c r="A664" s="2" t="s">
        <v>56</v>
      </c>
      <c r="B664" t="s">
        <v>19</v>
      </c>
      <c r="C664" t="s">
        <v>22</v>
      </c>
      <c r="D664" t="s">
        <v>7</v>
      </c>
      <c r="E664">
        <v>0.21621621599999999</v>
      </c>
    </row>
    <row r="665" spans="1:5" x14ac:dyDescent="0.2">
      <c r="A665" s="2" t="s">
        <v>56</v>
      </c>
      <c r="B665" t="s">
        <v>19</v>
      </c>
      <c r="C665" t="s">
        <v>53</v>
      </c>
      <c r="D665" t="s">
        <v>7</v>
      </c>
      <c r="E665">
        <v>0.48717948700000002</v>
      </c>
    </row>
    <row r="666" spans="1:5" x14ac:dyDescent="0.2">
      <c r="A666" s="2" t="s">
        <v>56</v>
      </c>
      <c r="B666" t="s">
        <v>19</v>
      </c>
      <c r="C666" t="s">
        <v>23</v>
      </c>
      <c r="D666" t="s">
        <v>7</v>
      </c>
      <c r="E666">
        <v>0.61184210500000002</v>
      </c>
    </row>
    <row r="667" spans="1:5" x14ac:dyDescent="0.2">
      <c r="A667" s="2" t="s">
        <v>56</v>
      </c>
      <c r="B667" t="s">
        <v>19</v>
      </c>
      <c r="C667" t="s">
        <v>24</v>
      </c>
      <c r="D667" t="s">
        <v>7</v>
      </c>
      <c r="E667">
        <v>0.51592356699999997</v>
      </c>
    </row>
    <row r="668" spans="1:5" x14ac:dyDescent="0.2">
      <c r="A668" s="2" t="s">
        <v>56</v>
      </c>
      <c r="B668" t="s">
        <v>19</v>
      </c>
      <c r="C668" t="s">
        <v>25</v>
      </c>
      <c r="D668" t="s">
        <v>7</v>
      </c>
      <c r="E668">
        <v>0.56953642400000004</v>
      </c>
    </row>
    <row r="669" spans="1:5" x14ac:dyDescent="0.2">
      <c r="A669" s="2" t="s">
        <v>56</v>
      </c>
      <c r="B669" t="s">
        <v>19</v>
      </c>
      <c r="C669" t="s">
        <v>34</v>
      </c>
      <c r="D669" t="s">
        <v>7</v>
      </c>
      <c r="E669">
        <v>0.20652173900000001</v>
      </c>
    </row>
    <row r="670" spans="1:5" x14ac:dyDescent="0.2">
      <c r="A670" s="2" t="s">
        <v>56</v>
      </c>
      <c r="B670" t="s">
        <v>19</v>
      </c>
      <c r="C670" t="s">
        <v>20</v>
      </c>
      <c r="D670" t="s">
        <v>12</v>
      </c>
      <c r="E670">
        <v>0.18666666700000001</v>
      </c>
    </row>
    <row r="671" spans="1:5" x14ac:dyDescent="0.2">
      <c r="A671" s="2" t="s">
        <v>56</v>
      </c>
      <c r="B671" t="s">
        <v>19</v>
      </c>
      <c r="C671" t="s">
        <v>21</v>
      </c>
      <c r="D671" t="s">
        <v>12</v>
      </c>
      <c r="E671">
        <v>7.7777778000000006E-2</v>
      </c>
    </row>
    <row r="672" spans="1:5" x14ac:dyDescent="0.2">
      <c r="A672" s="2" t="s">
        <v>56</v>
      </c>
      <c r="B672" t="s">
        <v>19</v>
      </c>
      <c r="C672" t="s">
        <v>22</v>
      </c>
      <c r="D672" t="s">
        <v>12</v>
      </c>
      <c r="E672">
        <v>0.14189189199999999</v>
      </c>
    </row>
    <row r="673" spans="1:5" x14ac:dyDescent="0.2">
      <c r="A673" s="2" t="s">
        <v>56</v>
      </c>
      <c r="B673" t="s">
        <v>19</v>
      </c>
      <c r="C673" t="s">
        <v>53</v>
      </c>
      <c r="D673" t="s">
        <v>12</v>
      </c>
      <c r="E673">
        <v>0.20512820500000001</v>
      </c>
    </row>
    <row r="674" spans="1:5" x14ac:dyDescent="0.2">
      <c r="A674" s="2" t="s">
        <v>56</v>
      </c>
      <c r="B674" t="s">
        <v>19</v>
      </c>
      <c r="C674" t="s">
        <v>23</v>
      </c>
      <c r="D674" t="s">
        <v>12</v>
      </c>
      <c r="E674">
        <v>0.15131578900000001</v>
      </c>
    </row>
    <row r="675" spans="1:5" x14ac:dyDescent="0.2">
      <c r="A675" s="2" t="s">
        <v>56</v>
      </c>
      <c r="B675" t="s">
        <v>19</v>
      </c>
      <c r="C675" t="s">
        <v>24</v>
      </c>
      <c r="D675" t="s">
        <v>12</v>
      </c>
      <c r="E675">
        <v>0.210191083</v>
      </c>
    </row>
    <row r="676" spans="1:5" x14ac:dyDescent="0.2">
      <c r="A676" s="2" t="s">
        <v>56</v>
      </c>
      <c r="B676" t="s">
        <v>19</v>
      </c>
      <c r="C676" t="s">
        <v>25</v>
      </c>
      <c r="D676" t="s">
        <v>12</v>
      </c>
      <c r="E676">
        <v>0.12582781500000001</v>
      </c>
    </row>
    <row r="677" spans="1:5" x14ac:dyDescent="0.2">
      <c r="A677" s="2" t="s">
        <v>56</v>
      </c>
      <c r="B677" t="s">
        <v>19</v>
      </c>
      <c r="C677" t="s">
        <v>34</v>
      </c>
      <c r="D677" t="s">
        <v>12</v>
      </c>
      <c r="E677">
        <v>0.130434783</v>
      </c>
    </row>
    <row r="678" spans="1:5" x14ac:dyDescent="0.2">
      <c r="A678" s="2" t="s">
        <v>56</v>
      </c>
      <c r="B678" t="s">
        <v>19</v>
      </c>
      <c r="C678" t="s">
        <v>20</v>
      </c>
      <c r="D678" t="s">
        <v>13</v>
      </c>
      <c r="E678">
        <v>0.58666666700000003</v>
      </c>
    </row>
    <row r="679" spans="1:5" x14ac:dyDescent="0.2">
      <c r="A679" s="2" t="s">
        <v>56</v>
      </c>
      <c r="B679" t="s">
        <v>19</v>
      </c>
      <c r="C679" t="s">
        <v>21</v>
      </c>
      <c r="D679" t="s">
        <v>13</v>
      </c>
      <c r="E679">
        <v>0.233333333</v>
      </c>
    </row>
    <row r="680" spans="1:5" x14ac:dyDescent="0.2">
      <c r="A680" s="2" t="s">
        <v>56</v>
      </c>
      <c r="B680" t="s">
        <v>19</v>
      </c>
      <c r="C680" t="s">
        <v>22</v>
      </c>
      <c r="D680" t="s">
        <v>13</v>
      </c>
      <c r="E680">
        <v>0.21621621599999999</v>
      </c>
    </row>
    <row r="681" spans="1:5" x14ac:dyDescent="0.2">
      <c r="A681" s="2" t="s">
        <v>56</v>
      </c>
      <c r="B681" t="s">
        <v>19</v>
      </c>
      <c r="C681" t="s">
        <v>53</v>
      </c>
      <c r="D681" t="s">
        <v>13</v>
      </c>
      <c r="E681">
        <v>0.47435897399999999</v>
      </c>
    </row>
    <row r="682" spans="1:5" x14ac:dyDescent="0.2">
      <c r="A682" s="2" t="s">
        <v>56</v>
      </c>
      <c r="B682" t="s">
        <v>19</v>
      </c>
      <c r="C682" t="s">
        <v>23</v>
      </c>
      <c r="D682" t="s">
        <v>13</v>
      </c>
      <c r="E682">
        <v>0.61184210500000002</v>
      </c>
    </row>
    <row r="683" spans="1:5" x14ac:dyDescent="0.2">
      <c r="A683" s="2" t="s">
        <v>56</v>
      </c>
      <c r="B683" t="s">
        <v>19</v>
      </c>
      <c r="C683" t="s">
        <v>24</v>
      </c>
      <c r="D683" t="s">
        <v>13</v>
      </c>
      <c r="E683">
        <v>0.50955413999999999</v>
      </c>
    </row>
    <row r="684" spans="1:5" x14ac:dyDescent="0.2">
      <c r="A684" s="2" t="s">
        <v>56</v>
      </c>
      <c r="B684" t="s">
        <v>19</v>
      </c>
      <c r="C684" t="s">
        <v>25</v>
      </c>
      <c r="D684" t="s">
        <v>13</v>
      </c>
      <c r="E684">
        <v>0.56953642400000004</v>
      </c>
    </row>
    <row r="685" spans="1:5" x14ac:dyDescent="0.2">
      <c r="A685" s="2" t="s">
        <v>56</v>
      </c>
      <c r="B685" t="s">
        <v>19</v>
      </c>
      <c r="C685" t="s">
        <v>34</v>
      </c>
      <c r="D685" t="s">
        <v>13</v>
      </c>
      <c r="E685">
        <v>0.20652173900000001</v>
      </c>
    </row>
    <row r="686" spans="1:5" x14ac:dyDescent="0.2">
      <c r="A686" s="2" t="s">
        <v>56</v>
      </c>
      <c r="B686" t="s">
        <v>19</v>
      </c>
      <c r="C686" t="s">
        <v>20</v>
      </c>
      <c r="D686" t="s">
        <v>57</v>
      </c>
      <c r="E686">
        <v>0</v>
      </c>
    </row>
    <row r="687" spans="1:5" x14ac:dyDescent="0.2">
      <c r="A687" s="2" t="s">
        <v>56</v>
      </c>
      <c r="B687" t="s">
        <v>19</v>
      </c>
      <c r="C687" t="s">
        <v>21</v>
      </c>
      <c r="D687" t="s">
        <v>57</v>
      </c>
      <c r="E687">
        <v>0</v>
      </c>
    </row>
    <row r="688" spans="1:5" x14ac:dyDescent="0.2">
      <c r="A688" s="2" t="s">
        <v>56</v>
      </c>
      <c r="B688" t="s">
        <v>19</v>
      </c>
      <c r="C688" t="s">
        <v>22</v>
      </c>
      <c r="D688" t="s">
        <v>57</v>
      </c>
      <c r="E688">
        <v>0.79729729699999996</v>
      </c>
    </row>
    <row r="689" spans="1:5" x14ac:dyDescent="0.2">
      <c r="A689" s="2" t="s">
        <v>56</v>
      </c>
      <c r="B689" t="s">
        <v>19</v>
      </c>
      <c r="C689" t="s">
        <v>53</v>
      </c>
      <c r="D689" t="s">
        <v>57</v>
      </c>
      <c r="E689">
        <v>0</v>
      </c>
    </row>
    <row r="690" spans="1:5" x14ac:dyDescent="0.2">
      <c r="A690" s="2" t="s">
        <v>56</v>
      </c>
      <c r="B690" t="s">
        <v>19</v>
      </c>
      <c r="C690" t="s">
        <v>23</v>
      </c>
      <c r="D690" t="s">
        <v>57</v>
      </c>
      <c r="E690">
        <v>0</v>
      </c>
    </row>
    <row r="691" spans="1:5" x14ac:dyDescent="0.2">
      <c r="A691" s="2" t="s">
        <v>56</v>
      </c>
      <c r="B691" t="s">
        <v>19</v>
      </c>
      <c r="C691" t="s">
        <v>24</v>
      </c>
      <c r="D691" t="s">
        <v>57</v>
      </c>
      <c r="E691">
        <v>6.3694270000000004E-3</v>
      </c>
    </row>
    <row r="692" spans="1:5" x14ac:dyDescent="0.2">
      <c r="A692" s="2" t="s">
        <v>56</v>
      </c>
      <c r="B692" t="s">
        <v>19</v>
      </c>
      <c r="C692" t="s">
        <v>25</v>
      </c>
      <c r="D692" t="s">
        <v>57</v>
      </c>
      <c r="E692">
        <v>0</v>
      </c>
    </row>
    <row r="693" spans="1:5" x14ac:dyDescent="0.2">
      <c r="A693" s="2" t="s">
        <v>56</v>
      </c>
      <c r="B693" t="s">
        <v>19</v>
      </c>
      <c r="C693" t="s">
        <v>34</v>
      </c>
      <c r="D693" t="s">
        <v>57</v>
      </c>
      <c r="E693">
        <v>8.6956521999999994E-2</v>
      </c>
    </row>
    <row r="694" spans="1:5" x14ac:dyDescent="0.2">
      <c r="A694" s="2" t="s">
        <v>56</v>
      </c>
      <c r="B694" t="s">
        <v>19</v>
      </c>
      <c r="C694" t="s">
        <v>20</v>
      </c>
      <c r="D694" t="s">
        <v>14</v>
      </c>
      <c r="E694">
        <v>0.96</v>
      </c>
    </row>
    <row r="695" spans="1:5" x14ac:dyDescent="0.2">
      <c r="A695" s="2" t="s">
        <v>56</v>
      </c>
      <c r="B695" t="s">
        <v>19</v>
      </c>
      <c r="C695" t="s">
        <v>21</v>
      </c>
      <c r="D695" t="s">
        <v>14</v>
      </c>
      <c r="E695">
        <v>0.86666666699999995</v>
      </c>
    </row>
    <row r="696" spans="1:5" x14ac:dyDescent="0.2">
      <c r="A696" s="2" t="s">
        <v>56</v>
      </c>
      <c r="B696" t="s">
        <v>19</v>
      </c>
      <c r="C696" t="s">
        <v>22</v>
      </c>
      <c r="D696" t="s">
        <v>14</v>
      </c>
      <c r="E696">
        <v>0.905405405</v>
      </c>
    </row>
    <row r="697" spans="1:5" x14ac:dyDescent="0.2">
      <c r="A697" s="2" t="s">
        <v>56</v>
      </c>
      <c r="B697" t="s">
        <v>19</v>
      </c>
      <c r="C697" t="s">
        <v>53</v>
      </c>
      <c r="D697" t="s">
        <v>14</v>
      </c>
      <c r="E697">
        <v>0.929487179</v>
      </c>
    </row>
    <row r="698" spans="1:5" x14ac:dyDescent="0.2">
      <c r="A698" s="2" t="s">
        <v>56</v>
      </c>
      <c r="B698" t="s">
        <v>19</v>
      </c>
      <c r="C698" t="s">
        <v>23</v>
      </c>
      <c r="D698" t="s">
        <v>14</v>
      </c>
      <c r="E698">
        <v>0.95394736800000002</v>
      </c>
    </row>
    <row r="699" spans="1:5" x14ac:dyDescent="0.2">
      <c r="A699" s="2" t="s">
        <v>56</v>
      </c>
      <c r="B699" t="s">
        <v>19</v>
      </c>
      <c r="C699" t="s">
        <v>24</v>
      </c>
      <c r="D699" t="s">
        <v>14</v>
      </c>
      <c r="E699">
        <v>0.936305732</v>
      </c>
    </row>
    <row r="700" spans="1:5" x14ac:dyDescent="0.2">
      <c r="A700" s="2" t="s">
        <v>56</v>
      </c>
      <c r="B700" t="s">
        <v>19</v>
      </c>
      <c r="C700" t="s">
        <v>25</v>
      </c>
      <c r="D700" t="s">
        <v>14</v>
      </c>
      <c r="E700">
        <v>0.96688741700000003</v>
      </c>
    </row>
    <row r="701" spans="1:5" x14ac:dyDescent="0.2">
      <c r="A701" s="2" t="s">
        <v>56</v>
      </c>
      <c r="B701" t="s">
        <v>19</v>
      </c>
      <c r="C701" t="s">
        <v>34</v>
      </c>
      <c r="D701" t="s">
        <v>14</v>
      </c>
      <c r="E701">
        <v>0.55434782599999999</v>
      </c>
    </row>
    <row r="702" spans="1:5" x14ac:dyDescent="0.2">
      <c r="A702" s="2" t="s">
        <v>56</v>
      </c>
      <c r="B702" t="s">
        <v>19</v>
      </c>
      <c r="C702" t="s">
        <v>20</v>
      </c>
      <c r="D702" t="s">
        <v>15</v>
      </c>
      <c r="E702">
        <v>0.77333333299999996</v>
      </c>
    </row>
    <row r="703" spans="1:5" x14ac:dyDescent="0.2">
      <c r="A703" s="2" t="s">
        <v>56</v>
      </c>
      <c r="B703" t="s">
        <v>19</v>
      </c>
      <c r="C703" t="s">
        <v>21</v>
      </c>
      <c r="D703" t="s">
        <v>15</v>
      </c>
      <c r="E703">
        <v>0.78888888899999998</v>
      </c>
    </row>
    <row r="704" spans="1:5" x14ac:dyDescent="0.2">
      <c r="A704" s="2" t="s">
        <v>56</v>
      </c>
      <c r="B704" t="s">
        <v>19</v>
      </c>
      <c r="C704" t="s">
        <v>22</v>
      </c>
      <c r="D704" t="s">
        <v>15</v>
      </c>
      <c r="E704">
        <v>0.763513514</v>
      </c>
    </row>
    <row r="705" spans="1:5" x14ac:dyDescent="0.2">
      <c r="A705" s="2" t="s">
        <v>56</v>
      </c>
      <c r="B705" t="s">
        <v>19</v>
      </c>
      <c r="C705" t="s">
        <v>53</v>
      </c>
      <c r="D705" t="s">
        <v>15</v>
      </c>
      <c r="E705">
        <v>0.71153846200000004</v>
      </c>
    </row>
    <row r="706" spans="1:5" x14ac:dyDescent="0.2">
      <c r="A706" s="2" t="s">
        <v>56</v>
      </c>
      <c r="B706" t="s">
        <v>19</v>
      </c>
      <c r="C706" t="s">
        <v>23</v>
      </c>
      <c r="D706" t="s">
        <v>15</v>
      </c>
      <c r="E706">
        <v>0.80263157900000004</v>
      </c>
    </row>
    <row r="707" spans="1:5" x14ac:dyDescent="0.2">
      <c r="A707" s="2" t="s">
        <v>56</v>
      </c>
      <c r="B707" t="s">
        <v>19</v>
      </c>
      <c r="C707" t="s">
        <v>24</v>
      </c>
      <c r="D707" t="s">
        <v>15</v>
      </c>
      <c r="E707">
        <v>0.71974522299999999</v>
      </c>
    </row>
    <row r="708" spans="1:5" x14ac:dyDescent="0.2">
      <c r="A708" s="2" t="s">
        <v>56</v>
      </c>
      <c r="B708" t="s">
        <v>19</v>
      </c>
      <c r="C708" t="s">
        <v>25</v>
      </c>
      <c r="D708" t="s">
        <v>15</v>
      </c>
      <c r="E708">
        <v>0.84105960300000004</v>
      </c>
    </row>
    <row r="709" spans="1:5" x14ac:dyDescent="0.2">
      <c r="A709" s="2" t="s">
        <v>56</v>
      </c>
      <c r="B709" t="s">
        <v>19</v>
      </c>
      <c r="C709" t="s">
        <v>34</v>
      </c>
      <c r="D709" t="s">
        <v>15</v>
      </c>
      <c r="E709">
        <v>0.42391304299999999</v>
      </c>
    </row>
    <row r="710" spans="1:5" x14ac:dyDescent="0.2">
      <c r="A710" s="2" t="s">
        <v>56</v>
      </c>
      <c r="B710" t="s">
        <v>19</v>
      </c>
      <c r="C710" t="s">
        <v>20</v>
      </c>
      <c r="D710" t="s">
        <v>16</v>
      </c>
      <c r="E710">
        <v>0.92024539900000002</v>
      </c>
    </row>
    <row r="711" spans="1:5" x14ac:dyDescent="0.2">
      <c r="A711" s="2" t="s">
        <v>56</v>
      </c>
      <c r="B711" t="s">
        <v>19</v>
      </c>
      <c r="C711" t="s">
        <v>21</v>
      </c>
      <c r="D711" t="s">
        <v>16</v>
      </c>
      <c r="E711">
        <v>0.909090909</v>
      </c>
    </row>
    <row r="712" spans="1:5" x14ac:dyDescent="0.2">
      <c r="A712" s="2" t="s">
        <v>56</v>
      </c>
      <c r="B712" t="s">
        <v>19</v>
      </c>
      <c r="C712" t="s">
        <v>22</v>
      </c>
      <c r="D712" t="s">
        <v>16</v>
      </c>
      <c r="E712">
        <v>0.87058823500000004</v>
      </c>
    </row>
    <row r="713" spans="1:5" x14ac:dyDescent="0.2">
      <c r="A713" s="2" t="s">
        <v>56</v>
      </c>
      <c r="B713" t="s">
        <v>19</v>
      </c>
      <c r="C713" t="s">
        <v>53</v>
      </c>
      <c r="D713" t="s">
        <v>16</v>
      </c>
      <c r="E713">
        <v>0.90532544400000003</v>
      </c>
    </row>
    <row r="714" spans="1:5" x14ac:dyDescent="0.2">
      <c r="A714" s="2" t="s">
        <v>56</v>
      </c>
      <c r="B714" t="s">
        <v>19</v>
      </c>
      <c r="C714" t="s">
        <v>23</v>
      </c>
      <c r="D714" t="s">
        <v>16</v>
      </c>
      <c r="E714">
        <v>0.92073170699999995</v>
      </c>
    </row>
    <row r="715" spans="1:5" x14ac:dyDescent="0.2">
      <c r="A715" s="2" t="s">
        <v>56</v>
      </c>
      <c r="B715" t="s">
        <v>19</v>
      </c>
      <c r="C715" t="s">
        <v>24</v>
      </c>
      <c r="D715" t="s">
        <v>16</v>
      </c>
      <c r="E715">
        <v>0.9</v>
      </c>
    </row>
    <row r="716" spans="1:5" x14ac:dyDescent="0.2">
      <c r="A716" s="2" t="s">
        <v>56</v>
      </c>
      <c r="B716" t="s">
        <v>19</v>
      </c>
      <c r="C716" t="s">
        <v>25</v>
      </c>
      <c r="D716" t="s">
        <v>16</v>
      </c>
      <c r="E716">
        <v>0.91515151500000003</v>
      </c>
    </row>
    <row r="717" spans="1:5" x14ac:dyDescent="0.2">
      <c r="A717" s="2" t="s">
        <v>56</v>
      </c>
      <c r="B717" t="s">
        <v>19</v>
      </c>
      <c r="C717" t="s">
        <v>34</v>
      </c>
      <c r="D717" t="s">
        <v>16</v>
      </c>
      <c r="E717">
        <v>0.92929292900000005</v>
      </c>
    </row>
    <row r="718" spans="1:5" x14ac:dyDescent="0.2">
      <c r="A718" s="2" t="s">
        <v>56</v>
      </c>
      <c r="B718" t="s">
        <v>19</v>
      </c>
      <c r="C718" t="s">
        <v>20</v>
      </c>
      <c r="D718" t="s">
        <v>42</v>
      </c>
      <c r="E718">
        <v>32.6</v>
      </c>
    </row>
    <row r="719" spans="1:5" x14ac:dyDescent="0.2">
      <c r="A719" s="2" t="s">
        <v>56</v>
      </c>
      <c r="B719" t="s">
        <v>19</v>
      </c>
      <c r="C719" t="s">
        <v>21</v>
      </c>
      <c r="D719" t="s">
        <v>42</v>
      </c>
      <c r="E719">
        <v>33</v>
      </c>
    </row>
    <row r="720" spans="1:5" x14ac:dyDescent="0.2">
      <c r="A720" s="2" t="s">
        <v>56</v>
      </c>
      <c r="B720" t="s">
        <v>19</v>
      </c>
      <c r="C720" t="s">
        <v>22</v>
      </c>
      <c r="D720" t="s">
        <v>42</v>
      </c>
      <c r="E720">
        <v>34</v>
      </c>
    </row>
    <row r="721" spans="1:5" x14ac:dyDescent="0.2">
      <c r="A721" s="2" t="s">
        <v>56</v>
      </c>
      <c r="B721" t="s">
        <v>19</v>
      </c>
      <c r="C721" t="s">
        <v>53</v>
      </c>
      <c r="D721" t="s">
        <v>42</v>
      </c>
      <c r="E721">
        <v>33.799999999999997</v>
      </c>
    </row>
    <row r="722" spans="1:5" x14ac:dyDescent="0.2">
      <c r="A722" s="2" t="s">
        <v>56</v>
      </c>
      <c r="B722" t="s">
        <v>19</v>
      </c>
      <c r="C722" t="s">
        <v>23</v>
      </c>
      <c r="D722" t="s">
        <v>42</v>
      </c>
      <c r="E722">
        <v>32.799999999999997</v>
      </c>
    </row>
    <row r="723" spans="1:5" x14ac:dyDescent="0.2">
      <c r="A723" s="2" t="s">
        <v>56</v>
      </c>
      <c r="B723" t="s">
        <v>19</v>
      </c>
      <c r="C723" t="s">
        <v>24</v>
      </c>
      <c r="D723" t="s">
        <v>42</v>
      </c>
      <c r="E723">
        <v>34</v>
      </c>
    </row>
    <row r="724" spans="1:5" x14ac:dyDescent="0.2">
      <c r="A724" s="2" t="s">
        <v>56</v>
      </c>
      <c r="B724" t="s">
        <v>19</v>
      </c>
      <c r="C724" t="s">
        <v>25</v>
      </c>
      <c r="D724" t="s">
        <v>42</v>
      </c>
      <c r="E724">
        <v>33</v>
      </c>
    </row>
    <row r="725" spans="1:5" x14ac:dyDescent="0.2">
      <c r="A725" s="2" t="s">
        <v>56</v>
      </c>
      <c r="B725" t="s">
        <v>19</v>
      </c>
      <c r="C725" t="s">
        <v>34</v>
      </c>
      <c r="D725" t="s">
        <v>42</v>
      </c>
      <c r="E725">
        <v>19.8</v>
      </c>
    </row>
    <row r="726" spans="1:5" x14ac:dyDescent="0.2">
      <c r="A726" s="2" t="s">
        <v>56</v>
      </c>
      <c r="B726" t="s">
        <v>19</v>
      </c>
      <c r="C726" t="s">
        <v>20</v>
      </c>
      <c r="D726" t="s">
        <v>43</v>
      </c>
      <c r="E726">
        <v>1.681818182</v>
      </c>
    </row>
    <row r="727" spans="1:5" x14ac:dyDescent="0.2">
      <c r="A727" s="2" t="s">
        <v>56</v>
      </c>
      <c r="B727" t="s">
        <v>19</v>
      </c>
      <c r="C727" t="s">
        <v>21</v>
      </c>
      <c r="D727" t="s">
        <v>43</v>
      </c>
      <c r="E727">
        <v>1.571428571</v>
      </c>
    </row>
    <row r="728" spans="1:5" x14ac:dyDescent="0.2">
      <c r="A728" s="2" t="s">
        <v>56</v>
      </c>
      <c r="B728" t="s">
        <v>19</v>
      </c>
      <c r="C728" t="s">
        <v>22</v>
      </c>
      <c r="D728" t="s">
        <v>43</v>
      </c>
      <c r="E728">
        <v>2.96875</v>
      </c>
    </row>
    <row r="729" spans="1:5" x14ac:dyDescent="0.2">
      <c r="A729" s="2" t="s">
        <v>56</v>
      </c>
      <c r="B729" t="s">
        <v>19</v>
      </c>
      <c r="C729" t="s">
        <v>53</v>
      </c>
      <c r="D729" t="s">
        <v>43</v>
      </c>
      <c r="E729">
        <v>2.5526315789999998</v>
      </c>
    </row>
    <row r="730" spans="1:5" x14ac:dyDescent="0.2">
      <c r="A730" s="2" t="s">
        <v>56</v>
      </c>
      <c r="B730" t="s">
        <v>19</v>
      </c>
      <c r="C730" t="s">
        <v>23</v>
      </c>
      <c r="D730" t="s">
        <v>43</v>
      </c>
      <c r="E730">
        <v>1.6666666670000001</v>
      </c>
    </row>
    <row r="731" spans="1:5" x14ac:dyDescent="0.2">
      <c r="A731" s="2" t="s">
        <v>56</v>
      </c>
      <c r="B731" t="s">
        <v>19</v>
      </c>
      <c r="C731" t="s">
        <v>24</v>
      </c>
      <c r="D731" t="s">
        <v>43</v>
      </c>
      <c r="E731">
        <v>1.7654320990000001</v>
      </c>
    </row>
    <row r="732" spans="1:5" x14ac:dyDescent="0.2">
      <c r="A732" s="2" t="s">
        <v>56</v>
      </c>
      <c r="B732" t="s">
        <v>19</v>
      </c>
      <c r="C732" t="s">
        <v>25</v>
      </c>
      <c r="D732" t="s">
        <v>43</v>
      </c>
      <c r="E732">
        <v>1.3604651160000001</v>
      </c>
    </row>
    <row r="733" spans="1:5" x14ac:dyDescent="0.2">
      <c r="A733" s="2" t="s">
        <v>56</v>
      </c>
      <c r="B733" t="s">
        <v>19</v>
      </c>
      <c r="C733" t="s">
        <v>34</v>
      </c>
      <c r="D733" t="s">
        <v>43</v>
      </c>
      <c r="E733">
        <v>1.7894736840000001</v>
      </c>
    </row>
    <row r="734" spans="1:5" x14ac:dyDescent="0.2">
      <c r="A734" s="2" t="s">
        <v>56</v>
      </c>
      <c r="B734" t="s">
        <v>19</v>
      </c>
      <c r="C734" t="s">
        <v>20</v>
      </c>
      <c r="D734" t="s">
        <v>44</v>
      </c>
      <c r="E734">
        <v>148</v>
      </c>
    </row>
    <row r="735" spans="1:5" x14ac:dyDescent="0.2">
      <c r="A735" s="2" t="s">
        <v>56</v>
      </c>
      <c r="B735" t="s">
        <v>19</v>
      </c>
      <c r="C735" t="s">
        <v>21</v>
      </c>
      <c r="D735" t="s">
        <v>44</v>
      </c>
      <c r="E735">
        <v>33</v>
      </c>
    </row>
    <row r="736" spans="1:5" x14ac:dyDescent="0.2">
      <c r="A736" s="2" t="s">
        <v>56</v>
      </c>
      <c r="B736" t="s">
        <v>19</v>
      </c>
      <c r="C736" t="s">
        <v>22</v>
      </c>
      <c r="D736" t="s">
        <v>44</v>
      </c>
      <c r="E736">
        <v>95</v>
      </c>
    </row>
    <row r="737" spans="1:5" x14ac:dyDescent="0.2">
      <c r="A737" s="2" t="s">
        <v>56</v>
      </c>
      <c r="B737" t="s">
        <v>19</v>
      </c>
      <c r="C737" t="s">
        <v>53</v>
      </c>
      <c r="D737" t="s">
        <v>44</v>
      </c>
      <c r="E737">
        <v>194</v>
      </c>
    </row>
    <row r="738" spans="1:5" x14ac:dyDescent="0.2">
      <c r="A738" s="2" t="s">
        <v>56</v>
      </c>
      <c r="B738" t="s">
        <v>19</v>
      </c>
      <c r="C738" t="s">
        <v>23</v>
      </c>
      <c r="D738" t="s">
        <v>44</v>
      </c>
      <c r="E738">
        <v>155</v>
      </c>
    </row>
    <row r="739" spans="1:5" x14ac:dyDescent="0.2">
      <c r="A739" s="2" t="s">
        <v>56</v>
      </c>
      <c r="B739" t="s">
        <v>19</v>
      </c>
      <c r="C739" t="s">
        <v>24</v>
      </c>
      <c r="D739" t="s">
        <v>44</v>
      </c>
      <c r="E739">
        <v>143</v>
      </c>
    </row>
    <row r="740" spans="1:5" x14ac:dyDescent="0.2">
      <c r="A740" s="2" t="s">
        <v>56</v>
      </c>
      <c r="B740" t="s">
        <v>19</v>
      </c>
      <c r="C740" t="s">
        <v>25</v>
      </c>
      <c r="D740" t="s">
        <v>44</v>
      </c>
      <c r="E740">
        <v>117</v>
      </c>
    </row>
    <row r="741" spans="1:5" x14ac:dyDescent="0.2">
      <c r="A741" s="2" t="s">
        <v>56</v>
      </c>
      <c r="B741" t="s">
        <v>19</v>
      </c>
      <c r="C741" t="s">
        <v>34</v>
      </c>
      <c r="D741" t="s">
        <v>44</v>
      </c>
      <c r="E741">
        <v>34</v>
      </c>
    </row>
    <row r="742" spans="1:5" x14ac:dyDescent="0.2">
      <c r="A742" s="2" t="s">
        <v>56</v>
      </c>
      <c r="B742" t="s">
        <v>19</v>
      </c>
      <c r="C742" t="s">
        <v>20</v>
      </c>
      <c r="D742" t="s">
        <v>45</v>
      </c>
      <c r="E742">
        <v>30</v>
      </c>
    </row>
    <row r="743" spans="1:5" x14ac:dyDescent="0.2">
      <c r="A743" s="2" t="s">
        <v>56</v>
      </c>
      <c r="B743" t="s">
        <v>19</v>
      </c>
      <c r="C743" t="s">
        <v>21</v>
      </c>
      <c r="D743" t="s">
        <v>45</v>
      </c>
      <c r="E743">
        <v>30</v>
      </c>
    </row>
    <row r="744" spans="1:5" x14ac:dyDescent="0.2">
      <c r="A744" s="2" t="s">
        <v>56</v>
      </c>
      <c r="B744" t="s">
        <v>19</v>
      </c>
      <c r="C744" t="s">
        <v>22</v>
      </c>
      <c r="D744" t="s">
        <v>45</v>
      </c>
      <c r="E744">
        <v>29.6</v>
      </c>
    </row>
    <row r="745" spans="1:5" x14ac:dyDescent="0.2">
      <c r="A745" s="2" t="s">
        <v>56</v>
      </c>
      <c r="B745" t="s">
        <v>19</v>
      </c>
      <c r="C745" t="s">
        <v>53</v>
      </c>
      <c r="D745" t="s">
        <v>45</v>
      </c>
      <c r="E745">
        <v>31.2</v>
      </c>
    </row>
    <row r="746" spans="1:5" x14ac:dyDescent="0.2">
      <c r="A746" s="2" t="s">
        <v>56</v>
      </c>
      <c r="B746" t="s">
        <v>19</v>
      </c>
      <c r="C746" t="s">
        <v>23</v>
      </c>
      <c r="D746" t="s">
        <v>45</v>
      </c>
      <c r="E746">
        <v>30.4</v>
      </c>
    </row>
    <row r="747" spans="1:5" x14ac:dyDescent="0.2">
      <c r="A747" s="2" t="s">
        <v>56</v>
      </c>
      <c r="B747" t="s">
        <v>19</v>
      </c>
      <c r="C747" t="s">
        <v>24</v>
      </c>
      <c r="D747" t="s">
        <v>45</v>
      </c>
      <c r="E747">
        <v>31.4</v>
      </c>
    </row>
    <row r="748" spans="1:5" x14ac:dyDescent="0.2">
      <c r="A748" s="2" t="s">
        <v>56</v>
      </c>
      <c r="B748" t="s">
        <v>19</v>
      </c>
      <c r="C748" t="s">
        <v>25</v>
      </c>
      <c r="D748" t="s">
        <v>45</v>
      </c>
      <c r="E748">
        <v>30.2</v>
      </c>
    </row>
    <row r="749" spans="1:5" x14ac:dyDescent="0.2">
      <c r="A749" s="2" t="s">
        <v>56</v>
      </c>
      <c r="B749" t="s">
        <v>19</v>
      </c>
      <c r="C749" t="s">
        <v>34</v>
      </c>
      <c r="D749" t="s">
        <v>45</v>
      </c>
      <c r="E749">
        <v>18.399999999999999</v>
      </c>
    </row>
    <row r="750" spans="1:5" x14ac:dyDescent="0.2">
      <c r="A750" s="2" t="s">
        <v>56</v>
      </c>
      <c r="B750" t="s">
        <v>19</v>
      </c>
      <c r="C750" t="s">
        <v>20</v>
      </c>
      <c r="D750" t="s">
        <v>46</v>
      </c>
      <c r="E750">
        <v>0.04</v>
      </c>
    </row>
    <row r="751" spans="1:5" x14ac:dyDescent="0.2">
      <c r="A751" s="2" t="s">
        <v>56</v>
      </c>
      <c r="B751" t="s">
        <v>19</v>
      </c>
      <c r="C751" t="s">
        <v>21</v>
      </c>
      <c r="D751" t="s">
        <v>46</v>
      </c>
      <c r="E751">
        <v>0.133333333</v>
      </c>
    </row>
    <row r="752" spans="1:5" x14ac:dyDescent="0.2">
      <c r="A752" s="2" t="s">
        <v>56</v>
      </c>
      <c r="B752" t="s">
        <v>19</v>
      </c>
      <c r="C752" t="s">
        <v>22</v>
      </c>
      <c r="D752" t="s">
        <v>46</v>
      </c>
      <c r="E752">
        <v>9.4594595000000004E-2</v>
      </c>
    </row>
    <row r="753" spans="1:5" x14ac:dyDescent="0.2">
      <c r="A753" s="2" t="s">
        <v>56</v>
      </c>
      <c r="B753" t="s">
        <v>19</v>
      </c>
      <c r="C753" t="s">
        <v>53</v>
      </c>
      <c r="D753" t="s">
        <v>46</v>
      </c>
      <c r="E753">
        <v>7.0512821000000003E-2</v>
      </c>
    </row>
    <row r="754" spans="1:5" x14ac:dyDescent="0.2">
      <c r="A754" s="2" t="s">
        <v>56</v>
      </c>
      <c r="B754" t="s">
        <v>19</v>
      </c>
      <c r="C754" t="s">
        <v>23</v>
      </c>
      <c r="D754" t="s">
        <v>46</v>
      </c>
      <c r="E754">
        <v>4.6052632000000003E-2</v>
      </c>
    </row>
    <row r="755" spans="1:5" x14ac:dyDescent="0.2">
      <c r="A755" s="2" t="s">
        <v>56</v>
      </c>
      <c r="B755" t="s">
        <v>19</v>
      </c>
      <c r="C755" t="s">
        <v>24</v>
      </c>
      <c r="D755" t="s">
        <v>46</v>
      </c>
      <c r="E755">
        <v>6.3694267999999998E-2</v>
      </c>
    </row>
    <row r="756" spans="1:5" x14ac:dyDescent="0.2">
      <c r="A756" s="2" t="s">
        <v>56</v>
      </c>
      <c r="B756" t="s">
        <v>19</v>
      </c>
      <c r="C756" t="s">
        <v>25</v>
      </c>
      <c r="D756" t="s">
        <v>46</v>
      </c>
      <c r="E756">
        <v>3.3112583000000001E-2</v>
      </c>
    </row>
    <row r="757" spans="1:5" x14ac:dyDescent="0.2">
      <c r="A757" s="2" t="s">
        <v>56</v>
      </c>
      <c r="B757" t="s">
        <v>19</v>
      </c>
      <c r="C757" t="s">
        <v>34</v>
      </c>
      <c r="D757" t="s">
        <v>46</v>
      </c>
      <c r="E757">
        <v>0.44565217400000001</v>
      </c>
    </row>
    <row r="758" spans="1:5" x14ac:dyDescent="0.2">
      <c r="A758" s="2" t="s">
        <v>56</v>
      </c>
      <c r="B758" t="s">
        <v>19</v>
      </c>
      <c r="C758" t="s">
        <v>20</v>
      </c>
      <c r="D758" t="s">
        <v>47</v>
      </c>
      <c r="E758">
        <v>5.3333332999999997E-2</v>
      </c>
    </row>
    <row r="759" spans="1:5" x14ac:dyDescent="0.2">
      <c r="A759" s="2" t="s">
        <v>56</v>
      </c>
      <c r="B759" t="s">
        <v>19</v>
      </c>
      <c r="C759" t="s">
        <v>21</v>
      </c>
      <c r="D759" t="s">
        <v>47</v>
      </c>
      <c r="E759">
        <v>0</v>
      </c>
    </row>
    <row r="760" spans="1:5" x14ac:dyDescent="0.2">
      <c r="A760" s="2" t="s">
        <v>56</v>
      </c>
      <c r="B760" t="s">
        <v>19</v>
      </c>
      <c r="C760" t="s">
        <v>22</v>
      </c>
      <c r="D760" t="s">
        <v>47</v>
      </c>
      <c r="E760">
        <v>4.0540540999999999E-2</v>
      </c>
    </row>
    <row r="761" spans="1:5" x14ac:dyDescent="0.2">
      <c r="A761" s="2" t="s">
        <v>56</v>
      </c>
      <c r="B761" t="s">
        <v>19</v>
      </c>
      <c r="C761" t="s">
        <v>53</v>
      </c>
      <c r="D761" t="s">
        <v>47</v>
      </c>
      <c r="E761">
        <v>8.3333332999999996E-2</v>
      </c>
    </row>
    <row r="762" spans="1:5" x14ac:dyDescent="0.2">
      <c r="A762" s="2" t="s">
        <v>56</v>
      </c>
      <c r="B762" t="s">
        <v>19</v>
      </c>
      <c r="C762" t="s">
        <v>23</v>
      </c>
      <c r="D762" t="s">
        <v>47</v>
      </c>
      <c r="E762">
        <v>0.144736842</v>
      </c>
    </row>
    <row r="763" spans="1:5" x14ac:dyDescent="0.2">
      <c r="A763" s="2" t="s">
        <v>56</v>
      </c>
      <c r="B763" t="s">
        <v>19</v>
      </c>
      <c r="C763" t="s">
        <v>24</v>
      </c>
      <c r="D763" t="s">
        <v>47</v>
      </c>
      <c r="E763">
        <v>0.159235669</v>
      </c>
    </row>
    <row r="764" spans="1:5" x14ac:dyDescent="0.2">
      <c r="A764" s="2" t="s">
        <v>56</v>
      </c>
      <c r="B764" t="s">
        <v>19</v>
      </c>
      <c r="C764" t="s">
        <v>25</v>
      </c>
      <c r="D764" t="s">
        <v>47</v>
      </c>
      <c r="E764">
        <v>0.16556291400000001</v>
      </c>
    </row>
    <row r="765" spans="1:5" x14ac:dyDescent="0.2">
      <c r="A765" s="2" t="s">
        <v>56</v>
      </c>
      <c r="B765" t="s">
        <v>19</v>
      </c>
      <c r="C765" t="s">
        <v>34</v>
      </c>
      <c r="D765" t="s">
        <v>47</v>
      </c>
      <c r="E765">
        <v>0.108695652</v>
      </c>
    </row>
    <row r="766" spans="1:5" x14ac:dyDescent="0.2">
      <c r="A766" s="2" t="s">
        <v>56</v>
      </c>
      <c r="B766" t="s">
        <v>19</v>
      </c>
      <c r="C766" t="s">
        <v>20</v>
      </c>
      <c r="D766" t="s">
        <v>48</v>
      </c>
      <c r="E766">
        <v>0.32</v>
      </c>
    </row>
    <row r="767" spans="1:5" x14ac:dyDescent="0.2">
      <c r="A767" s="2" t="s">
        <v>56</v>
      </c>
      <c r="B767" t="s">
        <v>19</v>
      </c>
      <c r="C767" t="s">
        <v>21</v>
      </c>
      <c r="D767" t="s">
        <v>48</v>
      </c>
      <c r="E767">
        <v>0.63333333300000005</v>
      </c>
    </row>
    <row r="768" spans="1:5" x14ac:dyDescent="0.2">
      <c r="A768" s="2" t="s">
        <v>56</v>
      </c>
      <c r="B768" t="s">
        <v>19</v>
      </c>
      <c r="C768" t="s">
        <v>22</v>
      </c>
      <c r="D768" t="s">
        <v>48</v>
      </c>
      <c r="E768">
        <v>0.64864864899999997</v>
      </c>
    </row>
    <row r="769" spans="1:5" x14ac:dyDescent="0.2">
      <c r="A769" s="2" t="s">
        <v>56</v>
      </c>
      <c r="B769" t="s">
        <v>19</v>
      </c>
      <c r="C769" t="s">
        <v>53</v>
      </c>
      <c r="D769" t="s">
        <v>48</v>
      </c>
      <c r="E769">
        <v>0.35897435900000002</v>
      </c>
    </row>
    <row r="770" spans="1:5" x14ac:dyDescent="0.2">
      <c r="A770" s="2" t="s">
        <v>56</v>
      </c>
      <c r="B770" t="s">
        <v>19</v>
      </c>
      <c r="C770" t="s">
        <v>23</v>
      </c>
      <c r="D770" t="s">
        <v>48</v>
      </c>
      <c r="E770">
        <v>0.19736842099999999</v>
      </c>
    </row>
    <row r="771" spans="1:5" x14ac:dyDescent="0.2">
      <c r="A771" s="2" t="s">
        <v>56</v>
      </c>
      <c r="B771" t="s">
        <v>19</v>
      </c>
      <c r="C771" t="s">
        <v>24</v>
      </c>
      <c r="D771" t="s">
        <v>48</v>
      </c>
      <c r="E771">
        <v>0.26114649699999998</v>
      </c>
    </row>
    <row r="772" spans="1:5" x14ac:dyDescent="0.2">
      <c r="A772" s="2" t="s">
        <v>56</v>
      </c>
      <c r="B772" t="s">
        <v>19</v>
      </c>
      <c r="C772" t="s">
        <v>25</v>
      </c>
      <c r="D772" t="s">
        <v>48</v>
      </c>
      <c r="E772">
        <v>0.23178807900000001</v>
      </c>
    </row>
    <row r="773" spans="1:5" x14ac:dyDescent="0.2">
      <c r="A773" s="2" t="s">
        <v>56</v>
      </c>
      <c r="B773" t="s">
        <v>19</v>
      </c>
      <c r="C773" t="s">
        <v>34</v>
      </c>
      <c r="D773" t="s">
        <v>48</v>
      </c>
      <c r="E773">
        <v>0.239130435</v>
      </c>
    </row>
    <row r="774" spans="1:5" x14ac:dyDescent="0.2">
      <c r="A774" s="2" t="s">
        <v>56</v>
      </c>
      <c r="B774" t="s">
        <v>19</v>
      </c>
      <c r="C774" t="s">
        <v>20</v>
      </c>
      <c r="D774" t="s">
        <v>49</v>
      </c>
      <c r="E774">
        <v>0.18666666700000001</v>
      </c>
    </row>
    <row r="775" spans="1:5" x14ac:dyDescent="0.2">
      <c r="A775" s="2" t="s">
        <v>56</v>
      </c>
      <c r="B775" t="s">
        <v>19</v>
      </c>
      <c r="C775" t="s">
        <v>21</v>
      </c>
      <c r="D775" t="s">
        <v>49</v>
      </c>
      <c r="E775">
        <v>7.7777778000000006E-2</v>
      </c>
    </row>
    <row r="776" spans="1:5" x14ac:dyDescent="0.2">
      <c r="A776" s="2" t="s">
        <v>56</v>
      </c>
      <c r="B776" t="s">
        <v>19</v>
      </c>
      <c r="C776" t="s">
        <v>22</v>
      </c>
      <c r="D776" t="s">
        <v>49</v>
      </c>
      <c r="E776">
        <v>0.14189189199999999</v>
      </c>
    </row>
    <row r="777" spans="1:5" x14ac:dyDescent="0.2">
      <c r="A777" s="2" t="s">
        <v>56</v>
      </c>
      <c r="B777" t="s">
        <v>19</v>
      </c>
      <c r="C777" t="s">
        <v>53</v>
      </c>
      <c r="D777" t="s">
        <v>49</v>
      </c>
      <c r="E777">
        <v>0.20512820500000001</v>
      </c>
    </row>
    <row r="778" spans="1:5" x14ac:dyDescent="0.2">
      <c r="A778" s="2" t="s">
        <v>56</v>
      </c>
      <c r="B778" t="s">
        <v>19</v>
      </c>
      <c r="C778" t="s">
        <v>23</v>
      </c>
      <c r="D778" t="s">
        <v>49</v>
      </c>
      <c r="E778">
        <v>0.15131578900000001</v>
      </c>
    </row>
    <row r="779" spans="1:5" x14ac:dyDescent="0.2">
      <c r="A779" s="2" t="s">
        <v>56</v>
      </c>
      <c r="B779" t="s">
        <v>19</v>
      </c>
      <c r="C779" t="s">
        <v>24</v>
      </c>
      <c r="D779" t="s">
        <v>49</v>
      </c>
      <c r="E779">
        <v>0.210191083</v>
      </c>
    </row>
    <row r="780" spans="1:5" x14ac:dyDescent="0.2">
      <c r="A780" s="2" t="s">
        <v>56</v>
      </c>
      <c r="B780" t="s">
        <v>19</v>
      </c>
      <c r="C780" t="s">
        <v>25</v>
      </c>
      <c r="D780" t="s">
        <v>49</v>
      </c>
      <c r="E780">
        <v>0.12582781500000001</v>
      </c>
    </row>
    <row r="781" spans="1:5" x14ac:dyDescent="0.2">
      <c r="A781" s="2" t="s">
        <v>56</v>
      </c>
      <c r="B781" t="s">
        <v>19</v>
      </c>
      <c r="C781" t="s">
        <v>34</v>
      </c>
      <c r="D781" t="s">
        <v>49</v>
      </c>
      <c r="E781">
        <v>0.130434783</v>
      </c>
    </row>
    <row r="782" spans="1:5" x14ac:dyDescent="0.2">
      <c r="A782" s="2" t="s">
        <v>56</v>
      </c>
      <c r="B782" t="s">
        <v>19</v>
      </c>
      <c r="C782" t="s">
        <v>20</v>
      </c>
      <c r="D782" t="s">
        <v>50</v>
      </c>
      <c r="E782">
        <v>0</v>
      </c>
    </row>
    <row r="783" spans="1:5" x14ac:dyDescent="0.2">
      <c r="A783" s="2" t="s">
        <v>56</v>
      </c>
      <c r="B783" t="s">
        <v>19</v>
      </c>
      <c r="C783" t="s">
        <v>21</v>
      </c>
      <c r="D783" t="s">
        <v>50</v>
      </c>
      <c r="E783">
        <v>0</v>
      </c>
    </row>
    <row r="784" spans="1:5" x14ac:dyDescent="0.2">
      <c r="A784" s="2" t="s">
        <v>56</v>
      </c>
      <c r="B784" t="s">
        <v>19</v>
      </c>
      <c r="C784" t="s">
        <v>22</v>
      </c>
      <c r="D784" t="s">
        <v>50</v>
      </c>
      <c r="E784">
        <v>0</v>
      </c>
    </row>
    <row r="785" spans="1:5" x14ac:dyDescent="0.2">
      <c r="A785" s="2" t="s">
        <v>56</v>
      </c>
      <c r="B785" t="s">
        <v>19</v>
      </c>
      <c r="C785" t="s">
        <v>53</v>
      </c>
      <c r="D785" t="s">
        <v>50</v>
      </c>
      <c r="E785">
        <v>1.2820513E-2</v>
      </c>
    </row>
    <row r="786" spans="1:5" x14ac:dyDescent="0.2">
      <c r="A786" s="2" t="s">
        <v>56</v>
      </c>
      <c r="B786" t="s">
        <v>19</v>
      </c>
      <c r="C786" t="s">
        <v>23</v>
      </c>
      <c r="D786" t="s">
        <v>50</v>
      </c>
      <c r="E786">
        <v>0</v>
      </c>
    </row>
    <row r="787" spans="1:5" x14ac:dyDescent="0.2">
      <c r="A787" s="2" t="s">
        <v>56</v>
      </c>
      <c r="B787" t="s">
        <v>19</v>
      </c>
      <c r="C787" t="s">
        <v>24</v>
      </c>
      <c r="D787" t="s">
        <v>50</v>
      </c>
      <c r="E787">
        <v>6.3694270000000004E-3</v>
      </c>
    </row>
    <row r="788" spans="1:5" x14ac:dyDescent="0.2">
      <c r="A788" s="2" t="s">
        <v>56</v>
      </c>
      <c r="B788" t="s">
        <v>19</v>
      </c>
      <c r="C788" t="s">
        <v>25</v>
      </c>
      <c r="D788" t="s">
        <v>50</v>
      </c>
      <c r="E788">
        <v>0</v>
      </c>
    </row>
    <row r="789" spans="1:5" x14ac:dyDescent="0.2">
      <c r="A789" s="2" t="s">
        <v>56</v>
      </c>
      <c r="B789" t="s">
        <v>19</v>
      </c>
      <c r="C789" t="s">
        <v>34</v>
      </c>
      <c r="D789" t="s">
        <v>50</v>
      </c>
      <c r="E789">
        <v>0</v>
      </c>
    </row>
    <row r="790" spans="1:5" x14ac:dyDescent="0.2">
      <c r="A790" s="2" t="s">
        <v>56</v>
      </c>
      <c r="B790" t="s">
        <v>19</v>
      </c>
      <c r="C790" t="s">
        <v>20</v>
      </c>
      <c r="D790" t="s">
        <v>51</v>
      </c>
      <c r="E790">
        <v>0.4</v>
      </c>
    </row>
    <row r="791" spans="1:5" x14ac:dyDescent="0.2">
      <c r="A791" s="2" t="s">
        <v>56</v>
      </c>
      <c r="B791" t="s">
        <v>19</v>
      </c>
      <c r="C791" t="s">
        <v>21</v>
      </c>
      <c r="D791" t="s">
        <v>51</v>
      </c>
      <c r="E791">
        <v>0.15555555600000001</v>
      </c>
    </row>
    <row r="792" spans="1:5" x14ac:dyDescent="0.2">
      <c r="A792" s="2" t="s">
        <v>56</v>
      </c>
      <c r="B792" t="s">
        <v>19</v>
      </c>
      <c r="C792" t="s">
        <v>22</v>
      </c>
      <c r="D792" t="s">
        <v>51</v>
      </c>
      <c r="E792">
        <v>7.4324323999999997E-2</v>
      </c>
    </row>
    <row r="793" spans="1:5" x14ac:dyDescent="0.2">
      <c r="A793" s="2" t="s">
        <v>56</v>
      </c>
      <c r="B793" t="s">
        <v>19</v>
      </c>
      <c r="C793" t="s">
        <v>53</v>
      </c>
      <c r="D793" t="s">
        <v>51</v>
      </c>
      <c r="E793">
        <v>0.26923076899999998</v>
      </c>
    </row>
    <row r="794" spans="1:5" x14ac:dyDescent="0.2">
      <c r="A794" s="2" t="s">
        <v>56</v>
      </c>
      <c r="B794" t="s">
        <v>19</v>
      </c>
      <c r="C794" t="s">
        <v>23</v>
      </c>
      <c r="D794" t="s">
        <v>51</v>
      </c>
      <c r="E794">
        <v>0.46052631599999999</v>
      </c>
    </row>
    <row r="795" spans="1:5" x14ac:dyDescent="0.2">
      <c r="A795" s="2" t="s">
        <v>56</v>
      </c>
      <c r="B795" t="s">
        <v>19</v>
      </c>
      <c r="C795" t="s">
        <v>24</v>
      </c>
      <c r="D795" t="s">
        <v>51</v>
      </c>
      <c r="E795">
        <v>0.29936305699999999</v>
      </c>
    </row>
    <row r="796" spans="1:5" x14ac:dyDescent="0.2">
      <c r="A796" s="2" t="s">
        <v>56</v>
      </c>
      <c r="B796" t="s">
        <v>19</v>
      </c>
      <c r="C796" t="s">
        <v>25</v>
      </c>
      <c r="D796" t="s">
        <v>51</v>
      </c>
      <c r="E796">
        <v>0.44370860899999998</v>
      </c>
    </row>
    <row r="797" spans="1:5" x14ac:dyDescent="0.2">
      <c r="A797" s="2" t="s">
        <v>56</v>
      </c>
      <c r="B797" t="s">
        <v>19</v>
      </c>
      <c r="C797" t="s">
        <v>34</v>
      </c>
      <c r="D797" t="s">
        <v>51</v>
      </c>
      <c r="E797">
        <v>7.6086956999999997E-2</v>
      </c>
    </row>
    <row r="798" spans="1:5" x14ac:dyDescent="0.2">
      <c r="A798" s="2" t="s">
        <v>56</v>
      </c>
      <c r="B798" t="s">
        <v>19</v>
      </c>
      <c r="C798" t="s">
        <v>20</v>
      </c>
      <c r="D798" t="s">
        <v>17</v>
      </c>
      <c r="E798">
        <v>150</v>
      </c>
    </row>
    <row r="799" spans="1:5" x14ac:dyDescent="0.2">
      <c r="A799" s="2" t="s">
        <v>56</v>
      </c>
      <c r="B799" t="s">
        <v>19</v>
      </c>
      <c r="C799" t="s">
        <v>21</v>
      </c>
      <c r="D799" t="s">
        <v>17</v>
      </c>
      <c r="E799">
        <v>90</v>
      </c>
    </row>
    <row r="800" spans="1:5" x14ac:dyDescent="0.2">
      <c r="A800" s="2" t="s">
        <v>56</v>
      </c>
      <c r="B800" t="s">
        <v>19</v>
      </c>
      <c r="C800" t="s">
        <v>22</v>
      </c>
      <c r="D800" t="s">
        <v>17</v>
      </c>
      <c r="E800">
        <v>148</v>
      </c>
    </row>
    <row r="801" spans="1:5" x14ac:dyDescent="0.2">
      <c r="A801" s="2" t="s">
        <v>56</v>
      </c>
      <c r="B801" t="s">
        <v>19</v>
      </c>
      <c r="C801" t="s">
        <v>53</v>
      </c>
      <c r="D801" t="s">
        <v>17</v>
      </c>
      <c r="E801">
        <v>156</v>
      </c>
    </row>
    <row r="802" spans="1:5" x14ac:dyDescent="0.2">
      <c r="A802" s="2" t="s">
        <v>56</v>
      </c>
      <c r="B802" t="s">
        <v>19</v>
      </c>
      <c r="C802" t="s">
        <v>23</v>
      </c>
      <c r="D802" t="s">
        <v>17</v>
      </c>
      <c r="E802">
        <v>152</v>
      </c>
    </row>
    <row r="803" spans="1:5" x14ac:dyDescent="0.2">
      <c r="A803" s="2" t="s">
        <v>56</v>
      </c>
      <c r="B803" t="s">
        <v>19</v>
      </c>
      <c r="C803" t="s">
        <v>24</v>
      </c>
      <c r="D803" t="s">
        <v>17</v>
      </c>
      <c r="E803">
        <v>157</v>
      </c>
    </row>
    <row r="804" spans="1:5" x14ac:dyDescent="0.2">
      <c r="A804" s="2" t="s">
        <v>56</v>
      </c>
      <c r="B804" t="s">
        <v>19</v>
      </c>
      <c r="C804" t="s">
        <v>25</v>
      </c>
      <c r="D804" t="s">
        <v>17</v>
      </c>
      <c r="E804">
        <v>151</v>
      </c>
    </row>
    <row r="805" spans="1:5" x14ac:dyDescent="0.2">
      <c r="A805" s="2" t="s">
        <v>56</v>
      </c>
      <c r="B805" t="s">
        <v>19</v>
      </c>
      <c r="C805" t="s">
        <v>34</v>
      </c>
      <c r="D805" t="s">
        <v>17</v>
      </c>
      <c r="E805">
        <v>92</v>
      </c>
    </row>
    <row r="806" spans="1:5" x14ac:dyDescent="0.2">
      <c r="A806" s="2" t="s">
        <v>56</v>
      </c>
      <c r="B806" t="s">
        <v>19</v>
      </c>
      <c r="C806" t="s">
        <v>20</v>
      </c>
      <c r="D806" t="s">
        <v>18</v>
      </c>
    </row>
    <row r="807" spans="1:5" x14ac:dyDescent="0.2">
      <c r="A807" s="2" t="s">
        <v>56</v>
      </c>
      <c r="B807" t="s">
        <v>19</v>
      </c>
      <c r="C807" t="s">
        <v>21</v>
      </c>
      <c r="D807" t="s">
        <v>18</v>
      </c>
    </row>
    <row r="808" spans="1:5" x14ac:dyDescent="0.2">
      <c r="A808" s="2" t="s">
        <v>56</v>
      </c>
      <c r="B808" t="s">
        <v>19</v>
      </c>
      <c r="C808" t="s">
        <v>22</v>
      </c>
      <c r="D808" t="s">
        <v>18</v>
      </c>
    </row>
    <row r="809" spans="1:5" x14ac:dyDescent="0.2">
      <c r="A809" s="2" t="s">
        <v>56</v>
      </c>
      <c r="B809" t="s">
        <v>19</v>
      </c>
      <c r="C809" t="s">
        <v>53</v>
      </c>
      <c r="D809" t="s">
        <v>18</v>
      </c>
    </row>
    <row r="810" spans="1:5" x14ac:dyDescent="0.2">
      <c r="A810" s="2" t="s">
        <v>56</v>
      </c>
      <c r="B810" t="s">
        <v>19</v>
      </c>
      <c r="C810" t="s">
        <v>23</v>
      </c>
      <c r="D810" t="s">
        <v>18</v>
      </c>
    </row>
    <row r="811" spans="1:5" x14ac:dyDescent="0.2">
      <c r="A811" s="2" t="s">
        <v>56</v>
      </c>
      <c r="B811" t="s">
        <v>19</v>
      </c>
      <c r="C811" t="s">
        <v>24</v>
      </c>
      <c r="D811" t="s">
        <v>18</v>
      </c>
    </row>
    <row r="812" spans="1:5" x14ac:dyDescent="0.2">
      <c r="A812" s="2" t="s">
        <v>56</v>
      </c>
      <c r="B812" t="s">
        <v>19</v>
      </c>
      <c r="C812" t="s">
        <v>25</v>
      </c>
      <c r="D812" t="s">
        <v>18</v>
      </c>
    </row>
    <row r="813" spans="1:5" x14ac:dyDescent="0.2">
      <c r="A813" s="2" t="s">
        <v>56</v>
      </c>
      <c r="B813" t="s">
        <v>19</v>
      </c>
      <c r="C813" t="s">
        <v>34</v>
      </c>
      <c r="D813" t="s">
        <v>18</v>
      </c>
    </row>
    <row r="814" spans="1:5" x14ac:dyDescent="0.2">
      <c r="A814" s="2" t="s">
        <v>56</v>
      </c>
      <c r="B814" t="s">
        <v>19</v>
      </c>
      <c r="C814" t="s">
        <v>20</v>
      </c>
      <c r="D814" t="s">
        <v>52</v>
      </c>
    </row>
    <row r="815" spans="1:5" x14ac:dyDescent="0.2">
      <c r="A815" s="2" t="s">
        <v>56</v>
      </c>
      <c r="B815" t="s">
        <v>19</v>
      </c>
      <c r="C815" t="s">
        <v>21</v>
      </c>
      <c r="D815" t="s">
        <v>52</v>
      </c>
    </row>
    <row r="816" spans="1:5" x14ac:dyDescent="0.2">
      <c r="A816" s="2" t="s">
        <v>56</v>
      </c>
      <c r="B816" t="s">
        <v>19</v>
      </c>
      <c r="C816" t="s">
        <v>22</v>
      </c>
      <c r="D816" t="s">
        <v>52</v>
      </c>
    </row>
    <row r="817" spans="1:5" x14ac:dyDescent="0.2">
      <c r="A817" s="2" t="s">
        <v>56</v>
      </c>
      <c r="B817" t="s">
        <v>19</v>
      </c>
      <c r="C817" t="s">
        <v>53</v>
      </c>
      <c r="D817" t="s">
        <v>52</v>
      </c>
    </row>
    <row r="818" spans="1:5" x14ac:dyDescent="0.2">
      <c r="A818" s="2" t="s">
        <v>56</v>
      </c>
      <c r="B818" t="s">
        <v>19</v>
      </c>
      <c r="C818" t="s">
        <v>23</v>
      </c>
      <c r="D818" t="s">
        <v>52</v>
      </c>
    </row>
    <row r="819" spans="1:5" x14ac:dyDescent="0.2">
      <c r="A819" s="2" t="s">
        <v>56</v>
      </c>
      <c r="B819" t="s">
        <v>19</v>
      </c>
      <c r="C819" t="s">
        <v>24</v>
      </c>
      <c r="D819" t="s">
        <v>52</v>
      </c>
    </row>
    <row r="820" spans="1:5" x14ac:dyDescent="0.2">
      <c r="A820" s="2" t="s">
        <v>56</v>
      </c>
      <c r="B820" t="s">
        <v>19</v>
      </c>
      <c r="C820" t="s">
        <v>25</v>
      </c>
      <c r="D820" t="s">
        <v>52</v>
      </c>
    </row>
    <row r="821" spans="1:5" x14ac:dyDescent="0.2">
      <c r="A821" s="2" t="s">
        <v>56</v>
      </c>
      <c r="B821" t="s">
        <v>19</v>
      </c>
      <c r="C821" t="s">
        <v>34</v>
      </c>
      <c r="D821" t="s">
        <v>52</v>
      </c>
    </row>
    <row r="822" spans="1:5" x14ac:dyDescent="0.2">
      <c r="A822" s="2" t="s">
        <v>56</v>
      </c>
      <c r="B822" t="s">
        <v>26</v>
      </c>
      <c r="C822" t="s">
        <v>37</v>
      </c>
      <c r="D822" t="s">
        <v>7</v>
      </c>
      <c r="E822">
        <v>2.3255814E-2</v>
      </c>
    </row>
    <row r="823" spans="1:5" x14ac:dyDescent="0.2">
      <c r="A823" s="2" t="s">
        <v>56</v>
      </c>
      <c r="B823" t="s">
        <v>26</v>
      </c>
      <c r="C823" t="s">
        <v>27</v>
      </c>
      <c r="D823" t="s">
        <v>7</v>
      </c>
      <c r="E823">
        <v>0.10714285699999999</v>
      </c>
    </row>
    <row r="824" spans="1:5" x14ac:dyDescent="0.2">
      <c r="A824" s="2" t="s">
        <v>56</v>
      </c>
      <c r="B824" t="s">
        <v>26</v>
      </c>
      <c r="C824" t="s">
        <v>28</v>
      </c>
      <c r="D824" t="s">
        <v>7</v>
      </c>
      <c r="E824">
        <v>0.453333333</v>
      </c>
    </row>
    <row r="825" spans="1:5" x14ac:dyDescent="0.2">
      <c r="A825" s="2" t="s">
        <v>56</v>
      </c>
      <c r="B825" t="s">
        <v>26</v>
      </c>
      <c r="C825" t="s">
        <v>9</v>
      </c>
      <c r="D825" t="s">
        <v>7</v>
      </c>
      <c r="E825">
        <v>0.503225806</v>
      </c>
    </row>
    <row r="826" spans="1:5" x14ac:dyDescent="0.2">
      <c r="A826" s="2" t="s">
        <v>56</v>
      </c>
      <c r="B826" t="s">
        <v>26</v>
      </c>
      <c r="C826" t="s">
        <v>54</v>
      </c>
      <c r="D826" t="s">
        <v>7</v>
      </c>
      <c r="E826">
        <v>0.42962962999999998</v>
      </c>
    </row>
    <row r="827" spans="1:5" x14ac:dyDescent="0.2">
      <c r="A827" s="2" t="s">
        <v>56</v>
      </c>
      <c r="B827" t="s">
        <v>26</v>
      </c>
      <c r="C827" t="s">
        <v>37</v>
      </c>
      <c r="D827" t="s">
        <v>12</v>
      </c>
      <c r="E827">
        <v>0</v>
      </c>
    </row>
    <row r="828" spans="1:5" x14ac:dyDescent="0.2">
      <c r="A828" s="2" t="s">
        <v>56</v>
      </c>
      <c r="B828" t="s">
        <v>26</v>
      </c>
      <c r="C828" t="s">
        <v>27</v>
      </c>
      <c r="D828" t="s">
        <v>12</v>
      </c>
      <c r="E828">
        <v>0</v>
      </c>
    </row>
    <row r="829" spans="1:5" x14ac:dyDescent="0.2">
      <c r="A829" s="2" t="s">
        <v>56</v>
      </c>
      <c r="B829" t="s">
        <v>26</v>
      </c>
      <c r="C829" t="s">
        <v>28</v>
      </c>
      <c r="D829" t="s">
        <v>12</v>
      </c>
      <c r="E829">
        <v>0.133333333</v>
      </c>
    </row>
    <row r="830" spans="1:5" x14ac:dyDescent="0.2">
      <c r="A830" s="2" t="s">
        <v>56</v>
      </c>
      <c r="B830" t="s">
        <v>26</v>
      </c>
      <c r="C830" t="s">
        <v>9</v>
      </c>
      <c r="D830" t="s">
        <v>12</v>
      </c>
      <c r="E830">
        <v>0.22580645199999999</v>
      </c>
    </row>
    <row r="831" spans="1:5" x14ac:dyDescent="0.2">
      <c r="A831" s="2" t="s">
        <v>56</v>
      </c>
      <c r="B831" t="s">
        <v>26</v>
      </c>
      <c r="C831" t="s">
        <v>54</v>
      </c>
      <c r="D831" t="s">
        <v>12</v>
      </c>
      <c r="E831">
        <v>9.6296296000000003E-2</v>
      </c>
    </row>
    <row r="832" spans="1:5" x14ac:dyDescent="0.2">
      <c r="A832" s="2" t="s">
        <v>56</v>
      </c>
      <c r="B832" t="s">
        <v>26</v>
      </c>
      <c r="C832" t="s">
        <v>37</v>
      </c>
      <c r="D832" t="s">
        <v>13</v>
      </c>
      <c r="E832">
        <v>0</v>
      </c>
    </row>
    <row r="833" spans="1:5" x14ac:dyDescent="0.2">
      <c r="A833" s="2" t="s">
        <v>56</v>
      </c>
      <c r="B833" t="s">
        <v>26</v>
      </c>
      <c r="C833" t="s">
        <v>27</v>
      </c>
      <c r="D833" t="s">
        <v>13</v>
      </c>
      <c r="E833">
        <v>9.2857143000000003E-2</v>
      </c>
    </row>
    <row r="834" spans="1:5" x14ac:dyDescent="0.2">
      <c r="A834" s="2" t="s">
        <v>56</v>
      </c>
      <c r="B834" t="s">
        <v>26</v>
      </c>
      <c r="C834" t="s">
        <v>28</v>
      </c>
      <c r="D834" t="s">
        <v>13</v>
      </c>
      <c r="E834">
        <v>0.44666666700000002</v>
      </c>
    </row>
    <row r="835" spans="1:5" x14ac:dyDescent="0.2">
      <c r="A835" s="2" t="s">
        <v>56</v>
      </c>
      <c r="B835" t="s">
        <v>26</v>
      </c>
      <c r="C835" t="s">
        <v>9</v>
      </c>
      <c r="D835" t="s">
        <v>13</v>
      </c>
      <c r="E835">
        <v>0.503225806</v>
      </c>
    </row>
    <row r="836" spans="1:5" x14ac:dyDescent="0.2">
      <c r="A836" s="2" t="s">
        <v>56</v>
      </c>
      <c r="B836" t="s">
        <v>26</v>
      </c>
      <c r="C836" t="s">
        <v>54</v>
      </c>
      <c r="D836" t="s">
        <v>13</v>
      </c>
      <c r="E836">
        <v>0.42222222199999998</v>
      </c>
    </row>
    <row r="837" spans="1:5" x14ac:dyDescent="0.2">
      <c r="A837" s="2" t="s">
        <v>56</v>
      </c>
      <c r="B837" t="s">
        <v>26</v>
      </c>
      <c r="C837" t="s">
        <v>37</v>
      </c>
      <c r="D837" t="s">
        <v>57</v>
      </c>
      <c r="E837">
        <v>0</v>
      </c>
    </row>
    <row r="838" spans="1:5" x14ac:dyDescent="0.2">
      <c r="A838" s="2" t="s">
        <v>56</v>
      </c>
      <c r="B838" t="s">
        <v>26</v>
      </c>
      <c r="C838" t="s">
        <v>27</v>
      </c>
      <c r="D838" t="s">
        <v>57</v>
      </c>
      <c r="E838">
        <v>0</v>
      </c>
    </row>
    <row r="839" spans="1:5" x14ac:dyDescent="0.2">
      <c r="A839" s="2" t="s">
        <v>56</v>
      </c>
      <c r="B839" t="s">
        <v>26</v>
      </c>
      <c r="C839" t="s">
        <v>28</v>
      </c>
      <c r="D839" t="s">
        <v>57</v>
      </c>
      <c r="E839">
        <v>0</v>
      </c>
    </row>
    <row r="840" spans="1:5" x14ac:dyDescent="0.2">
      <c r="A840" s="2" t="s">
        <v>56</v>
      </c>
      <c r="B840" t="s">
        <v>26</v>
      </c>
      <c r="C840" t="s">
        <v>9</v>
      </c>
      <c r="D840" t="s">
        <v>57</v>
      </c>
      <c r="E840">
        <v>0</v>
      </c>
    </row>
    <row r="841" spans="1:5" x14ac:dyDescent="0.2">
      <c r="A841" s="2" t="s">
        <v>56</v>
      </c>
      <c r="B841" t="s">
        <v>26</v>
      </c>
      <c r="C841" t="s">
        <v>54</v>
      </c>
      <c r="D841" t="s">
        <v>57</v>
      </c>
      <c r="E841">
        <v>0</v>
      </c>
    </row>
    <row r="842" spans="1:5" x14ac:dyDescent="0.2">
      <c r="A842" s="2" t="s">
        <v>56</v>
      </c>
      <c r="B842" t="s">
        <v>26</v>
      </c>
      <c r="C842" t="s">
        <v>37</v>
      </c>
      <c r="D842" t="s">
        <v>14</v>
      </c>
      <c r="E842">
        <v>0.325581395</v>
      </c>
    </row>
    <row r="843" spans="1:5" x14ac:dyDescent="0.2">
      <c r="A843" s="2" t="s">
        <v>56</v>
      </c>
      <c r="B843" t="s">
        <v>26</v>
      </c>
      <c r="C843" t="s">
        <v>27</v>
      </c>
      <c r="D843" t="s">
        <v>14</v>
      </c>
      <c r="E843">
        <v>0.71428571399999996</v>
      </c>
    </row>
    <row r="844" spans="1:5" x14ac:dyDescent="0.2">
      <c r="A844" s="2" t="s">
        <v>56</v>
      </c>
      <c r="B844" t="s">
        <v>26</v>
      </c>
      <c r="C844" t="s">
        <v>28</v>
      </c>
      <c r="D844" t="s">
        <v>14</v>
      </c>
      <c r="E844">
        <v>0.98</v>
      </c>
    </row>
    <row r="845" spans="1:5" x14ac:dyDescent="0.2">
      <c r="A845" s="2" t="s">
        <v>56</v>
      </c>
      <c r="B845" t="s">
        <v>26</v>
      </c>
      <c r="C845" t="s">
        <v>9</v>
      </c>
      <c r="D845" t="s">
        <v>14</v>
      </c>
      <c r="E845">
        <v>0.89677419400000002</v>
      </c>
    </row>
    <row r="846" spans="1:5" x14ac:dyDescent="0.2">
      <c r="A846" s="2" t="s">
        <v>56</v>
      </c>
      <c r="B846" t="s">
        <v>26</v>
      </c>
      <c r="C846" t="s">
        <v>54</v>
      </c>
      <c r="D846" t="s">
        <v>14</v>
      </c>
      <c r="E846">
        <v>1</v>
      </c>
    </row>
    <row r="847" spans="1:5" x14ac:dyDescent="0.2">
      <c r="A847" s="2" t="s">
        <v>56</v>
      </c>
      <c r="B847" t="s">
        <v>26</v>
      </c>
      <c r="C847" t="s">
        <v>37</v>
      </c>
      <c r="D847" t="s">
        <v>15</v>
      </c>
      <c r="E847">
        <v>0.30232558100000001</v>
      </c>
    </row>
    <row r="848" spans="1:5" x14ac:dyDescent="0.2">
      <c r="A848" s="2" t="s">
        <v>56</v>
      </c>
      <c r="B848" t="s">
        <v>26</v>
      </c>
      <c r="C848" t="s">
        <v>27</v>
      </c>
      <c r="D848" t="s">
        <v>15</v>
      </c>
      <c r="E848">
        <v>0.7</v>
      </c>
    </row>
    <row r="849" spans="1:5" x14ac:dyDescent="0.2">
      <c r="A849" s="2" t="s">
        <v>56</v>
      </c>
      <c r="B849" t="s">
        <v>26</v>
      </c>
      <c r="C849" t="s">
        <v>28</v>
      </c>
      <c r="D849" t="s">
        <v>15</v>
      </c>
      <c r="E849">
        <v>0.84</v>
      </c>
    </row>
    <row r="850" spans="1:5" x14ac:dyDescent="0.2">
      <c r="A850" s="2" t="s">
        <v>56</v>
      </c>
      <c r="B850" t="s">
        <v>26</v>
      </c>
      <c r="C850" t="s">
        <v>9</v>
      </c>
      <c r="D850" t="s">
        <v>15</v>
      </c>
      <c r="E850">
        <v>0.67096774199999998</v>
      </c>
    </row>
    <row r="851" spans="1:5" x14ac:dyDescent="0.2">
      <c r="A851" s="2" t="s">
        <v>56</v>
      </c>
      <c r="B851" t="s">
        <v>26</v>
      </c>
      <c r="C851" t="s">
        <v>54</v>
      </c>
      <c r="D851" t="s">
        <v>15</v>
      </c>
      <c r="E851">
        <v>0.89629629600000005</v>
      </c>
    </row>
    <row r="852" spans="1:5" x14ac:dyDescent="0.2">
      <c r="A852" s="2" t="s">
        <v>56</v>
      </c>
      <c r="B852" t="s">
        <v>26</v>
      </c>
      <c r="C852" t="s">
        <v>37</v>
      </c>
      <c r="D852" t="s">
        <v>16</v>
      </c>
      <c r="E852">
        <v>0.69354838699999999</v>
      </c>
    </row>
    <row r="853" spans="1:5" x14ac:dyDescent="0.2">
      <c r="A853" s="2" t="s">
        <v>56</v>
      </c>
      <c r="B853" t="s">
        <v>26</v>
      </c>
      <c r="C853" t="s">
        <v>27</v>
      </c>
      <c r="D853" t="s">
        <v>16</v>
      </c>
      <c r="E853">
        <v>0.80459770100000005</v>
      </c>
    </row>
    <row r="854" spans="1:5" x14ac:dyDescent="0.2">
      <c r="A854" s="2" t="s">
        <v>56</v>
      </c>
      <c r="B854" t="s">
        <v>26</v>
      </c>
      <c r="C854" t="s">
        <v>28</v>
      </c>
      <c r="D854" t="s">
        <v>16</v>
      </c>
      <c r="E854">
        <v>0.98039215700000004</v>
      </c>
    </row>
    <row r="855" spans="1:5" x14ac:dyDescent="0.2">
      <c r="A855" s="2" t="s">
        <v>56</v>
      </c>
      <c r="B855" t="s">
        <v>26</v>
      </c>
      <c r="C855" t="s">
        <v>9</v>
      </c>
      <c r="D855" t="s">
        <v>16</v>
      </c>
      <c r="E855">
        <v>0.96250000000000002</v>
      </c>
    </row>
    <row r="856" spans="1:5" x14ac:dyDescent="0.2">
      <c r="A856" s="2" t="s">
        <v>56</v>
      </c>
      <c r="B856" t="s">
        <v>26</v>
      </c>
      <c r="C856" t="s">
        <v>54</v>
      </c>
      <c r="D856" t="s">
        <v>16</v>
      </c>
      <c r="E856">
        <v>0.86792452799999997</v>
      </c>
    </row>
    <row r="857" spans="1:5" x14ac:dyDescent="0.2">
      <c r="A857" s="2" t="s">
        <v>56</v>
      </c>
      <c r="B857" t="s">
        <v>26</v>
      </c>
      <c r="C857" t="s">
        <v>37</v>
      </c>
      <c r="D857" t="s">
        <v>42</v>
      </c>
      <c r="E857">
        <v>31</v>
      </c>
    </row>
    <row r="858" spans="1:5" x14ac:dyDescent="0.2">
      <c r="A858" s="2" t="s">
        <v>56</v>
      </c>
      <c r="B858" t="s">
        <v>26</v>
      </c>
      <c r="C858" t="s">
        <v>27</v>
      </c>
      <c r="D858" t="s">
        <v>42</v>
      </c>
      <c r="E858">
        <v>34.799999999999997</v>
      </c>
    </row>
    <row r="859" spans="1:5" x14ac:dyDescent="0.2">
      <c r="A859" s="2" t="s">
        <v>56</v>
      </c>
      <c r="B859" t="s">
        <v>26</v>
      </c>
      <c r="C859" t="s">
        <v>28</v>
      </c>
      <c r="D859" t="s">
        <v>42</v>
      </c>
      <c r="E859">
        <v>30.6</v>
      </c>
    </row>
    <row r="860" spans="1:5" x14ac:dyDescent="0.2">
      <c r="A860" s="2" t="s">
        <v>56</v>
      </c>
      <c r="B860" t="s">
        <v>26</v>
      </c>
      <c r="C860" t="s">
        <v>9</v>
      </c>
      <c r="D860" t="s">
        <v>42</v>
      </c>
      <c r="E860">
        <v>32</v>
      </c>
    </row>
    <row r="861" spans="1:5" x14ac:dyDescent="0.2">
      <c r="A861" s="2" t="s">
        <v>56</v>
      </c>
      <c r="B861" t="s">
        <v>26</v>
      </c>
      <c r="C861" t="s">
        <v>54</v>
      </c>
      <c r="D861" t="s">
        <v>42</v>
      </c>
      <c r="E861">
        <v>31.8</v>
      </c>
    </row>
    <row r="862" spans="1:5" x14ac:dyDescent="0.2">
      <c r="A862" s="2" t="s">
        <v>56</v>
      </c>
      <c r="B862" t="s">
        <v>26</v>
      </c>
      <c r="C862" t="s">
        <v>37</v>
      </c>
      <c r="D862" t="s">
        <v>43</v>
      </c>
      <c r="E862">
        <v>2</v>
      </c>
    </row>
    <row r="863" spans="1:5" x14ac:dyDescent="0.2">
      <c r="A863" s="2" t="s">
        <v>56</v>
      </c>
      <c r="B863" t="s">
        <v>26</v>
      </c>
      <c r="C863" t="s">
        <v>27</v>
      </c>
      <c r="D863" t="s">
        <v>43</v>
      </c>
      <c r="E863">
        <v>1.3333333329999999</v>
      </c>
    </row>
    <row r="864" spans="1:5" x14ac:dyDescent="0.2">
      <c r="A864" s="2" t="s">
        <v>56</v>
      </c>
      <c r="B864" t="s">
        <v>26</v>
      </c>
      <c r="C864" t="s">
        <v>28</v>
      </c>
      <c r="D864" t="s">
        <v>43</v>
      </c>
      <c r="E864">
        <v>1.588235294</v>
      </c>
    </row>
    <row r="865" spans="1:5" x14ac:dyDescent="0.2">
      <c r="A865" s="2" t="s">
        <v>56</v>
      </c>
      <c r="B865" t="s">
        <v>26</v>
      </c>
      <c r="C865" t="s">
        <v>9</v>
      </c>
      <c r="D865" t="s">
        <v>43</v>
      </c>
      <c r="E865">
        <v>2.0256410260000002</v>
      </c>
    </row>
    <row r="866" spans="1:5" x14ac:dyDescent="0.2">
      <c r="A866" s="2" t="s">
        <v>56</v>
      </c>
      <c r="B866" t="s">
        <v>26</v>
      </c>
      <c r="C866" t="s">
        <v>54</v>
      </c>
      <c r="D866" t="s">
        <v>43</v>
      </c>
      <c r="E866">
        <v>2.0862068969999998</v>
      </c>
    </row>
    <row r="867" spans="1:5" x14ac:dyDescent="0.2">
      <c r="A867" s="2" t="s">
        <v>56</v>
      </c>
      <c r="B867" t="s">
        <v>26</v>
      </c>
      <c r="C867" t="s">
        <v>37</v>
      </c>
      <c r="D867" t="s">
        <v>44</v>
      </c>
      <c r="E867">
        <v>2</v>
      </c>
    </row>
    <row r="868" spans="1:5" x14ac:dyDescent="0.2">
      <c r="A868" s="2" t="s">
        <v>56</v>
      </c>
      <c r="B868" t="s">
        <v>26</v>
      </c>
      <c r="C868" t="s">
        <v>27</v>
      </c>
      <c r="D868" t="s">
        <v>44</v>
      </c>
      <c r="E868">
        <v>20</v>
      </c>
    </row>
    <row r="869" spans="1:5" x14ac:dyDescent="0.2">
      <c r="A869" s="2" t="s">
        <v>56</v>
      </c>
      <c r="B869" t="s">
        <v>26</v>
      </c>
      <c r="C869" t="s">
        <v>28</v>
      </c>
      <c r="D869" t="s">
        <v>44</v>
      </c>
      <c r="E869">
        <v>108</v>
      </c>
    </row>
    <row r="870" spans="1:5" x14ac:dyDescent="0.2">
      <c r="A870" s="2" t="s">
        <v>56</v>
      </c>
      <c r="B870" t="s">
        <v>26</v>
      </c>
      <c r="C870" t="s">
        <v>9</v>
      </c>
      <c r="D870" t="s">
        <v>44</v>
      </c>
      <c r="E870">
        <v>158</v>
      </c>
    </row>
    <row r="871" spans="1:5" x14ac:dyDescent="0.2">
      <c r="A871" s="2" t="s">
        <v>56</v>
      </c>
      <c r="B871" t="s">
        <v>26</v>
      </c>
      <c r="C871" t="s">
        <v>54</v>
      </c>
      <c r="D871" t="s">
        <v>44</v>
      </c>
      <c r="E871">
        <v>121</v>
      </c>
    </row>
    <row r="872" spans="1:5" x14ac:dyDescent="0.2">
      <c r="A872" s="2" t="s">
        <v>56</v>
      </c>
      <c r="B872" t="s">
        <v>26</v>
      </c>
      <c r="C872" t="s">
        <v>37</v>
      </c>
      <c r="D872" t="s">
        <v>45</v>
      </c>
      <c r="E872">
        <v>21.5</v>
      </c>
    </row>
    <row r="873" spans="1:5" x14ac:dyDescent="0.2">
      <c r="A873" s="2" t="s">
        <v>56</v>
      </c>
      <c r="B873" t="s">
        <v>26</v>
      </c>
      <c r="C873" t="s">
        <v>27</v>
      </c>
      <c r="D873" t="s">
        <v>45</v>
      </c>
      <c r="E873">
        <v>28</v>
      </c>
    </row>
    <row r="874" spans="1:5" x14ac:dyDescent="0.2">
      <c r="A874" s="2" t="s">
        <v>56</v>
      </c>
      <c r="B874" t="s">
        <v>26</v>
      </c>
      <c r="C874" t="s">
        <v>28</v>
      </c>
      <c r="D874" t="s">
        <v>45</v>
      </c>
      <c r="E874">
        <v>30</v>
      </c>
    </row>
    <row r="875" spans="1:5" x14ac:dyDescent="0.2">
      <c r="A875" s="2" t="s">
        <v>56</v>
      </c>
      <c r="B875" t="s">
        <v>26</v>
      </c>
      <c r="C875" t="s">
        <v>9</v>
      </c>
      <c r="D875" t="s">
        <v>45</v>
      </c>
      <c r="E875">
        <v>31</v>
      </c>
    </row>
    <row r="876" spans="1:5" x14ac:dyDescent="0.2">
      <c r="A876" s="2" t="s">
        <v>56</v>
      </c>
      <c r="B876" t="s">
        <v>26</v>
      </c>
      <c r="C876" t="s">
        <v>54</v>
      </c>
      <c r="D876" t="s">
        <v>45</v>
      </c>
      <c r="E876">
        <v>27</v>
      </c>
    </row>
    <row r="877" spans="1:5" x14ac:dyDescent="0.2">
      <c r="A877" s="2" t="s">
        <v>56</v>
      </c>
      <c r="B877" t="s">
        <v>26</v>
      </c>
      <c r="C877" t="s">
        <v>37</v>
      </c>
      <c r="D877" t="s">
        <v>46</v>
      </c>
      <c r="E877">
        <v>0.67441860499999995</v>
      </c>
    </row>
    <row r="878" spans="1:5" x14ac:dyDescent="0.2">
      <c r="A878" s="2" t="s">
        <v>56</v>
      </c>
      <c r="B878" t="s">
        <v>26</v>
      </c>
      <c r="C878" t="s">
        <v>27</v>
      </c>
      <c r="D878" t="s">
        <v>46</v>
      </c>
      <c r="E878">
        <v>0.28571428599999998</v>
      </c>
    </row>
    <row r="879" spans="1:5" x14ac:dyDescent="0.2">
      <c r="A879" s="2" t="s">
        <v>56</v>
      </c>
      <c r="B879" t="s">
        <v>26</v>
      </c>
      <c r="C879" t="s">
        <v>28</v>
      </c>
      <c r="D879" t="s">
        <v>46</v>
      </c>
      <c r="E879">
        <v>0.02</v>
      </c>
    </row>
    <row r="880" spans="1:5" x14ac:dyDescent="0.2">
      <c r="A880" s="2" t="s">
        <v>56</v>
      </c>
      <c r="B880" t="s">
        <v>26</v>
      </c>
      <c r="C880" t="s">
        <v>9</v>
      </c>
      <c r="D880" t="s">
        <v>46</v>
      </c>
      <c r="E880">
        <v>0.103225806</v>
      </c>
    </row>
    <row r="881" spans="1:5" x14ac:dyDescent="0.2">
      <c r="A881" s="2" t="s">
        <v>56</v>
      </c>
      <c r="B881" t="s">
        <v>26</v>
      </c>
      <c r="C881" t="s">
        <v>54</v>
      </c>
      <c r="D881" t="s">
        <v>46</v>
      </c>
      <c r="E881">
        <v>0</v>
      </c>
    </row>
    <row r="882" spans="1:5" x14ac:dyDescent="0.2">
      <c r="A882" s="2" t="s">
        <v>56</v>
      </c>
      <c r="B882" t="s">
        <v>26</v>
      </c>
      <c r="C882" t="s">
        <v>37</v>
      </c>
      <c r="D882" t="s">
        <v>47</v>
      </c>
      <c r="E882">
        <v>0</v>
      </c>
    </row>
    <row r="883" spans="1:5" x14ac:dyDescent="0.2">
      <c r="A883" s="2" t="s">
        <v>56</v>
      </c>
      <c r="B883" t="s">
        <v>26</v>
      </c>
      <c r="C883" t="s">
        <v>27</v>
      </c>
      <c r="D883" t="s">
        <v>47</v>
      </c>
      <c r="E883">
        <v>0</v>
      </c>
    </row>
    <row r="884" spans="1:5" x14ac:dyDescent="0.2">
      <c r="A884" s="2" t="s">
        <v>56</v>
      </c>
      <c r="B884" t="s">
        <v>26</v>
      </c>
      <c r="C884" t="s">
        <v>28</v>
      </c>
      <c r="D884" t="s">
        <v>47</v>
      </c>
      <c r="E884">
        <v>0</v>
      </c>
    </row>
    <row r="885" spans="1:5" x14ac:dyDescent="0.2">
      <c r="A885" s="2" t="s">
        <v>56</v>
      </c>
      <c r="B885" t="s">
        <v>26</v>
      </c>
      <c r="C885" t="s">
        <v>9</v>
      </c>
      <c r="D885" t="s">
        <v>47</v>
      </c>
      <c r="E885">
        <v>0</v>
      </c>
    </row>
    <row r="886" spans="1:5" x14ac:dyDescent="0.2">
      <c r="A886" s="2" t="s">
        <v>56</v>
      </c>
      <c r="B886" t="s">
        <v>26</v>
      </c>
      <c r="C886" t="s">
        <v>54</v>
      </c>
      <c r="D886" t="s">
        <v>47</v>
      </c>
      <c r="E886">
        <v>0</v>
      </c>
    </row>
    <row r="887" spans="1:5" x14ac:dyDescent="0.2">
      <c r="A887" s="2" t="s">
        <v>56</v>
      </c>
      <c r="B887" t="s">
        <v>26</v>
      </c>
      <c r="C887" t="s">
        <v>37</v>
      </c>
      <c r="D887" t="s">
        <v>48</v>
      </c>
      <c r="E887">
        <v>0.30232558100000001</v>
      </c>
    </row>
    <row r="888" spans="1:5" x14ac:dyDescent="0.2">
      <c r="A888" s="2" t="s">
        <v>56</v>
      </c>
      <c r="B888" t="s">
        <v>26</v>
      </c>
      <c r="C888" t="s">
        <v>27</v>
      </c>
      <c r="D888" t="s">
        <v>48</v>
      </c>
      <c r="E888">
        <v>0.60714285700000004</v>
      </c>
    </row>
    <row r="889" spans="1:5" x14ac:dyDescent="0.2">
      <c r="A889" s="2" t="s">
        <v>56</v>
      </c>
      <c r="B889" t="s">
        <v>26</v>
      </c>
      <c r="C889" t="s">
        <v>28</v>
      </c>
      <c r="D889" t="s">
        <v>48</v>
      </c>
      <c r="E889">
        <v>0.52666666699999998</v>
      </c>
    </row>
    <row r="890" spans="1:5" x14ac:dyDescent="0.2">
      <c r="A890" s="2" t="s">
        <v>56</v>
      </c>
      <c r="B890" t="s">
        <v>26</v>
      </c>
      <c r="C890" t="s">
        <v>9</v>
      </c>
      <c r="D890" t="s">
        <v>48</v>
      </c>
      <c r="E890">
        <v>0.393548387</v>
      </c>
    </row>
    <row r="891" spans="1:5" x14ac:dyDescent="0.2">
      <c r="A891" s="2" t="s">
        <v>56</v>
      </c>
      <c r="B891" t="s">
        <v>26</v>
      </c>
      <c r="C891" t="s">
        <v>54</v>
      </c>
      <c r="D891" t="s">
        <v>48</v>
      </c>
      <c r="E891">
        <v>0.57037037000000002</v>
      </c>
    </row>
    <row r="892" spans="1:5" x14ac:dyDescent="0.2">
      <c r="A892" s="2" t="s">
        <v>56</v>
      </c>
      <c r="B892" t="s">
        <v>26</v>
      </c>
      <c r="C892" t="s">
        <v>37</v>
      </c>
      <c r="D892" t="s">
        <v>49</v>
      </c>
      <c r="E892">
        <v>0</v>
      </c>
    </row>
    <row r="893" spans="1:5" x14ac:dyDescent="0.2">
      <c r="A893" s="2" t="s">
        <v>56</v>
      </c>
      <c r="B893" t="s">
        <v>26</v>
      </c>
      <c r="C893" t="s">
        <v>27</v>
      </c>
      <c r="D893" t="s">
        <v>49</v>
      </c>
      <c r="E893">
        <v>0</v>
      </c>
    </row>
    <row r="894" spans="1:5" x14ac:dyDescent="0.2">
      <c r="A894" s="2" t="s">
        <v>56</v>
      </c>
      <c r="B894" t="s">
        <v>26</v>
      </c>
      <c r="C894" t="s">
        <v>28</v>
      </c>
      <c r="D894" t="s">
        <v>49</v>
      </c>
      <c r="E894">
        <v>0.133333333</v>
      </c>
    </row>
    <row r="895" spans="1:5" x14ac:dyDescent="0.2">
      <c r="A895" s="2" t="s">
        <v>56</v>
      </c>
      <c r="B895" t="s">
        <v>26</v>
      </c>
      <c r="C895" t="s">
        <v>9</v>
      </c>
      <c r="D895" t="s">
        <v>49</v>
      </c>
      <c r="E895">
        <v>0.22580645199999999</v>
      </c>
    </row>
    <row r="896" spans="1:5" x14ac:dyDescent="0.2">
      <c r="A896" s="2" t="s">
        <v>56</v>
      </c>
      <c r="B896" t="s">
        <v>26</v>
      </c>
      <c r="C896" t="s">
        <v>54</v>
      </c>
      <c r="D896" t="s">
        <v>49</v>
      </c>
      <c r="E896">
        <v>9.6296296000000003E-2</v>
      </c>
    </row>
    <row r="897" spans="1:5" x14ac:dyDescent="0.2">
      <c r="A897" s="2" t="s">
        <v>56</v>
      </c>
      <c r="B897" t="s">
        <v>26</v>
      </c>
      <c r="C897" t="s">
        <v>37</v>
      </c>
      <c r="D897" t="s">
        <v>50</v>
      </c>
      <c r="E897">
        <v>2.3255814E-2</v>
      </c>
    </row>
    <row r="898" spans="1:5" x14ac:dyDescent="0.2">
      <c r="A898" s="2" t="s">
        <v>56</v>
      </c>
      <c r="B898" t="s">
        <v>26</v>
      </c>
      <c r="C898" t="s">
        <v>27</v>
      </c>
      <c r="D898" t="s">
        <v>50</v>
      </c>
      <c r="E898">
        <v>1.4285714E-2</v>
      </c>
    </row>
    <row r="899" spans="1:5" x14ac:dyDescent="0.2">
      <c r="A899" s="2" t="s">
        <v>56</v>
      </c>
      <c r="B899" t="s">
        <v>26</v>
      </c>
      <c r="C899" t="s">
        <v>28</v>
      </c>
      <c r="D899" t="s">
        <v>50</v>
      </c>
      <c r="E899">
        <v>6.6666670000000003E-3</v>
      </c>
    </row>
    <row r="900" spans="1:5" x14ac:dyDescent="0.2">
      <c r="A900" s="2" t="s">
        <v>56</v>
      </c>
      <c r="B900" t="s">
        <v>26</v>
      </c>
      <c r="C900" t="s">
        <v>9</v>
      </c>
      <c r="D900" t="s">
        <v>50</v>
      </c>
      <c r="E900">
        <v>0</v>
      </c>
    </row>
    <row r="901" spans="1:5" x14ac:dyDescent="0.2">
      <c r="A901" s="2" t="s">
        <v>56</v>
      </c>
      <c r="B901" t="s">
        <v>26</v>
      </c>
      <c r="C901" t="s">
        <v>54</v>
      </c>
      <c r="D901" t="s">
        <v>50</v>
      </c>
      <c r="E901">
        <v>7.4074070000000004E-3</v>
      </c>
    </row>
    <row r="902" spans="1:5" x14ac:dyDescent="0.2">
      <c r="A902" s="2" t="s">
        <v>56</v>
      </c>
      <c r="B902" t="s">
        <v>26</v>
      </c>
      <c r="C902" t="s">
        <v>37</v>
      </c>
      <c r="D902" t="s">
        <v>51</v>
      </c>
      <c r="E902">
        <v>0</v>
      </c>
    </row>
    <row r="903" spans="1:5" x14ac:dyDescent="0.2">
      <c r="A903" s="2" t="s">
        <v>56</v>
      </c>
      <c r="B903" t="s">
        <v>26</v>
      </c>
      <c r="C903" t="s">
        <v>27</v>
      </c>
      <c r="D903" t="s">
        <v>51</v>
      </c>
      <c r="E903">
        <v>9.2857143000000003E-2</v>
      </c>
    </row>
    <row r="904" spans="1:5" x14ac:dyDescent="0.2">
      <c r="A904" s="2" t="s">
        <v>56</v>
      </c>
      <c r="B904" t="s">
        <v>26</v>
      </c>
      <c r="C904" t="s">
        <v>28</v>
      </c>
      <c r="D904" t="s">
        <v>51</v>
      </c>
      <c r="E904">
        <v>0.31333333299999999</v>
      </c>
    </row>
    <row r="905" spans="1:5" x14ac:dyDescent="0.2">
      <c r="A905" s="2" t="s">
        <v>56</v>
      </c>
      <c r="B905" t="s">
        <v>26</v>
      </c>
      <c r="C905" t="s">
        <v>9</v>
      </c>
      <c r="D905" t="s">
        <v>51</v>
      </c>
      <c r="E905">
        <v>0.27741935499999998</v>
      </c>
    </row>
    <row r="906" spans="1:5" x14ac:dyDescent="0.2">
      <c r="A906" s="2" t="s">
        <v>56</v>
      </c>
      <c r="B906" t="s">
        <v>26</v>
      </c>
      <c r="C906" t="s">
        <v>54</v>
      </c>
      <c r="D906" t="s">
        <v>51</v>
      </c>
      <c r="E906">
        <v>0.32592592599999998</v>
      </c>
    </row>
    <row r="907" spans="1:5" x14ac:dyDescent="0.2">
      <c r="A907" s="2" t="s">
        <v>56</v>
      </c>
      <c r="B907" t="s">
        <v>26</v>
      </c>
      <c r="C907" t="s">
        <v>37</v>
      </c>
      <c r="D907" t="s">
        <v>17</v>
      </c>
      <c r="E907">
        <v>43</v>
      </c>
    </row>
    <row r="908" spans="1:5" x14ac:dyDescent="0.2">
      <c r="A908" s="2" t="s">
        <v>56</v>
      </c>
      <c r="B908" t="s">
        <v>26</v>
      </c>
      <c r="C908" t="s">
        <v>27</v>
      </c>
      <c r="D908" t="s">
        <v>17</v>
      </c>
      <c r="E908">
        <v>140</v>
      </c>
    </row>
    <row r="909" spans="1:5" x14ac:dyDescent="0.2">
      <c r="A909" s="2" t="s">
        <v>56</v>
      </c>
      <c r="B909" t="s">
        <v>26</v>
      </c>
      <c r="C909" t="s">
        <v>28</v>
      </c>
      <c r="D909" t="s">
        <v>17</v>
      </c>
      <c r="E909">
        <v>150</v>
      </c>
    </row>
    <row r="910" spans="1:5" x14ac:dyDescent="0.2">
      <c r="A910" s="2" t="s">
        <v>56</v>
      </c>
      <c r="B910" t="s">
        <v>26</v>
      </c>
      <c r="C910" t="s">
        <v>9</v>
      </c>
      <c r="D910" t="s">
        <v>17</v>
      </c>
      <c r="E910">
        <v>155</v>
      </c>
    </row>
    <row r="911" spans="1:5" x14ac:dyDescent="0.2">
      <c r="A911" s="2" t="s">
        <v>56</v>
      </c>
      <c r="B911" t="s">
        <v>26</v>
      </c>
      <c r="C911" t="s">
        <v>54</v>
      </c>
      <c r="D911" t="s">
        <v>17</v>
      </c>
      <c r="E911">
        <v>135</v>
      </c>
    </row>
    <row r="912" spans="1:5" x14ac:dyDescent="0.2">
      <c r="A912" s="2" t="s">
        <v>56</v>
      </c>
      <c r="B912" t="s">
        <v>26</v>
      </c>
      <c r="C912" t="s">
        <v>37</v>
      </c>
      <c r="D912" t="s">
        <v>18</v>
      </c>
    </row>
    <row r="913" spans="1:5" x14ac:dyDescent="0.2">
      <c r="A913" s="2" t="s">
        <v>56</v>
      </c>
      <c r="B913" t="s">
        <v>26</v>
      </c>
      <c r="C913" t="s">
        <v>27</v>
      </c>
      <c r="D913" t="s">
        <v>18</v>
      </c>
    </row>
    <row r="914" spans="1:5" x14ac:dyDescent="0.2">
      <c r="A914" s="2" t="s">
        <v>56</v>
      </c>
      <c r="B914" t="s">
        <v>26</v>
      </c>
      <c r="C914" t="s">
        <v>28</v>
      </c>
      <c r="D914" t="s">
        <v>18</v>
      </c>
    </row>
    <row r="915" spans="1:5" x14ac:dyDescent="0.2">
      <c r="A915" s="2" t="s">
        <v>56</v>
      </c>
      <c r="B915" t="s">
        <v>26</v>
      </c>
      <c r="C915" t="s">
        <v>9</v>
      </c>
      <c r="D915" t="s">
        <v>18</v>
      </c>
    </row>
    <row r="916" spans="1:5" x14ac:dyDescent="0.2">
      <c r="A916" s="2" t="s">
        <v>56</v>
      </c>
      <c r="B916" t="s">
        <v>26</v>
      </c>
      <c r="C916" t="s">
        <v>54</v>
      </c>
      <c r="D916" t="s">
        <v>18</v>
      </c>
    </row>
    <row r="917" spans="1:5" x14ac:dyDescent="0.2">
      <c r="A917" s="2" t="s">
        <v>56</v>
      </c>
      <c r="B917" t="s">
        <v>26</v>
      </c>
      <c r="C917" t="s">
        <v>37</v>
      </c>
      <c r="D917" t="s">
        <v>52</v>
      </c>
    </row>
    <row r="918" spans="1:5" x14ac:dyDescent="0.2">
      <c r="A918" s="2" t="s">
        <v>56</v>
      </c>
      <c r="B918" t="s">
        <v>26</v>
      </c>
      <c r="C918" t="s">
        <v>27</v>
      </c>
      <c r="D918" t="s">
        <v>52</v>
      </c>
    </row>
    <row r="919" spans="1:5" x14ac:dyDescent="0.2">
      <c r="A919" s="2" t="s">
        <v>56</v>
      </c>
      <c r="B919" t="s">
        <v>26</v>
      </c>
      <c r="C919" t="s">
        <v>28</v>
      </c>
      <c r="D919" t="s">
        <v>52</v>
      </c>
    </row>
    <row r="920" spans="1:5" x14ac:dyDescent="0.2">
      <c r="A920" s="2" t="s">
        <v>56</v>
      </c>
      <c r="B920" t="s">
        <v>26</v>
      </c>
      <c r="C920" t="s">
        <v>9</v>
      </c>
      <c r="D920" t="s">
        <v>52</v>
      </c>
    </row>
    <row r="921" spans="1:5" x14ac:dyDescent="0.2">
      <c r="A921" s="2" t="s">
        <v>56</v>
      </c>
      <c r="B921" t="s">
        <v>26</v>
      </c>
      <c r="C921" t="s">
        <v>54</v>
      </c>
      <c r="D921" t="s">
        <v>52</v>
      </c>
    </row>
    <row r="922" spans="1:5" x14ac:dyDescent="0.2">
      <c r="A922" s="2" t="s">
        <v>56</v>
      </c>
      <c r="B922" t="s">
        <v>29</v>
      </c>
      <c r="C922" t="s">
        <v>30</v>
      </c>
      <c r="D922" t="s">
        <v>7</v>
      </c>
      <c r="E922">
        <v>0.29577464799999997</v>
      </c>
    </row>
    <row r="923" spans="1:5" x14ac:dyDescent="0.2">
      <c r="A923" s="2" t="s">
        <v>56</v>
      </c>
      <c r="B923" t="s">
        <v>29</v>
      </c>
      <c r="C923" t="s">
        <v>31</v>
      </c>
      <c r="D923" t="s">
        <v>7</v>
      </c>
      <c r="E923">
        <v>0.5625</v>
      </c>
    </row>
    <row r="924" spans="1:5" x14ac:dyDescent="0.2">
      <c r="A924" s="2" t="s">
        <v>56</v>
      </c>
      <c r="B924" t="s">
        <v>29</v>
      </c>
      <c r="C924" t="s">
        <v>32</v>
      </c>
      <c r="D924" t="s">
        <v>7</v>
      </c>
      <c r="E924">
        <v>0.2734375</v>
      </c>
    </row>
    <row r="925" spans="1:5" x14ac:dyDescent="0.2">
      <c r="A925" s="2" t="s">
        <v>56</v>
      </c>
      <c r="B925" t="s">
        <v>29</v>
      </c>
      <c r="C925" t="s">
        <v>33</v>
      </c>
      <c r="D925" t="s">
        <v>7</v>
      </c>
      <c r="E925">
        <v>0.53333333299999997</v>
      </c>
    </row>
    <row r="926" spans="1:5" x14ac:dyDescent="0.2">
      <c r="A926" s="2" t="s">
        <v>56</v>
      </c>
      <c r="B926" t="s">
        <v>29</v>
      </c>
      <c r="C926" t="s">
        <v>35</v>
      </c>
      <c r="D926" t="s">
        <v>7</v>
      </c>
      <c r="E926">
        <v>0.61333333300000004</v>
      </c>
    </row>
    <row r="927" spans="1:5" x14ac:dyDescent="0.2">
      <c r="A927" s="2" t="s">
        <v>56</v>
      </c>
      <c r="B927" t="s">
        <v>29</v>
      </c>
      <c r="C927" t="s">
        <v>36</v>
      </c>
      <c r="D927" t="s">
        <v>7</v>
      </c>
      <c r="E927">
        <v>0.622516556</v>
      </c>
    </row>
    <row r="928" spans="1:5" x14ac:dyDescent="0.2">
      <c r="A928" s="2" t="s">
        <v>56</v>
      </c>
      <c r="B928" t="s">
        <v>29</v>
      </c>
      <c r="C928" t="s">
        <v>30</v>
      </c>
      <c r="D928" t="s">
        <v>12</v>
      </c>
      <c r="E928">
        <v>4.9295775E-2</v>
      </c>
    </row>
    <row r="929" spans="1:5" x14ac:dyDescent="0.2">
      <c r="A929" s="2" t="s">
        <v>56</v>
      </c>
      <c r="B929" t="s">
        <v>29</v>
      </c>
      <c r="C929" t="s">
        <v>31</v>
      </c>
      <c r="D929" t="s">
        <v>12</v>
      </c>
      <c r="E929">
        <v>0.111111111</v>
      </c>
    </row>
    <row r="930" spans="1:5" x14ac:dyDescent="0.2">
      <c r="A930" s="2" t="s">
        <v>56</v>
      </c>
      <c r="B930" t="s">
        <v>29</v>
      </c>
      <c r="C930" t="s">
        <v>32</v>
      </c>
      <c r="D930" t="s">
        <v>12</v>
      </c>
      <c r="E930">
        <v>0.1328125</v>
      </c>
    </row>
    <row r="931" spans="1:5" x14ac:dyDescent="0.2">
      <c r="A931" s="2" t="s">
        <v>56</v>
      </c>
      <c r="B931" t="s">
        <v>29</v>
      </c>
      <c r="C931" t="s">
        <v>33</v>
      </c>
      <c r="D931" t="s">
        <v>12</v>
      </c>
      <c r="E931">
        <v>0.17333333300000001</v>
      </c>
    </row>
    <row r="932" spans="1:5" x14ac:dyDescent="0.2">
      <c r="A932" s="2" t="s">
        <v>56</v>
      </c>
      <c r="B932" t="s">
        <v>29</v>
      </c>
      <c r="C932" t="s">
        <v>35</v>
      </c>
      <c r="D932" t="s">
        <v>12</v>
      </c>
      <c r="E932">
        <v>0.133333333</v>
      </c>
    </row>
    <row r="933" spans="1:5" x14ac:dyDescent="0.2">
      <c r="A933" s="2" t="s">
        <v>56</v>
      </c>
      <c r="B933" t="s">
        <v>29</v>
      </c>
      <c r="C933" t="s">
        <v>36</v>
      </c>
      <c r="D933" t="s">
        <v>12</v>
      </c>
      <c r="E933">
        <v>0.16556291400000001</v>
      </c>
    </row>
    <row r="934" spans="1:5" x14ac:dyDescent="0.2">
      <c r="A934" s="2" t="s">
        <v>56</v>
      </c>
      <c r="B934" t="s">
        <v>29</v>
      </c>
      <c r="C934" t="s">
        <v>30</v>
      </c>
      <c r="D934" t="s">
        <v>13</v>
      </c>
      <c r="E934">
        <v>0.28169014100000001</v>
      </c>
    </row>
    <row r="935" spans="1:5" x14ac:dyDescent="0.2">
      <c r="A935" s="2" t="s">
        <v>56</v>
      </c>
      <c r="B935" t="s">
        <v>29</v>
      </c>
      <c r="C935" t="s">
        <v>31</v>
      </c>
      <c r="D935" t="s">
        <v>13</v>
      </c>
      <c r="E935">
        <v>0.5625</v>
      </c>
    </row>
    <row r="936" spans="1:5" x14ac:dyDescent="0.2">
      <c r="A936" s="2" t="s">
        <v>56</v>
      </c>
      <c r="B936" t="s">
        <v>29</v>
      </c>
      <c r="C936" t="s">
        <v>32</v>
      </c>
      <c r="D936" t="s">
        <v>13</v>
      </c>
      <c r="E936">
        <v>0.2734375</v>
      </c>
    </row>
    <row r="937" spans="1:5" x14ac:dyDescent="0.2">
      <c r="A937" s="2" t="s">
        <v>56</v>
      </c>
      <c r="B937" t="s">
        <v>29</v>
      </c>
      <c r="C937" t="s">
        <v>33</v>
      </c>
      <c r="D937" t="s">
        <v>13</v>
      </c>
      <c r="E937">
        <v>0.52</v>
      </c>
    </row>
    <row r="938" spans="1:5" x14ac:dyDescent="0.2">
      <c r="A938" s="2" t="s">
        <v>56</v>
      </c>
      <c r="B938" t="s">
        <v>29</v>
      </c>
      <c r="C938" t="s">
        <v>35</v>
      </c>
      <c r="D938" t="s">
        <v>13</v>
      </c>
      <c r="E938">
        <v>0.61333333300000004</v>
      </c>
    </row>
    <row r="939" spans="1:5" x14ac:dyDescent="0.2">
      <c r="A939" s="2" t="s">
        <v>56</v>
      </c>
      <c r="B939" t="s">
        <v>29</v>
      </c>
      <c r="C939" t="s">
        <v>36</v>
      </c>
      <c r="D939" t="s">
        <v>13</v>
      </c>
      <c r="E939">
        <v>0.60927152299999998</v>
      </c>
    </row>
    <row r="940" spans="1:5" x14ac:dyDescent="0.2">
      <c r="A940" s="2" t="s">
        <v>56</v>
      </c>
      <c r="B940" t="s">
        <v>29</v>
      </c>
      <c r="C940" t="s">
        <v>30</v>
      </c>
      <c r="D940" t="s">
        <v>57</v>
      </c>
      <c r="E940">
        <v>0</v>
      </c>
    </row>
    <row r="941" spans="1:5" x14ac:dyDescent="0.2">
      <c r="A941" s="2" t="s">
        <v>56</v>
      </c>
      <c r="B941" t="s">
        <v>29</v>
      </c>
      <c r="C941" t="s">
        <v>31</v>
      </c>
      <c r="D941" t="s">
        <v>57</v>
      </c>
      <c r="E941">
        <v>0</v>
      </c>
    </row>
    <row r="942" spans="1:5" x14ac:dyDescent="0.2">
      <c r="A942" s="2" t="s">
        <v>56</v>
      </c>
      <c r="B942" t="s">
        <v>29</v>
      </c>
      <c r="C942" t="s">
        <v>32</v>
      </c>
      <c r="D942" t="s">
        <v>57</v>
      </c>
      <c r="E942">
        <v>0</v>
      </c>
    </row>
    <row r="943" spans="1:5" x14ac:dyDescent="0.2">
      <c r="A943" s="2" t="s">
        <v>56</v>
      </c>
      <c r="B943" t="s">
        <v>29</v>
      </c>
      <c r="C943" t="s">
        <v>33</v>
      </c>
      <c r="D943" t="s">
        <v>57</v>
      </c>
      <c r="E943">
        <v>0</v>
      </c>
    </row>
    <row r="944" spans="1:5" x14ac:dyDescent="0.2">
      <c r="A944" s="2" t="s">
        <v>56</v>
      </c>
      <c r="B944" t="s">
        <v>29</v>
      </c>
      <c r="C944" t="s">
        <v>35</v>
      </c>
      <c r="D944" t="s">
        <v>57</v>
      </c>
      <c r="E944">
        <v>0.02</v>
      </c>
    </row>
    <row r="945" spans="1:5" x14ac:dyDescent="0.2">
      <c r="A945" s="2" t="s">
        <v>56</v>
      </c>
      <c r="B945" t="s">
        <v>29</v>
      </c>
      <c r="C945" t="s">
        <v>36</v>
      </c>
      <c r="D945" t="s">
        <v>57</v>
      </c>
      <c r="E945">
        <v>6.6225169999999996E-3</v>
      </c>
    </row>
    <row r="946" spans="1:5" x14ac:dyDescent="0.2">
      <c r="A946" s="2" t="s">
        <v>56</v>
      </c>
      <c r="B946" t="s">
        <v>29</v>
      </c>
      <c r="C946" t="s">
        <v>30</v>
      </c>
      <c r="D946" t="s">
        <v>14</v>
      </c>
      <c r="E946">
        <v>0.89436619699999997</v>
      </c>
    </row>
    <row r="947" spans="1:5" x14ac:dyDescent="0.2">
      <c r="A947" s="2" t="s">
        <v>56</v>
      </c>
      <c r="B947" t="s">
        <v>29</v>
      </c>
      <c r="C947" t="s">
        <v>31</v>
      </c>
      <c r="D947" t="s">
        <v>14</v>
      </c>
      <c r="E947">
        <v>0.84027777800000003</v>
      </c>
    </row>
    <row r="948" spans="1:5" x14ac:dyDescent="0.2">
      <c r="A948" s="2" t="s">
        <v>56</v>
      </c>
      <c r="B948" t="s">
        <v>29</v>
      </c>
      <c r="C948" t="s">
        <v>32</v>
      </c>
      <c r="D948" t="s">
        <v>14</v>
      </c>
      <c r="E948">
        <v>0.796875</v>
      </c>
    </row>
    <row r="949" spans="1:5" x14ac:dyDescent="0.2">
      <c r="A949" s="2" t="s">
        <v>56</v>
      </c>
      <c r="B949" t="s">
        <v>29</v>
      </c>
      <c r="C949" t="s">
        <v>33</v>
      </c>
      <c r="D949" t="s">
        <v>14</v>
      </c>
      <c r="E949">
        <v>0.88666666699999996</v>
      </c>
    </row>
    <row r="950" spans="1:5" x14ac:dyDescent="0.2">
      <c r="A950" s="2" t="s">
        <v>56</v>
      </c>
      <c r="B950" t="s">
        <v>29</v>
      </c>
      <c r="C950" t="s">
        <v>35</v>
      </c>
      <c r="D950" t="s">
        <v>14</v>
      </c>
      <c r="E950">
        <v>0.953333333</v>
      </c>
    </row>
    <row r="951" spans="1:5" x14ac:dyDescent="0.2">
      <c r="A951" s="2" t="s">
        <v>56</v>
      </c>
      <c r="B951" t="s">
        <v>29</v>
      </c>
      <c r="C951" t="s">
        <v>36</v>
      </c>
      <c r="D951" t="s">
        <v>14</v>
      </c>
      <c r="E951">
        <v>0.91390728499999996</v>
      </c>
    </row>
    <row r="952" spans="1:5" x14ac:dyDescent="0.2">
      <c r="A952" s="2" t="s">
        <v>56</v>
      </c>
      <c r="B952" t="s">
        <v>29</v>
      </c>
      <c r="C952" t="s">
        <v>30</v>
      </c>
      <c r="D952" t="s">
        <v>15</v>
      </c>
      <c r="E952">
        <v>0.83098591499999996</v>
      </c>
    </row>
    <row r="953" spans="1:5" x14ac:dyDescent="0.2">
      <c r="A953" s="2" t="s">
        <v>56</v>
      </c>
      <c r="B953" t="s">
        <v>29</v>
      </c>
      <c r="C953" t="s">
        <v>31</v>
      </c>
      <c r="D953" t="s">
        <v>15</v>
      </c>
      <c r="E953">
        <v>0.72916666699999999</v>
      </c>
    </row>
    <row r="954" spans="1:5" x14ac:dyDescent="0.2">
      <c r="A954" s="2" t="s">
        <v>56</v>
      </c>
      <c r="B954" t="s">
        <v>29</v>
      </c>
      <c r="C954" t="s">
        <v>32</v>
      </c>
      <c r="D954" t="s">
        <v>15</v>
      </c>
      <c r="E954">
        <v>0.6640625</v>
      </c>
    </row>
    <row r="955" spans="1:5" x14ac:dyDescent="0.2">
      <c r="A955" s="2" t="s">
        <v>56</v>
      </c>
      <c r="B955" t="s">
        <v>29</v>
      </c>
      <c r="C955" t="s">
        <v>33</v>
      </c>
      <c r="D955" t="s">
        <v>15</v>
      </c>
      <c r="E955">
        <v>0.7</v>
      </c>
    </row>
    <row r="956" spans="1:5" x14ac:dyDescent="0.2">
      <c r="A956" s="2" t="s">
        <v>56</v>
      </c>
      <c r="B956" t="s">
        <v>29</v>
      </c>
      <c r="C956" t="s">
        <v>35</v>
      </c>
      <c r="D956" t="s">
        <v>15</v>
      </c>
      <c r="E956">
        <v>0.82</v>
      </c>
    </row>
    <row r="957" spans="1:5" x14ac:dyDescent="0.2">
      <c r="A957" s="2" t="s">
        <v>56</v>
      </c>
      <c r="B957" t="s">
        <v>29</v>
      </c>
      <c r="C957" t="s">
        <v>36</v>
      </c>
      <c r="D957" t="s">
        <v>15</v>
      </c>
      <c r="E957">
        <v>0.73509933800000005</v>
      </c>
    </row>
    <row r="958" spans="1:5" x14ac:dyDescent="0.2">
      <c r="A958" s="2" t="s">
        <v>56</v>
      </c>
      <c r="B958" t="s">
        <v>29</v>
      </c>
      <c r="C958" t="s">
        <v>30</v>
      </c>
      <c r="D958" t="s">
        <v>16</v>
      </c>
      <c r="E958">
        <v>0.91612903199999995</v>
      </c>
    </row>
    <row r="959" spans="1:5" x14ac:dyDescent="0.2">
      <c r="A959" s="2" t="s">
        <v>56</v>
      </c>
      <c r="B959" t="s">
        <v>29</v>
      </c>
      <c r="C959" t="s">
        <v>31</v>
      </c>
      <c r="D959" t="s">
        <v>16</v>
      </c>
      <c r="E959">
        <v>0.9</v>
      </c>
    </row>
    <row r="960" spans="1:5" x14ac:dyDescent="0.2">
      <c r="A960" s="2" t="s">
        <v>56</v>
      </c>
      <c r="B960" t="s">
        <v>29</v>
      </c>
      <c r="C960" t="s">
        <v>32</v>
      </c>
      <c r="D960" t="s">
        <v>16</v>
      </c>
      <c r="E960">
        <v>0.8</v>
      </c>
    </row>
    <row r="961" spans="1:5" x14ac:dyDescent="0.2">
      <c r="A961" s="2" t="s">
        <v>56</v>
      </c>
      <c r="B961" t="s">
        <v>29</v>
      </c>
      <c r="C961" t="s">
        <v>33</v>
      </c>
      <c r="D961" t="s">
        <v>16</v>
      </c>
      <c r="E961">
        <v>0.85987261100000001</v>
      </c>
    </row>
    <row r="962" spans="1:5" x14ac:dyDescent="0.2">
      <c r="A962" s="2" t="s">
        <v>56</v>
      </c>
      <c r="B962" t="s">
        <v>29</v>
      </c>
      <c r="C962" t="s">
        <v>35</v>
      </c>
      <c r="D962" t="s">
        <v>16</v>
      </c>
      <c r="E962">
        <v>0.929487179</v>
      </c>
    </row>
    <row r="963" spans="1:5" x14ac:dyDescent="0.2">
      <c r="A963" s="2" t="s">
        <v>56</v>
      </c>
      <c r="B963" t="s">
        <v>29</v>
      </c>
      <c r="C963" t="s">
        <v>36</v>
      </c>
      <c r="D963" t="s">
        <v>16</v>
      </c>
      <c r="E963">
        <v>0.92500000000000004</v>
      </c>
    </row>
    <row r="964" spans="1:5" x14ac:dyDescent="0.2">
      <c r="A964" s="2" t="s">
        <v>56</v>
      </c>
      <c r="B964" t="s">
        <v>29</v>
      </c>
      <c r="C964" t="s">
        <v>30</v>
      </c>
      <c r="D964" t="s">
        <v>42</v>
      </c>
      <c r="E964">
        <v>31</v>
      </c>
    </row>
    <row r="965" spans="1:5" x14ac:dyDescent="0.2">
      <c r="A965" s="2" t="s">
        <v>56</v>
      </c>
      <c r="B965" t="s">
        <v>29</v>
      </c>
      <c r="C965" t="s">
        <v>31</v>
      </c>
      <c r="D965" t="s">
        <v>42</v>
      </c>
      <c r="E965">
        <v>32</v>
      </c>
    </row>
    <row r="966" spans="1:5" x14ac:dyDescent="0.2">
      <c r="A966" s="2" t="s">
        <v>56</v>
      </c>
      <c r="B966" t="s">
        <v>29</v>
      </c>
      <c r="C966" t="s">
        <v>32</v>
      </c>
      <c r="D966" t="s">
        <v>42</v>
      </c>
      <c r="E966">
        <v>32</v>
      </c>
    </row>
    <row r="967" spans="1:5" x14ac:dyDescent="0.2">
      <c r="A967" s="2" t="s">
        <v>56</v>
      </c>
      <c r="B967" t="s">
        <v>29</v>
      </c>
      <c r="C967" t="s">
        <v>33</v>
      </c>
      <c r="D967" t="s">
        <v>42</v>
      </c>
      <c r="E967">
        <v>31.4</v>
      </c>
    </row>
    <row r="968" spans="1:5" x14ac:dyDescent="0.2">
      <c r="A968" s="2" t="s">
        <v>56</v>
      </c>
      <c r="B968" t="s">
        <v>29</v>
      </c>
      <c r="C968" t="s">
        <v>35</v>
      </c>
      <c r="D968" t="s">
        <v>42</v>
      </c>
      <c r="E968">
        <v>31.2</v>
      </c>
    </row>
    <row r="969" spans="1:5" x14ac:dyDescent="0.2">
      <c r="A969" s="2" t="s">
        <v>56</v>
      </c>
      <c r="B969" t="s">
        <v>29</v>
      </c>
      <c r="C969" t="s">
        <v>36</v>
      </c>
      <c r="D969" t="s">
        <v>42</v>
      </c>
      <c r="E969">
        <v>32</v>
      </c>
    </row>
    <row r="970" spans="1:5" x14ac:dyDescent="0.2">
      <c r="A970" s="2" t="s">
        <v>56</v>
      </c>
      <c r="B970" t="s">
        <v>29</v>
      </c>
      <c r="C970" t="s">
        <v>30</v>
      </c>
      <c r="D970" t="s">
        <v>43</v>
      </c>
      <c r="E970">
        <v>1.80952381</v>
      </c>
    </row>
    <row r="971" spans="1:5" x14ac:dyDescent="0.2">
      <c r="A971" s="2" t="s">
        <v>56</v>
      </c>
      <c r="B971" t="s">
        <v>29</v>
      </c>
      <c r="C971" t="s">
        <v>31</v>
      </c>
      <c r="D971" t="s">
        <v>43</v>
      </c>
      <c r="E971">
        <v>1.296296296</v>
      </c>
    </row>
    <row r="972" spans="1:5" x14ac:dyDescent="0.2">
      <c r="A972" s="2" t="s">
        <v>56</v>
      </c>
      <c r="B972" t="s">
        <v>29</v>
      </c>
      <c r="C972" t="s">
        <v>32</v>
      </c>
      <c r="D972" t="s">
        <v>43</v>
      </c>
      <c r="E972">
        <v>2.1428571430000001</v>
      </c>
    </row>
    <row r="973" spans="1:5" x14ac:dyDescent="0.2">
      <c r="A973" s="2" t="s">
        <v>56</v>
      </c>
      <c r="B973" t="s">
        <v>29</v>
      </c>
      <c r="C973" t="s">
        <v>33</v>
      </c>
      <c r="D973" t="s">
        <v>43</v>
      </c>
      <c r="E973">
        <v>2.0499999999999998</v>
      </c>
    </row>
    <row r="974" spans="1:5" x14ac:dyDescent="0.2">
      <c r="A974" s="2" t="s">
        <v>56</v>
      </c>
      <c r="B974" t="s">
        <v>29</v>
      </c>
      <c r="C974" t="s">
        <v>35</v>
      </c>
      <c r="D974" t="s">
        <v>43</v>
      </c>
      <c r="E974">
        <v>2.25</v>
      </c>
    </row>
    <row r="975" spans="1:5" x14ac:dyDescent="0.2">
      <c r="A975" s="2" t="s">
        <v>56</v>
      </c>
      <c r="B975" t="s">
        <v>29</v>
      </c>
      <c r="C975" t="s">
        <v>36</v>
      </c>
      <c r="D975" t="s">
        <v>43</v>
      </c>
      <c r="E975">
        <v>2.4574468089999999</v>
      </c>
    </row>
    <row r="976" spans="1:5" x14ac:dyDescent="0.2">
      <c r="A976" s="2" t="s">
        <v>56</v>
      </c>
      <c r="B976" t="s">
        <v>29</v>
      </c>
      <c r="C976" t="s">
        <v>30</v>
      </c>
      <c r="D976" t="s">
        <v>44</v>
      </c>
      <c r="E976">
        <v>76</v>
      </c>
    </row>
    <row r="977" spans="1:5" x14ac:dyDescent="0.2">
      <c r="A977" s="2" t="s">
        <v>56</v>
      </c>
      <c r="B977" t="s">
        <v>29</v>
      </c>
      <c r="C977" t="s">
        <v>31</v>
      </c>
      <c r="D977" t="s">
        <v>44</v>
      </c>
      <c r="E977">
        <v>105</v>
      </c>
    </row>
    <row r="978" spans="1:5" x14ac:dyDescent="0.2">
      <c r="A978" s="2" t="s">
        <v>56</v>
      </c>
      <c r="B978" t="s">
        <v>29</v>
      </c>
      <c r="C978" t="s">
        <v>32</v>
      </c>
      <c r="D978" t="s">
        <v>44</v>
      </c>
      <c r="E978">
        <v>75</v>
      </c>
    </row>
    <row r="979" spans="1:5" x14ac:dyDescent="0.2">
      <c r="A979" s="2" t="s">
        <v>56</v>
      </c>
      <c r="B979" t="s">
        <v>29</v>
      </c>
      <c r="C979" t="s">
        <v>33</v>
      </c>
      <c r="D979" t="s">
        <v>44</v>
      </c>
      <c r="E979">
        <v>164</v>
      </c>
    </row>
    <row r="980" spans="1:5" x14ac:dyDescent="0.2">
      <c r="A980" s="2" t="s">
        <v>56</v>
      </c>
      <c r="B980" t="s">
        <v>29</v>
      </c>
      <c r="C980" t="s">
        <v>35</v>
      </c>
      <c r="D980" t="s">
        <v>44</v>
      </c>
      <c r="E980">
        <v>207</v>
      </c>
    </row>
    <row r="981" spans="1:5" x14ac:dyDescent="0.2">
      <c r="A981" s="2" t="s">
        <v>56</v>
      </c>
      <c r="B981" t="s">
        <v>29</v>
      </c>
      <c r="C981" t="s">
        <v>36</v>
      </c>
      <c r="D981" t="s">
        <v>44</v>
      </c>
      <c r="E981">
        <v>231</v>
      </c>
    </row>
    <row r="982" spans="1:5" x14ac:dyDescent="0.2">
      <c r="A982" s="2" t="s">
        <v>56</v>
      </c>
      <c r="B982" t="s">
        <v>29</v>
      </c>
      <c r="C982" t="s">
        <v>30</v>
      </c>
      <c r="D982" t="s">
        <v>45</v>
      </c>
      <c r="E982">
        <v>28.4</v>
      </c>
    </row>
    <row r="983" spans="1:5" x14ac:dyDescent="0.2">
      <c r="A983" s="2" t="s">
        <v>56</v>
      </c>
      <c r="B983" t="s">
        <v>29</v>
      </c>
      <c r="C983" t="s">
        <v>31</v>
      </c>
      <c r="D983" t="s">
        <v>45</v>
      </c>
      <c r="E983">
        <v>28.8</v>
      </c>
    </row>
    <row r="984" spans="1:5" x14ac:dyDescent="0.2">
      <c r="A984" s="2" t="s">
        <v>56</v>
      </c>
      <c r="B984" t="s">
        <v>29</v>
      </c>
      <c r="C984" t="s">
        <v>32</v>
      </c>
      <c r="D984" t="s">
        <v>45</v>
      </c>
      <c r="E984">
        <v>25.6</v>
      </c>
    </row>
    <row r="985" spans="1:5" x14ac:dyDescent="0.2">
      <c r="A985" s="2" t="s">
        <v>56</v>
      </c>
      <c r="B985" t="s">
        <v>29</v>
      </c>
      <c r="C985" t="s">
        <v>33</v>
      </c>
      <c r="D985" t="s">
        <v>45</v>
      </c>
      <c r="E985">
        <v>30</v>
      </c>
    </row>
    <row r="986" spans="1:5" x14ac:dyDescent="0.2">
      <c r="A986" s="2" t="s">
        <v>56</v>
      </c>
      <c r="B986" t="s">
        <v>29</v>
      </c>
      <c r="C986" t="s">
        <v>35</v>
      </c>
      <c r="D986" t="s">
        <v>45</v>
      </c>
      <c r="E986">
        <v>30</v>
      </c>
    </row>
    <row r="987" spans="1:5" x14ac:dyDescent="0.2">
      <c r="A987" s="2" t="s">
        <v>56</v>
      </c>
      <c r="B987" t="s">
        <v>29</v>
      </c>
      <c r="C987" t="s">
        <v>36</v>
      </c>
      <c r="D987" t="s">
        <v>45</v>
      </c>
      <c r="E987">
        <v>30.2</v>
      </c>
    </row>
    <row r="988" spans="1:5" x14ac:dyDescent="0.2">
      <c r="A988" s="2" t="s">
        <v>56</v>
      </c>
      <c r="B988" t="s">
        <v>29</v>
      </c>
      <c r="C988" t="s">
        <v>30</v>
      </c>
      <c r="D988" t="s">
        <v>46</v>
      </c>
      <c r="E988">
        <v>0.105633803</v>
      </c>
    </row>
    <row r="989" spans="1:5" x14ac:dyDescent="0.2">
      <c r="A989" s="2" t="s">
        <v>56</v>
      </c>
      <c r="B989" t="s">
        <v>29</v>
      </c>
      <c r="C989" t="s">
        <v>31</v>
      </c>
      <c r="D989" t="s">
        <v>46</v>
      </c>
      <c r="E989">
        <v>0.159722222</v>
      </c>
    </row>
    <row r="990" spans="1:5" x14ac:dyDescent="0.2">
      <c r="A990" s="2" t="s">
        <v>56</v>
      </c>
      <c r="B990" t="s">
        <v>29</v>
      </c>
      <c r="C990" t="s">
        <v>32</v>
      </c>
      <c r="D990" t="s">
        <v>46</v>
      </c>
      <c r="E990">
        <v>0.203125</v>
      </c>
    </row>
    <row r="991" spans="1:5" x14ac:dyDescent="0.2">
      <c r="A991" s="2" t="s">
        <v>56</v>
      </c>
      <c r="B991" t="s">
        <v>29</v>
      </c>
      <c r="C991" t="s">
        <v>33</v>
      </c>
      <c r="D991" t="s">
        <v>46</v>
      </c>
      <c r="E991">
        <v>0.11333333299999999</v>
      </c>
    </row>
    <row r="992" spans="1:5" x14ac:dyDescent="0.2">
      <c r="A992" s="2" t="s">
        <v>56</v>
      </c>
      <c r="B992" t="s">
        <v>29</v>
      </c>
      <c r="C992" t="s">
        <v>35</v>
      </c>
      <c r="D992" t="s">
        <v>46</v>
      </c>
      <c r="E992">
        <v>4.6666667000000002E-2</v>
      </c>
    </row>
    <row r="993" spans="1:5" x14ac:dyDescent="0.2">
      <c r="A993" s="2" t="s">
        <v>56</v>
      </c>
      <c r="B993" t="s">
        <v>29</v>
      </c>
      <c r="C993" t="s">
        <v>36</v>
      </c>
      <c r="D993" t="s">
        <v>46</v>
      </c>
      <c r="E993">
        <v>8.6092715E-2</v>
      </c>
    </row>
    <row r="994" spans="1:5" x14ac:dyDescent="0.2">
      <c r="A994" s="2" t="s">
        <v>56</v>
      </c>
      <c r="B994" t="s">
        <v>29</v>
      </c>
      <c r="C994" t="s">
        <v>30</v>
      </c>
      <c r="D994" t="s">
        <v>47</v>
      </c>
      <c r="E994">
        <v>0</v>
      </c>
    </row>
    <row r="995" spans="1:5" x14ac:dyDescent="0.2">
      <c r="A995" s="2" t="s">
        <v>56</v>
      </c>
      <c r="B995" t="s">
        <v>29</v>
      </c>
      <c r="C995" t="s">
        <v>31</v>
      </c>
      <c r="D995" t="s">
        <v>47</v>
      </c>
      <c r="E995">
        <v>0.20138888899999999</v>
      </c>
    </row>
    <row r="996" spans="1:5" x14ac:dyDescent="0.2">
      <c r="A996" s="2" t="s">
        <v>56</v>
      </c>
      <c r="B996" t="s">
        <v>29</v>
      </c>
      <c r="C996" t="s">
        <v>32</v>
      </c>
      <c r="D996" t="s">
        <v>47</v>
      </c>
      <c r="E996">
        <v>0</v>
      </c>
    </row>
    <row r="997" spans="1:5" x14ac:dyDescent="0.2">
      <c r="A997" s="2" t="s">
        <v>56</v>
      </c>
      <c r="B997" t="s">
        <v>29</v>
      </c>
      <c r="C997" t="s">
        <v>33</v>
      </c>
      <c r="D997" t="s">
        <v>47</v>
      </c>
      <c r="E997">
        <v>2.6666667000000002E-2</v>
      </c>
    </row>
    <row r="998" spans="1:5" x14ac:dyDescent="0.2">
      <c r="A998" s="2" t="s">
        <v>56</v>
      </c>
      <c r="B998" t="s">
        <v>29</v>
      </c>
      <c r="C998" t="s">
        <v>35</v>
      </c>
      <c r="D998" t="s">
        <v>47</v>
      </c>
      <c r="E998">
        <v>0.22</v>
      </c>
    </row>
    <row r="999" spans="1:5" x14ac:dyDescent="0.2">
      <c r="A999" s="2" t="s">
        <v>56</v>
      </c>
      <c r="B999" t="s">
        <v>29</v>
      </c>
      <c r="C999" t="s">
        <v>36</v>
      </c>
      <c r="D999" t="s">
        <v>47</v>
      </c>
      <c r="E999">
        <v>0</v>
      </c>
    </row>
    <row r="1000" spans="1:5" x14ac:dyDescent="0.2">
      <c r="A1000" s="2" t="s">
        <v>56</v>
      </c>
      <c r="B1000" t="s">
        <v>29</v>
      </c>
      <c r="C1000" t="s">
        <v>30</v>
      </c>
      <c r="D1000" t="s">
        <v>48</v>
      </c>
      <c r="E1000">
        <v>0.598591549</v>
      </c>
    </row>
    <row r="1001" spans="1:5" x14ac:dyDescent="0.2">
      <c r="A1001" s="2" t="s">
        <v>56</v>
      </c>
      <c r="B1001" t="s">
        <v>29</v>
      </c>
      <c r="C1001" t="s">
        <v>31</v>
      </c>
      <c r="D1001" t="s">
        <v>48</v>
      </c>
      <c r="E1001">
        <v>7.6388889000000001E-2</v>
      </c>
    </row>
    <row r="1002" spans="1:5" x14ac:dyDescent="0.2">
      <c r="A1002" s="2" t="s">
        <v>56</v>
      </c>
      <c r="B1002" t="s">
        <v>29</v>
      </c>
      <c r="C1002" t="s">
        <v>32</v>
      </c>
      <c r="D1002" t="s">
        <v>48</v>
      </c>
      <c r="E1002">
        <v>0.5234375</v>
      </c>
    </row>
    <row r="1003" spans="1:5" x14ac:dyDescent="0.2">
      <c r="A1003" s="2" t="s">
        <v>56</v>
      </c>
      <c r="B1003" t="s">
        <v>29</v>
      </c>
      <c r="C1003" t="s">
        <v>33</v>
      </c>
      <c r="D1003" t="s">
        <v>48</v>
      </c>
      <c r="E1003">
        <v>0.32666666700000002</v>
      </c>
    </row>
    <row r="1004" spans="1:5" x14ac:dyDescent="0.2">
      <c r="A1004" s="2" t="s">
        <v>56</v>
      </c>
      <c r="B1004" t="s">
        <v>29</v>
      </c>
      <c r="C1004" t="s">
        <v>35</v>
      </c>
      <c r="D1004" t="s">
        <v>48</v>
      </c>
      <c r="E1004">
        <v>0.12</v>
      </c>
    </row>
    <row r="1005" spans="1:5" x14ac:dyDescent="0.2">
      <c r="A1005" s="2" t="s">
        <v>56</v>
      </c>
      <c r="B1005" t="s">
        <v>29</v>
      </c>
      <c r="C1005" t="s">
        <v>36</v>
      </c>
      <c r="D1005" t="s">
        <v>48</v>
      </c>
      <c r="E1005">
        <v>0.29139072799999999</v>
      </c>
    </row>
    <row r="1006" spans="1:5" x14ac:dyDescent="0.2">
      <c r="A1006" s="2" t="s">
        <v>56</v>
      </c>
      <c r="B1006" t="s">
        <v>29</v>
      </c>
      <c r="C1006" t="s">
        <v>30</v>
      </c>
      <c r="D1006" t="s">
        <v>49</v>
      </c>
      <c r="E1006">
        <v>4.9295775E-2</v>
      </c>
    </row>
    <row r="1007" spans="1:5" x14ac:dyDescent="0.2">
      <c r="A1007" s="2" t="s">
        <v>56</v>
      </c>
      <c r="B1007" t="s">
        <v>29</v>
      </c>
      <c r="C1007" t="s">
        <v>31</v>
      </c>
      <c r="D1007" t="s">
        <v>49</v>
      </c>
      <c r="E1007">
        <v>0.111111111</v>
      </c>
    </row>
    <row r="1008" spans="1:5" x14ac:dyDescent="0.2">
      <c r="A1008" s="2" t="s">
        <v>56</v>
      </c>
      <c r="B1008" t="s">
        <v>29</v>
      </c>
      <c r="C1008" t="s">
        <v>32</v>
      </c>
      <c r="D1008" t="s">
        <v>49</v>
      </c>
      <c r="E1008">
        <v>0.1328125</v>
      </c>
    </row>
    <row r="1009" spans="1:5" x14ac:dyDescent="0.2">
      <c r="A1009" s="2" t="s">
        <v>56</v>
      </c>
      <c r="B1009" t="s">
        <v>29</v>
      </c>
      <c r="C1009" t="s">
        <v>33</v>
      </c>
      <c r="D1009" t="s">
        <v>49</v>
      </c>
      <c r="E1009">
        <v>0.17333333300000001</v>
      </c>
    </row>
    <row r="1010" spans="1:5" x14ac:dyDescent="0.2">
      <c r="A1010" s="2" t="s">
        <v>56</v>
      </c>
      <c r="B1010" t="s">
        <v>29</v>
      </c>
      <c r="C1010" t="s">
        <v>35</v>
      </c>
      <c r="D1010" t="s">
        <v>49</v>
      </c>
      <c r="E1010">
        <v>0.133333333</v>
      </c>
    </row>
    <row r="1011" spans="1:5" x14ac:dyDescent="0.2">
      <c r="A1011" s="2" t="s">
        <v>56</v>
      </c>
      <c r="B1011" t="s">
        <v>29</v>
      </c>
      <c r="C1011" t="s">
        <v>36</v>
      </c>
      <c r="D1011" t="s">
        <v>49</v>
      </c>
      <c r="E1011">
        <v>0.16556291400000001</v>
      </c>
    </row>
    <row r="1012" spans="1:5" x14ac:dyDescent="0.2">
      <c r="A1012" s="2" t="s">
        <v>56</v>
      </c>
      <c r="B1012" t="s">
        <v>29</v>
      </c>
      <c r="C1012" t="s">
        <v>30</v>
      </c>
      <c r="D1012" t="s">
        <v>50</v>
      </c>
      <c r="E1012">
        <v>1.4084507E-2</v>
      </c>
    </row>
    <row r="1013" spans="1:5" x14ac:dyDescent="0.2">
      <c r="A1013" s="2" t="s">
        <v>56</v>
      </c>
      <c r="B1013" t="s">
        <v>29</v>
      </c>
      <c r="C1013" t="s">
        <v>31</v>
      </c>
      <c r="D1013" t="s">
        <v>50</v>
      </c>
      <c r="E1013">
        <v>0</v>
      </c>
    </row>
    <row r="1014" spans="1:5" x14ac:dyDescent="0.2">
      <c r="A1014" s="2" t="s">
        <v>56</v>
      </c>
      <c r="B1014" t="s">
        <v>29</v>
      </c>
      <c r="C1014" t="s">
        <v>32</v>
      </c>
      <c r="D1014" t="s">
        <v>50</v>
      </c>
      <c r="E1014">
        <v>0</v>
      </c>
    </row>
    <row r="1015" spans="1:5" x14ac:dyDescent="0.2">
      <c r="A1015" s="2" t="s">
        <v>56</v>
      </c>
      <c r="B1015" t="s">
        <v>29</v>
      </c>
      <c r="C1015" t="s">
        <v>33</v>
      </c>
      <c r="D1015" t="s">
        <v>50</v>
      </c>
      <c r="E1015">
        <v>1.3333332999999999E-2</v>
      </c>
    </row>
    <row r="1016" spans="1:5" x14ac:dyDescent="0.2">
      <c r="A1016" s="2" t="s">
        <v>56</v>
      </c>
      <c r="B1016" t="s">
        <v>29</v>
      </c>
      <c r="C1016" t="s">
        <v>35</v>
      </c>
      <c r="D1016" t="s">
        <v>50</v>
      </c>
      <c r="E1016">
        <v>0</v>
      </c>
    </row>
    <row r="1017" spans="1:5" x14ac:dyDescent="0.2">
      <c r="A1017" s="2" t="s">
        <v>56</v>
      </c>
      <c r="B1017" t="s">
        <v>29</v>
      </c>
      <c r="C1017" t="s">
        <v>36</v>
      </c>
      <c r="D1017" t="s">
        <v>50</v>
      </c>
      <c r="E1017">
        <v>1.3245033E-2</v>
      </c>
    </row>
    <row r="1018" spans="1:5" x14ac:dyDescent="0.2">
      <c r="A1018" s="2" t="s">
        <v>56</v>
      </c>
      <c r="B1018" t="s">
        <v>29</v>
      </c>
      <c r="C1018" t="s">
        <v>30</v>
      </c>
      <c r="D1018" t="s">
        <v>51</v>
      </c>
      <c r="E1018">
        <v>0.23239436599999999</v>
      </c>
    </row>
    <row r="1019" spans="1:5" x14ac:dyDescent="0.2">
      <c r="A1019" s="2" t="s">
        <v>56</v>
      </c>
      <c r="B1019" t="s">
        <v>29</v>
      </c>
      <c r="C1019" t="s">
        <v>31</v>
      </c>
      <c r="D1019" t="s">
        <v>51</v>
      </c>
      <c r="E1019">
        <v>0.45138888900000002</v>
      </c>
    </row>
    <row r="1020" spans="1:5" x14ac:dyDescent="0.2">
      <c r="A1020" s="2" t="s">
        <v>56</v>
      </c>
      <c r="B1020" t="s">
        <v>29</v>
      </c>
      <c r="C1020" t="s">
        <v>32</v>
      </c>
      <c r="D1020" t="s">
        <v>51</v>
      </c>
      <c r="E1020">
        <v>0.140625</v>
      </c>
    </row>
    <row r="1021" spans="1:5" x14ac:dyDescent="0.2">
      <c r="A1021" s="2" t="s">
        <v>56</v>
      </c>
      <c r="B1021" t="s">
        <v>29</v>
      </c>
      <c r="C1021" t="s">
        <v>33</v>
      </c>
      <c r="D1021" t="s">
        <v>51</v>
      </c>
      <c r="E1021">
        <v>0.34666666699999998</v>
      </c>
    </row>
    <row r="1022" spans="1:5" x14ac:dyDescent="0.2">
      <c r="A1022" s="2" t="s">
        <v>56</v>
      </c>
      <c r="B1022" t="s">
        <v>29</v>
      </c>
      <c r="C1022" t="s">
        <v>35</v>
      </c>
      <c r="D1022" t="s">
        <v>51</v>
      </c>
      <c r="E1022">
        <v>0.48</v>
      </c>
    </row>
    <row r="1023" spans="1:5" x14ac:dyDescent="0.2">
      <c r="A1023" s="2" t="s">
        <v>56</v>
      </c>
      <c r="B1023" t="s">
        <v>29</v>
      </c>
      <c r="C1023" t="s">
        <v>36</v>
      </c>
      <c r="D1023" t="s">
        <v>51</v>
      </c>
      <c r="E1023">
        <v>0.44370860899999998</v>
      </c>
    </row>
    <row r="1024" spans="1:5" x14ac:dyDescent="0.2">
      <c r="A1024" s="2" t="s">
        <v>56</v>
      </c>
      <c r="B1024" t="s">
        <v>29</v>
      </c>
      <c r="C1024" t="s">
        <v>30</v>
      </c>
      <c r="D1024" t="s">
        <v>17</v>
      </c>
      <c r="E1024">
        <v>142</v>
      </c>
    </row>
    <row r="1025" spans="1:5" x14ac:dyDescent="0.2">
      <c r="A1025" s="2" t="s">
        <v>56</v>
      </c>
      <c r="B1025" t="s">
        <v>29</v>
      </c>
      <c r="C1025" t="s">
        <v>31</v>
      </c>
      <c r="D1025" t="s">
        <v>17</v>
      </c>
      <c r="E1025">
        <v>144</v>
      </c>
    </row>
    <row r="1026" spans="1:5" x14ac:dyDescent="0.2">
      <c r="A1026" s="2" t="s">
        <v>56</v>
      </c>
      <c r="B1026" t="s">
        <v>29</v>
      </c>
      <c r="C1026" t="s">
        <v>32</v>
      </c>
      <c r="D1026" t="s">
        <v>17</v>
      </c>
      <c r="E1026">
        <v>128</v>
      </c>
    </row>
    <row r="1027" spans="1:5" x14ac:dyDescent="0.2">
      <c r="A1027" s="2" t="s">
        <v>56</v>
      </c>
      <c r="B1027" t="s">
        <v>29</v>
      </c>
      <c r="C1027" t="s">
        <v>33</v>
      </c>
      <c r="D1027" t="s">
        <v>17</v>
      </c>
      <c r="E1027">
        <v>150</v>
      </c>
    </row>
    <row r="1028" spans="1:5" x14ac:dyDescent="0.2">
      <c r="A1028" s="2" t="s">
        <v>56</v>
      </c>
      <c r="B1028" t="s">
        <v>29</v>
      </c>
      <c r="C1028" t="s">
        <v>35</v>
      </c>
      <c r="D1028" t="s">
        <v>17</v>
      </c>
      <c r="E1028">
        <v>150</v>
      </c>
    </row>
    <row r="1029" spans="1:5" x14ac:dyDescent="0.2">
      <c r="A1029" s="2" t="s">
        <v>56</v>
      </c>
      <c r="B1029" t="s">
        <v>29</v>
      </c>
      <c r="C1029" t="s">
        <v>36</v>
      </c>
      <c r="D1029" t="s">
        <v>17</v>
      </c>
      <c r="E1029">
        <v>151</v>
      </c>
    </row>
    <row r="1030" spans="1:5" x14ac:dyDescent="0.2">
      <c r="A1030" s="2" t="s">
        <v>56</v>
      </c>
      <c r="B1030" t="s">
        <v>29</v>
      </c>
      <c r="C1030" t="s">
        <v>30</v>
      </c>
      <c r="D1030" t="s">
        <v>18</v>
      </c>
    </row>
    <row r="1031" spans="1:5" x14ac:dyDescent="0.2">
      <c r="A1031" s="2" t="s">
        <v>56</v>
      </c>
      <c r="B1031" t="s">
        <v>29</v>
      </c>
      <c r="C1031" t="s">
        <v>31</v>
      </c>
      <c r="D1031" t="s">
        <v>18</v>
      </c>
    </row>
    <row r="1032" spans="1:5" x14ac:dyDescent="0.2">
      <c r="A1032" s="2" t="s">
        <v>56</v>
      </c>
      <c r="B1032" t="s">
        <v>29</v>
      </c>
      <c r="C1032" t="s">
        <v>32</v>
      </c>
      <c r="D1032" t="s">
        <v>18</v>
      </c>
    </row>
    <row r="1033" spans="1:5" x14ac:dyDescent="0.2">
      <c r="A1033" s="2" t="s">
        <v>56</v>
      </c>
      <c r="B1033" t="s">
        <v>29</v>
      </c>
      <c r="C1033" t="s">
        <v>33</v>
      </c>
      <c r="D1033" t="s">
        <v>18</v>
      </c>
    </row>
    <row r="1034" spans="1:5" x14ac:dyDescent="0.2">
      <c r="A1034" s="2" t="s">
        <v>56</v>
      </c>
      <c r="B1034" t="s">
        <v>29</v>
      </c>
      <c r="C1034" t="s">
        <v>35</v>
      </c>
      <c r="D1034" t="s">
        <v>18</v>
      </c>
    </row>
    <row r="1035" spans="1:5" x14ac:dyDescent="0.2">
      <c r="A1035" s="2" t="s">
        <v>56</v>
      </c>
      <c r="B1035" t="s">
        <v>29</v>
      </c>
      <c r="C1035" t="s">
        <v>36</v>
      </c>
      <c r="D1035" t="s">
        <v>18</v>
      </c>
    </row>
    <row r="1036" spans="1:5" x14ac:dyDescent="0.2">
      <c r="A1036" s="2" t="s">
        <v>56</v>
      </c>
      <c r="B1036" t="s">
        <v>29</v>
      </c>
      <c r="C1036" t="s">
        <v>30</v>
      </c>
      <c r="D1036" t="s">
        <v>52</v>
      </c>
    </row>
    <row r="1037" spans="1:5" x14ac:dyDescent="0.2">
      <c r="A1037" s="2" t="s">
        <v>56</v>
      </c>
      <c r="B1037" t="s">
        <v>29</v>
      </c>
      <c r="C1037" t="s">
        <v>31</v>
      </c>
      <c r="D1037" t="s">
        <v>52</v>
      </c>
    </row>
    <row r="1038" spans="1:5" x14ac:dyDescent="0.2">
      <c r="A1038" s="2" t="s">
        <v>56</v>
      </c>
      <c r="B1038" t="s">
        <v>29</v>
      </c>
      <c r="C1038" t="s">
        <v>32</v>
      </c>
      <c r="D1038" t="s">
        <v>52</v>
      </c>
    </row>
    <row r="1039" spans="1:5" x14ac:dyDescent="0.2">
      <c r="A1039" s="2" t="s">
        <v>56</v>
      </c>
      <c r="B1039" t="s">
        <v>29</v>
      </c>
      <c r="C1039" t="s">
        <v>33</v>
      </c>
      <c r="D1039" t="s">
        <v>52</v>
      </c>
    </row>
    <row r="1040" spans="1:5" x14ac:dyDescent="0.2">
      <c r="A1040" s="2" t="s">
        <v>56</v>
      </c>
      <c r="B1040" t="s">
        <v>29</v>
      </c>
      <c r="C1040" t="s">
        <v>35</v>
      </c>
      <c r="D1040" t="s">
        <v>52</v>
      </c>
    </row>
    <row r="1041" spans="1:4" x14ac:dyDescent="0.2">
      <c r="A1041" s="2" t="s">
        <v>56</v>
      </c>
      <c r="B1041" t="s">
        <v>29</v>
      </c>
      <c r="C1041" t="s">
        <v>36</v>
      </c>
      <c r="D104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4FE1-D2CB-4BD9-A2B3-1547698695A3}">
  <dimension ref="A1:E1081"/>
  <sheetViews>
    <sheetView workbookViewId="0">
      <selection activeCell="C11829" sqref="C11829"/>
    </sheetView>
  </sheetViews>
  <sheetFormatPr baseColWidth="10" defaultColWidth="8.83203125" defaultRowHeight="15" x14ac:dyDescent="0.2"/>
  <cols>
    <col min="1" max="1" width="10" style="2" bestFit="1" customWidth="1"/>
    <col min="2" max="2" width="20.1640625" bestFit="1" customWidth="1"/>
    <col min="3" max="3" width="33.83203125" bestFit="1" customWidth="1"/>
    <col min="4" max="4" width="24.33203125" bestFit="1" customWidth="1"/>
    <col min="5" max="5" width="12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55</v>
      </c>
      <c r="B2" t="s">
        <v>5</v>
      </c>
      <c r="C2" t="s">
        <v>6</v>
      </c>
      <c r="D2" t="s">
        <v>7</v>
      </c>
      <c r="E2">
        <v>5.8139534999999999E-2</v>
      </c>
    </row>
    <row r="3" spans="1:5" x14ac:dyDescent="0.2">
      <c r="A3" s="2" t="s">
        <v>55</v>
      </c>
      <c r="B3" t="s">
        <v>5</v>
      </c>
      <c r="C3" t="s">
        <v>8</v>
      </c>
      <c r="D3" t="s">
        <v>7</v>
      </c>
      <c r="E3">
        <v>4.1322313999999999E-2</v>
      </c>
    </row>
    <row r="4" spans="1:5" x14ac:dyDescent="0.2">
      <c r="A4" s="2" t="s">
        <v>55</v>
      </c>
      <c r="B4" t="s">
        <v>5</v>
      </c>
      <c r="C4" t="s">
        <v>40</v>
      </c>
      <c r="D4" t="s">
        <v>7</v>
      </c>
      <c r="E4">
        <v>0.417218543</v>
      </c>
    </row>
    <row r="5" spans="1:5" x14ac:dyDescent="0.2">
      <c r="A5" s="2" t="s">
        <v>55</v>
      </c>
      <c r="B5" t="s">
        <v>5</v>
      </c>
      <c r="C5" t="s">
        <v>38</v>
      </c>
      <c r="D5" t="s">
        <v>7</v>
      </c>
      <c r="E5">
        <v>5.6818182000000002E-2</v>
      </c>
    </row>
    <row r="6" spans="1:5" x14ac:dyDescent="0.2">
      <c r="A6" s="2" t="s">
        <v>55</v>
      </c>
      <c r="B6" t="s">
        <v>5</v>
      </c>
      <c r="C6" t="s">
        <v>41</v>
      </c>
      <c r="D6" t="s">
        <v>7</v>
      </c>
      <c r="E6">
        <v>0.45283018899999999</v>
      </c>
    </row>
    <row r="7" spans="1:5" x14ac:dyDescent="0.2">
      <c r="A7" s="2" t="s">
        <v>55</v>
      </c>
      <c r="B7" t="s">
        <v>5</v>
      </c>
      <c r="C7" t="s">
        <v>10</v>
      </c>
      <c r="D7" t="s">
        <v>7</v>
      </c>
      <c r="E7">
        <v>0.37086092700000001</v>
      </c>
    </row>
    <row r="8" spans="1:5" x14ac:dyDescent="0.2">
      <c r="A8" s="2" t="s">
        <v>55</v>
      </c>
      <c r="B8" t="s">
        <v>5</v>
      </c>
      <c r="C8" t="s">
        <v>11</v>
      </c>
      <c r="D8" t="s">
        <v>7</v>
      </c>
      <c r="E8">
        <v>0.377483444</v>
      </c>
    </row>
    <row r="9" spans="1:5" x14ac:dyDescent="0.2">
      <c r="A9" s="2" t="s">
        <v>55</v>
      </c>
      <c r="B9" t="s">
        <v>5</v>
      </c>
      <c r="C9" t="s">
        <v>6</v>
      </c>
      <c r="D9" t="s">
        <v>12</v>
      </c>
      <c r="E9">
        <v>3.4883720999999999E-2</v>
      </c>
    </row>
    <row r="10" spans="1:5" x14ac:dyDescent="0.2">
      <c r="A10" s="2" t="s">
        <v>55</v>
      </c>
      <c r="B10" t="s">
        <v>5</v>
      </c>
      <c r="C10" t="s">
        <v>8</v>
      </c>
      <c r="D10" t="s">
        <v>12</v>
      </c>
      <c r="E10">
        <v>3.3057850999999999E-2</v>
      </c>
    </row>
    <row r="11" spans="1:5" x14ac:dyDescent="0.2">
      <c r="A11" s="2" t="s">
        <v>55</v>
      </c>
      <c r="B11" t="s">
        <v>5</v>
      </c>
      <c r="C11" t="s">
        <v>40</v>
      </c>
      <c r="D11" t="s">
        <v>12</v>
      </c>
      <c r="E11">
        <v>0.15894039700000001</v>
      </c>
    </row>
    <row r="12" spans="1:5" x14ac:dyDescent="0.2">
      <c r="A12" s="2" t="s">
        <v>55</v>
      </c>
      <c r="B12" t="s">
        <v>5</v>
      </c>
      <c r="C12" t="s">
        <v>38</v>
      </c>
      <c r="D12" t="s">
        <v>12</v>
      </c>
      <c r="E12">
        <v>3.4090909000000003E-2</v>
      </c>
    </row>
    <row r="13" spans="1:5" x14ac:dyDescent="0.2">
      <c r="A13" s="2" t="s">
        <v>55</v>
      </c>
      <c r="B13" t="s">
        <v>5</v>
      </c>
      <c r="C13" t="s">
        <v>41</v>
      </c>
      <c r="D13" t="s">
        <v>12</v>
      </c>
      <c r="E13">
        <v>0.157232704</v>
      </c>
    </row>
    <row r="14" spans="1:5" x14ac:dyDescent="0.2">
      <c r="A14" s="2" t="s">
        <v>55</v>
      </c>
      <c r="B14" t="s">
        <v>5</v>
      </c>
      <c r="C14" t="s">
        <v>10</v>
      </c>
      <c r="D14" t="s">
        <v>12</v>
      </c>
      <c r="E14">
        <v>0.132450331</v>
      </c>
    </row>
    <row r="15" spans="1:5" x14ac:dyDescent="0.2">
      <c r="A15" s="2" t="s">
        <v>55</v>
      </c>
      <c r="B15" t="s">
        <v>5</v>
      </c>
      <c r="C15" t="s">
        <v>11</v>
      </c>
      <c r="D15" t="s">
        <v>12</v>
      </c>
      <c r="E15">
        <v>0.119205298</v>
      </c>
    </row>
    <row r="16" spans="1:5" x14ac:dyDescent="0.2">
      <c r="A16" s="2" t="s">
        <v>55</v>
      </c>
      <c r="B16" t="s">
        <v>5</v>
      </c>
      <c r="C16" t="s">
        <v>6</v>
      </c>
      <c r="D16" t="s">
        <v>13</v>
      </c>
      <c r="E16">
        <v>5.8139534999999999E-2</v>
      </c>
    </row>
    <row r="17" spans="1:5" x14ac:dyDescent="0.2">
      <c r="A17" s="2" t="s">
        <v>55</v>
      </c>
      <c r="B17" t="s">
        <v>5</v>
      </c>
      <c r="C17" t="s">
        <v>8</v>
      </c>
      <c r="D17" t="s">
        <v>13</v>
      </c>
      <c r="E17">
        <v>4.1322313999999999E-2</v>
      </c>
    </row>
    <row r="18" spans="1:5" x14ac:dyDescent="0.2">
      <c r="A18" s="2" t="s">
        <v>55</v>
      </c>
      <c r="B18" t="s">
        <v>5</v>
      </c>
      <c r="C18" t="s">
        <v>40</v>
      </c>
      <c r="D18" t="s">
        <v>13</v>
      </c>
      <c r="E18">
        <v>0.417218543</v>
      </c>
    </row>
    <row r="19" spans="1:5" x14ac:dyDescent="0.2">
      <c r="A19" s="2" t="s">
        <v>55</v>
      </c>
      <c r="B19" t="s">
        <v>5</v>
      </c>
      <c r="C19" t="s">
        <v>38</v>
      </c>
      <c r="D19" t="s">
        <v>13</v>
      </c>
      <c r="E19">
        <v>5.6818182000000002E-2</v>
      </c>
    </row>
    <row r="20" spans="1:5" x14ac:dyDescent="0.2">
      <c r="A20" s="2" t="s">
        <v>55</v>
      </c>
      <c r="B20" t="s">
        <v>5</v>
      </c>
      <c r="C20" t="s">
        <v>41</v>
      </c>
      <c r="D20" t="s">
        <v>13</v>
      </c>
      <c r="E20">
        <v>0.45283018899999999</v>
      </c>
    </row>
    <row r="21" spans="1:5" x14ac:dyDescent="0.2">
      <c r="A21" s="2" t="s">
        <v>55</v>
      </c>
      <c r="B21" t="s">
        <v>5</v>
      </c>
      <c r="C21" t="s">
        <v>10</v>
      </c>
      <c r="D21" t="s">
        <v>13</v>
      </c>
      <c r="E21">
        <v>0.37086092700000001</v>
      </c>
    </row>
    <row r="22" spans="1:5" x14ac:dyDescent="0.2">
      <c r="A22" s="2" t="s">
        <v>55</v>
      </c>
      <c r="B22" t="s">
        <v>5</v>
      </c>
      <c r="C22" t="s">
        <v>11</v>
      </c>
      <c r="D22" t="s">
        <v>13</v>
      </c>
      <c r="E22">
        <v>0.377483444</v>
      </c>
    </row>
    <row r="23" spans="1:5" x14ac:dyDescent="0.2">
      <c r="A23" s="2" t="s">
        <v>55</v>
      </c>
      <c r="B23" t="s">
        <v>5</v>
      </c>
      <c r="C23" t="s">
        <v>6</v>
      </c>
      <c r="D23" t="s">
        <v>57</v>
      </c>
      <c r="E23">
        <v>0</v>
      </c>
    </row>
    <row r="24" spans="1:5" x14ac:dyDescent="0.2">
      <c r="A24" s="2" t="s">
        <v>55</v>
      </c>
      <c r="B24" t="s">
        <v>5</v>
      </c>
      <c r="C24" t="s">
        <v>8</v>
      </c>
      <c r="D24" t="s">
        <v>57</v>
      </c>
      <c r="E24">
        <v>0</v>
      </c>
    </row>
    <row r="25" spans="1:5" x14ac:dyDescent="0.2">
      <c r="A25" s="2" t="s">
        <v>55</v>
      </c>
      <c r="B25" t="s">
        <v>5</v>
      </c>
      <c r="C25" t="s">
        <v>40</v>
      </c>
      <c r="D25" t="s">
        <v>57</v>
      </c>
      <c r="E25">
        <v>0</v>
      </c>
    </row>
    <row r="26" spans="1:5" x14ac:dyDescent="0.2">
      <c r="A26" s="2" t="s">
        <v>55</v>
      </c>
      <c r="B26" t="s">
        <v>5</v>
      </c>
      <c r="C26" t="s">
        <v>38</v>
      </c>
      <c r="D26" t="s">
        <v>57</v>
      </c>
      <c r="E26">
        <v>0</v>
      </c>
    </row>
    <row r="27" spans="1:5" x14ac:dyDescent="0.2">
      <c r="A27" s="2" t="s">
        <v>55</v>
      </c>
      <c r="B27" t="s">
        <v>5</v>
      </c>
      <c r="C27" t="s">
        <v>41</v>
      </c>
      <c r="D27" t="s">
        <v>57</v>
      </c>
      <c r="E27">
        <v>0</v>
      </c>
    </row>
    <row r="28" spans="1:5" x14ac:dyDescent="0.2">
      <c r="A28" s="2" t="s">
        <v>55</v>
      </c>
      <c r="B28" t="s">
        <v>5</v>
      </c>
      <c r="C28" t="s">
        <v>10</v>
      </c>
      <c r="D28" t="s">
        <v>57</v>
      </c>
      <c r="E28">
        <v>0</v>
      </c>
    </row>
    <row r="29" spans="1:5" x14ac:dyDescent="0.2">
      <c r="A29" s="2" t="s">
        <v>55</v>
      </c>
      <c r="B29" t="s">
        <v>5</v>
      </c>
      <c r="C29" t="s">
        <v>11</v>
      </c>
      <c r="D29" t="s">
        <v>57</v>
      </c>
      <c r="E29">
        <v>0</v>
      </c>
    </row>
    <row r="30" spans="1:5" x14ac:dyDescent="0.2">
      <c r="A30" s="2" t="s">
        <v>55</v>
      </c>
      <c r="B30" t="s">
        <v>5</v>
      </c>
      <c r="C30" t="s">
        <v>6</v>
      </c>
      <c r="D30" t="s">
        <v>14</v>
      </c>
      <c r="E30">
        <v>0.72093023300000003</v>
      </c>
    </row>
    <row r="31" spans="1:5" x14ac:dyDescent="0.2">
      <c r="A31" s="2" t="s">
        <v>55</v>
      </c>
      <c r="B31" t="s">
        <v>5</v>
      </c>
      <c r="C31" t="s">
        <v>8</v>
      </c>
      <c r="D31" t="s">
        <v>14</v>
      </c>
      <c r="E31">
        <v>0.35537190099999999</v>
      </c>
    </row>
    <row r="32" spans="1:5" x14ac:dyDescent="0.2">
      <c r="A32" s="2" t="s">
        <v>55</v>
      </c>
      <c r="B32" t="s">
        <v>5</v>
      </c>
      <c r="C32" t="s">
        <v>40</v>
      </c>
      <c r="D32" t="s">
        <v>14</v>
      </c>
      <c r="E32">
        <v>0.94701986800000004</v>
      </c>
    </row>
    <row r="33" spans="1:5" x14ac:dyDescent="0.2">
      <c r="A33" s="2" t="s">
        <v>55</v>
      </c>
      <c r="B33" t="s">
        <v>5</v>
      </c>
      <c r="C33" t="s">
        <v>38</v>
      </c>
      <c r="D33" t="s">
        <v>14</v>
      </c>
      <c r="E33">
        <v>0.27272727299999999</v>
      </c>
    </row>
    <row r="34" spans="1:5" x14ac:dyDescent="0.2">
      <c r="A34" s="2" t="s">
        <v>55</v>
      </c>
      <c r="B34" t="s">
        <v>5</v>
      </c>
      <c r="C34" t="s">
        <v>41</v>
      </c>
      <c r="D34" t="s">
        <v>14</v>
      </c>
      <c r="E34">
        <v>0.96855345900000001</v>
      </c>
    </row>
    <row r="35" spans="1:5" x14ac:dyDescent="0.2">
      <c r="A35" s="2" t="s">
        <v>55</v>
      </c>
      <c r="B35" t="s">
        <v>5</v>
      </c>
      <c r="C35" t="s">
        <v>10</v>
      </c>
      <c r="D35" t="s">
        <v>14</v>
      </c>
      <c r="E35">
        <v>0.91390728499999996</v>
      </c>
    </row>
    <row r="36" spans="1:5" x14ac:dyDescent="0.2">
      <c r="A36" s="2" t="s">
        <v>55</v>
      </c>
      <c r="B36" t="s">
        <v>5</v>
      </c>
      <c r="C36" t="s">
        <v>11</v>
      </c>
      <c r="D36" t="s">
        <v>14</v>
      </c>
      <c r="E36">
        <v>0.93377483400000005</v>
      </c>
    </row>
    <row r="37" spans="1:5" x14ac:dyDescent="0.2">
      <c r="A37" s="2" t="s">
        <v>55</v>
      </c>
      <c r="B37" t="s">
        <v>5</v>
      </c>
      <c r="C37" t="s">
        <v>6</v>
      </c>
      <c r="D37" t="s">
        <v>15</v>
      </c>
      <c r="E37">
        <v>0.686046512</v>
      </c>
    </row>
    <row r="38" spans="1:5" x14ac:dyDescent="0.2">
      <c r="A38" s="2" t="s">
        <v>55</v>
      </c>
      <c r="B38" t="s">
        <v>5</v>
      </c>
      <c r="C38" t="s">
        <v>8</v>
      </c>
      <c r="D38" t="s">
        <v>15</v>
      </c>
      <c r="E38">
        <v>0.32231405000000002</v>
      </c>
    </row>
    <row r="39" spans="1:5" x14ac:dyDescent="0.2">
      <c r="A39" s="2" t="s">
        <v>55</v>
      </c>
      <c r="B39" t="s">
        <v>5</v>
      </c>
      <c r="C39" t="s">
        <v>40</v>
      </c>
      <c r="D39" t="s">
        <v>15</v>
      </c>
      <c r="E39">
        <v>0.78807947</v>
      </c>
    </row>
    <row r="40" spans="1:5" x14ac:dyDescent="0.2">
      <c r="A40" s="2" t="s">
        <v>55</v>
      </c>
      <c r="B40" t="s">
        <v>5</v>
      </c>
      <c r="C40" t="s">
        <v>38</v>
      </c>
      <c r="D40" t="s">
        <v>15</v>
      </c>
      <c r="E40">
        <v>0.23863636399999999</v>
      </c>
    </row>
    <row r="41" spans="1:5" x14ac:dyDescent="0.2">
      <c r="A41" s="2" t="s">
        <v>55</v>
      </c>
      <c r="B41" t="s">
        <v>5</v>
      </c>
      <c r="C41" t="s">
        <v>41</v>
      </c>
      <c r="D41" t="s">
        <v>15</v>
      </c>
      <c r="E41">
        <v>0.811320755</v>
      </c>
    </row>
    <row r="42" spans="1:5" x14ac:dyDescent="0.2">
      <c r="A42" s="2" t="s">
        <v>55</v>
      </c>
      <c r="B42" t="s">
        <v>5</v>
      </c>
      <c r="C42" t="s">
        <v>10</v>
      </c>
      <c r="D42" t="s">
        <v>15</v>
      </c>
      <c r="E42">
        <v>0.78145695400000004</v>
      </c>
    </row>
    <row r="43" spans="1:5" x14ac:dyDescent="0.2">
      <c r="A43" s="2" t="s">
        <v>55</v>
      </c>
      <c r="B43" t="s">
        <v>5</v>
      </c>
      <c r="C43" t="s">
        <v>11</v>
      </c>
      <c r="D43" t="s">
        <v>15</v>
      </c>
      <c r="E43">
        <v>0.81456953600000004</v>
      </c>
    </row>
    <row r="44" spans="1:5" x14ac:dyDescent="0.2">
      <c r="A44" s="2" t="s">
        <v>55</v>
      </c>
      <c r="B44" t="s">
        <v>5</v>
      </c>
      <c r="C44" t="s">
        <v>6</v>
      </c>
      <c r="D44" t="s">
        <v>16</v>
      </c>
      <c r="E44">
        <v>0.69421487599999998</v>
      </c>
    </row>
    <row r="45" spans="1:5" x14ac:dyDescent="0.2">
      <c r="A45" s="2" t="s">
        <v>55</v>
      </c>
      <c r="B45" t="s">
        <v>5</v>
      </c>
      <c r="C45" t="s">
        <v>8</v>
      </c>
      <c r="D45" t="s">
        <v>16</v>
      </c>
      <c r="E45">
        <v>0.81756756799999997</v>
      </c>
    </row>
    <row r="46" spans="1:5" x14ac:dyDescent="0.2">
      <c r="A46" s="2" t="s">
        <v>55</v>
      </c>
      <c r="B46" t="s">
        <v>5</v>
      </c>
      <c r="C46" t="s">
        <v>40</v>
      </c>
      <c r="D46" t="s">
        <v>16</v>
      </c>
      <c r="E46">
        <v>0.93788819899999998</v>
      </c>
    </row>
    <row r="47" spans="1:5" x14ac:dyDescent="0.2">
      <c r="A47" s="2" t="s">
        <v>55</v>
      </c>
      <c r="B47" t="s">
        <v>5</v>
      </c>
      <c r="C47" t="s">
        <v>38</v>
      </c>
      <c r="D47" t="s">
        <v>16</v>
      </c>
      <c r="E47">
        <v>0.88</v>
      </c>
    </row>
    <row r="48" spans="1:5" x14ac:dyDescent="0.2">
      <c r="A48" s="2" t="s">
        <v>55</v>
      </c>
      <c r="B48" t="s">
        <v>5</v>
      </c>
      <c r="C48" t="s">
        <v>41</v>
      </c>
      <c r="D48" t="s">
        <v>16</v>
      </c>
      <c r="E48">
        <v>0.98757764000000003</v>
      </c>
    </row>
    <row r="49" spans="1:5" x14ac:dyDescent="0.2">
      <c r="A49" s="2" t="s">
        <v>55</v>
      </c>
      <c r="B49" t="s">
        <v>5</v>
      </c>
      <c r="C49" t="s">
        <v>10</v>
      </c>
      <c r="D49" t="s">
        <v>16</v>
      </c>
      <c r="E49">
        <v>0.96153846200000004</v>
      </c>
    </row>
    <row r="50" spans="1:5" x14ac:dyDescent="0.2">
      <c r="A50" s="2" t="s">
        <v>55</v>
      </c>
      <c r="B50" t="s">
        <v>5</v>
      </c>
      <c r="C50" t="s">
        <v>11</v>
      </c>
      <c r="D50" t="s">
        <v>16</v>
      </c>
      <c r="E50">
        <v>1</v>
      </c>
    </row>
    <row r="51" spans="1:5" x14ac:dyDescent="0.2">
      <c r="A51" s="2" t="s">
        <v>55</v>
      </c>
      <c r="B51" t="s">
        <v>5</v>
      </c>
      <c r="C51" t="s">
        <v>6</v>
      </c>
      <c r="D51" t="s">
        <v>42</v>
      </c>
      <c r="E51">
        <v>40.333333332999999</v>
      </c>
    </row>
    <row r="52" spans="1:5" x14ac:dyDescent="0.2">
      <c r="A52" s="2" t="s">
        <v>55</v>
      </c>
      <c r="B52" t="s">
        <v>5</v>
      </c>
      <c r="C52" t="s">
        <v>8</v>
      </c>
      <c r="D52" t="s">
        <v>42</v>
      </c>
      <c r="E52">
        <v>37</v>
      </c>
    </row>
    <row r="53" spans="1:5" x14ac:dyDescent="0.2">
      <c r="A53" s="2" t="s">
        <v>55</v>
      </c>
      <c r="B53" t="s">
        <v>5</v>
      </c>
      <c r="C53" t="s">
        <v>40</v>
      </c>
      <c r="D53" t="s">
        <v>42</v>
      </c>
      <c r="E53">
        <v>32.200000000000003</v>
      </c>
    </row>
    <row r="54" spans="1:5" x14ac:dyDescent="0.2">
      <c r="A54" s="2" t="s">
        <v>55</v>
      </c>
      <c r="B54" t="s">
        <v>5</v>
      </c>
      <c r="C54" t="s">
        <v>38</v>
      </c>
      <c r="D54" t="s">
        <v>42</v>
      </c>
      <c r="E54">
        <v>20</v>
      </c>
    </row>
    <row r="55" spans="1:5" x14ac:dyDescent="0.2">
      <c r="A55" s="2" t="s">
        <v>55</v>
      </c>
      <c r="B55" t="s">
        <v>5</v>
      </c>
      <c r="C55" t="s">
        <v>41</v>
      </c>
      <c r="D55" t="s">
        <v>42</v>
      </c>
      <c r="E55">
        <v>32.200000000000003</v>
      </c>
    </row>
    <row r="56" spans="1:5" x14ac:dyDescent="0.2">
      <c r="A56" s="2" t="s">
        <v>55</v>
      </c>
      <c r="B56" t="s">
        <v>5</v>
      </c>
      <c r="C56" t="s">
        <v>10</v>
      </c>
      <c r="D56" t="s">
        <v>42</v>
      </c>
      <c r="E56">
        <v>31.2</v>
      </c>
    </row>
    <row r="57" spans="1:5" x14ac:dyDescent="0.2">
      <c r="A57" s="2" t="s">
        <v>55</v>
      </c>
      <c r="B57" t="s">
        <v>5</v>
      </c>
      <c r="C57" t="s">
        <v>11</v>
      </c>
      <c r="D57" t="s">
        <v>42</v>
      </c>
      <c r="E57">
        <v>30.2</v>
      </c>
    </row>
    <row r="58" spans="1:5" x14ac:dyDescent="0.2">
      <c r="A58" s="2" t="s">
        <v>55</v>
      </c>
      <c r="B58" t="s">
        <v>5</v>
      </c>
      <c r="C58" t="s">
        <v>6</v>
      </c>
      <c r="D58" t="s">
        <v>43</v>
      </c>
      <c r="E58">
        <v>6.4</v>
      </c>
    </row>
    <row r="59" spans="1:5" x14ac:dyDescent="0.2">
      <c r="A59" s="2" t="s">
        <v>55</v>
      </c>
      <c r="B59" t="s">
        <v>5</v>
      </c>
      <c r="C59" t="s">
        <v>8</v>
      </c>
      <c r="D59" t="s">
        <v>43</v>
      </c>
      <c r="E59">
        <v>4</v>
      </c>
    </row>
    <row r="60" spans="1:5" x14ac:dyDescent="0.2">
      <c r="A60" s="2" t="s">
        <v>55</v>
      </c>
      <c r="B60" t="s">
        <v>5</v>
      </c>
      <c r="C60" t="s">
        <v>40</v>
      </c>
      <c r="D60" t="s">
        <v>43</v>
      </c>
      <c r="E60">
        <v>2.3015873020000002</v>
      </c>
    </row>
    <row r="61" spans="1:5" x14ac:dyDescent="0.2">
      <c r="A61" s="2" t="s">
        <v>55</v>
      </c>
      <c r="B61" t="s">
        <v>5</v>
      </c>
      <c r="C61" t="s">
        <v>38</v>
      </c>
      <c r="D61" t="s">
        <v>43</v>
      </c>
      <c r="E61">
        <v>2.6</v>
      </c>
    </row>
    <row r="62" spans="1:5" x14ac:dyDescent="0.2">
      <c r="A62" s="2" t="s">
        <v>55</v>
      </c>
      <c r="B62" t="s">
        <v>5</v>
      </c>
      <c r="C62" t="s">
        <v>41</v>
      </c>
      <c r="D62" t="s">
        <v>43</v>
      </c>
      <c r="E62">
        <v>1.8055555560000001</v>
      </c>
    </row>
    <row r="63" spans="1:5" x14ac:dyDescent="0.2">
      <c r="A63" s="2" t="s">
        <v>55</v>
      </c>
      <c r="B63" t="s">
        <v>5</v>
      </c>
      <c r="C63" t="s">
        <v>10</v>
      </c>
      <c r="D63" t="s">
        <v>43</v>
      </c>
      <c r="E63">
        <v>1.3571428569999999</v>
      </c>
    </row>
    <row r="64" spans="1:5" x14ac:dyDescent="0.2">
      <c r="A64" s="2" t="s">
        <v>55</v>
      </c>
      <c r="B64" t="s">
        <v>5</v>
      </c>
      <c r="C64" t="s">
        <v>11</v>
      </c>
      <c r="D64" t="s">
        <v>43</v>
      </c>
      <c r="E64">
        <v>3.2105263160000002</v>
      </c>
    </row>
    <row r="65" spans="1:5" x14ac:dyDescent="0.2">
      <c r="A65" s="2" t="s">
        <v>55</v>
      </c>
      <c r="B65" t="s">
        <v>5</v>
      </c>
      <c r="C65" t="s">
        <v>6</v>
      </c>
      <c r="D65" t="s">
        <v>44</v>
      </c>
      <c r="E65">
        <v>32</v>
      </c>
    </row>
    <row r="66" spans="1:5" x14ac:dyDescent="0.2">
      <c r="A66" s="2" t="s">
        <v>55</v>
      </c>
      <c r="B66" t="s">
        <v>5</v>
      </c>
      <c r="C66" t="s">
        <v>8</v>
      </c>
      <c r="D66" t="s">
        <v>44</v>
      </c>
      <c r="E66">
        <v>20</v>
      </c>
    </row>
    <row r="67" spans="1:5" x14ac:dyDescent="0.2">
      <c r="A67" s="2" t="s">
        <v>55</v>
      </c>
      <c r="B67" t="s">
        <v>5</v>
      </c>
      <c r="C67" t="s">
        <v>40</v>
      </c>
      <c r="D67" t="s">
        <v>44</v>
      </c>
      <c r="E67">
        <v>145</v>
      </c>
    </row>
    <row r="68" spans="1:5" x14ac:dyDescent="0.2">
      <c r="A68" s="2" t="s">
        <v>55</v>
      </c>
      <c r="B68" t="s">
        <v>5</v>
      </c>
      <c r="C68" t="s">
        <v>38</v>
      </c>
      <c r="D68" t="s">
        <v>44</v>
      </c>
      <c r="E68">
        <v>13</v>
      </c>
    </row>
    <row r="69" spans="1:5" x14ac:dyDescent="0.2">
      <c r="A69" s="2" t="s">
        <v>55</v>
      </c>
      <c r="B69" t="s">
        <v>5</v>
      </c>
      <c r="C69" t="s">
        <v>41</v>
      </c>
      <c r="D69" t="s">
        <v>44</v>
      </c>
      <c r="E69">
        <v>130</v>
      </c>
    </row>
    <row r="70" spans="1:5" x14ac:dyDescent="0.2">
      <c r="A70" s="2" t="s">
        <v>55</v>
      </c>
      <c r="B70" t="s">
        <v>5</v>
      </c>
      <c r="C70" t="s">
        <v>10</v>
      </c>
      <c r="D70" t="s">
        <v>44</v>
      </c>
      <c r="E70">
        <v>76</v>
      </c>
    </row>
    <row r="71" spans="1:5" x14ac:dyDescent="0.2">
      <c r="A71" s="2" t="s">
        <v>55</v>
      </c>
      <c r="B71" t="s">
        <v>5</v>
      </c>
      <c r="C71" t="s">
        <v>11</v>
      </c>
      <c r="D71" t="s">
        <v>44</v>
      </c>
      <c r="E71">
        <v>183</v>
      </c>
    </row>
    <row r="72" spans="1:5" x14ac:dyDescent="0.2">
      <c r="A72" s="2" t="s">
        <v>55</v>
      </c>
      <c r="B72" t="s">
        <v>5</v>
      </c>
      <c r="C72" t="s">
        <v>6</v>
      </c>
      <c r="D72" t="s">
        <v>45</v>
      </c>
      <c r="E72">
        <v>28.666666667000001</v>
      </c>
    </row>
    <row r="73" spans="1:5" x14ac:dyDescent="0.2">
      <c r="A73" s="2" t="s">
        <v>55</v>
      </c>
      <c r="B73" t="s">
        <v>5</v>
      </c>
      <c r="C73" t="s">
        <v>8</v>
      </c>
      <c r="D73" t="s">
        <v>45</v>
      </c>
      <c r="E73">
        <v>30.25</v>
      </c>
    </row>
    <row r="74" spans="1:5" x14ac:dyDescent="0.2">
      <c r="A74" s="2" t="s">
        <v>55</v>
      </c>
      <c r="B74" t="s">
        <v>5</v>
      </c>
      <c r="C74" t="s">
        <v>40</v>
      </c>
      <c r="D74" t="s">
        <v>45</v>
      </c>
      <c r="E74">
        <v>30.2</v>
      </c>
    </row>
    <row r="75" spans="1:5" x14ac:dyDescent="0.2">
      <c r="A75" s="2" t="s">
        <v>55</v>
      </c>
      <c r="B75" t="s">
        <v>5</v>
      </c>
      <c r="C75" t="s">
        <v>38</v>
      </c>
      <c r="D75" t="s">
        <v>45</v>
      </c>
      <c r="E75">
        <v>17.600000000000001</v>
      </c>
    </row>
    <row r="76" spans="1:5" x14ac:dyDescent="0.2">
      <c r="A76" s="2" t="s">
        <v>55</v>
      </c>
      <c r="B76" t="s">
        <v>5</v>
      </c>
      <c r="C76" t="s">
        <v>41</v>
      </c>
      <c r="D76" t="s">
        <v>45</v>
      </c>
      <c r="E76">
        <v>31.8</v>
      </c>
    </row>
    <row r="77" spans="1:5" x14ac:dyDescent="0.2">
      <c r="A77" s="2" t="s">
        <v>55</v>
      </c>
      <c r="B77" t="s">
        <v>5</v>
      </c>
      <c r="C77" t="s">
        <v>10</v>
      </c>
      <c r="D77" t="s">
        <v>45</v>
      </c>
      <c r="E77">
        <v>30.2</v>
      </c>
    </row>
    <row r="78" spans="1:5" x14ac:dyDescent="0.2">
      <c r="A78" s="2" t="s">
        <v>55</v>
      </c>
      <c r="B78" t="s">
        <v>5</v>
      </c>
      <c r="C78" t="s">
        <v>11</v>
      </c>
      <c r="D78" t="s">
        <v>45</v>
      </c>
      <c r="E78">
        <v>30.2</v>
      </c>
    </row>
    <row r="79" spans="1:5" x14ac:dyDescent="0.2">
      <c r="A79" s="2" t="s">
        <v>55</v>
      </c>
      <c r="B79" t="s">
        <v>5</v>
      </c>
      <c r="C79" t="s">
        <v>6</v>
      </c>
      <c r="D79" t="s">
        <v>46</v>
      </c>
      <c r="E79">
        <v>0.27906976700000002</v>
      </c>
    </row>
    <row r="80" spans="1:5" x14ac:dyDescent="0.2">
      <c r="A80" s="2" t="s">
        <v>55</v>
      </c>
      <c r="B80" t="s">
        <v>5</v>
      </c>
      <c r="C80" t="s">
        <v>8</v>
      </c>
      <c r="D80" t="s">
        <v>46</v>
      </c>
      <c r="E80">
        <v>0.64462809899999995</v>
      </c>
    </row>
    <row r="81" spans="1:5" x14ac:dyDescent="0.2">
      <c r="A81" s="2" t="s">
        <v>55</v>
      </c>
      <c r="B81" t="s">
        <v>5</v>
      </c>
      <c r="C81" t="s">
        <v>40</v>
      </c>
      <c r="D81" t="s">
        <v>46</v>
      </c>
      <c r="E81">
        <v>5.2980131999999999E-2</v>
      </c>
    </row>
    <row r="82" spans="1:5" x14ac:dyDescent="0.2">
      <c r="A82" s="2" t="s">
        <v>55</v>
      </c>
      <c r="B82" t="s">
        <v>5</v>
      </c>
      <c r="C82" t="s">
        <v>38</v>
      </c>
      <c r="D82" t="s">
        <v>46</v>
      </c>
      <c r="E82">
        <v>0.72727272700000001</v>
      </c>
    </row>
    <row r="83" spans="1:5" x14ac:dyDescent="0.2">
      <c r="A83" s="2" t="s">
        <v>55</v>
      </c>
      <c r="B83" t="s">
        <v>5</v>
      </c>
      <c r="C83" t="s">
        <v>41</v>
      </c>
      <c r="D83" t="s">
        <v>46</v>
      </c>
      <c r="E83">
        <v>3.1446541000000001E-2</v>
      </c>
    </row>
    <row r="84" spans="1:5" x14ac:dyDescent="0.2">
      <c r="A84" s="2" t="s">
        <v>55</v>
      </c>
      <c r="B84" t="s">
        <v>5</v>
      </c>
      <c r="C84" t="s">
        <v>10</v>
      </c>
      <c r="D84" t="s">
        <v>46</v>
      </c>
      <c r="E84">
        <v>8.6092715E-2</v>
      </c>
    </row>
    <row r="85" spans="1:5" x14ac:dyDescent="0.2">
      <c r="A85" s="2" t="s">
        <v>55</v>
      </c>
      <c r="B85" t="s">
        <v>5</v>
      </c>
      <c r="C85" t="s">
        <v>11</v>
      </c>
      <c r="D85" t="s">
        <v>46</v>
      </c>
      <c r="E85">
        <v>6.6225166000000002E-2</v>
      </c>
    </row>
    <row r="86" spans="1:5" x14ac:dyDescent="0.2">
      <c r="A86" s="2" t="s">
        <v>55</v>
      </c>
      <c r="B86" t="s">
        <v>5</v>
      </c>
      <c r="C86" t="s">
        <v>6</v>
      </c>
      <c r="D86" t="s">
        <v>47</v>
      </c>
      <c r="E86">
        <v>0</v>
      </c>
    </row>
    <row r="87" spans="1:5" x14ac:dyDescent="0.2">
      <c r="A87" s="2" t="s">
        <v>55</v>
      </c>
      <c r="B87" t="s">
        <v>5</v>
      </c>
      <c r="C87" t="s">
        <v>8</v>
      </c>
      <c r="D87" t="s">
        <v>47</v>
      </c>
      <c r="E87">
        <v>0</v>
      </c>
    </row>
    <row r="88" spans="1:5" x14ac:dyDescent="0.2">
      <c r="A88" s="2" t="s">
        <v>55</v>
      </c>
      <c r="B88" t="s">
        <v>5</v>
      </c>
      <c r="C88" t="s">
        <v>40</v>
      </c>
      <c r="D88" t="s">
        <v>47</v>
      </c>
      <c r="E88">
        <v>0</v>
      </c>
    </row>
    <row r="89" spans="1:5" x14ac:dyDescent="0.2">
      <c r="A89" s="2" t="s">
        <v>55</v>
      </c>
      <c r="B89" t="s">
        <v>5</v>
      </c>
      <c r="C89" t="s">
        <v>38</v>
      </c>
      <c r="D89" t="s">
        <v>47</v>
      </c>
      <c r="E89">
        <v>0</v>
      </c>
    </row>
    <row r="90" spans="1:5" x14ac:dyDescent="0.2">
      <c r="A90" s="2" t="s">
        <v>55</v>
      </c>
      <c r="B90" t="s">
        <v>5</v>
      </c>
      <c r="C90" t="s">
        <v>41</v>
      </c>
      <c r="D90" t="s">
        <v>47</v>
      </c>
      <c r="E90">
        <v>0</v>
      </c>
    </row>
    <row r="91" spans="1:5" x14ac:dyDescent="0.2">
      <c r="A91" s="2" t="s">
        <v>55</v>
      </c>
      <c r="B91" t="s">
        <v>5</v>
      </c>
      <c r="C91" t="s">
        <v>10</v>
      </c>
      <c r="D91" t="s">
        <v>47</v>
      </c>
      <c r="E91">
        <v>0</v>
      </c>
    </row>
    <row r="92" spans="1:5" x14ac:dyDescent="0.2">
      <c r="A92" s="2" t="s">
        <v>55</v>
      </c>
      <c r="B92" t="s">
        <v>5</v>
      </c>
      <c r="C92" t="s">
        <v>11</v>
      </c>
      <c r="D92" t="s">
        <v>47</v>
      </c>
      <c r="E92">
        <v>0</v>
      </c>
    </row>
    <row r="93" spans="1:5" x14ac:dyDescent="0.2">
      <c r="A93" s="2" t="s">
        <v>55</v>
      </c>
      <c r="B93" t="s">
        <v>5</v>
      </c>
      <c r="C93" t="s">
        <v>6</v>
      </c>
      <c r="D93" t="s">
        <v>48</v>
      </c>
      <c r="E93">
        <v>0.66279069800000001</v>
      </c>
    </row>
    <row r="94" spans="1:5" x14ac:dyDescent="0.2">
      <c r="A94" s="2" t="s">
        <v>55</v>
      </c>
      <c r="B94" t="s">
        <v>5</v>
      </c>
      <c r="C94" t="s">
        <v>8</v>
      </c>
      <c r="D94" t="s">
        <v>48</v>
      </c>
      <c r="E94">
        <v>0.31404958700000002</v>
      </c>
    </row>
    <row r="95" spans="1:5" x14ac:dyDescent="0.2">
      <c r="A95" s="2" t="s">
        <v>55</v>
      </c>
      <c r="B95" t="s">
        <v>5</v>
      </c>
      <c r="C95" t="s">
        <v>40</v>
      </c>
      <c r="D95" t="s">
        <v>48</v>
      </c>
      <c r="E95">
        <v>0.52980132499999999</v>
      </c>
    </row>
    <row r="96" spans="1:5" x14ac:dyDescent="0.2">
      <c r="A96" s="2" t="s">
        <v>55</v>
      </c>
      <c r="B96" t="s">
        <v>5</v>
      </c>
      <c r="C96" t="s">
        <v>38</v>
      </c>
      <c r="D96" t="s">
        <v>48</v>
      </c>
      <c r="E96">
        <v>0.215909091</v>
      </c>
    </row>
    <row r="97" spans="1:5" x14ac:dyDescent="0.2">
      <c r="A97" s="2" t="s">
        <v>55</v>
      </c>
      <c r="B97" t="s">
        <v>5</v>
      </c>
      <c r="C97" t="s">
        <v>41</v>
      </c>
      <c r="D97" t="s">
        <v>48</v>
      </c>
      <c r="E97">
        <v>0.51572326999999996</v>
      </c>
    </row>
    <row r="98" spans="1:5" x14ac:dyDescent="0.2">
      <c r="A98" s="2" t="s">
        <v>55</v>
      </c>
      <c r="B98" t="s">
        <v>5</v>
      </c>
      <c r="C98" t="s">
        <v>10</v>
      </c>
      <c r="D98" t="s">
        <v>48</v>
      </c>
      <c r="E98">
        <v>0.54304635800000001</v>
      </c>
    </row>
    <row r="99" spans="1:5" x14ac:dyDescent="0.2">
      <c r="A99" s="2" t="s">
        <v>55</v>
      </c>
      <c r="B99" t="s">
        <v>5</v>
      </c>
      <c r="C99" t="s">
        <v>11</v>
      </c>
      <c r="D99" t="s">
        <v>48</v>
      </c>
      <c r="E99">
        <v>0.55629139100000002</v>
      </c>
    </row>
    <row r="100" spans="1:5" x14ac:dyDescent="0.2">
      <c r="A100" s="2" t="s">
        <v>55</v>
      </c>
      <c r="B100" t="s">
        <v>5</v>
      </c>
      <c r="C100" t="s">
        <v>6</v>
      </c>
      <c r="D100" t="s">
        <v>49</v>
      </c>
      <c r="E100">
        <v>3.4883720999999999E-2</v>
      </c>
    </row>
    <row r="101" spans="1:5" x14ac:dyDescent="0.2">
      <c r="A101" s="2" t="s">
        <v>55</v>
      </c>
      <c r="B101" t="s">
        <v>5</v>
      </c>
      <c r="C101" t="s">
        <v>8</v>
      </c>
      <c r="D101" t="s">
        <v>49</v>
      </c>
      <c r="E101">
        <v>3.3057850999999999E-2</v>
      </c>
    </row>
    <row r="102" spans="1:5" x14ac:dyDescent="0.2">
      <c r="A102" s="2" t="s">
        <v>55</v>
      </c>
      <c r="B102" t="s">
        <v>5</v>
      </c>
      <c r="C102" t="s">
        <v>40</v>
      </c>
      <c r="D102" t="s">
        <v>49</v>
      </c>
      <c r="E102">
        <v>0.15894039700000001</v>
      </c>
    </row>
    <row r="103" spans="1:5" x14ac:dyDescent="0.2">
      <c r="A103" s="2" t="s">
        <v>55</v>
      </c>
      <c r="B103" t="s">
        <v>5</v>
      </c>
      <c r="C103" t="s">
        <v>38</v>
      </c>
      <c r="D103" t="s">
        <v>49</v>
      </c>
      <c r="E103">
        <v>3.4090909000000003E-2</v>
      </c>
    </row>
    <row r="104" spans="1:5" x14ac:dyDescent="0.2">
      <c r="A104" s="2" t="s">
        <v>55</v>
      </c>
      <c r="B104" t="s">
        <v>5</v>
      </c>
      <c r="C104" t="s">
        <v>41</v>
      </c>
      <c r="D104" t="s">
        <v>49</v>
      </c>
      <c r="E104">
        <v>0.157232704</v>
      </c>
    </row>
    <row r="105" spans="1:5" x14ac:dyDescent="0.2">
      <c r="A105" s="2" t="s">
        <v>55</v>
      </c>
      <c r="B105" t="s">
        <v>5</v>
      </c>
      <c r="C105" t="s">
        <v>10</v>
      </c>
      <c r="D105" t="s">
        <v>49</v>
      </c>
      <c r="E105">
        <v>0.132450331</v>
      </c>
    </row>
    <row r="106" spans="1:5" x14ac:dyDescent="0.2">
      <c r="A106" s="2" t="s">
        <v>55</v>
      </c>
      <c r="B106" t="s">
        <v>5</v>
      </c>
      <c r="C106" t="s">
        <v>11</v>
      </c>
      <c r="D106" t="s">
        <v>49</v>
      </c>
      <c r="E106">
        <v>0.119205298</v>
      </c>
    </row>
    <row r="107" spans="1:5" x14ac:dyDescent="0.2">
      <c r="A107" s="2" t="s">
        <v>55</v>
      </c>
      <c r="B107" t="s">
        <v>5</v>
      </c>
      <c r="C107" t="s">
        <v>6</v>
      </c>
      <c r="D107" t="s">
        <v>50</v>
      </c>
      <c r="E107">
        <v>0</v>
      </c>
    </row>
    <row r="108" spans="1:5" x14ac:dyDescent="0.2">
      <c r="A108" s="2" t="s">
        <v>55</v>
      </c>
      <c r="B108" t="s">
        <v>5</v>
      </c>
      <c r="C108" t="s">
        <v>8</v>
      </c>
      <c r="D108" t="s">
        <v>50</v>
      </c>
      <c r="E108">
        <v>0</v>
      </c>
    </row>
    <row r="109" spans="1:5" x14ac:dyDescent="0.2">
      <c r="A109" s="2" t="s">
        <v>55</v>
      </c>
      <c r="B109" t="s">
        <v>5</v>
      </c>
      <c r="C109" t="s">
        <v>40</v>
      </c>
      <c r="D109" t="s">
        <v>50</v>
      </c>
      <c r="E109">
        <v>0</v>
      </c>
    </row>
    <row r="110" spans="1:5" x14ac:dyDescent="0.2">
      <c r="A110" s="2" t="s">
        <v>55</v>
      </c>
      <c r="B110" t="s">
        <v>5</v>
      </c>
      <c r="C110" t="s">
        <v>38</v>
      </c>
      <c r="D110" t="s">
        <v>50</v>
      </c>
      <c r="E110">
        <v>0</v>
      </c>
    </row>
    <row r="111" spans="1:5" x14ac:dyDescent="0.2">
      <c r="A111" s="2" t="s">
        <v>55</v>
      </c>
      <c r="B111" t="s">
        <v>5</v>
      </c>
      <c r="C111" t="s">
        <v>41</v>
      </c>
      <c r="D111" t="s">
        <v>50</v>
      </c>
      <c r="E111">
        <v>0</v>
      </c>
    </row>
    <row r="112" spans="1:5" x14ac:dyDescent="0.2">
      <c r="A112" s="2" t="s">
        <v>55</v>
      </c>
      <c r="B112" t="s">
        <v>5</v>
      </c>
      <c r="C112" t="s">
        <v>10</v>
      </c>
      <c r="D112" t="s">
        <v>50</v>
      </c>
      <c r="E112">
        <v>0</v>
      </c>
    </row>
    <row r="113" spans="1:5" x14ac:dyDescent="0.2">
      <c r="A113" s="2" t="s">
        <v>55</v>
      </c>
      <c r="B113" t="s">
        <v>5</v>
      </c>
      <c r="C113" t="s">
        <v>11</v>
      </c>
      <c r="D113" t="s">
        <v>50</v>
      </c>
      <c r="E113">
        <v>0</v>
      </c>
    </row>
    <row r="114" spans="1:5" x14ac:dyDescent="0.2">
      <c r="A114" s="2" t="s">
        <v>55</v>
      </c>
      <c r="B114" t="s">
        <v>5</v>
      </c>
      <c r="C114" t="s">
        <v>6</v>
      </c>
      <c r="D114" t="s">
        <v>51</v>
      </c>
      <c r="E114">
        <v>2.3255814E-2</v>
      </c>
    </row>
    <row r="115" spans="1:5" x14ac:dyDescent="0.2">
      <c r="A115" s="2" t="s">
        <v>55</v>
      </c>
      <c r="B115" t="s">
        <v>5</v>
      </c>
      <c r="C115" t="s">
        <v>8</v>
      </c>
      <c r="D115" t="s">
        <v>51</v>
      </c>
      <c r="E115">
        <v>8.2644629999999997E-3</v>
      </c>
    </row>
    <row r="116" spans="1:5" x14ac:dyDescent="0.2">
      <c r="A116" s="2" t="s">
        <v>55</v>
      </c>
      <c r="B116" t="s">
        <v>5</v>
      </c>
      <c r="C116" t="s">
        <v>40</v>
      </c>
      <c r="D116" t="s">
        <v>51</v>
      </c>
      <c r="E116">
        <v>0.25827814599999999</v>
      </c>
    </row>
    <row r="117" spans="1:5" x14ac:dyDescent="0.2">
      <c r="A117" s="2" t="s">
        <v>55</v>
      </c>
      <c r="B117" t="s">
        <v>5</v>
      </c>
      <c r="C117" t="s">
        <v>38</v>
      </c>
      <c r="D117" t="s">
        <v>51</v>
      </c>
      <c r="E117">
        <v>2.2727272999999999E-2</v>
      </c>
    </row>
    <row r="118" spans="1:5" x14ac:dyDescent="0.2">
      <c r="A118" s="2" t="s">
        <v>55</v>
      </c>
      <c r="B118" t="s">
        <v>5</v>
      </c>
      <c r="C118" t="s">
        <v>41</v>
      </c>
      <c r="D118" t="s">
        <v>51</v>
      </c>
      <c r="E118">
        <v>0.29559748400000002</v>
      </c>
    </row>
    <row r="119" spans="1:5" x14ac:dyDescent="0.2">
      <c r="A119" s="2" t="s">
        <v>55</v>
      </c>
      <c r="B119" t="s">
        <v>5</v>
      </c>
      <c r="C119" t="s">
        <v>10</v>
      </c>
      <c r="D119" t="s">
        <v>51</v>
      </c>
      <c r="E119">
        <v>0.238410596</v>
      </c>
    </row>
    <row r="120" spans="1:5" x14ac:dyDescent="0.2">
      <c r="A120" s="2" t="s">
        <v>55</v>
      </c>
      <c r="B120" t="s">
        <v>5</v>
      </c>
      <c r="C120" t="s">
        <v>11</v>
      </c>
      <c r="D120" t="s">
        <v>51</v>
      </c>
      <c r="E120">
        <v>0.25827814599999999</v>
      </c>
    </row>
    <row r="121" spans="1:5" x14ac:dyDescent="0.2">
      <c r="A121" s="2" t="s">
        <v>55</v>
      </c>
      <c r="B121" t="s">
        <v>5</v>
      </c>
      <c r="C121" t="s">
        <v>6</v>
      </c>
      <c r="D121" t="s">
        <v>17</v>
      </c>
      <c r="E121">
        <v>86</v>
      </c>
    </row>
    <row r="122" spans="1:5" x14ac:dyDescent="0.2">
      <c r="A122" s="2" t="s">
        <v>55</v>
      </c>
      <c r="B122" t="s">
        <v>5</v>
      </c>
      <c r="C122" t="s">
        <v>8</v>
      </c>
      <c r="D122" t="s">
        <v>17</v>
      </c>
      <c r="E122">
        <v>121</v>
      </c>
    </row>
    <row r="123" spans="1:5" x14ac:dyDescent="0.2">
      <c r="A123" s="2" t="s">
        <v>55</v>
      </c>
      <c r="B123" t="s">
        <v>5</v>
      </c>
      <c r="C123" t="s">
        <v>40</v>
      </c>
      <c r="D123" t="s">
        <v>17</v>
      </c>
      <c r="E123">
        <v>151</v>
      </c>
    </row>
    <row r="124" spans="1:5" x14ac:dyDescent="0.2">
      <c r="A124" s="2" t="s">
        <v>55</v>
      </c>
      <c r="B124" t="s">
        <v>5</v>
      </c>
      <c r="C124" t="s">
        <v>38</v>
      </c>
      <c r="D124" t="s">
        <v>17</v>
      </c>
      <c r="E124">
        <v>88</v>
      </c>
    </row>
    <row r="125" spans="1:5" x14ac:dyDescent="0.2">
      <c r="A125" s="2" t="s">
        <v>55</v>
      </c>
      <c r="B125" t="s">
        <v>5</v>
      </c>
      <c r="C125" t="s">
        <v>41</v>
      </c>
      <c r="D125" t="s">
        <v>17</v>
      </c>
      <c r="E125">
        <v>159</v>
      </c>
    </row>
    <row r="126" spans="1:5" x14ac:dyDescent="0.2">
      <c r="A126" s="2" t="s">
        <v>55</v>
      </c>
      <c r="B126" t="s">
        <v>5</v>
      </c>
      <c r="C126" t="s">
        <v>10</v>
      </c>
      <c r="D126" t="s">
        <v>17</v>
      </c>
      <c r="E126">
        <v>151</v>
      </c>
    </row>
    <row r="127" spans="1:5" x14ac:dyDescent="0.2">
      <c r="A127" s="2" t="s">
        <v>55</v>
      </c>
      <c r="B127" t="s">
        <v>5</v>
      </c>
      <c r="C127" t="s">
        <v>11</v>
      </c>
      <c r="D127" t="s">
        <v>17</v>
      </c>
      <c r="E127">
        <v>151</v>
      </c>
    </row>
    <row r="128" spans="1:5" x14ac:dyDescent="0.2">
      <c r="A128" s="2" t="s">
        <v>55</v>
      </c>
      <c r="B128" t="s">
        <v>5</v>
      </c>
      <c r="C128" t="s">
        <v>6</v>
      </c>
      <c r="D128" t="s">
        <v>18</v>
      </c>
    </row>
    <row r="129" spans="1:5" x14ac:dyDescent="0.2">
      <c r="A129" s="2" t="s">
        <v>55</v>
      </c>
      <c r="B129" t="s">
        <v>5</v>
      </c>
      <c r="C129" t="s">
        <v>8</v>
      </c>
      <c r="D129" t="s">
        <v>18</v>
      </c>
    </row>
    <row r="130" spans="1:5" x14ac:dyDescent="0.2">
      <c r="A130" s="2" t="s">
        <v>55</v>
      </c>
      <c r="B130" t="s">
        <v>5</v>
      </c>
      <c r="C130" t="s">
        <v>40</v>
      </c>
      <c r="D130" t="s">
        <v>18</v>
      </c>
    </row>
    <row r="131" spans="1:5" x14ac:dyDescent="0.2">
      <c r="A131" s="2" t="s">
        <v>55</v>
      </c>
      <c r="B131" t="s">
        <v>5</v>
      </c>
      <c r="C131" t="s">
        <v>38</v>
      </c>
      <c r="D131" t="s">
        <v>18</v>
      </c>
    </row>
    <row r="132" spans="1:5" x14ac:dyDescent="0.2">
      <c r="A132" s="2" t="s">
        <v>55</v>
      </c>
      <c r="B132" t="s">
        <v>5</v>
      </c>
      <c r="C132" t="s">
        <v>41</v>
      </c>
      <c r="D132" t="s">
        <v>18</v>
      </c>
    </row>
    <row r="133" spans="1:5" x14ac:dyDescent="0.2">
      <c r="A133" s="2" t="s">
        <v>55</v>
      </c>
      <c r="B133" t="s">
        <v>5</v>
      </c>
      <c r="C133" t="s">
        <v>10</v>
      </c>
      <c r="D133" t="s">
        <v>18</v>
      </c>
    </row>
    <row r="134" spans="1:5" x14ac:dyDescent="0.2">
      <c r="A134" s="2" t="s">
        <v>55</v>
      </c>
      <c r="B134" t="s">
        <v>5</v>
      </c>
      <c r="C134" t="s">
        <v>11</v>
      </c>
      <c r="D134" t="s">
        <v>18</v>
      </c>
    </row>
    <row r="135" spans="1:5" x14ac:dyDescent="0.2">
      <c r="A135" s="2" t="s">
        <v>55</v>
      </c>
      <c r="B135" t="s">
        <v>5</v>
      </c>
      <c r="C135" t="s">
        <v>6</v>
      </c>
      <c r="D135" t="s">
        <v>52</v>
      </c>
    </row>
    <row r="136" spans="1:5" x14ac:dyDescent="0.2">
      <c r="A136" s="2" t="s">
        <v>55</v>
      </c>
      <c r="B136" t="s">
        <v>5</v>
      </c>
      <c r="C136" t="s">
        <v>8</v>
      </c>
      <c r="D136" t="s">
        <v>52</v>
      </c>
    </row>
    <row r="137" spans="1:5" x14ac:dyDescent="0.2">
      <c r="A137" s="2" t="s">
        <v>55</v>
      </c>
      <c r="B137" t="s">
        <v>5</v>
      </c>
      <c r="C137" t="s">
        <v>40</v>
      </c>
      <c r="D137" t="s">
        <v>52</v>
      </c>
    </row>
    <row r="138" spans="1:5" x14ac:dyDescent="0.2">
      <c r="A138" s="2" t="s">
        <v>55</v>
      </c>
      <c r="B138" t="s">
        <v>5</v>
      </c>
      <c r="C138" t="s">
        <v>38</v>
      </c>
      <c r="D138" t="s">
        <v>52</v>
      </c>
    </row>
    <row r="139" spans="1:5" x14ac:dyDescent="0.2">
      <c r="A139" s="2" t="s">
        <v>55</v>
      </c>
      <c r="B139" t="s">
        <v>5</v>
      </c>
      <c r="C139" t="s">
        <v>41</v>
      </c>
      <c r="D139" t="s">
        <v>52</v>
      </c>
    </row>
    <row r="140" spans="1:5" x14ac:dyDescent="0.2">
      <c r="A140" s="2" t="s">
        <v>55</v>
      </c>
      <c r="B140" t="s">
        <v>5</v>
      </c>
      <c r="C140" t="s">
        <v>10</v>
      </c>
      <c r="D140" t="s">
        <v>52</v>
      </c>
    </row>
    <row r="141" spans="1:5" x14ac:dyDescent="0.2">
      <c r="A141" s="2" t="s">
        <v>55</v>
      </c>
      <c r="B141" t="s">
        <v>5</v>
      </c>
      <c r="C141" t="s">
        <v>11</v>
      </c>
      <c r="D141" t="s">
        <v>52</v>
      </c>
    </row>
    <row r="142" spans="1:5" x14ac:dyDescent="0.2">
      <c r="A142" s="2" t="s">
        <v>55</v>
      </c>
      <c r="B142" t="s">
        <v>19</v>
      </c>
      <c r="C142" t="s">
        <v>20</v>
      </c>
      <c r="D142" t="s">
        <v>7</v>
      </c>
      <c r="E142">
        <v>0.58666666700000003</v>
      </c>
    </row>
    <row r="143" spans="1:5" x14ac:dyDescent="0.2">
      <c r="A143" s="2" t="s">
        <v>55</v>
      </c>
      <c r="B143" t="s">
        <v>19</v>
      </c>
      <c r="C143" t="s">
        <v>21</v>
      </c>
      <c r="D143" t="s">
        <v>7</v>
      </c>
      <c r="E143">
        <v>0.233333333</v>
      </c>
    </row>
    <row r="144" spans="1:5" x14ac:dyDescent="0.2">
      <c r="A144" s="2" t="s">
        <v>55</v>
      </c>
      <c r="B144" t="s">
        <v>19</v>
      </c>
      <c r="C144" t="s">
        <v>22</v>
      </c>
      <c r="D144" t="s">
        <v>7</v>
      </c>
      <c r="E144">
        <v>0.21621621599999999</v>
      </c>
    </row>
    <row r="145" spans="1:5" x14ac:dyDescent="0.2">
      <c r="A145" s="2" t="s">
        <v>55</v>
      </c>
      <c r="B145" t="s">
        <v>19</v>
      </c>
      <c r="C145" t="s">
        <v>53</v>
      </c>
      <c r="D145" t="s">
        <v>7</v>
      </c>
      <c r="E145">
        <v>0.48717948700000002</v>
      </c>
    </row>
    <row r="146" spans="1:5" x14ac:dyDescent="0.2">
      <c r="A146" s="2" t="s">
        <v>55</v>
      </c>
      <c r="B146" t="s">
        <v>19</v>
      </c>
      <c r="C146" t="s">
        <v>23</v>
      </c>
      <c r="D146" t="s">
        <v>7</v>
      </c>
      <c r="E146">
        <v>0.61184210500000002</v>
      </c>
    </row>
    <row r="147" spans="1:5" x14ac:dyDescent="0.2">
      <c r="A147" s="2" t="s">
        <v>55</v>
      </c>
      <c r="B147" t="s">
        <v>19</v>
      </c>
      <c r="C147" t="s">
        <v>24</v>
      </c>
      <c r="D147" t="s">
        <v>7</v>
      </c>
      <c r="E147">
        <v>0.51592356699999997</v>
      </c>
    </row>
    <row r="148" spans="1:5" x14ac:dyDescent="0.2">
      <c r="A148" s="2" t="s">
        <v>55</v>
      </c>
      <c r="B148" t="s">
        <v>19</v>
      </c>
      <c r="C148" t="s">
        <v>25</v>
      </c>
      <c r="D148" t="s">
        <v>7</v>
      </c>
      <c r="E148">
        <v>0.56953642400000004</v>
      </c>
    </row>
    <row r="149" spans="1:5" x14ac:dyDescent="0.2">
      <c r="A149" s="2" t="s">
        <v>55</v>
      </c>
      <c r="B149" t="s">
        <v>19</v>
      </c>
      <c r="C149" t="s">
        <v>34</v>
      </c>
      <c r="D149" t="s">
        <v>7</v>
      </c>
      <c r="E149">
        <v>0.20652173900000001</v>
      </c>
    </row>
    <row r="150" spans="1:5" x14ac:dyDescent="0.2">
      <c r="A150" s="2" t="s">
        <v>55</v>
      </c>
      <c r="B150" t="s">
        <v>19</v>
      </c>
      <c r="C150" t="s">
        <v>20</v>
      </c>
      <c r="D150" t="s">
        <v>12</v>
      </c>
      <c r="E150">
        <v>0.18666666700000001</v>
      </c>
    </row>
    <row r="151" spans="1:5" x14ac:dyDescent="0.2">
      <c r="A151" s="2" t="s">
        <v>55</v>
      </c>
      <c r="B151" t="s">
        <v>19</v>
      </c>
      <c r="C151" t="s">
        <v>21</v>
      </c>
      <c r="D151" t="s">
        <v>12</v>
      </c>
      <c r="E151">
        <v>7.7777778000000006E-2</v>
      </c>
    </row>
    <row r="152" spans="1:5" x14ac:dyDescent="0.2">
      <c r="A152" s="2" t="s">
        <v>55</v>
      </c>
      <c r="B152" t="s">
        <v>19</v>
      </c>
      <c r="C152" t="s">
        <v>22</v>
      </c>
      <c r="D152" t="s">
        <v>12</v>
      </c>
      <c r="E152">
        <v>0.14189189199999999</v>
      </c>
    </row>
    <row r="153" spans="1:5" x14ac:dyDescent="0.2">
      <c r="A153" s="2" t="s">
        <v>55</v>
      </c>
      <c r="B153" t="s">
        <v>19</v>
      </c>
      <c r="C153" t="s">
        <v>53</v>
      </c>
      <c r="D153" t="s">
        <v>12</v>
      </c>
      <c r="E153">
        <v>0.20512820500000001</v>
      </c>
    </row>
    <row r="154" spans="1:5" x14ac:dyDescent="0.2">
      <c r="A154" s="2" t="s">
        <v>55</v>
      </c>
      <c r="B154" t="s">
        <v>19</v>
      </c>
      <c r="C154" t="s">
        <v>23</v>
      </c>
      <c r="D154" t="s">
        <v>12</v>
      </c>
      <c r="E154">
        <v>0.15131578900000001</v>
      </c>
    </row>
    <row r="155" spans="1:5" x14ac:dyDescent="0.2">
      <c r="A155" s="2" t="s">
        <v>55</v>
      </c>
      <c r="B155" t="s">
        <v>19</v>
      </c>
      <c r="C155" t="s">
        <v>24</v>
      </c>
      <c r="D155" t="s">
        <v>12</v>
      </c>
      <c r="E155">
        <v>0.210191083</v>
      </c>
    </row>
    <row r="156" spans="1:5" x14ac:dyDescent="0.2">
      <c r="A156" s="2" t="s">
        <v>55</v>
      </c>
      <c r="B156" t="s">
        <v>19</v>
      </c>
      <c r="C156" t="s">
        <v>25</v>
      </c>
      <c r="D156" t="s">
        <v>12</v>
      </c>
      <c r="E156">
        <v>0.12582781500000001</v>
      </c>
    </row>
    <row r="157" spans="1:5" x14ac:dyDescent="0.2">
      <c r="A157" s="2" t="s">
        <v>55</v>
      </c>
      <c r="B157" t="s">
        <v>19</v>
      </c>
      <c r="C157" t="s">
        <v>34</v>
      </c>
      <c r="D157" t="s">
        <v>12</v>
      </c>
      <c r="E157">
        <v>0.130434783</v>
      </c>
    </row>
    <row r="158" spans="1:5" x14ac:dyDescent="0.2">
      <c r="A158" s="2" t="s">
        <v>55</v>
      </c>
      <c r="B158" t="s">
        <v>19</v>
      </c>
      <c r="C158" t="s">
        <v>20</v>
      </c>
      <c r="D158" t="s">
        <v>13</v>
      </c>
      <c r="E158">
        <v>0.58666666700000003</v>
      </c>
    </row>
    <row r="159" spans="1:5" x14ac:dyDescent="0.2">
      <c r="A159" s="2" t="s">
        <v>55</v>
      </c>
      <c r="B159" t="s">
        <v>19</v>
      </c>
      <c r="C159" t="s">
        <v>21</v>
      </c>
      <c r="D159" t="s">
        <v>13</v>
      </c>
      <c r="E159">
        <v>0.233333333</v>
      </c>
    </row>
    <row r="160" spans="1:5" x14ac:dyDescent="0.2">
      <c r="A160" s="2" t="s">
        <v>55</v>
      </c>
      <c r="B160" t="s">
        <v>19</v>
      </c>
      <c r="C160" t="s">
        <v>22</v>
      </c>
      <c r="D160" t="s">
        <v>13</v>
      </c>
      <c r="E160">
        <v>0.21621621599999999</v>
      </c>
    </row>
    <row r="161" spans="1:5" x14ac:dyDescent="0.2">
      <c r="A161" s="2" t="s">
        <v>55</v>
      </c>
      <c r="B161" t="s">
        <v>19</v>
      </c>
      <c r="C161" t="s">
        <v>53</v>
      </c>
      <c r="D161" t="s">
        <v>13</v>
      </c>
      <c r="E161">
        <v>0.47435897399999999</v>
      </c>
    </row>
    <row r="162" spans="1:5" x14ac:dyDescent="0.2">
      <c r="A162" s="2" t="s">
        <v>55</v>
      </c>
      <c r="B162" t="s">
        <v>19</v>
      </c>
      <c r="C162" t="s">
        <v>23</v>
      </c>
      <c r="D162" t="s">
        <v>13</v>
      </c>
      <c r="E162">
        <v>0.61184210500000002</v>
      </c>
    </row>
    <row r="163" spans="1:5" x14ac:dyDescent="0.2">
      <c r="A163" s="2" t="s">
        <v>55</v>
      </c>
      <c r="B163" t="s">
        <v>19</v>
      </c>
      <c r="C163" t="s">
        <v>24</v>
      </c>
      <c r="D163" t="s">
        <v>13</v>
      </c>
      <c r="E163">
        <v>0.50955413999999999</v>
      </c>
    </row>
    <row r="164" spans="1:5" x14ac:dyDescent="0.2">
      <c r="A164" s="2" t="s">
        <v>55</v>
      </c>
      <c r="B164" t="s">
        <v>19</v>
      </c>
      <c r="C164" t="s">
        <v>25</v>
      </c>
      <c r="D164" t="s">
        <v>13</v>
      </c>
      <c r="E164">
        <v>0.56953642400000004</v>
      </c>
    </row>
    <row r="165" spans="1:5" x14ac:dyDescent="0.2">
      <c r="A165" s="2" t="s">
        <v>55</v>
      </c>
      <c r="B165" t="s">
        <v>19</v>
      </c>
      <c r="C165" t="s">
        <v>34</v>
      </c>
      <c r="D165" t="s">
        <v>13</v>
      </c>
      <c r="E165">
        <v>0.20652173900000001</v>
      </c>
    </row>
    <row r="166" spans="1:5" x14ac:dyDescent="0.2">
      <c r="A166" s="2" t="s">
        <v>55</v>
      </c>
      <c r="B166" t="s">
        <v>19</v>
      </c>
      <c r="C166" t="s">
        <v>20</v>
      </c>
      <c r="D166" t="s">
        <v>57</v>
      </c>
      <c r="E166">
        <v>0</v>
      </c>
    </row>
    <row r="167" spans="1:5" x14ac:dyDescent="0.2">
      <c r="A167" s="2" t="s">
        <v>55</v>
      </c>
      <c r="B167" t="s">
        <v>19</v>
      </c>
      <c r="C167" t="s">
        <v>21</v>
      </c>
      <c r="D167" t="s">
        <v>57</v>
      </c>
      <c r="E167">
        <v>0</v>
      </c>
    </row>
    <row r="168" spans="1:5" x14ac:dyDescent="0.2">
      <c r="A168" s="2" t="s">
        <v>55</v>
      </c>
      <c r="B168" t="s">
        <v>19</v>
      </c>
      <c r="C168" t="s">
        <v>22</v>
      </c>
      <c r="D168" t="s">
        <v>57</v>
      </c>
      <c r="E168">
        <v>0.79729729699999996</v>
      </c>
    </row>
    <row r="169" spans="1:5" x14ac:dyDescent="0.2">
      <c r="A169" s="2" t="s">
        <v>55</v>
      </c>
      <c r="B169" t="s">
        <v>19</v>
      </c>
      <c r="C169" t="s">
        <v>53</v>
      </c>
      <c r="D169" t="s">
        <v>57</v>
      </c>
      <c r="E169">
        <v>0</v>
      </c>
    </row>
    <row r="170" spans="1:5" x14ac:dyDescent="0.2">
      <c r="A170" s="2" t="s">
        <v>55</v>
      </c>
      <c r="B170" t="s">
        <v>19</v>
      </c>
      <c r="C170" t="s">
        <v>23</v>
      </c>
      <c r="D170" t="s">
        <v>57</v>
      </c>
      <c r="E170">
        <v>0</v>
      </c>
    </row>
    <row r="171" spans="1:5" x14ac:dyDescent="0.2">
      <c r="A171" s="2" t="s">
        <v>55</v>
      </c>
      <c r="B171" t="s">
        <v>19</v>
      </c>
      <c r="C171" t="s">
        <v>24</v>
      </c>
      <c r="D171" t="s">
        <v>57</v>
      </c>
      <c r="E171">
        <v>6.3694270000000004E-3</v>
      </c>
    </row>
    <row r="172" spans="1:5" x14ac:dyDescent="0.2">
      <c r="A172" s="2" t="s">
        <v>55</v>
      </c>
      <c r="B172" t="s">
        <v>19</v>
      </c>
      <c r="C172" t="s">
        <v>25</v>
      </c>
      <c r="D172" t="s">
        <v>57</v>
      </c>
      <c r="E172">
        <v>0</v>
      </c>
    </row>
    <row r="173" spans="1:5" x14ac:dyDescent="0.2">
      <c r="A173" s="2" t="s">
        <v>55</v>
      </c>
      <c r="B173" t="s">
        <v>19</v>
      </c>
      <c r="C173" t="s">
        <v>34</v>
      </c>
      <c r="D173" t="s">
        <v>57</v>
      </c>
      <c r="E173">
        <v>8.6956521999999994E-2</v>
      </c>
    </row>
    <row r="174" spans="1:5" x14ac:dyDescent="0.2">
      <c r="A174" s="2" t="s">
        <v>55</v>
      </c>
      <c r="B174" t="s">
        <v>19</v>
      </c>
      <c r="C174" t="s">
        <v>20</v>
      </c>
      <c r="D174" t="s">
        <v>14</v>
      </c>
      <c r="E174">
        <v>0.96</v>
      </c>
    </row>
    <row r="175" spans="1:5" x14ac:dyDescent="0.2">
      <c r="A175" s="2" t="s">
        <v>55</v>
      </c>
      <c r="B175" t="s">
        <v>19</v>
      </c>
      <c r="C175" t="s">
        <v>21</v>
      </c>
      <c r="D175" t="s">
        <v>14</v>
      </c>
      <c r="E175">
        <v>0.86666666699999995</v>
      </c>
    </row>
    <row r="176" spans="1:5" x14ac:dyDescent="0.2">
      <c r="A176" s="2" t="s">
        <v>55</v>
      </c>
      <c r="B176" t="s">
        <v>19</v>
      </c>
      <c r="C176" t="s">
        <v>22</v>
      </c>
      <c r="D176" t="s">
        <v>14</v>
      </c>
      <c r="E176">
        <v>0.905405405</v>
      </c>
    </row>
    <row r="177" spans="1:5" x14ac:dyDescent="0.2">
      <c r="A177" s="2" t="s">
        <v>55</v>
      </c>
      <c r="B177" t="s">
        <v>19</v>
      </c>
      <c r="C177" t="s">
        <v>53</v>
      </c>
      <c r="D177" t="s">
        <v>14</v>
      </c>
      <c r="E177">
        <v>0.929487179</v>
      </c>
    </row>
    <row r="178" spans="1:5" x14ac:dyDescent="0.2">
      <c r="A178" s="2" t="s">
        <v>55</v>
      </c>
      <c r="B178" t="s">
        <v>19</v>
      </c>
      <c r="C178" t="s">
        <v>23</v>
      </c>
      <c r="D178" t="s">
        <v>14</v>
      </c>
      <c r="E178">
        <v>0.95394736800000002</v>
      </c>
    </row>
    <row r="179" spans="1:5" x14ac:dyDescent="0.2">
      <c r="A179" s="2" t="s">
        <v>55</v>
      </c>
      <c r="B179" t="s">
        <v>19</v>
      </c>
      <c r="C179" t="s">
        <v>24</v>
      </c>
      <c r="D179" t="s">
        <v>14</v>
      </c>
      <c r="E179">
        <v>0.936305732</v>
      </c>
    </row>
    <row r="180" spans="1:5" x14ac:dyDescent="0.2">
      <c r="A180" s="2" t="s">
        <v>55</v>
      </c>
      <c r="B180" t="s">
        <v>19</v>
      </c>
      <c r="C180" t="s">
        <v>25</v>
      </c>
      <c r="D180" t="s">
        <v>14</v>
      </c>
      <c r="E180">
        <v>0.96688741700000003</v>
      </c>
    </row>
    <row r="181" spans="1:5" x14ac:dyDescent="0.2">
      <c r="A181" s="2" t="s">
        <v>55</v>
      </c>
      <c r="B181" t="s">
        <v>19</v>
      </c>
      <c r="C181" t="s">
        <v>34</v>
      </c>
      <c r="D181" t="s">
        <v>14</v>
      </c>
      <c r="E181">
        <v>0.55434782599999999</v>
      </c>
    </row>
    <row r="182" spans="1:5" x14ac:dyDescent="0.2">
      <c r="A182" s="2" t="s">
        <v>55</v>
      </c>
      <c r="B182" t="s">
        <v>19</v>
      </c>
      <c r="C182" t="s">
        <v>20</v>
      </c>
      <c r="D182" t="s">
        <v>15</v>
      </c>
      <c r="E182">
        <v>0.77333333299999996</v>
      </c>
    </row>
    <row r="183" spans="1:5" x14ac:dyDescent="0.2">
      <c r="A183" s="2" t="s">
        <v>55</v>
      </c>
      <c r="B183" t="s">
        <v>19</v>
      </c>
      <c r="C183" t="s">
        <v>21</v>
      </c>
      <c r="D183" t="s">
        <v>15</v>
      </c>
      <c r="E183">
        <v>0.78888888899999998</v>
      </c>
    </row>
    <row r="184" spans="1:5" x14ac:dyDescent="0.2">
      <c r="A184" s="2" t="s">
        <v>55</v>
      </c>
      <c r="B184" t="s">
        <v>19</v>
      </c>
      <c r="C184" t="s">
        <v>22</v>
      </c>
      <c r="D184" t="s">
        <v>15</v>
      </c>
      <c r="E184">
        <v>0.763513514</v>
      </c>
    </row>
    <row r="185" spans="1:5" x14ac:dyDescent="0.2">
      <c r="A185" s="2" t="s">
        <v>55</v>
      </c>
      <c r="B185" t="s">
        <v>19</v>
      </c>
      <c r="C185" t="s">
        <v>53</v>
      </c>
      <c r="D185" t="s">
        <v>15</v>
      </c>
      <c r="E185">
        <v>0.71153846200000004</v>
      </c>
    </row>
    <row r="186" spans="1:5" x14ac:dyDescent="0.2">
      <c r="A186" s="2" t="s">
        <v>55</v>
      </c>
      <c r="B186" t="s">
        <v>19</v>
      </c>
      <c r="C186" t="s">
        <v>23</v>
      </c>
      <c r="D186" t="s">
        <v>15</v>
      </c>
      <c r="E186">
        <v>0.80263157900000004</v>
      </c>
    </row>
    <row r="187" spans="1:5" x14ac:dyDescent="0.2">
      <c r="A187" s="2" t="s">
        <v>55</v>
      </c>
      <c r="B187" t="s">
        <v>19</v>
      </c>
      <c r="C187" t="s">
        <v>24</v>
      </c>
      <c r="D187" t="s">
        <v>15</v>
      </c>
      <c r="E187">
        <v>0.71974522299999999</v>
      </c>
    </row>
    <row r="188" spans="1:5" x14ac:dyDescent="0.2">
      <c r="A188" s="2" t="s">
        <v>55</v>
      </c>
      <c r="B188" t="s">
        <v>19</v>
      </c>
      <c r="C188" t="s">
        <v>25</v>
      </c>
      <c r="D188" t="s">
        <v>15</v>
      </c>
      <c r="E188">
        <v>0.84105960300000004</v>
      </c>
    </row>
    <row r="189" spans="1:5" x14ac:dyDescent="0.2">
      <c r="A189" s="2" t="s">
        <v>55</v>
      </c>
      <c r="B189" t="s">
        <v>19</v>
      </c>
      <c r="C189" t="s">
        <v>34</v>
      </c>
      <c r="D189" t="s">
        <v>15</v>
      </c>
      <c r="E189">
        <v>0.42391304299999999</v>
      </c>
    </row>
    <row r="190" spans="1:5" x14ac:dyDescent="0.2">
      <c r="A190" s="2" t="s">
        <v>55</v>
      </c>
      <c r="B190" t="s">
        <v>19</v>
      </c>
      <c r="C190" t="s">
        <v>20</v>
      </c>
      <c r="D190" t="s">
        <v>16</v>
      </c>
      <c r="E190">
        <v>0.92024539900000002</v>
      </c>
    </row>
    <row r="191" spans="1:5" x14ac:dyDescent="0.2">
      <c r="A191" s="2" t="s">
        <v>55</v>
      </c>
      <c r="B191" t="s">
        <v>19</v>
      </c>
      <c r="C191" t="s">
        <v>21</v>
      </c>
      <c r="D191" t="s">
        <v>16</v>
      </c>
      <c r="E191">
        <v>0.909090909</v>
      </c>
    </row>
    <row r="192" spans="1:5" x14ac:dyDescent="0.2">
      <c r="A192" s="2" t="s">
        <v>55</v>
      </c>
      <c r="B192" t="s">
        <v>19</v>
      </c>
      <c r="C192" t="s">
        <v>22</v>
      </c>
      <c r="D192" t="s">
        <v>16</v>
      </c>
      <c r="E192">
        <v>0.87058823500000004</v>
      </c>
    </row>
    <row r="193" spans="1:5" x14ac:dyDescent="0.2">
      <c r="A193" s="2" t="s">
        <v>55</v>
      </c>
      <c r="B193" t="s">
        <v>19</v>
      </c>
      <c r="C193" t="s">
        <v>53</v>
      </c>
      <c r="D193" t="s">
        <v>16</v>
      </c>
      <c r="E193">
        <v>0.90532544400000003</v>
      </c>
    </row>
    <row r="194" spans="1:5" x14ac:dyDescent="0.2">
      <c r="A194" s="2" t="s">
        <v>55</v>
      </c>
      <c r="B194" t="s">
        <v>19</v>
      </c>
      <c r="C194" t="s">
        <v>23</v>
      </c>
      <c r="D194" t="s">
        <v>16</v>
      </c>
      <c r="E194">
        <v>0.92073170699999995</v>
      </c>
    </row>
    <row r="195" spans="1:5" x14ac:dyDescent="0.2">
      <c r="A195" s="2" t="s">
        <v>55</v>
      </c>
      <c r="B195" t="s">
        <v>19</v>
      </c>
      <c r="C195" t="s">
        <v>24</v>
      </c>
      <c r="D195" t="s">
        <v>16</v>
      </c>
      <c r="E195">
        <v>0.9</v>
      </c>
    </row>
    <row r="196" spans="1:5" x14ac:dyDescent="0.2">
      <c r="A196" s="2" t="s">
        <v>55</v>
      </c>
      <c r="B196" t="s">
        <v>19</v>
      </c>
      <c r="C196" t="s">
        <v>25</v>
      </c>
      <c r="D196" t="s">
        <v>16</v>
      </c>
      <c r="E196">
        <v>0.91515151500000003</v>
      </c>
    </row>
    <row r="197" spans="1:5" x14ac:dyDescent="0.2">
      <c r="A197" s="2" t="s">
        <v>55</v>
      </c>
      <c r="B197" t="s">
        <v>19</v>
      </c>
      <c r="C197" t="s">
        <v>34</v>
      </c>
      <c r="D197" t="s">
        <v>16</v>
      </c>
      <c r="E197">
        <v>0.92929292900000005</v>
      </c>
    </row>
    <row r="198" spans="1:5" x14ac:dyDescent="0.2">
      <c r="A198" s="2" t="s">
        <v>55</v>
      </c>
      <c r="B198" t="s">
        <v>19</v>
      </c>
      <c r="C198" t="s">
        <v>20</v>
      </c>
      <c r="D198" t="s">
        <v>42</v>
      </c>
      <c r="E198">
        <v>32.6</v>
      </c>
    </row>
    <row r="199" spans="1:5" x14ac:dyDescent="0.2">
      <c r="A199" s="2" t="s">
        <v>55</v>
      </c>
      <c r="B199" t="s">
        <v>19</v>
      </c>
      <c r="C199" t="s">
        <v>21</v>
      </c>
      <c r="D199" t="s">
        <v>42</v>
      </c>
      <c r="E199">
        <v>33</v>
      </c>
    </row>
    <row r="200" spans="1:5" x14ac:dyDescent="0.2">
      <c r="A200" s="2" t="s">
        <v>55</v>
      </c>
      <c r="B200" t="s">
        <v>19</v>
      </c>
      <c r="C200" t="s">
        <v>22</v>
      </c>
      <c r="D200" t="s">
        <v>42</v>
      </c>
      <c r="E200">
        <v>34</v>
      </c>
    </row>
    <row r="201" spans="1:5" x14ac:dyDescent="0.2">
      <c r="A201" s="2" t="s">
        <v>55</v>
      </c>
      <c r="B201" t="s">
        <v>19</v>
      </c>
      <c r="C201" t="s">
        <v>53</v>
      </c>
      <c r="D201" t="s">
        <v>42</v>
      </c>
      <c r="E201">
        <v>33.799999999999997</v>
      </c>
    </row>
    <row r="202" spans="1:5" x14ac:dyDescent="0.2">
      <c r="A202" s="2" t="s">
        <v>55</v>
      </c>
      <c r="B202" t="s">
        <v>19</v>
      </c>
      <c r="C202" t="s">
        <v>23</v>
      </c>
      <c r="D202" t="s">
        <v>42</v>
      </c>
      <c r="E202">
        <v>32.799999999999997</v>
      </c>
    </row>
    <row r="203" spans="1:5" x14ac:dyDescent="0.2">
      <c r="A203" s="2" t="s">
        <v>55</v>
      </c>
      <c r="B203" t="s">
        <v>19</v>
      </c>
      <c r="C203" t="s">
        <v>24</v>
      </c>
      <c r="D203" t="s">
        <v>42</v>
      </c>
      <c r="E203">
        <v>34</v>
      </c>
    </row>
    <row r="204" spans="1:5" x14ac:dyDescent="0.2">
      <c r="A204" s="2" t="s">
        <v>55</v>
      </c>
      <c r="B204" t="s">
        <v>19</v>
      </c>
      <c r="C204" t="s">
        <v>25</v>
      </c>
      <c r="D204" t="s">
        <v>42</v>
      </c>
      <c r="E204">
        <v>33</v>
      </c>
    </row>
    <row r="205" spans="1:5" x14ac:dyDescent="0.2">
      <c r="A205" s="2" t="s">
        <v>55</v>
      </c>
      <c r="B205" t="s">
        <v>19</v>
      </c>
      <c r="C205" t="s">
        <v>34</v>
      </c>
      <c r="D205" t="s">
        <v>42</v>
      </c>
      <c r="E205">
        <v>19.8</v>
      </c>
    </row>
    <row r="206" spans="1:5" x14ac:dyDescent="0.2">
      <c r="A206" s="2" t="s">
        <v>55</v>
      </c>
      <c r="B206" t="s">
        <v>19</v>
      </c>
      <c r="C206" t="s">
        <v>20</v>
      </c>
      <c r="D206" t="s">
        <v>43</v>
      </c>
      <c r="E206">
        <v>1.681818182</v>
      </c>
    </row>
    <row r="207" spans="1:5" x14ac:dyDescent="0.2">
      <c r="A207" s="2" t="s">
        <v>55</v>
      </c>
      <c r="B207" t="s">
        <v>19</v>
      </c>
      <c r="C207" t="s">
        <v>21</v>
      </c>
      <c r="D207" t="s">
        <v>43</v>
      </c>
      <c r="E207">
        <v>1.571428571</v>
      </c>
    </row>
    <row r="208" spans="1:5" x14ac:dyDescent="0.2">
      <c r="A208" s="2" t="s">
        <v>55</v>
      </c>
      <c r="B208" t="s">
        <v>19</v>
      </c>
      <c r="C208" t="s">
        <v>22</v>
      </c>
      <c r="D208" t="s">
        <v>43</v>
      </c>
      <c r="E208">
        <v>2.96875</v>
      </c>
    </row>
    <row r="209" spans="1:5" x14ac:dyDescent="0.2">
      <c r="A209" s="2" t="s">
        <v>55</v>
      </c>
      <c r="B209" t="s">
        <v>19</v>
      </c>
      <c r="C209" t="s">
        <v>53</v>
      </c>
      <c r="D209" t="s">
        <v>43</v>
      </c>
      <c r="E209">
        <v>2.5526315789999998</v>
      </c>
    </row>
    <row r="210" spans="1:5" x14ac:dyDescent="0.2">
      <c r="A210" s="2" t="s">
        <v>55</v>
      </c>
      <c r="B210" t="s">
        <v>19</v>
      </c>
      <c r="C210" t="s">
        <v>23</v>
      </c>
      <c r="D210" t="s">
        <v>43</v>
      </c>
      <c r="E210">
        <v>1.6666666670000001</v>
      </c>
    </row>
    <row r="211" spans="1:5" x14ac:dyDescent="0.2">
      <c r="A211" s="2" t="s">
        <v>55</v>
      </c>
      <c r="B211" t="s">
        <v>19</v>
      </c>
      <c r="C211" t="s">
        <v>24</v>
      </c>
      <c r="D211" t="s">
        <v>43</v>
      </c>
      <c r="E211">
        <v>1.7654320990000001</v>
      </c>
    </row>
    <row r="212" spans="1:5" x14ac:dyDescent="0.2">
      <c r="A212" s="2" t="s">
        <v>55</v>
      </c>
      <c r="B212" t="s">
        <v>19</v>
      </c>
      <c r="C212" t="s">
        <v>25</v>
      </c>
      <c r="D212" t="s">
        <v>43</v>
      </c>
      <c r="E212">
        <v>1.3604651160000001</v>
      </c>
    </row>
    <row r="213" spans="1:5" x14ac:dyDescent="0.2">
      <c r="A213" s="2" t="s">
        <v>55</v>
      </c>
      <c r="B213" t="s">
        <v>19</v>
      </c>
      <c r="C213" t="s">
        <v>34</v>
      </c>
      <c r="D213" t="s">
        <v>43</v>
      </c>
      <c r="E213">
        <v>1.7894736840000001</v>
      </c>
    </row>
    <row r="214" spans="1:5" x14ac:dyDescent="0.2">
      <c r="A214" s="2" t="s">
        <v>55</v>
      </c>
      <c r="B214" t="s">
        <v>19</v>
      </c>
      <c r="C214" t="s">
        <v>20</v>
      </c>
      <c r="D214" t="s">
        <v>44</v>
      </c>
      <c r="E214">
        <v>148</v>
      </c>
    </row>
    <row r="215" spans="1:5" x14ac:dyDescent="0.2">
      <c r="A215" s="2" t="s">
        <v>55</v>
      </c>
      <c r="B215" t="s">
        <v>19</v>
      </c>
      <c r="C215" t="s">
        <v>21</v>
      </c>
      <c r="D215" t="s">
        <v>44</v>
      </c>
      <c r="E215">
        <v>33</v>
      </c>
    </row>
    <row r="216" spans="1:5" x14ac:dyDescent="0.2">
      <c r="A216" s="2" t="s">
        <v>55</v>
      </c>
      <c r="B216" t="s">
        <v>19</v>
      </c>
      <c r="C216" t="s">
        <v>22</v>
      </c>
      <c r="D216" t="s">
        <v>44</v>
      </c>
      <c r="E216">
        <v>95</v>
      </c>
    </row>
    <row r="217" spans="1:5" x14ac:dyDescent="0.2">
      <c r="A217" s="2" t="s">
        <v>55</v>
      </c>
      <c r="B217" t="s">
        <v>19</v>
      </c>
      <c r="C217" t="s">
        <v>53</v>
      </c>
      <c r="D217" t="s">
        <v>44</v>
      </c>
      <c r="E217">
        <v>194</v>
      </c>
    </row>
    <row r="218" spans="1:5" x14ac:dyDescent="0.2">
      <c r="A218" s="2" t="s">
        <v>55</v>
      </c>
      <c r="B218" t="s">
        <v>19</v>
      </c>
      <c r="C218" t="s">
        <v>23</v>
      </c>
      <c r="D218" t="s">
        <v>44</v>
      </c>
      <c r="E218">
        <v>155</v>
      </c>
    </row>
    <row r="219" spans="1:5" x14ac:dyDescent="0.2">
      <c r="A219" s="2" t="s">
        <v>55</v>
      </c>
      <c r="B219" t="s">
        <v>19</v>
      </c>
      <c r="C219" t="s">
        <v>24</v>
      </c>
      <c r="D219" t="s">
        <v>44</v>
      </c>
      <c r="E219">
        <v>143</v>
      </c>
    </row>
    <row r="220" spans="1:5" x14ac:dyDescent="0.2">
      <c r="A220" s="2" t="s">
        <v>55</v>
      </c>
      <c r="B220" t="s">
        <v>19</v>
      </c>
      <c r="C220" t="s">
        <v>25</v>
      </c>
      <c r="D220" t="s">
        <v>44</v>
      </c>
      <c r="E220">
        <v>117</v>
      </c>
    </row>
    <row r="221" spans="1:5" x14ac:dyDescent="0.2">
      <c r="A221" s="2" t="s">
        <v>55</v>
      </c>
      <c r="B221" t="s">
        <v>19</v>
      </c>
      <c r="C221" t="s">
        <v>34</v>
      </c>
      <c r="D221" t="s">
        <v>44</v>
      </c>
      <c r="E221">
        <v>34</v>
      </c>
    </row>
    <row r="222" spans="1:5" x14ac:dyDescent="0.2">
      <c r="A222" s="2" t="s">
        <v>55</v>
      </c>
      <c r="B222" t="s">
        <v>19</v>
      </c>
      <c r="C222" t="s">
        <v>20</v>
      </c>
      <c r="D222" t="s">
        <v>45</v>
      </c>
      <c r="E222">
        <v>30</v>
      </c>
    </row>
    <row r="223" spans="1:5" x14ac:dyDescent="0.2">
      <c r="A223" s="2" t="s">
        <v>55</v>
      </c>
      <c r="B223" t="s">
        <v>19</v>
      </c>
      <c r="C223" t="s">
        <v>21</v>
      </c>
      <c r="D223" t="s">
        <v>45</v>
      </c>
      <c r="E223">
        <v>30</v>
      </c>
    </row>
    <row r="224" spans="1:5" x14ac:dyDescent="0.2">
      <c r="A224" s="2" t="s">
        <v>55</v>
      </c>
      <c r="B224" t="s">
        <v>19</v>
      </c>
      <c r="C224" t="s">
        <v>22</v>
      </c>
      <c r="D224" t="s">
        <v>45</v>
      </c>
      <c r="E224">
        <v>29.6</v>
      </c>
    </row>
    <row r="225" spans="1:5" x14ac:dyDescent="0.2">
      <c r="A225" s="2" t="s">
        <v>55</v>
      </c>
      <c r="B225" t="s">
        <v>19</v>
      </c>
      <c r="C225" t="s">
        <v>53</v>
      </c>
      <c r="D225" t="s">
        <v>45</v>
      </c>
      <c r="E225">
        <v>31.2</v>
      </c>
    </row>
    <row r="226" spans="1:5" x14ac:dyDescent="0.2">
      <c r="A226" s="2" t="s">
        <v>55</v>
      </c>
      <c r="B226" t="s">
        <v>19</v>
      </c>
      <c r="C226" t="s">
        <v>23</v>
      </c>
      <c r="D226" t="s">
        <v>45</v>
      </c>
      <c r="E226">
        <v>30.4</v>
      </c>
    </row>
    <row r="227" spans="1:5" x14ac:dyDescent="0.2">
      <c r="A227" s="2" t="s">
        <v>55</v>
      </c>
      <c r="B227" t="s">
        <v>19</v>
      </c>
      <c r="C227" t="s">
        <v>24</v>
      </c>
      <c r="D227" t="s">
        <v>45</v>
      </c>
      <c r="E227">
        <v>31.4</v>
      </c>
    </row>
    <row r="228" spans="1:5" x14ac:dyDescent="0.2">
      <c r="A228" s="2" t="s">
        <v>55</v>
      </c>
      <c r="B228" t="s">
        <v>19</v>
      </c>
      <c r="C228" t="s">
        <v>25</v>
      </c>
      <c r="D228" t="s">
        <v>45</v>
      </c>
      <c r="E228">
        <v>30.2</v>
      </c>
    </row>
    <row r="229" spans="1:5" x14ac:dyDescent="0.2">
      <c r="A229" s="2" t="s">
        <v>55</v>
      </c>
      <c r="B229" t="s">
        <v>19</v>
      </c>
      <c r="C229" t="s">
        <v>34</v>
      </c>
      <c r="D229" t="s">
        <v>45</v>
      </c>
      <c r="E229">
        <v>18.399999999999999</v>
      </c>
    </row>
    <row r="230" spans="1:5" x14ac:dyDescent="0.2">
      <c r="A230" s="2" t="s">
        <v>55</v>
      </c>
      <c r="B230" t="s">
        <v>19</v>
      </c>
      <c r="C230" t="s">
        <v>20</v>
      </c>
      <c r="D230" t="s">
        <v>46</v>
      </c>
      <c r="E230">
        <v>0.04</v>
      </c>
    </row>
    <row r="231" spans="1:5" x14ac:dyDescent="0.2">
      <c r="A231" s="2" t="s">
        <v>55</v>
      </c>
      <c r="B231" t="s">
        <v>19</v>
      </c>
      <c r="C231" t="s">
        <v>21</v>
      </c>
      <c r="D231" t="s">
        <v>46</v>
      </c>
      <c r="E231">
        <v>0.133333333</v>
      </c>
    </row>
    <row r="232" spans="1:5" x14ac:dyDescent="0.2">
      <c r="A232" s="2" t="s">
        <v>55</v>
      </c>
      <c r="B232" t="s">
        <v>19</v>
      </c>
      <c r="C232" t="s">
        <v>22</v>
      </c>
      <c r="D232" t="s">
        <v>46</v>
      </c>
      <c r="E232">
        <v>9.4594595000000004E-2</v>
      </c>
    </row>
    <row r="233" spans="1:5" x14ac:dyDescent="0.2">
      <c r="A233" s="2" t="s">
        <v>55</v>
      </c>
      <c r="B233" t="s">
        <v>19</v>
      </c>
      <c r="C233" t="s">
        <v>53</v>
      </c>
      <c r="D233" t="s">
        <v>46</v>
      </c>
      <c r="E233">
        <v>7.0512821000000003E-2</v>
      </c>
    </row>
    <row r="234" spans="1:5" x14ac:dyDescent="0.2">
      <c r="A234" s="2" t="s">
        <v>55</v>
      </c>
      <c r="B234" t="s">
        <v>19</v>
      </c>
      <c r="C234" t="s">
        <v>23</v>
      </c>
      <c r="D234" t="s">
        <v>46</v>
      </c>
      <c r="E234">
        <v>4.6052632000000003E-2</v>
      </c>
    </row>
    <row r="235" spans="1:5" x14ac:dyDescent="0.2">
      <c r="A235" s="2" t="s">
        <v>55</v>
      </c>
      <c r="B235" t="s">
        <v>19</v>
      </c>
      <c r="C235" t="s">
        <v>24</v>
      </c>
      <c r="D235" t="s">
        <v>46</v>
      </c>
      <c r="E235">
        <v>6.3694267999999998E-2</v>
      </c>
    </row>
    <row r="236" spans="1:5" x14ac:dyDescent="0.2">
      <c r="A236" s="2" t="s">
        <v>55</v>
      </c>
      <c r="B236" t="s">
        <v>19</v>
      </c>
      <c r="C236" t="s">
        <v>25</v>
      </c>
      <c r="D236" t="s">
        <v>46</v>
      </c>
      <c r="E236">
        <v>3.3112583000000001E-2</v>
      </c>
    </row>
    <row r="237" spans="1:5" x14ac:dyDescent="0.2">
      <c r="A237" s="2" t="s">
        <v>55</v>
      </c>
      <c r="B237" t="s">
        <v>19</v>
      </c>
      <c r="C237" t="s">
        <v>34</v>
      </c>
      <c r="D237" t="s">
        <v>46</v>
      </c>
      <c r="E237">
        <v>0.44565217400000001</v>
      </c>
    </row>
    <row r="238" spans="1:5" x14ac:dyDescent="0.2">
      <c r="A238" s="2" t="s">
        <v>55</v>
      </c>
      <c r="B238" t="s">
        <v>19</v>
      </c>
      <c r="C238" t="s">
        <v>20</v>
      </c>
      <c r="D238" t="s">
        <v>47</v>
      </c>
      <c r="E238">
        <v>5.3333332999999997E-2</v>
      </c>
    </row>
    <row r="239" spans="1:5" x14ac:dyDescent="0.2">
      <c r="A239" s="2" t="s">
        <v>55</v>
      </c>
      <c r="B239" t="s">
        <v>19</v>
      </c>
      <c r="C239" t="s">
        <v>21</v>
      </c>
      <c r="D239" t="s">
        <v>47</v>
      </c>
      <c r="E239">
        <v>0</v>
      </c>
    </row>
    <row r="240" spans="1:5" x14ac:dyDescent="0.2">
      <c r="A240" s="2" t="s">
        <v>55</v>
      </c>
      <c r="B240" t="s">
        <v>19</v>
      </c>
      <c r="C240" t="s">
        <v>22</v>
      </c>
      <c r="D240" t="s">
        <v>47</v>
      </c>
      <c r="E240">
        <v>4.0540540999999999E-2</v>
      </c>
    </row>
    <row r="241" spans="1:5" x14ac:dyDescent="0.2">
      <c r="A241" s="2" t="s">
        <v>55</v>
      </c>
      <c r="B241" t="s">
        <v>19</v>
      </c>
      <c r="C241" t="s">
        <v>53</v>
      </c>
      <c r="D241" t="s">
        <v>47</v>
      </c>
      <c r="E241">
        <v>8.3333332999999996E-2</v>
      </c>
    </row>
    <row r="242" spans="1:5" x14ac:dyDescent="0.2">
      <c r="A242" s="2" t="s">
        <v>55</v>
      </c>
      <c r="B242" t="s">
        <v>19</v>
      </c>
      <c r="C242" t="s">
        <v>23</v>
      </c>
      <c r="D242" t="s">
        <v>47</v>
      </c>
      <c r="E242">
        <v>0.144736842</v>
      </c>
    </row>
    <row r="243" spans="1:5" x14ac:dyDescent="0.2">
      <c r="A243" s="2" t="s">
        <v>55</v>
      </c>
      <c r="B243" t="s">
        <v>19</v>
      </c>
      <c r="C243" t="s">
        <v>24</v>
      </c>
      <c r="D243" t="s">
        <v>47</v>
      </c>
      <c r="E243">
        <v>0.159235669</v>
      </c>
    </row>
    <row r="244" spans="1:5" x14ac:dyDescent="0.2">
      <c r="A244" s="2" t="s">
        <v>55</v>
      </c>
      <c r="B244" t="s">
        <v>19</v>
      </c>
      <c r="C244" t="s">
        <v>25</v>
      </c>
      <c r="D244" t="s">
        <v>47</v>
      </c>
      <c r="E244">
        <v>0.16556291400000001</v>
      </c>
    </row>
    <row r="245" spans="1:5" x14ac:dyDescent="0.2">
      <c r="A245" s="2" t="s">
        <v>55</v>
      </c>
      <c r="B245" t="s">
        <v>19</v>
      </c>
      <c r="C245" t="s">
        <v>34</v>
      </c>
      <c r="D245" t="s">
        <v>47</v>
      </c>
      <c r="E245">
        <v>0.108695652</v>
      </c>
    </row>
    <row r="246" spans="1:5" x14ac:dyDescent="0.2">
      <c r="A246" s="2" t="s">
        <v>55</v>
      </c>
      <c r="B246" t="s">
        <v>19</v>
      </c>
      <c r="C246" t="s">
        <v>20</v>
      </c>
      <c r="D246" t="s">
        <v>48</v>
      </c>
      <c r="E246">
        <v>0.32</v>
      </c>
    </row>
    <row r="247" spans="1:5" x14ac:dyDescent="0.2">
      <c r="A247" s="2" t="s">
        <v>55</v>
      </c>
      <c r="B247" t="s">
        <v>19</v>
      </c>
      <c r="C247" t="s">
        <v>21</v>
      </c>
      <c r="D247" t="s">
        <v>48</v>
      </c>
      <c r="E247">
        <v>0.63333333300000005</v>
      </c>
    </row>
    <row r="248" spans="1:5" x14ac:dyDescent="0.2">
      <c r="A248" s="2" t="s">
        <v>55</v>
      </c>
      <c r="B248" t="s">
        <v>19</v>
      </c>
      <c r="C248" t="s">
        <v>22</v>
      </c>
      <c r="D248" t="s">
        <v>48</v>
      </c>
      <c r="E248">
        <v>0.64864864899999997</v>
      </c>
    </row>
    <row r="249" spans="1:5" x14ac:dyDescent="0.2">
      <c r="A249" s="2" t="s">
        <v>55</v>
      </c>
      <c r="B249" t="s">
        <v>19</v>
      </c>
      <c r="C249" t="s">
        <v>53</v>
      </c>
      <c r="D249" t="s">
        <v>48</v>
      </c>
      <c r="E249">
        <v>0.35897435900000002</v>
      </c>
    </row>
    <row r="250" spans="1:5" x14ac:dyDescent="0.2">
      <c r="A250" s="2" t="s">
        <v>55</v>
      </c>
      <c r="B250" t="s">
        <v>19</v>
      </c>
      <c r="C250" t="s">
        <v>23</v>
      </c>
      <c r="D250" t="s">
        <v>48</v>
      </c>
      <c r="E250">
        <v>0.19736842099999999</v>
      </c>
    </row>
    <row r="251" spans="1:5" x14ac:dyDescent="0.2">
      <c r="A251" s="2" t="s">
        <v>55</v>
      </c>
      <c r="B251" t="s">
        <v>19</v>
      </c>
      <c r="C251" t="s">
        <v>24</v>
      </c>
      <c r="D251" t="s">
        <v>48</v>
      </c>
      <c r="E251">
        <v>0.26114649699999998</v>
      </c>
    </row>
    <row r="252" spans="1:5" x14ac:dyDescent="0.2">
      <c r="A252" s="2" t="s">
        <v>55</v>
      </c>
      <c r="B252" t="s">
        <v>19</v>
      </c>
      <c r="C252" t="s">
        <v>25</v>
      </c>
      <c r="D252" t="s">
        <v>48</v>
      </c>
      <c r="E252">
        <v>0.23178807900000001</v>
      </c>
    </row>
    <row r="253" spans="1:5" x14ac:dyDescent="0.2">
      <c r="A253" s="2" t="s">
        <v>55</v>
      </c>
      <c r="B253" t="s">
        <v>19</v>
      </c>
      <c r="C253" t="s">
        <v>34</v>
      </c>
      <c r="D253" t="s">
        <v>48</v>
      </c>
      <c r="E253">
        <v>0.239130435</v>
      </c>
    </row>
    <row r="254" spans="1:5" x14ac:dyDescent="0.2">
      <c r="A254" s="2" t="s">
        <v>55</v>
      </c>
      <c r="B254" t="s">
        <v>19</v>
      </c>
      <c r="C254" t="s">
        <v>20</v>
      </c>
      <c r="D254" t="s">
        <v>49</v>
      </c>
      <c r="E254">
        <v>0.18666666700000001</v>
      </c>
    </row>
    <row r="255" spans="1:5" x14ac:dyDescent="0.2">
      <c r="A255" s="2" t="s">
        <v>55</v>
      </c>
      <c r="B255" t="s">
        <v>19</v>
      </c>
      <c r="C255" t="s">
        <v>21</v>
      </c>
      <c r="D255" t="s">
        <v>49</v>
      </c>
      <c r="E255">
        <v>7.7777778000000006E-2</v>
      </c>
    </row>
    <row r="256" spans="1:5" x14ac:dyDescent="0.2">
      <c r="A256" s="2" t="s">
        <v>55</v>
      </c>
      <c r="B256" t="s">
        <v>19</v>
      </c>
      <c r="C256" t="s">
        <v>22</v>
      </c>
      <c r="D256" t="s">
        <v>49</v>
      </c>
      <c r="E256">
        <v>0.14189189199999999</v>
      </c>
    </row>
    <row r="257" spans="1:5" x14ac:dyDescent="0.2">
      <c r="A257" s="2" t="s">
        <v>55</v>
      </c>
      <c r="B257" t="s">
        <v>19</v>
      </c>
      <c r="C257" t="s">
        <v>53</v>
      </c>
      <c r="D257" t="s">
        <v>49</v>
      </c>
      <c r="E257">
        <v>0.20512820500000001</v>
      </c>
    </row>
    <row r="258" spans="1:5" x14ac:dyDescent="0.2">
      <c r="A258" s="2" t="s">
        <v>55</v>
      </c>
      <c r="B258" t="s">
        <v>19</v>
      </c>
      <c r="C258" t="s">
        <v>23</v>
      </c>
      <c r="D258" t="s">
        <v>49</v>
      </c>
      <c r="E258">
        <v>0.15131578900000001</v>
      </c>
    </row>
    <row r="259" spans="1:5" x14ac:dyDescent="0.2">
      <c r="A259" s="2" t="s">
        <v>55</v>
      </c>
      <c r="B259" t="s">
        <v>19</v>
      </c>
      <c r="C259" t="s">
        <v>24</v>
      </c>
      <c r="D259" t="s">
        <v>49</v>
      </c>
      <c r="E259">
        <v>0.210191083</v>
      </c>
    </row>
    <row r="260" spans="1:5" x14ac:dyDescent="0.2">
      <c r="A260" s="2" t="s">
        <v>55</v>
      </c>
      <c r="B260" t="s">
        <v>19</v>
      </c>
      <c r="C260" t="s">
        <v>25</v>
      </c>
      <c r="D260" t="s">
        <v>49</v>
      </c>
      <c r="E260">
        <v>0.12582781500000001</v>
      </c>
    </row>
    <row r="261" spans="1:5" x14ac:dyDescent="0.2">
      <c r="A261" s="2" t="s">
        <v>55</v>
      </c>
      <c r="B261" t="s">
        <v>19</v>
      </c>
      <c r="C261" t="s">
        <v>34</v>
      </c>
      <c r="D261" t="s">
        <v>49</v>
      </c>
      <c r="E261">
        <v>0.130434783</v>
      </c>
    </row>
    <row r="262" spans="1:5" x14ac:dyDescent="0.2">
      <c r="A262" s="2" t="s">
        <v>55</v>
      </c>
      <c r="B262" t="s">
        <v>19</v>
      </c>
      <c r="C262" t="s">
        <v>20</v>
      </c>
      <c r="D262" t="s">
        <v>50</v>
      </c>
      <c r="E262">
        <v>0</v>
      </c>
    </row>
    <row r="263" spans="1:5" x14ac:dyDescent="0.2">
      <c r="A263" s="2" t="s">
        <v>55</v>
      </c>
      <c r="B263" t="s">
        <v>19</v>
      </c>
      <c r="C263" t="s">
        <v>21</v>
      </c>
      <c r="D263" t="s">
        <v>50</v>
      </c>
      <c r="E263">
        <v>0</v>
      </c>
    </row>
    <row r="264" spans="1:5" x14ac:dyDescent="0.2">
      <c r="A264" s="2" t="s">
        <v>55</v>
      </c>
      <c r="B264" t="s">
        <v>19</v>
      </c>
      <c r="C264" t="s">
        <v>22</v>
      </c>
      <c r="D264" t="s">
        <v>50</v>
      </c>
      <c r="E264">
        <v>0</v>
      </c>
    </row>
    <row r="265" spans="1:5" x14ac:dyDescent="0.2">
      <c r="A265" s="2" t="s">
        <v>55</v>
      </c>
      <c r="B265" t="s">
        <v>19</v>
      </c>
      <c r="C265" t="s">
        <v>53</v>
      </c>
      <c r="D265" t="s">
        <v>50</v>
      </c>
      <c r="E265">
        <v>1.2820513E-2</v>
      </c>
    </row>
    <row r="266" spans="1:5" x14ac:dyDescent="0.2">
      <c r="A266" s="2" t="s">
        <v>55</v>
      </c>
      <c r="B266" t="s">
        <v>19</v>
      </c>
      <c r="C266" t="s">
        <v>23</v>
      </c>
      <c r="D266" t="s">
        <v>50</v>
      </c>
      <c r="E266">
        <v>0</v>
      </c>
    </row>
    <row r="267" spans="1:5" x14ac:dyDescent="0.2">
      <c r="A267" s="2" t="s">
        <v>55</v>
      </c>
      <c r="B267" t="s">
        <v>19</v>
      </c>
      <c r="C267" t="s">
        <v>24</v>
      </c>
      <c r="D267" t="s">
        <v>50</v>
      </c>
      <c r="E267">
        <v>6.3694270000000004E-3</v>
      </c>
    </row>
    <row r="268" spans="1:5" x14ac:dyDescent="0.2">
      <c r="A268" s="2" t="s">
        <v>55</v>
      </c>
      <c r="B268" t="s">
        <v>19</v>
      </c>
      <c r="C268" t="s">
        <v>25</v>
      </c>
      <c r="D268" t="s">
        <v>50</v>
      </c>
      <c r="E268">
        <v>0</v>
      </c>
    </row>
    <row r="269" spans="1:5" x14ac:dyDescent="0.2">
      <c r="A269" s="2" t="s">
        <v>55</v>
      </c>
      <c r="B269" t="s">
        <v>19</v>
      </c>
      <c r="C269" t="s">
        <v>34</v>
      </c>
      <c r="D269" t="s">
        <v>50</v>
      </c>
      <c r="E269">
        <v>0</v>
      </c>
    </row>
    <row r="270" spans="1:5" x14ac:dyDescent="0.2">
      <c r="A270" s="2" t="s">
        <v>55</v>
      </c>
      <c r="B270" t="s">
        <v>19</v>
      </c>
      <c r="C270" t="s">
        <v>20</v>
      </c>
      <c r="D270" t="s">
        <v>51</v>
      </c>
      <c r="E270">
        <v>0.4</v>
      </c>
    </row>
    <row r="271" spans="1:5" x14ac:dyDescent="0.2">
      <c r="A271" s="2" t="s">
        <v>55</v>
      </c>
      <c r="B271" t="s">
        <v>19</v>
      </c>
      <c r="C271" t="s">
        <v>21</v>
      </c>
      <c r="D271" t="s">
        <v>51</v>
      </c>
      <c r="E271">
        <v>0.15555555600000001</v>
      </c>
    </row>
    <row r="272" spans="1:5" x14ac:dyDescent="0.2">
      <c r="A272" s="2" t="s">
        <v>55</v>
      </c>
      <c r="B272" t="s">
        <v>19</v>
      </c>
      <c r="C272" t="s">
        <v>22</v>
      </c>
      <c r="D272" t="s">
        <v>51</v>
      </c>
      <c r="E272">
        <v>7.4324323999999997E-2</v>
      </c>
    </row>
    <row r="273" spans="1:5" x14ac:dyDescent="0.2">
      <c r="A273" s="2" t="s">
        <v>55</v>
      </c>
      <c r="B273" t="s">
        <v>19</v>
      </c>
      <c r="C273" t="s">
        <v>53</v>
      </c>
      <c r="D273" t="s">
        <v>51</v>
      </c>
      <c r="E273">
        <v>0.26923076899999998</v>
      </c>
    </row>
    <row r="274" spans="1:5" x14ac:dyDescent="0.2">
      <c r="A274" s="2" t="s">
        <v>55</v>
      </c>
      <c r="B274" t="s">
        <v>19</v>
      </c>
      <c r="C274" t="s">
        <v>23</v>
      </c>
      <c r="D274" t="s">
        <v>51</v>
      </c>
      <c r="E274">
        <v>0.46052631599999999</v>
      </c>
    </row>
    <row r="275" spans="1:5" x14ac:dyDescent="0.2">
      <c r="A275" s="2" t="s">
        <v>55</v>
      </c>
      <c r="B275" t="s">
        <v>19</v>
      </c>
      <c r="C275" t="s">
        <v>24</v>
      </c>
      <c r="D275" t="s">
        <v>51</v>
      </c>
      <c r="E275">
        <v>0.29936305699999999</v>
      </c>
    </row>
    <row r="276" spans="1:5" x14ac:dyDescent="0.2">
      <c r="A276" s="2" t="s">
        <v>55</v>
      </c>
      <c r="B276" t="s">
        <v>19</v>
      </c>
      <c r="C276" t="s">
        <v>25</v>
      </c>
      <c r="D276" t="s">
        <v>51</v>
      </c>
      <c r="E276">
        <v>0.44370860899999998</v>
      </c>
    </row>
    <row r="277" spans="1:5" x14ac:dyDescent="0.2">
      <c r="A277" s="2" t="s">
        <v>55</v>
      </c>
      <c r="B277" t="s">
        <v>19</v>
      </c>
      <c r="C277" t="s">
        <v>34</v>
      </c>
      <c r="D277" t="s">
        <v>51</v>
      </c>
      <c r="E277">
        <v>7.6086956999999997E-2</v>
      </c>
    </row>
    <row r="278" spans="1:5" x14ac:dyDescent="0.2">
      <c r="A278" s="2" t="s">
        <v>55</v>
      </c>
      <c r="B278" t="s">
        <v>19</v>
      </c>
      <c r="C278" t="s">
        <v>20</v>
      </c>
      <c r="D278" t="s">
        <v>17</v>
      </c>
      <c r="E278">
        <v>150</v>
      </c>
    </row>
    <row r="279" spans="1:5" x14ac:dyDescent="0.2">
      <c r="A279" s="2" t="s">
        <v>55</v>
      </c>
      <c r="B279" t="s">
        <v>19</v>
      </c>
      <c r="C279" t="s">
        <v>21</v>
      </c>
      <c r="D279" t="s">
        <v>17</v>
      </c>
      <c r="E279">
        <v>90</v>
      </c>
    </row>
    <row r="280" spans="1:5" x14ac:dyDescent="0.2">
      <c r="A280" s="2" t="s">
        <v>55</v>
      </c>
      <c r="B280" t="s">
        <v>19</v>
      </c>
      <c r="C280" t="s">
        <v>22</v>
      </c>
      <c r="D280" t="s">
        <v>17</v>
      </c>
      <c r="E280">
        <v>148</v>
      </c>
    </row>
    <row r="281" spans="1:5" x14ac:dyDescent="0.2">
      <c r="A281" s="2" t="s">
        <v>55</v>
      </c>
      <c r="B281" t="s">
        <v>19</v>
      </c>
      <c r="C281" t="s">
        <v>53</v>
      </c>
      <c r="D281" t="s">
        <v>17</v>
      </c>
      <c r="E281">
        <v>156</v>
      </c>
    </row>
    <row r="282" spans="1:5" x14ac:dyDescent="0.2">
      <c r="A282" s="2" t="s">
        <v>55</v>
      </c>
      <c r="B282" t="s">
        <v>19</v>
      </c>
      <c r="C282" t="s">
        <v>23</v>
      </c>
      <c r="D282" t="s">
        <v>17</v>
      </c>
      <c r="E282">
        <v>152</v>
      </c>
    </row>
    <row r="283" spans="1:5" x14ac:dyDescent="0.2">
      <c r="A283" s="2" t="s">
        <v>55</v>
      </c>
      <c r="B283" t="s">
        <v>19</v>
      </c>
      <c r="C283" t="s">
        <v>24</v>
      </c>
      <c r="D283" t="s">
        <v>17</v>
      </c>
      <c r="E283">
        <v>157</v>
      </c>
    </row>
    <row r="284" spans="1:5" x14ac:dyDescent="0.2">
      <c r="A284" s="2" t="s">
        <v>55</v>
      </c>
      <c r="B284" t="s">
        <v>19</v>
      </c>
      <c r="C284" t="s">
        <v>25</v>
      </c>
      <c r="D284" t="s">
        <v>17</v>
      </c>
      <c r="E284">
        <v>151</v>
      </c>
    </row>
    <row r="285" spans="1:5" x14ac:dyDescent="0.2">
      <c r="A285" s="2" t="s">
        <v>55</v>
      </c>
      <c r="B285" t="s">
        <v>19</v>
      </c>
      <c r="C285" t="s">
        <v>34</v>
      </c>
      <c r="D285" t="s">
        <v>17</v>
      </c>
      <c r="E285">
        <v>92</v>
      </c>
    </row>
    <row r="286" spans="1:5" x14ac:dyDescent="0.2">
      <c r="A286" s="2" t="s">
        <v>55</v>
      </c>
      <c r="B286" t="s">
        <v>19</v>
      </c>
      <c r="C286" t="s">
        <v>20</v>
      </c>
      <c r="D286" t="s">
        <v>18</v>
      </c>
    </row>
    <row r="287" spans="1:5" x14ac:dyDescent="0.2">
      <c r="A287" s="2" t="s">
        <v>55</v>
      </c>
      <c r="B287" t="s">
        <v>19</v>
      </c>
      <c r="C287" t="s">
        <v>21</v>
      </c>
      <c r="D287" t="s">
        <v>18</v>
      </c>
    </row>
    <row r="288" spans="1:5" x14ac:dyDescent="0.2">
      <c r="A288" s="2" t="s">
        <v>55</v>
      </c>
      <c r="B288" t="s">
        <v>19</v>
      </c>
      <c r="C288" t="s">
        <v>22</v>
      </c>
      <c r="D288" t="s">
        <v>18</v>
      </c>
    </row>
    <row r="289" spans="1:5" x14ac:dyDescent="0.2">
      <c r="A289" s="2" t="s">
        <v>55</v>
      </c>
      <c r="B289" t="s">
        <v>19</v>
      </c>
      <c r="C289" t="s">
        <v>53</v>
      </c>
      <c r="D289" t="s">
        <v>18</v>
      </c>
    </row>
    <row r="290" spans="1:5" x14ac:dyDescent="0.2">
      <c r="A290" s="2" t="s">
        <v>55</v>
      </c>
      <c r="B290" t="s">
        <v>19</v>
      </c>
      <c r="C290" t="s">
        <v>23</v>
      </c>
      <c r="D290" t="s">
        <v>18</v>
      </c>
    </row>
    <row r="291" spans="1:5" x14ac:dyDescent="0.2">
      <c r="A291" s="2" t="s">
        <v>55</v>
      </c>
      <c r="B291" t="s">
        <v>19</v>
      </c>
      <c r="C291" t="s">
        <v>24</v>
      </c>
      <c r="D291" t="s">
        <v>18</v>
      </c>
    </row>
    <row r="292" spans="1:5" x14ac:dyDescent="0.2">
      <c r="A292" s="2" t="s">
        <v>55</v>
      </c>
      <c r="B292" t="s">
        <v>19</v>
      </c>
      <c r="C292" t="s">
        <v>25</v>
      </c>
      <c r="D292" t="s">
        <v>18</v>
      </c>
    </row>
    <row r="293" spans="1:5" x14ac:dyDescent="0.2">
      <c r="A293" s="2" t="s">
        <v>55</v>
      </c>
      <c r="B293" t="s">
        <v>19</v>
      </c>
      <c r="C293" t="s">
        <v>34</v>
      </c>
      <c r="D293" t="s">
        <v>18</v>
      </c>
    </row>
    <row r="294" spans="1:5" x14ac:dyDescent="0.2">
      <c r="A294" s="2" t="s">
        <v>55</v>
      </c>
      <c r="B294" t="s">
        <v>19</v>
      </c>
      <c r="C294" t="s">
        <v>20</v>
      </c>
      <c r="D294" t="s">
        <v>52</v>
      </c>
    </row>
    <row r="295" spans="1:5" x14ac:dyDescent="0.2">
      <c r="A295" s="2" t="s">
        <v>55</v>
      </c>
      <c r="B295" t="s">
        <v>19</v>
      </c>
      <c r="C295" t="s">
        <v>21</v>
      </c>
      <c r="D295" t="s">
        <v>52</v>
      </c>
    </row>
    <row r="296" spans="1:5" x14ac:dyDescent="0.2">
      <c r="A296" s="2" t="s">
        <v>55</v>
      </c>
      <c r="B296" t="s">
        <v>19</v>
      </c>
      <c r="C296" t="s">
        <v>22</v>
      </c>
      <c r="D296" t="s">
        <v>52</v>
      </c>
    </row>
    <row r="297" spans="1:5" x14ac:dyDescent="0.2">
      <c r="A297" s="2" t="s">
        <v>55</v>
      </c>
      <c r="B297" t="s">
        <v>19</v>
      </c>
      <c r="C297" t="s">
        <v>53</v>
      </c>
      <c r="D297" t="s">
        <v>52</v>
      </c>
    </row>
    <row r="298" spans="1:5" x14ac:dyDescent="0.2">
      <c r="A298" s="2" t="s">
        <v>55</v>
      </c>
      <c r="B298" t="s">
        <v>19</v>
      </c>
      <c r="C298" t="s">
        <v>23</v>
      </c>
      <c r="D298" t="s">
        <v>52</v>
      </c>
    </row>
    <row r="299" spans="1:5" x14ac:dyDescent="0.2">
      <c r="A299" s="2" t="s">
        <v>55</v>
      </c>
      <c r="B299" t="s">
        <v>19</v>
      </c>
      <c r="C299" t="s">
        <v>24</v>
      </c>
      <c r="D299" t="s">
        <v>52</v>
      </c>
    </row>
    <row r="300" spans="1:5" x14ac:dyDescent="0.2">
      <c r="A300" s="2" t="s">
        <v>55</v>
      </c>
      <c r="B300" t="s">
        <v>19</v>
      </c>
      <c r="C300" t="s">
        <v>25</v>
      </c>
      <c r="D300" t="s">
        <v>52</v>
      </c>
    </row>
    <row r="301" spans="1:5" x14ac:dyDescent="0.2">
      <c r="A301" s="2" t="s">
        <v>55</v>
      </c>
      <c r="B301" t="s">
        <v>19</v>
      </c>
      <c r="C301" t="s">
        <v>34</v>
      </c>
      <c r="D301" t="s">
        <v>52</v>
      </c>
    </row>
    <row r="302" spans="1:5" x14ac:dyDescent="0.2">
      <c r="A302" s="2" t="s">
        <v>55</v>
      </c>
      <c r="B302" t="s">
        <v>26</v>
      </c>
      <c r="C302" t="s">
        <v>37</v>
      </c>
      <c r="D302" t="s">
        <v>7</v>
      </c>
      <c r="E302">
        <v>2.3255814E-2</v>
      </c>
    </row>
    <row r="303" spans="1:5" x14ac:dyDescent="0.2">
      <c r="A303" s="2" t="s">
        <v>55</v>
      </c>
      <c r="B303" t="s">
        <v>26</v>
      </c>
      <c r="C303" t="s">
        <v>27</v>
      </c>
      <c r="D303" t="s">
        <v>7</v>
      </c>
      <c r="E303">
        <v>0.10714285699999999</v>
      </c>
    </row>
    <row r="304" spans="1:5" x14ac:dyDescent="0.2">
      <c r="A304" s="2" t="s">
        <v>55</v>
      </c>
      <c r="B304" t="s">
        <v>26</v>
      </c>
      <c r="C304" t="s">
        <v>28</v>
      </c>
      <c r="D304" t="s">
        <v>7</v>
      </c>
      <c r="E304">
        <v>0.453333333</v>
      </c>
    </row>
    <row r="305" spans="1:5" x14ac:dyDescent="0.2">
      <c r="A305" s="2" t="s">
        <v>55</v>
      </c>
      <c r="B305" t="s">
        <v>26</v>
      </c>
      <c r="C305" t="s">
        <v>9</v>
      </c>
      <c r="D305" t="s">
        <v>7</v>
      </c>
      <c r="E305">
        <v>0.503225806</v>
      </c>
    </row>
    <row r="306" spans="1:5" x14ac:dyDescent="0.2">
      <c r="A306" s="2" t="s">
        <v>55</v>
      </c>
      <c r="B306" t="s">
        <v>26</v>
      </c>
      <c r="C306" t="s">
        <v>54</v>
      </c>
      <c r="D306" t="s">
        <v>7</v>
      </c>
      <c r="E306">
        <v>0.42962962999999998</v>
      </c>
    </row>
    <row r="307" spans="1:5" x14ac:dyDescent="0.2">
      <c r="A307" s="2" t="s">
        <v>55</v>
      </c>
      <c r="B307" t="s">
        <v>26</v>
      </c>
      <c r="C307" t="s">
        <v>37</v>
      </c>
      <c r="D307" t="s">
        <v>12</v>
      </c>
      <c r="E307">
        <v>0</v>
      </c>
    </row>
    <row r="308" spans="1:5" x14ac:dyDescent="0.2">
      <c r="A308" s="2" t="s">
        <v>55</v>
      </c>
      <c r="B308" t="s">
        <v>26</v>
      </c>
      <c r="C308" t="s">
        <v>27</v>
      </c>
      <c r="D308" t="s">
        <v>12</v>
      </c>
      <c r="E308">
        <v>0</v>
      </c>
    </row>
    <row r="309" spans="1:5" x14ac:dyDescent="0.2">
      <c r="A309" s="2" t="s">
        <v>55</v>
      </c>
      <c r="B309" t="s">
        <v>26</v>
      </c>
      <c r="C309" t="s">
        <v>28</v>
      </c>
      <c r="D309" t="s">
        <v>12</v>
      </c>
      <c r="E309">
        <v>0.133333333</v>
      </c>
    </row>
    <row r="310" spans="1:5" x14ac:dyDescent="0.2">
      <c r="A310" s="2" t="s">
        <v>55</v>
      </c>
      <c r="B310" t="s">
        <v>26</v>
      </c>
      <c r="C310" t="s">
        <v>9</v>
      </c>
      <c r="D310" t="s">
        <v>12</v>
      </c>
      <c r="E310">
        <v>0.22580645199999999</v>
      </c>
    </row>
    <row r="311" spans="1:5" x14ac:dyDescent="0.2">
      <c r="A311" s="2" t="s">
        <v>55</v>
      </c>
      <c r="B311" t="s">
        <v>26</v>
      </c>
      <c r="C311" t="s">
        <v>54</v>
      </c>
      <c r="D311" t="s">
        <v>12</v>
      </c>
      <c r="E311">
        <v>9.6296296000000003E-2</v>
      </c>
    </row>
    <row r="312" spans="1:5" x14ac:dyDescent="0.2">
      <c r="A312" s="2" t="s">
        <v>55</v>
      </c>
      <c r="B312" t="s">
        <v>26</v>
      </c>
      <c r="C312" t="s">
        <v>37</v>
      </c>
      <c r="D312" t="s">
        <v>13</v>
      </c>
      <c r="E312">
        <v>0</v>
      </c>
    </row>
    <row r="313" spans="1:5" x14ac:dyDescent="0.2">
      <c r="A313" s="2" t="s">
        <v>55</v>
      </c>
      <c r="B313" t="s">
        <v>26</v>
      </c>
      <c r="C313" t="s">
        <v>27</v>
      </c>
      <c r="D313" t="s">
        <v>13</v>
      </c>
      <c r="E313">
        <v>9.2857143000000003E-2</v>
      </c>
    </row>
    <row r="314" spans="1:5" x14ac:dyDescent="0.2">
      <c r="A314" s="2" t="s">
        <v>55</v>
      </c>
      <c r="B314" t="s">
        <v>26</v>
      </c>
      <c r="C314" t="s">
        <v>28</v>
      </c>
      <c r="D314" t="s">
        <v>13</v>
      </c>
      <c r="E314">
        <v>0.44666666700000002</v>
      </c>
    </row>
    <row r="315" spans="1:5" x14ac:dyDescent="0.2">
      <c r="A315" s="2" t="s">
        <v>55</v>
      </c>
      <c r="B315" t="s">
        <v>26</v>
      </c>
      <c r="C315" t="s">
        <v>9</v>
      </c>
      <c r="D315" t="s">
        <v>13</v>
      </c>
      <c r="E315">
        <v>0.503225806</v>
      </c>
    </row>
    <row r="316" spans="1:5" x14ac:dyDescent="0.2">
      <c r="A316" s="2" t="s">
        <v>55</v>
      </c>
      <c r="B316" t="s">
        <v>26</v>
      </c>
      <c r="C316" t="s">
        <v>54</v>
      </c>
      <c r="D316" t="s">
        <v>13</v>
      </c>
      <c r="E316">
        <v>0.42222222199999998</v>
      </c>
    </row>
    <row r="317" spans="1:5" x14ac:dyDescent="0.2">
      <c r="A317" s="2" t="s">
        <v>55</v>
      </c>
      <c r="B317" t="s">
        <v>26</v>
      </c>
      <c r="C317" t="s">
        <v>37</v>
      </c>
      <c r="D317" t="s">
        <v>57</v>
      </c>
      <c r="E317">
        <v>0</v>
      </c>
    </row>
    <row r="318" spans="1:5" x14ac:dyDescent="0.2">
      <c r="A318" s="2" t="s">
        <v>55</v>
      </c>
      <c r="B318" t="s">
        <v>26</v>
      </c>
      <c r="C318" t="s">
        <v>27</v>
      </c>
      <c r="D318" t="s">
        <v>57</v>
      </c>
      <c r="E318">
        <v>0</v>
      </c>
    </row>
    <row r="319" spans="1:5" x14ac:dyDescent="0.2">
      <c r="A319" s="2" t="s">
        <v>55</v>
      </c>
      <c r="B319" t="s">
        <v>26</v>
      </c>
      <c r="C319" t="s">
        <v>28</v>
      </c>
      <c r="D319" t="s">
        <v>57</v>
      </c>
      <c r="E319">
        <v>0</v>
      </c>
    </row>
    <row r="320" spans="1:5" x14ac:dyDescent="0.2">
      <c r="A320" s="2" t="s">
        <v>55</v>
      </c>
      <c r="B320" t="s">
        <v>26</v>
      </c>
      <c r="C320" t="s">
        <v>9</v>
      </c>
      <c r="D320" t="s">
        <v>57</v>
      </c>
      <c r="E320">
        <v>0</v>
      </c>
    </row>
    <row r="321" spans="1:5" x14ac:dyDescent="0.2">
      <c r="A321" s="2" t="s">
        <v>55</v>
      </c>
      <c r="B321" t="s">
        <v>26</v>
      </c>
      <c r="C321" t="s">
        <v>54</v>
      </c>
      <c r="D321" t="s">
        <v>57</v>
      </c>
      <c r="E321">
        <v>0</v>
      </c>
    </row>
    <row r="322" spans="1:5" x14ac:dyDescent="0.2">
      <c r="A322" s="2" t="s">
        <v>55</v>
      </c>
      <c r="B322" t="s">
        <v>26</v>
      </c>
      <c r="C322" t="s">
        <v>37</v>
      </c>
      <c r="D322" t="s">
        <v>14</v>
      </c>
      <c r="E322">
        <v>0.325581395</v>
      </c>
    </row>
    <row r="323" spans="1:5" x14ac:dyDescent="0.2">
      <c r="A323" s="2" t="s">
        <v>55</v>
      </c>
      <c r="B323" t="s">
        <v>26</v>
      </c>
      <c r="C323" t="s">
        <v>27</v>
      </c>
      <c r="D323" t="s">
        <v>14</v>
      </c>
      <c r="E323">
        <v>0.71428571399999996</v>
      </c>
    </row>
    <row r="324" spans="1:5" x14ac:dyDescent="0.2">
      <c r="A324" s="2" t="s">
        <v>55</v>
      </c>
      <c r="B324" t="s">
        <v>26</v>
      </c>
      <c r="C324" t="s">
        <v>28</v>
      </c>
      <c r="D324" t="s">
        <v>14</v>
      </c>
      <c r="E324">
        <v>0.98</v>
      </c>
    </row>
    <row r="325" spans="1:5" x14ac:dyDescent="0.2">
      <c r="A325" s="2" t="s">
        <v>55</v>
      </c>
      <c r="B325" t="s">
        <v>26</v>
      </c>
      <c r="C325" t="s">
        <v>9</v>
      </c>
      <c r="D325" t="s">
        <v>14</v>
      </c>
      <c r="E325">
        <v>0.89677419400000002</v>
      </c>
    </row>
    <row r="326" spans="1:5" x14ac:dyDescent="0.2">
      <c r="A326" s="2" t="s">
        <v>55</v>
      </c>
      <c r="B326" t="s">
        <v>26</v>
      </c>
      <c r="C326" t="s">
        <v>54</v>
      </c>
      <c r="D326" t="s">
        <v>14</v>
      </c>
      <c r="E326">
        <v>1</v>
      </c>
    </row>
    <row r="327" spans="1:5" x14ac:dyDescent="0.2">
      <c r="A327" s="2" t="s">
        <v>55</v>
      </c>
      <c r="B327" t="s">
        <v>26</v>
      </c>
      <c r="C327" t="s">
        <v>37</v>
      </c>
      <c r="D327" t="s">
        <v>15</v>
      </c>
      <c r="E327">
        <v>0.30232558100000001</v>
      </c>
    </row>
    <row r="328" spans="1:5" x14ac:dyDescent="0.2">
      <c r="A328" s="2" t="s">
        <v>55</v>
      </c>
      <c r="B328" t="s">
        <v>26</v>
      </c>
      <c r="C328" t="s">
        <v>27</v>
      </c>
      <c r="D328" t="s">
        <v>15</v>
      </c>
      <c r="E328">
        <v>0.7</v>
      </c>
    </row>
    <row r="329" spans="1:5" x14ac:dyDescent="0.2">
      <c r="A329" s="2" t="s">
        <v>55</v>
      </c>
      <c r="B329" t="s">
        <v>26</v>
      </c>
      <c r="C329" t="s">
        <v>28</v>
      </c>
      <c r="D329" t="s">
        <v>15</v>
      </c>
      <c r="E329">
        <v>0.84</v>
      </c>
    </row>
    <row r="330" spans="1:5" x14ac:dyDescent="0.2">
      <c r="A330" s="2" t="s">
        <v>55</v>
      </c>
      <c r="B330" t="s">
        <v>26</v>
      </c>
      <c r="C330" t="s">
        <v>9</v>
      </c>
      <c r="D330" t="s">
        <v>15</v>
      </c>
      <c r="E330">
        <v>0.67096774199999998</v>
      </c>
    </row>
    <row r="331" spans="1:5" x14ac:dyDescent="0.2">
      <c r="A331" s="2" t="s">
        <v>55</v>
      </c>
      <c r="B331" t="s">
        <v>26</v>
      </c>
      <c r="C331" t="s">
        <v>54</v>
      </c>
      <c r="D331" t="s">
        <v>15</v>
      </c>
      <c r="E331">
        <v>0.89629629600000005</v>
      </c>
    </row>
    <row r="332" spans="1:5" x14ac:dyDescent="0.2">
      <c r="A332" s="2" t="s">
        <v>55</v>
      </c>
      <c r="B332" t="s">
        <v>26</v>
      </c>
      <c r="C332" t="s">
        <v>37</v>
      </c>
      <c r="D332" t="s">
        <v>16</v>
      </c>
      <c r="E332">
        <v>0.69354838699999999</v>
      </c>
    </row>
    <row r="333" spans="1:5" x14ac:dyDescent="0.2">
      <c r="A333" s="2" t="s">
        <v>55</v>
      </c>
      <c r="B333" t="s">
        <v>26</v>
      </c>
      <c r="C333" t="s">
        <v>27</v>
      </c>
      <c r="D333" t="s">
        <v>16</v>
      </c>
      <c r="E333">
        <v>0.80459770100000005</v>
      </c>
    </row>
    <row r="334" spans="1:5" x14ac:dyDescent="0.2">
      <c r="A334" s="2" t="s">
        <v>55</v>
      </c>
      <c r="B334" t="s">
        <v>26</v>
      </c>
      <c r="C334" t="s">
        <v>28</v>
      </c>
      <c r="D334" t="s">
        <v>16</v>
      </c>
      <c r="E334">
        <v>0.98039215700000004</v>
      </c>
    </row>
    <row r="335" spans="1:5" x14ac:dyDescent="0.2">
      <c r="A335" s="2" t="s">
        <v>55</v>
      </c>
      <c r="B335" t="s">
        <v>26</v>
      </c>
      <c r="C335" t="s">
        <v>9</v>
      </c>
      <c r="D335" t="s">
        <v>16</v>
      </c>
      <c r="E335">
        <v>0.96250000000000002</v>
      </c>
    </row>
    <row r="336" spans="1:5" x14ac:dyDescent="0.2">
      <c r="A336" s="2" t="s">
        <v>55</v>
      </c>
      <c r="B336" t="s">
        <v>26</v>
      </c>
      <c r="C336" t="s">
        <v>54</v>
      </c>
      <c r="D336" t="s">
        <v>16</v>
      </c>
      <c r="E336">
        <v>0.86792452799999997</v>
      </c>
    </row>
    <row r="337" spans="1:5" x14ac:dyDescent="0.2">
      <c r="A337" s="2" t="s">
        <v>55</v>
      </c>
      <c r="B337" t="s">
        <v>26</v>
      </c>
      <c r="C337" t="s">
        <v>37</v>
      </c>
      <c r="D337" t="s">
        <v>42</v>
      </c>
      <c r="E337">
        <v>31</v>
      </c>
    </row>
    <row r="338" spans="1:5" x14ac:dyDescent="0.2">
      <c r="A338" s="2" t="s">
        <v>55</v>
      </c>
      <c r="B338" t="s">
        <v>26</v>
      </c>
      <c r="C338" t="s">
        <v>27</v>
      </c>
      <c r="D338" t="s">
        <v>42</v>
      </c>
      <c r="E338">
        <v>34.799999999999997</v>
      </c>
    </row>
    <row r="339" spans="1:5" x14ac:dyDescent="0.2">
      <c r="A339" s="2" t="s">
        <v>55</v>
      </c>
      <c r="B339" t="s">
        <v>26</v>
      </c>
      <c r="C339" t="s">
        <v>28</v>
      </c>
      <c r="D339" t="s">
        <v>42</v>
      </c>
      <c r="E339">
        <v>30.6</v>
      </c>
    </row>
    <row r="340" spans="1:5" x14ac:dyDescent="0.2">
      <c r="A340" s="2" t="s">
        <v>55</v>
      </c>
      <c r="B340" t="s">
        <v>26</v>
      </c>
      <c r="C340" t="s">
        <v>9</v>
      </c>
      <c r="D340" t="s">
        <v>42</v>
      </c>
      <c r="E340">
        <v>32</v>
      </c>
    </row>
    <row r="341" spans="1:5" x14ac:dyDescent="0.2">
      <c r="A341" s="2" t="s">
        <v>55</v>
      </c>
      <c r="B341" t="s">
        <v>26</v>
      </c>
      <c r="C341" t="s">
        <v>54</v>
      </c>
      <c r="D341" t="s">
        <v>42</v>
      </c>
      <c r="E341">
        <v>31.8</v>
      </c>
    </row>
    <row r="342" spans="1:5" x14ac:dyDescent="0.2">
      <c r="A342" s="2" t="s">
        <v>55</v>
      </c>
      <c r="B342" t="s">
        <v>26</v>
      </c>
      <c r="C342" t="s">
        <v>37</v>
      </c>
      <c r="D342" t="s">
        <v>43</v>
      </c>
      <c r="E342">
        <v>2</v>
      </c>
    </row>
    <row r="343" spans="1:5" x14ac:dyDescent="0.2">
      <c r="A343" s="2" t="s">
        <v>55</v>
      </c>
      <c r="B343" t="s">
        <v>26</v>
      </c>
      <c r="C343" t="s">
        <v>27</v>
      </c>
      <c r="D343" t="s">
        <v>43</v>
      </c>
      <c r="E343">
        <v>1.3333333329999999</v>
      </c>
    </row>
    <row r="344" spans="1:5" x14ac:dyDescent="0.2">
      <c r="A344" s="2" t="s">
        <v>55</v>
      </c>
      <c r="B344" t="s">
        <v>26</v>
      </c>
      <c r="C344" t="s">
        <v>28</v>
      </c>
      <c r="D344" t="s">
        <v>43</v>
      </c>
      <c r="E344">
        <v>1.588235294</v>
      </c>
    </row>
    <row r="345" spans="1:5" x14ac:dyDescent="0.2">
      <c r="A345" s="2" t="s">
        <v>55</v>
      </c>
      <c r="B345" t="s">
        <v>26</v>
      </c>
      <c r="C345" t="s">
        <v>9</v>
      </c>
      <c r="D345" t="s">
        <v>43</v>
      </c>
      <c r="E345">
        <v>2.0256410260000002</v>
      </c>
    </row>
    <row r="346" spans="1:5" x14ac:dyDescent="0.2">
      <c r="A346" s="2" t="s">
        <v>55</v>
      </c>
      <c r="B346" t="s">
        <v>26</v>
      </c>
      <c r="C346" t="s">
        <v>54</v>
      </c>
      <c r="D346" t="s">
        <v>43</v>
      </c>
      <c r="E346">
        <v>2.0862068969999998</v>
      </c>
    </row>
    <row r="347" spans="1:5" x14ac:dyDescent="0.2">
      <c r="A347" s="2" t="s">
        <v>55</v>
      </c>
      <c r="B347" t="s">
        <v>26</v>
      </c>
      <c r="C347" t="s">
        <v>37</v>
      </c>
      <c r="D347" t="s">
        <v>44</v>
      </c>
      <c r="E347">
        <v>2</v>
      </c>
    </row>
    <row r="348" spans="1:5" x14ac:dyDescent="0.2">
      <c r="A348" s="2" t="s">
        <v>55</v>
      </c>
      <c r="B348" t="s">
        <v>26</v>
      </c>
      <c r="C348" t="s">
        <v>27</v>
      </c>
      <c r="D348" t="s">
        <v>44</v>
      </c>
      <c r="E348">
        <v>20</v>
      </c>
    </row>
    <row r="349" spans="1:5" x14ac:dyDescent="0.2">
      <c r="A349" s="2" t="s">
        <v>55</v>
      </c>
      <c r="B349" t="s">
        <v>26</v>
      </c>
      <c r="C349" t="s">
        <v>28</v>
      </c>
      <c r="D349" t="s">
        <v>44</v>
      </c>
      <c r="E349">
        <v>108</v>
      </c>
    </row>
    <row r="350" spans="1:5" x14ac:dyDescent="0.2">
      <c r="A350" s="2" t="s">
        <v>55</v>
      </c>
      <c r="B350" t="s">
        <v>26</v>
      </c>
      <c r="C350" t="s">
        <v>9</v>
      </c>
      <c r="D350" t="s">
        <v>44</v>
      </c>
      <c r="E350">
        <v>158</v>
      </c>
    </row>
    <row r="351" spans="1:5" x14ac:dyDescent="0.2">
      <c r="A351" s="2" t="s">
        <v>55</v>
      </c>
      <c r="B351" t="s">
        <v>26</v>
      </c>
      <c r="C351" t="s">
        <v>54</v>
      </c>
      <c r="D351" t="s">
        <v>44</v>
      </c>
      <c r="E351">
        <v>121</v>
      </c>
    </row>
    <row r="352" spans="1:5" x14ac:dyDescent="0.2">
      <c r="A352" s="2" t="s">
        <v>55</v>
      </c>
      <c r="B352" t="s">
        <v>26</v>
      </c>
      <c r="C352" t="s">
        <v>37</v>
      </c>
      <c r="D352" t="s">
        <v>45</v>
      </c>
      <c r="E352">
        <v>21.5</v>
      </c>
    </row>
    <row r="353" spans="1:5" x14ac:dyDescent="0.2">
      <c r="A353" s="2" t="s">
        <v>55</v>
      </c>
      <c r="B353" t="s">
        <v>26</v>
      </c>
      <c r="C353" t="s">
        <v>27</v>
      </c>
      <c r="D353" t="s">
        <v>45</v>
      </c>
      <c r="E353">
        <v>28</v>
      </c>
    </row>
    <row r="354" spans="1:5" x14ac:dyDescent="0.2">
      <c r="A354" s="2" t="s">
        <v>55</v>
      </c>
      <c r="B354" t="s">
        <v>26</v>
      </c>
      <c r="C354" t="s">
        <v>28</v>
      </c>
      <c r="D354" t="s">
        <v>45</v>
      </c>
      <c r="E354">
        <v>30</v>
      </c>
    </row>
    <row r="355" spans="1:5" x14ac:dyDescent="0.2">
      <c r="A355" s="2" t="s">
        <v>55</v>
      </c>
      <c r="B355" t="s">
        <v>26</v>
      </c>
      <c r="C355" t="s">
        <v>9</v>
      </c>
      <c r="D355" t="s">
        <v>45</v>
      </c>
      <c r="E355">
        <v>31</v>
      </c>
    </row>
    <row r="356" spans="1:5" x14ac:dyDescent="0.2">
      <c r="A356" s="2" t="s">
        <v>55</v>
      </c>
      <c r="B356" t="s">
        <v>26</v>
      </c>
      <c r="C356" t="s">
        <v>54</v>
      </c>
      <c r="D356" t="s">
        <v>45</v>
      </c>
      <c r="E356">
        <v>27</v>
      </c>
    </row>
    <row r="357" spans="1:5" x14ac:dyDescent="0.2">
      <c r="A357" s="2" t="s">
        <v>55</v>
      </c>
      <c r="B357" t="s">
        <v>26</v>
      </c>
      <c r="C357" t="s">
        <v>37</v>
      </c>
      <c r="D357" t="s">
        <v>46</v>
      </c>
      <c r="E357">
        <v>0.67441860499999995</v>
      </c>
    </row>
    <row r="358" spans="1:5" x14ac:dyDescent="0.2">
      <c r="A358" s="2" t="s">
        <v>55</v>
      </c>
      <c r="B358" t="s">
        <v>26</v>
      </c>
      <c r="C358" t="s">
        <v>27</v>
      </c>
      <c r="D358" t="s">
        <v>46</v>
      </c>
      <c r="E358">
        <v>0.28571428599999998</v>
      </c>
    </row>
    <row r="359" spans="1:5" x14ac:dyDescent="0.2">
      <c r="A359" s="2" t="s">
        <v>55</v>
      </c>
      <c r="B359" t="s">
        <v>26</v>
      </c>
      <c r="C359" t="s">
        <v>28</v>
      </c>
      <c r="D359" t="s">
        <v>46</v>
      </c>
      <c r="E359">
        <v>0.02</v>
      </c>
    </row>
    <row r="360" spans="1:5" x14ac:dyDescent="0.2">
      <c r="A360" s="2" t="s">
        <v>55</v>
      </c>
      <c r="B360" t="s">
        <v>26</v>
      </c>
      <c r="C360" t="s">
        <v>9</v>
      </c>
      <c r="D360" t="s">
        <v>46</v>
      </c>
      <c r="E360">
        <v>0.103225806</v>
      </c>
    </row>
    <row r="361" spans="1:5" x14ac:dyDescent="0.2">
      <c r="A361" s="2" t="s">
        <v>55</v>
      </c>
      <c r="B361" t="s">
        <v>26</v>
      </c>
      <c r="C361" t="s">
        <v>54</v>
      </c>
      <c r="D361" t="s">
        <v>46</v>
      </c>
      <c r="E361">
        <v>0</v>
      </c>
    </row>
    <row r="362" spans="1:5" x14ac:dyDescent="0.2">
      <c r="A362" s="2" t="s">
        <v>55</v>
      </c>
      <c r="B362" t="s">
        <v>26</v>
      </c>
      <c r="C362" t="s">
        <v>37</v>
      </c>
      <c r="D362" t="s">
        <v>47</v>
      </c>
      <c r="E362">
        <v>0</v>
      </c>
    </row>
    <row r="363" spans="1:5" x14ac:dyDescent="0.2">
      <c r="A363" s="2" t="s">
        <v>55</v>
      </c>
      <c r="B363" t="s">
        <v>26</v>
      </c>
      <c r="C363" t="s">
        <v>27</v>
      </c>
      <c r="D363" t="s">
        <v>47</v>
      </c>
      <c r="E363">
        <v>0</v>
      </c>
    </row>
    <row r="364" spans="1:5" x14ac:dyDescent="0.2">
      <c r="A364" s="2" t="s">
        <v>55</v>
      </c>
      <c r="B364" t="s">
        <v>26</v>
      </c>
      <c r="C364" t="s">
        <v>28</v>
      </c>
      <c r="D364" t="s">
        <v>47</v>
      </c>
      <c r="E364">
        <v>0</v>
      </c>
    </row>
    <row r="365" spans="1:5" x14ac:dyDescent="0.2">
      <c r="A365" s="2" t="s">
        <v>55</v>
      </c>
      <c r="B365" t="s">
        <v>26</v>
      </c>
      <c r="C365" t="s">
        <v>9</v>
      </c>
      <c r="D365" t="s">
        <v>47</v>
      </c>
      <c r="E365">
        <v>0</v>
      </c>
    </row>
    <row r="366" spans="1:5" x14ac:dyDescent="0.2">
      <c r="A366" s="2" t="s">
        <v>55</v>
      </c>
      <c r="B366" t="s">
        <v>26</v>
      </c>
      <c r="C366" t="s">
        <v>54</v>
      </c>
      <c r="D366" t="s">
        <v>47</v>
      </c>
      <c r="E366">
        <v>0</v>
      </c>
    </row>
    <row r="367" spans="1:5" x14ac:dyDescent="0.2">
      <c r="A367" s="2" t="s">
        <v>55</v>
      </c>
      <c r="B367" t="s">
        <v>26</v>
      </c>
      <c r="C367" t="s">
        <v>37</v>
      </c>
      <c r="D367" t="s">
        <v>48</v>
      </c>
      <c r="E367">
        <v>0.30232558100000001</v>
      </c>
    </row>
    <row r="368" spans="1:5" x14ac:dyDescent="0.2">
      <c r="A368" s="2" t="s">
        <v>55</v>
      </c>
      <c r="B368" t="s">
        <v>26</v>
      </c>
      <c r="C368" t="s">
        <v>27</v>
      </c>
      <c r="D368" t="s">
        <v>48</v>
      </c>
      <c r="E368">
        <v>0.60714285700000004</v>
      </c>
    </row>
    <row r="369" spans="1:5" x14ac:dyDescent="0.2">
      <c r="A369" s="2" t="s">
        <v>55</v>
      </c>
      <c r="B369" t="s">
        <v>26</v>
      </c>
      <c r="C369" t="s">
        <v>28</v>
      </c>
      <c r="D369" t="s">
        <v>48</v>
      </c>
      <c r="E369">
        <v>0.52666666699999998</v>
      </c>
    </row>
    <row r="370" spans="1:5" x14ac:dyDescent="0.2">
      <c r="A370" s="2" t="s">
        <v>55</v>
      </c>
      <c r="B370" t="s">
        <v>26</v>
      </c>
      <c r="C370" t="s">
        <v>9</v>
      </c>
      <c r="D370" t="s">
        <v>48</v>
      </c>
      <c r="E370">
        <v>0.393548387</v>
      </c>
    </row>
    <row r="371" spans="1:5" x14ac:dyDescent="0.2">
      <c r="A371" s="2" t="s">
        <v>55</v>
      </c>
      <c r="B371" t="s">
        <v>26</v>
      </c>
      <c r="C371" t="s">
        <v>54</v>
      </c>
      <c r="D371" t="s">
        <v>48</v>
      </c>
      <c r="E371">
        <v>0.57037037000000002</v>
      </c>
    </row>
    <row r="372" spans="1:5" x14ac:dyDescent="0.2">
      <c r="A372" s="2" t="s">
        <v>55</v>
      </c>
      <c r="B372" t="s">
        <v>26</v>
      </c>
      <c r="C372" t="s">
        <v>37</v>
      </c>
      <c r="D372" t="s">
        <v>49</v>
      </c>
      <c r="E372">
        <v>0</v>
      </c>
    </row>
    <row r="373" spans="1:5" x14ac:dyDescent="0.2">
      <c r="A373" s="2" t="s">
        <v>55</v>
      </c>
      <c r="B373" t="s">
        <v>26</v>
      </c>
      <c r="C373" t="s">
        <v>27</v>
      </c>
      <c r="D373" t="s">
        <v>49</v>
      </c>
      <c r="E373">
        <v>0</v>
      </c>
    </row>
    <row r="374" spans="1:5" x14ac:dyDescent="0.2">
      <c r="A374" s="2" t="s">
        <v>55</v>
      </c>
      <c r="B374" t="s">
        <v>26</v>
      </c>
      <c r="C374" t="s">
        <v>28</v>
      </c>
      <c r="D374" t="s">
        <v>49</v>
      </c>
      <c r="E374">
        <v>0.133333333</v>
      </c>
    </row>
    <row r="375" spans="1:5" x14ac:dyDescent="0.2">
      <c r="A375" s="2" t="s">
        <v>55</v>
      </c>
      <c r="B375" t="s">
        <v>26</v>
      </c>
      <c r="C375" t="s">
        <v>9</v>
      </c>
      <c r="D375" t="s">
        <v>49</v>
      </c>
      <c r="E375">
        <v>0.22580645199999999</v>
      </c>
    </row>
    <row r="376" spans="1:5" x14ac:dyDescent="0.2">
      <c r="A376" s="2" t="s">
        <v>55</v>
      </c>
      <c r="B376" t="s">
        <v>26</v>
      </c>
      <c r="C376" t="s">
        <v>54</v>
      </c>
      <c r="D376" t="s">
        <v>49</v>
      </c>
      <c r="E376">
        <v>9.6296296000000003E-2</v>
      </c>
    </row>
    <row r="377" spans="1:5" x14ac:dyDescent="0.2">
      <c r="A377" s="2" t="s">
        <v>55</v>
      </c>
      <c r="B377" t="s">
        <v>26</v>
      </c>
      <c r="C377" t="s">
        <v>37</v>
      </c>
      <c r="D377" t="s">
        <v>50</v>
      </c>
      <c r="E377">
        <v>2.3255814E-2</v>
      </c>
    </row>
    <row r="378" spans="1:5" x14ac:dyDescent="0.2">
      <c r="A378" s="2" t="s">
        <v>55</v>
      </c>
      <c r="B378" t="s">
        <v>26</v>
      </c>
      <c r="C378" t="s">
        <v>27</v>
      </c>
      <c r="D378" t="s">
        <v>50</v>
      </c>
      <c r="E378">
        <v>1.4285714E-2</v>
      </c>
    </row>
    <row r="379" spans="1:5" x14ac:dyDescent="0.2">
      <c r="A379" s="2" t="s">
        <v>55</v>
      </c>
      <c r="B379" t="s">
        <v>26</v>
      </c>
      <c r="C379" t="s">
        <v>28</v>
      </c>
      <c r="D379" t="s">
        <v>50</v>
      </c>
      <c r="E379">
        <v>6.6666670000000003E-3</v>
      </c>
    </row>
    <row r="380" spans="1:5" x14ac:dyDescent="0.2">
      <c r="A380" s="2" t="s">
        <v>55</v>
      </c>
      <c r="B380" t="s">
        <v>26</v>
      </c>
      <c r="C380" t="s">
        <v>9</v>
      </c>
      <c r="D380" t="s">
        <v>50</v>
      </c>
      <c r="E380">
        <v>0</v>
      </c>
    </row>
    <row r="381" spans="1:5" x14ac:dyDescent="0.2">
      <c r="A381" s="2" t="s">
        <v>55</v>
      </c>
      <c r="B381" t="s">
        <v>26</v>
      </c>
      <c r="C381" t="s">
        <v>54</v>
      </c>
      <c r="D381" t="s">
        <v>50</v>
      </c>
      <c r="E381">
        <v>7.4074070000000004E-3</v>
      </c>
    </row>
    <row r="382" spans="1:5" x14ac:dyDescent="0.2">
      <c r="A382" s="2" t="s">
        <v>55</v>
      </c>
      <c r="B382" t="s">
        <v>26</v>
      </c>
      <c r="C382" t="s">
        <v>37</v>
      </c>
      <c r="D382" t="s">
        <v>51</v>
      </c>
      <c r="E382">
        <v>0</v>
      </c>
    </row>
    <row r="383" spans="1:5" x14ac:dyDescent="0.2">
      <c r="A383" s="2" t="s">
        <v>55</v>
      </c>
      <c r="B383" t="s">
        <v>26</v>
      </c>
      <c r="C383" t="s">
        <v>27</v>
      </c>
      <c r="D383" t="s">
        <v>51</v>
      </c>
      <c r="E383">
        <v>9.2857143000000003E-2</v>
      </c>
    </row>
    <row r="384" spans="1:5" x14ac:dyDescent="0.2">
      <c r="A384" s="2" t="s">
        <v>55</v>
      </c>
      <c r="B384" t="s">
        <v>26</v>
      </c>
      <c r="C384" t="s">
        <v>28</v>
      </c>
      <c r="D384" t="s">
        <v>51</v>
      </c>
      <c r="E384">
        <v>0.31333333299999999</v>
      </c>
    </row>
    <row r="385" spans="1:5" x14ac:dyDescent="0.2">
      <c r="A385" s="2" t="s">
        <v>55</v>
      </c>
      <c r="B385" t="s">
        <v>26</v>
      </c>
      <c r="C385" t="s">
        <v>9</v>
      </c>
      <c r="D385" t="s">
        <v>51</v>
      </c>
      <c r="E385">
        <v>0.27741935499999998</v>
      </c>
    </row>
    <row r="386" spans="1:5" x14ac:dyDescent="0.2">
      <c r="A386" s="2" t="s">
        <v>55</v>
      </c>
      <c r="B386" t="s">
        <v>26</v>
      </c>
      <c r="C386" t="s">
        <v>54</v>
      </c>
      <c r="D386" t="s">
        <v>51</v>
      </c>
      <c r="E386">
        <v>0.32592592599999998</v>
      </c>
    </row>
    <row r="387" spans="1:5" x14ac:dyDescent="0.2">
      <c r="A387" s="2" t="s">
        <v>55</v>
      </c>
      <c r="B387" t="s">
        <v>26</v>
      </c>
      <c r="C387" t="s">
        <v>37</v>
      </c>
      <c r="D387" t="s">
        <v>17</v>
      </c>
      <c r="E387">
        <v>43</v>
      </c>
    </row>
    <row r="388" spans="1:5" x14ac:dyDescent="0.2">
      <c r="A388" s="2" t="s">
        <v>55</v>
      </c>
      <c r="B388" t="s">
        <v>26</v>
      </c>
      <c r="C388" t="s">
        <v>27</v>
      </c>
      <c r="D388" t="s">
        <v>17</v>
      </c>
      <c r="E388">
        <v>140</v>
      </c>
    </row>
    <row r="389" spans="1:5" x14ac:dyDescent="0.2">
      <c r="A389" s="2" t="s">
        <v>55</v>
      </c>
      <c r="B389" t="s">
        <v>26</v>
      </c>
      <c r="C389" t="s">
        <v>28</v>
      </c>
      <c r="D389" t="s">
        <v>17</v>
      </c>
      <c r="E389">
        <v>150</v>
      </c>
    </row>
    <row r="390" spans="1:5" x14ac:dyDescent="0.2">
      <c r="A390" s="2" t="s">
        <v>55</v>
      </c>
      <c r="B390" t="s">
        <v>26</v>
      </c>
      <c r="C390" t="s">
        <v>9</v>
      </c>
      <c r="D390" t="s">
        <v>17</v>
      </c>
      <c r="E390">
        <v>155</v>
      </c>
    </row>
    <row r="391" spans="1:5" x14ac:dyDescent="0.2">
      <c r="A391" s="2" t="s">
        <v>55</v>
      </c>
      <c r="B391" t="s">
        <v>26</v>
      </c>
      <c r="C391" t="s">
        <v>54</v>
      </c>
      <c r="D391" t="s">
        <v>17</v>
      </c>
      <c r="E391">
        <v>135</v>
      </c>
    </row>
    <row r="392" spans="1:5" x14ac:dyDescent="0.2">
      <c r="A392" s="2" t="s">
        <v>55</v>
      </c>
      <c r="B392" t="s">
        <v>26</v>
      </c>
      <c r="C392" t="s">
        <v>37</v>
      </c>
      <c r="D392" t="s">
        <v>18</v>
      </c>
    </row>
    <row r="393" spans="1:5" x14ac:dyDescent="0.2">
      <c r="A393" s="2" t="s">
        <v>55</v>
      </c>
      <c r="B393" t="s">
        <v>26</v>
      </c>
      <c r="C393" t="s">
        <v>27</v>
      </c>
      <c r="D393" t="s">
        <v>18</v>
      </c>
    </row>
    <row r="394" spans="1:5" x14ac:dyDescent="0.2">
      <c r="A394" s="2" t="s">
        <v>55</v>
      </c>
      <c r="B394" t="s">
        <v>26</v>
      </c>
      <c r="C394" t="s">
        <v>28</v>
      </c>
      <c r="D394" t="s">
        <v>18</v>
      </c>
    </row>
    <row r="395" spans="1:5" x14ac:dyDescent="0.2">
      <c r="A395" s="2" t="s">
        <v>55</v>
      </c>
      <c r="B395" t="s">
        <v>26</v>
      </c>
      <c r="C395" t="s">
        <v>9</v>
      </c>
      <c r="D395" t="s">
        <v>18</v>
      </c>
    </row>
    <row r="396" spans="1:5" x14ac:dyDescent="0.2">
      <c r="A396" s="2" t="s">
        <v>55</v>
      </c>
      <c r="B396" t="s">
        <v>26</v>
      </c>
      <c r="C396" t="s">
        <v>54</v>
      </c>
      <c r="D396" t="s">
        <v>18</v>
      </c>
    </row>
    <row r="397" spans="1:5" x14ac:dyDescent="0.2">
      <c r="A397" s="2" t="s">
        <v>55</v>
      </c>
      <c r="B397" t="s">
        <v>26</v>
      </c>
      <c r="C397" t="s">
        <v>37</v>
      </c>
      <c r="D397" t="s">
        <v>52</v>
      </c>
    </row>
    <row r="398" spans="1:5" x14ac:dyDescent="0.2">
      <c r="A398" s="2" t="s">
        <v>55</v>
      </c>
      <c r="B398" t="s">
        <v>26</v>
      </c>
      <c r="C398" t="s">
        <v>27</v>
      </c>
      <c r="D398" t="s">
        <v>52</v>
      </c>
    </row>
    <row r="399" spans="1:5" x14ac:dyDescent="0.2">
      <c r="A399" s="2" t="s">
        <v>55</v>
      </c>
      <c r="B399" t="s">
        <v>26</v>
      </c>
      <c r="C399" t="s">
        <v>28</v>
      </c>
      <c r="D399" t="s">
        <v>52</v>
      </c>
    </row>
    <row r="400" spans="1:5" x14ac:dyDescent="0.2">
      <c r="A400" s="2" t="s">
        <v>55</v>
      </c>
      <c r="B400" t="s">
        <v>26</v>
      </c>
      <c r="C400" t="s">
        <v>9</v>
      </c>
      <c r="D400" t="s">
        <v>52</v>
      </c>
    </row>
    <row r="401" spans="1:5" x14ac:dyDescent="0.2">
      <c r="A401" s="2" t="s">
        <v>55</v>
      </c>
      <c r="B401" t="s">
        <v>26</v>
      </c>
      <c r="C401" t="s">
        <v>54</v>
      </c>
      <c r="D401" t="s">
        <v>52</v>
      </c>
    </row>
    <row r="402" spans="1:5" x14ac:dyDescent="0.2">
      <c r="A402" s="2" t="s">
        <v>55</v>
      </c>
      <c r="B402" t="s">
        <v>29</v>
      </c>
      <c r="C402" t="s">
        <v>30</v>
      </c>
      <c r="D402" t="s">
        <v>7</v>
      </c>
      <c r="E402">
        <v>0.29577464799999997</v>
      </c>
    </row>
    <row r="403" spans="1:5" x14ac:dyDescent="0.2">
      <c r="A403" s="2" t="s">
        <v>55</v>
      </c>
      <c r="B403" t="s">
        <v>29</v>
      </c>
      <c r="C403" t="s">
        <v>31</v>
      </c>
      <c r="D403" t="s">
        <v>7</v>
      </c>
      <c r="E403">
        <v>0.5625</v>
      </c>
    </row>
    <row r="404" spans="1:5" x14ac:dyDescent="0.2">
      <c r="A404" s="2" t="s">
        <v>55</v>
      </c>
      <c r="B404" t="s">
        <v>29</v>
      </c>
      <c r="C404" t="s">
        <v>32</v>
      </c>
      <c r="D404" t="s">
        <v>7</v>
      </c>
      <c r="E404">
        <v>0.2734375</v>
      </c>
    </row>
    <row r="405" spans="1:5" x14ac:dyDescent="0.2">
      <c r="A405" s="2" t="s">
        <v>55</v>
      </c>
      <c r="B405" t="s">
        <v>29</v>
      </c>
      <c r="C405" t="s">
        <v>33</v>
      </c>
      <c r="D405" t="s">
        <v>7</v>
      </c>
      <c r="E405">
        <v>0.53333333299999997</v>
      </c>
    </row>
    <row r="406" spans="1:5" x14ac:dyDescent="0.2">
      <c r="A406" s="2" t="s">
        <v>55</v>
      </c>
      <c r="B406" t="s">
        <v>29</v>
      </c>
      <c r="C406" t="s">
        <v>35</v>
      </c>
      <c r="D406" t="s">
        <v>7</v>
      </c>
      <c r="E406">
        <v>0.61333333300000004</v>
      </c>
    </row>
    <row r="407" spans="1:5" x14ac:dyDescent="0.2">
      <c r="A407" s="2" t="s">
        <v>55</v>
      </c>
      <c r="B407" t="s">
        <v>29</v>
      </c>
      <c r="C407" t="s">
        <v>36</v>
      </c>
      <c r="D407" t="s">
        <v>7</v>
      </c>
      <c r="E407">
        <v>0.622516556</v>
      </c>
    </row>
    <row r="408" spans="1:5" x14ac:dyDescent="0.2">
      <c r="A408" s="2" t="s">
        <v>55</v>
      </c>
      <c r="B408" t="s">
        <v>29</v>
      </c>
      <c r="C408" t="s">
        <v>30</v>
      </c>
      <c r="D408" t="s">
        <v>12</v>
      </c>
      <c r="E408">
        <v>4.9295775E-2</v>
      </c>
    </row>
    <row r="409" spans="1:5" x14ac:dyDescent="0.2">
      <c r="A409" s="2" t="s">
        <v>55</v>
      </c>
      <c r="B409" t="s">
        <v>29</v>
      </c>
      <c r="C409" t="s">
        <v>31</v>
      </c>
      <c r="D409" t="s">
        <v>12</v>
      </c>
      <c r="E409">
        <v>0.111111111</v>
      </c>
    </row>
    <row r="410" spans="1:5" x14ac:dyDescent="0.2">
      <c r="A410" s="2" t="s">
        <v>55</v>
      </c>
      <c r="B410" t="s">
        <v>29</v>
      </c>
      <c r="C410" t="s">
        <v>32</v>
      </c>
      <c r="D410" t="s">
        <v>12</v>
      </c>
      <c r="E410">
        <v>0.1328125</v>
      </c>
    </row>
    <row r="411" spans="1:5" x14ac:dyDescent="0.2">
      <c r="A411" s="2" t="s">
        <v>55</v>
      </c>
      <c r="B411" t="s">
        <v>29</v>
      </c>
      <c r="C411" t="s">
        <v>33</v>
      </c>
      <c r="D411" t="s">
        <v>12</v>
      </c>
      <c r="E411">
        <v>0.17333333300000001</v>
      </c>
    </row>
    <row r="412" spans="1:5" x14ac:dyDescent="0.2">
      <c r="A412" s="2" t="s">
        <v>55</v>
      </c>
      <c r="B412" t="s">
        <v>29</v>
      </c>
      <c r="C412" t="s">
        <v>35</v>
      </c>
      <c r="D412" t="s">
        <v>12</v>
      </c>
      <c r="E412">
        <v>0.133333333</v>
      </c>
    </row>
    <row r="413" spans="1:5" x14ac:dyDescent="0.2">
      <c r="A413" s="2" t="s">
        <v>55</v>
      </c>
      <c r="B413" t="s">
        <v>29</v>
      </c>
      <c r="C413" t="s">
        <v>36</v>
      </c>
      <c r="D413" t="s">
        <v>12</v>
      </c>
      <c r="E413">
        <v>0.16556291400000001</v>
      </c>
    </row>
    <row r="414" spans="1:5" x14ac:dyDescent="0.2">
      <c r="A414" s="2" t="s">
        <v>55</v>
      </c>
      <c r="B414" t="s">
        <v>29</v>
      </c>
      <c r="C414" t="s">
        <v>30</v>
      </c>
      <c r="D414" t="s">
        <v>13</v>
      </c>
      <c r="E414">
        <v>0.28169014100000001</v>
      </c>
    </row>
    <row r="415" spans="1:5" x14ac:dyDescent="0.2">
      <c r="A415" s="2" t="s">
        <v>55</v>
      </c>
      <c r="B415" t="s">
        <v>29</v>
      </c>
      <c r="C415" t="s">
        <v>31</v>
      </c>
      <c r="D415" t="s">
        <v>13</v>
      </c>
      <c r="E415">
        <v>0.5625</v>
      </c>
    </row>
    <row r="416" spans="1:5" x14ac:dyDescent="0.2">
      <c r="A416" s="2" t="s">
        <v>55</v>
      </c>
      <c r="B416" t="s">
        <v>29</v>
      </c>
      <c r="C416" t="s">
        <v>32</v>
      </c>
      <c r="D416" t="s">
        <v>13</v>
      </c>
      <c r="E416">
        <v>0.2734375</v>
      </c>
    </row>
    <row r="417" spans="1:5" x14ac:dyDescent="0.2">
      <c r="A417" s="2" t="s">
        <v>55</v>
      </c>
      <c r="B417" t="s">
        <v>29</v>
      </c>
      <c r="C417" t="s">
        <v>33</v>
      </c>
      <c r="D417" t="s">
        <v>13</v>
      </c>
      <c r="E417">
        <v>0.52</v>
      </c>
    </row>
    <row r="418" spans="1:5" x14ac:dyDescent="0.2">
      <c r="A418" s="2" t="s">
        <v>55</v>
      </c>
      <c r="B418" t="s">
        <v>29</v>
      </c>
      <c r="C418" t="s">
        <v>35</v>
      </c>
      <c r="D418" t="s">
        <v>13</v>
      </c>
      <c r="E418">
        <v>0.61333333300000004</v>
      </c>
    </row>
    <row r="419" spans="1:5" x14ac:dyDescent="0.2">
      <c r="A419" s="2" t="s">
        <v>55</v>
      </c>
      <c r="B419" t="s">
        <v>29</v>
      </c>
      <c r="C419" t="s">
        <v>36</v>
      </c>
      <c r="D419" t="s">
        <v>13</v>
      </c>
      <c r="E419">
        <v>0.60927152299999998</v>
      </c>
    </row>
    <row r="420" spans="1:5" x14ac:dyDescent="0.2">
      <c r="A420" s="2" t="s">
        <v>55</v>
      </c>
      <c r="B420" t="s">
        <v>29</v>
      </c>
      <c r="C420" t="s">
        <v>30</v>
      </c>
      <c r="D420" t="s">
        <v>57</v>
      </c>
      <c r="E420">
        <v>0</v>
      </c>
    </row>
    <row r="421" spans="1:5" x14ac:dyDescent="0.2">
      <c r="A421" s="2" t="s">
        <v>55</v>
      </c>
      <c r="B421" t="s">
        <v>29</v>
      </c>
      <c r="C421" t="s">
        <v>31</v>
      </c>
      <c r="D421" t="s">
        <v>57</v>
      </c>
      <c r="E421">
        <v>0</v>
      </c>
    </row>
    <row r="422" spans="1:5" x14ac:dyDescent="0.2">
      <c r="A422" s="2" t="s">
        <v>55</v>
      </c>
      <c r="B422" t="s">
        <v>29</v>
      </c>
      <c r="C422" t="s">
        <v>32</v>
      </c>
      <c r="D422" t="s">
        <v>57</v>
      </c>
      <c r="E422">
        <v>0</v>
      </c>
    </row>
    <row r="423" spans="1:5" x14ac:dyDescent="0.2">
      <c r="A423" s="2" t="s">
        <v>55</v>
      </c>
      <c r="B423" t="s">
        <v>29</v>
      </c>
      <c r="C423" t="s">
        <v>33</v>
      </c>
      <c r="D423" t="s">
        <v>57</v>
      </c>
      <c r="E423">
        <v>0</v>
      </c>
    </row>
    <row r="424" spans="1:5" x14ac:dyDescent="0.2">
      <c r="A424" s="2" t="s">
        <v>55</v>
      </c>
      <c r="B424" t="s">
        <v>29</v>
      </c>
      <c r="C424" t="s">
        <v>35</v>
      </c>
      <c r="D424" t="s">
        <v>57</v>
      </c>
      <c r="E424">
        <v>0.02</v>
      </c>
    </row>
    <row r="425" spans="1:5" x14ac:dyDescent="0.2">
      <c r="A425" s="2" t="s">
        <v>55</v>
      </c>
      <c r="B425" t="s">
        <v>29</v>
      </c>
      <c r="C425" t="s">
        <v>36</v>
      </c>
      <c r="D425" t="s">
        <v>57</v>
      </c>
      <c r="E425">
        <v>6.6225169999999996E-3</v>
      </c>
    </row>
    <row r="426" spans="1:5" x14ac:dyDescent="0.2">
      <c r="A426" s="2" t="s">
        <v>55</v>
      </c>
      <c r="B426" t="s">
        <v>29</v>
      </c>
      <c r="C426" t="s">
        <v>30</v>
      </c>
      <c r="D426" t="s">
        <v>14</v>
      </c>
      <c r="E426">
        <v>0.89436619699999997</v>
      </c>
    </row>
    <row r="427" spans="1:5" x14ac:dyDescent="0.2">
      <c r="A427" s="2" t="s">
        <v>55</v>
      </c>
      <c r="B427" t="s">
        <v>29</v>
      </c>
      <c r="C427" t="s">
        <v>31</v>
      </c>
      <c r="D427" t="s">
        <v>14</v>
      </c>
      <c r="E427">
        <v>0.84027777800000003</v>
      </c>
    </row>
    <row r="428" spans="1:5" x14ac:dyDescent="0.2">
      <c r="A428" s="2" t="s">
        <v>55</v>
      </c>
      <c r="B428" t="s">
        <v>29</v>
      </c>
      <c r="C428" t="s">
        <v>32</v>
      </c>
      <c r="D428" t="s">
        <v>14</v>
      </c>
      <c r="E428">
        <v>0.796875</v>
      </c>
    </row>
    <row r="429" spans="1:5" x14ac:dyDescent="0.2">
      <c r="A429" s="2" t="s">
        <v>55</v>
      </c>
      <c r="B429" t="s">
        <v>29</v>
      </c>
      <c r="C429" t="s">
        <v>33</v>
      </c>
      <c r="D429" t="s">
        <v>14</v>
      </c>
      <c r="E429">
        <v>0.88666666699999996</v>
      </c>
    </row>
    <row r="430" spans="1:5" x14ac:dyDescent="0.2">
      <c r="A430" s="2" t="s">
        <v>55</v>
      </c>
      <c r="B430" t="s">
        <v>29</v>
      </c>
      <c r="C430" t="s">
        <v>35</v>
      </c>
      <c r="D430" t="s">
        <v>14</v>
      </c>
      <c r="E430">
        <v>0.953333333</v>
      </c>
    </row>
    <row r="431" spans="1:5" x14ac:dyDescent="0.2">
      <c r="A431" s="2" t="s">
        <v>55</v>
      </c>
      <c r="B431" t="s">
        <v>29</v>
      </c>
      <c r="C431" t="s">
        <v>36</v>
      </c>
      <c r="D431" t="s">
        <v>14</v>
      </c>
      <c r="E431">
        <v>0.91390728499999996</v>
      </c>
    </row>
    <row r="432" spans="1:5" x14ac:dyDescent="0.2">
      <c r="A432" s="2" t="s">
        <v>55</v>
      </c>
      <c r="B432" t="s">
        <v>29</v>
      </c>
      <c r="C432" t="s">
        <v>30</v>
      </c>
      <c r="D432" t="s">
        <v>15</v>
      </c>
      <c r="E432">
        <v>0.83098591499999996</v>
      </c>
    </row>
    <row r="433" spans="1:5" x14ac:dyDescent="0.2">
      <c r="A433" s="2" t="s">
        <v>55</v>
      </c>
      <c r="B433" t="s">
        <v>29</v>
      </c>
      <c r="C433" t="s">
        <v>31</v>
      </c>
      <c r="D433" t="s">
        <v>15</v>
      </c>
      <c r="E433">
        <v>0.72916666699999999</v>
      </c>
    </row>
    <row r="434" spans="1:5" x14ac:dyDescent="0.2">
      <c r="A434" s="2" t="s">
        <v>55</v>
      </c>
      <c r="B434" t="s">
        <v>29</v>
      </c>
      <c r="C434" t="s">
        <v>32</v>
      </c>
      <c r="D434" t="s">
        <v>15</v>
      </c>
      <c r="E434">
        <v>0.6640625</v>
      </c>
    </row>
    <row r="435" spans="1:5" x14ac:dyDescent="0.2">
      <c r="A435" s="2" t="s">
        <v>55</v>
      </c>
      <c r="B435" t="s">
        <v>29</v>
      </c>
      <c r="C435" t="s">
        <v>33</v>
      </c>
      <c r="D435" t="s">
        <v>15</v>
      </c>
      <c r="E435">
        <v>0.7</v>
      </c>
    </row>
    <row r="436" spans="1:5" x14ac:dyDescent="0.2">
      <c r="A436" s="2" t="s">
        <v>55</v>
      </c>
      <c r="B436" t="s">
        <v>29</v>
      </c>
      <c r="C436" t="s">
        <v>35</v>
      </c>
      <c r="D436" t="s">
        <v>15</v>
      </c>
      <c r="E436">
        <v>0.82</v>
      </c>
    </row>
    <row r="437" spans="1:5" x14ac:dyDescent="0.2">
      <c r="A437" s="2" t="s">
        <v>55</v>
      </c>
      <c r="B437" t="s">
        <v>29</v>
      </c>
      <c r="C437" t="s">
        <v>36</v>
      </c>
      <c r="D437" t="s">
        <v>15</v>
      </c>
      <c r="E437">
        <v>0.73509933800000005</v>
      </c>
    </row>
    <row r="438" spans="1:5" x14ac:dyDescent="0.2">
      <c r="A438" s="2" t="s">
        <v>55</v>
      </c>
      <c r="B438" t="s">
        <v>29</v>
      </c>
      <c r="C438" t="s">
        <v>30</v>
      </c>
      <c r="D438" t="s">
        <v>16</v>
      </c>
      <c r="E438">
        <v>0.91612903199999995</v>
      </c>
    </row>
    <row r="439" spans="1:5" x14ac:dyDescent="0.2">
      <c r="A439" s="2" t="s">
        <v>55</v>
      </c>
      <c r="B439" t="s">
        <v>29</v>
      </c>
      <c r="C439" t="s">
        <v>31</v>
      </c>
      <c r="D439" t="s">
        <v>16</v>
      </c>
      <c r="E439">
        <v>0.9</v>
      </c>
    </row>
    <row r="440" spans="1:5" x14ac:dyDescent="0.2">
      <c r="A440" s="2" t="s">
        <v>55</v>
      </c>
      <c r="B440" t="s">
        <v>29</v>
      </c>
      <c r="C440" t="s">
        <v>32</v>
      </c>
      <c r="D440" t="s">
        <v>16</v>
      </c>
      <c r="E440">
        <v>0.8</v>
      </c>
    </row>
    <row r="441" spans="1:5" x14ac:dyDescent="0.2">
      <c r="A441" s="2" t="s">
        <v>55</v>
      </c>
      <c r="B441" t="s">
        <v>29</v>
      </c>
      <c r="C441" t="s">
        <v>33</v>
      </c>
      <c r="D441" t="s">
        <v>16</v>
      </c>
      <c r="E441">
        <v>0.85987261100000001</v>
      </c>
    </row>
    <row r="442" spans="1:5" x14ac:dyDescent="0.2">
      <c r="A442" s="2" t="s">
        <v>55</v>
      </c>
      <c r="B442" t="s">
        <v>29</v>
      </c>
      <c r="C442" t="s">
        <v>35</v>
      </c>
      <c r="D442" t="s">
        <v>16</v>
      </c>
      <c r="E442">
        <v>0.929487179</v>
      </c>
    </row>
    <row r="443" spans="1:5" x14ac:dyDescent="0.2">
      <c r="A443" s="2" t="s">
        <v>55</v>
      </c>
      <c r="B443" t="s">
        <v>29</v>
      </c>
      <c r="C443" t="s">
        <v>36</v>
      </c>
      <c r="D443" t="s">
        <v>16</v>
      </c>
      <c r="E443">
        <v>0.92500000000000004</v>
      </c>
    </row>
    <row r="444" spans="1:5" x14ac:dyDescent="0.2">
      <c r="A444" s="2" t="s">
        <v>55</v>
      </c>
      <c r="B444" t="s">
        <v>29</v>
      </c>
      <c r="C444" t="s">
        <v>30</v>
      </c>
      <c r="D444" t="s">
        <v>42</v>
      </c>
      <c r="E444">
        <v>31</v>
      </c>
    </row>
    <row r="445" spans="1:5" x14ac:dyDescent="0.2">
      <c r="A445" s="2" t="s">
        <v>55</v>
      </c>
      <c r="B445" t="s">
        <v>29</v>
      </c>
      <c r="C445" t="s">
        <v>31</v>
      </c>
      <c r="D445" t="s">
        <v>42</v>
      </c>
      <c r="E445">
        <v>32</v>
      </c>
    </row>
    <row r="446" spans="1:5" x14ac:dyDescent="0.2">
      <c r="A446" s="2" t="s">
        <v>55</v>
      </c>
      <c r="B446" t="s">
        <v>29</v>
      </c>
      <c r="C446" t="s">
        <v>32</v>
      </c>
      <c r="D446" t="s">
        <v>42</v>
      </c>
      <c r="E446">
        <v>32</v>
      </c>
    </row>
    <row r="447" spans="1:5" x14ac:dyDescent="0.2">
      <c r="A447" s="2" t="s">
        <v>55</v>
      </c>
      <c r="B447" t="s">
        <v>29</v>
      </c>
      <c r="C447" t="s">
        <v>33</v>
      </c>
      <c r="D447" t="s">
        <v>42</v>
      </c>
      <c r="E447">
        <v>31.4</v>
      </c>
    </row>
    <row r="448" spans="1:5" x14ac:dyDescent="0.2">
      <c r="A448" s="2" t="s">
        <v>55</v>
      </c>
      <c r="B448" t="s">
        <v>29</v>
      </c>
      <c r="C448" t="s">
        <v>35</v>
      </c>
      <c r="D448" t="s">
        <v>42</v>
      </c>
      <c r="E448">
        <v>31.2</v>
      </c>
    </row>
    <row r="449" spans="1:5" x14ac:dyDescent="0.2">
      <c r="A449" s="2" t="s">
        <v>55</v>
      </c>
      <c r="B449" t="s">
        <v>29</v>
      </c>
      <c r="C449" t="s">
        <v>36</v>
      </c>
      <c r="D449" t="s">
        <v>42</v>
      </c>
      <c r="E449">
        <v>32</v>
      </c>
    </row>
    <row r="450" spans="1:5" x14ac:dyDescent="0.2">
      <c r="A450" s="2" t="s">
        <v>55</v>
      </c>
      <c r="B450" t="s">
        <v>29</v>
      </c>
      <c r="C450" t="s">
        <v>30</v>
      </c>
      <c r="D450" t="s">
        <v>43</v>
      </c>
      <c r="E450">
        <v>1.80952381</v>
      </c>
    </row>
    <row r="451" spans="1:5" x14ac:dyDescent="0.2">
      <c r="A451" s="2" t="s">
        <v>55</v>
      </c>
      <c r="B451" t="s">
        <v>29</v>
      </c>
      <c r="C451" t="s">
        <v>31</v>
      </c>
      <c r="D451" t="s">
        <v>43</v>
      </c>
      <c r="E451">
        <v>1.296296296</v>
      </c>
    </row>
    <row r="452" spans="1:5" x14ac:dyDescent="0.2">
      <c r="A452" s="2" t="s">
        <v>55</v>
      </c>
      <c r="B452" t="s">
        <v>29</v>
      </c>
      <c r="C452" t="s">
        <v>32</v>
      </c>
      <c r="D452" t="s">
        <v>43</v>
      </c>
      <c r="E452">
        <v>2.1428571430000001</v>
      </c>
    </row>
    <row r="453" spans="1:5" x14ac:dyDescent="0.2">
      <c r="A453" s="2" t="s">
        <v>55</v>
      </c>
      <c r="B453" t="s">
        <v>29</v>
      </c>
      <c r="C453" t="s">
        <v>33</v>
      </c>
      <c r="D453" t="s">
        <v>43</v>
      </c>
      <c r="E453">
        <v>2.0499999999999998</v>
      </c>
    </row>
    <row r="454" spans="1:5" x14ac:dyDescent="0.2">
      <c r="A454" s="2" t="s">
        <v>55</v>
      </c>
      <c r="B454" t="s">
        <v>29</v>
      </c>
      <c r="C454" t="s">
        <v>35</v>
      </c>
      <c r="D454" t="s">
        <v>43</v>
      </c>
      <c r="E454">
        <v>2.25</v>
      </c>
    </row>
    <row r="455" spans="1:5" x14ac:dyDescent="0.2">
      <c r="A455" s="2" t="s">
        <v>55</v>
      </c>
      <c r="B455" t="s">
        <v>29</v>
      </c>
      <c r="C455" t="s">
        <v>36</v>
      </c>
      <c r="D455" t="s">
        <v>43</v>
      </c>
      <c r="E455">
        <v>2.4574468089999999</v>
      </c>
    </row>
    <row r="456" spans="1:5" x14ac:dyDescent="0.2">
      <c r="A456" s="2" t="s">
        <v>55</v>
      </c>
      <c r="B456" t="s">
        <v>29</v>
      </c>
      <c r="C456" t="s">
        <v>30</v>
      </c>
      <c r="D456" t="s">
        <v>44</v>
      </c>
      <c r="E456">
        <v>76</v>
      </c>
    </row>
    <row r="457" spans="1:5" x14ac:dyDescent="0.2">
      <c r="A457" s="2" t="s">
        <v>55</v>
      </c>
      <c r="B457" t="s">
        <v>29</v>
      </c>
      <c r="C457" t="s">
        <v>31</v>
      </c>
      <c r="D457" t="s">
        <v>44</v>
      </c>
      <c r="E457">
        <v>105</v>
      </c>
    </row>
    <row r="458" spans="1:5" x14ac:dyDescent="0.2">
      <c r="A458" s="2" t="s">
        <v>55</v>
      </c>
      <c r="B458" t="s">
        <v>29</v>
      </c>
      <c r="C458" t="s">
        <v>32</v>
      </c>
      <c r="D458" t="s">
        <v>44</v>
      </c>
      <c r="E458">
        <v>75</v>
      </c>
    </row>
    <row r="459" spans="1:5" x14ac:dyDescent="0.2">
      <c r="A459" s="2" t="s">
        <v>55</v>
      </c>
      <c r="B459" t="s">
        <v>29</v>
      </c>
      <c r="C459" t="s">
        <v>33</v>
      </c>
      <c r="D459" t="s">
        <v>44</v>
      </c>
      <c r="E459">
        <v>164</v>
      </c>
    </row>
    <row r="460" spans="1:5" x14ac:dyDescent="0.2">
      <c r="A460" s="2" t="s">
        <v>55</v>
      </c>
      <c r="B460" t="s">
        <v>29</v>
      </c>
      <c r="C460" t="s">
        <v>35</v>
      </c>
      <c r="D460" t="s">
        <v>44</v>
      </c>
      <c r="E460">
        <v>207</v>
      </c>
    </row>
    <row r="461" spans="1:5" x14ac:dyDescent="0.2">
      <c r="A461" s="2" t="s">
        <v>55</v>
      </c>
      <c r="B461" t="s">
        <v>29</v>
      </c>
      <c r="C461" t="s">
        <v>36</v>
      </c>
      <c r="D461" t="s">
        <v>44</v>
      </c>
      <c r="E461">
        <v>231</v>
      </c>
    </row>
    <row r="462" spans="1:5" x14ac:dyDescent="0.2">
      <c r="A462" s="2" t="s">
        <v>55</v>
      </c>
      <c r="B462" t="s">
        <v>29</v>
      </c>
      <c r="C462" t="s">
        <v>30</v>
      </c>
      <c r="D462" t="s">
        <v>45</v>
      </c>
      <c r="E462">
        <v>28.4</v>
      </c>
    </row>
    <row r="463" spans="1:5" x14ac:dyDescent="0.2">
      <c r="A463" s="2" t="s">
        <v>55</v>
      </c>
      <c r="B463" t="s">
        <v>29</v>
      </c>
      <c r="C463" t="s">
        <v>31</v>
      </c>
      <c r="D463" t="s">
        <v>45</v>
      </c>
      <c r="E463">
        <v>28.8</v>
      </c>
    </row>
    <row r="464" spans="1:5" x14ac:dyDescent="0.2">
      <c r="A464" s="2" t="s">
        <v>55</v>
      </c>
      <c r="B464" t="s">
        <v>29</v>
      </c>
      <c r="C464" t="s">
        <v>32</v>
      </c>
      <c r="D464" t="s">
        <v>45</v>
      </c>
      <c r="E464">
        <v>25.6</v>
      </c>
    </row>
    <row r="465" spans="1:5" x14ac:dyDescent="0.2">
      <c r="A465" s="2" t="s">
        <v>55</v>
      </c>
      <c r="B465" t="s">
        <v>29</v>
      </c>
      <c r="C465" t="s">
        <v>33</v>
      </c>
      <c r="D465" t="s">
        <v>45</v>
      </c>
      <c r="E465">
        <v>30</v>
      </c>
    </row>
    <row r="466" spans="1:5" x14ac:dyDescent="0.2">
      <c r="A466" s="2" t="s">
        <v>55</v>
      </c>
      <c r="B466" t="s">
        <v>29</v>
      </c>
      <c r="C466" t="s">
        <v>35</v>
      </c>
      <c r="D466" t="s">
        <v>45</v>
      </c>
      <c r="E466">
        <v>30</v>
      </c>
    </row>
    <row r="467" spans="1:5" x14ac:dyDescent="0.2">
      <c r="A467" s="2" t="s">
        <v>55</v>
      </c>
      <c r="B467" t="s">
        <v>29</v>
      </c>
      <c r="C467" t="s">
        <v>36</v>
      </c>
      <c r="D467" t="s">
        <v>45</v>
      </c>
      <c r="E467">
        <v>30.2</v>
      </c>
    </row>
    <row r="468" spans="1:5" x14ac:dyDescent="0.2">
      <c r="A468" s="2" t="s">
        <v>55</v>
      </c>
      <c r="B468" t="s">
        <v>29</v>
      </c>
      <c r="C468" t="s">
        <v>30</v>
      </c>
      <c r="D468" t="s">
        <v>46</v>
      </c>
      <c r="E468">
        <v>0.105633803</v>
      </c>
    </row>
    <row r="469" spans="1:5" x14ac:dyDescent="0.2">
      <c r="A469" s="2" t="s">
        <v>55</v>
      </c>
      <c r="B469" t="s">
        <v>29</v>
      </c>
      <c r="C469" t="s">
        <v>31</v>
      </c>
      <c r="D469" t="s">
        <v>46</v>
      </c>
      <c r="E469">
        <v>0.159722222</v>
      </c>
    </row>
    <row r="470" spans="1:5" x14ac:dyDescent="0.2">
      <c r="A470" s="2" t="s">
        <v>55</v>
      </c>
      <c r="B470" t="s">
        <v>29</v>
      </c>
      <c r="C470" t="s">
        <v>32</v>
      </c>
      <c r="D470" t="s">
        <v>46</v>
      </c>
      <c r="E470">
        <v>0.203125</v>
      </c>
    </row>
    <row r="471" spans="1:5" x14ac:dyDescent="0.2">
      <c r="A471" s="2" t="s">
        <v>55</v>
      </c>
      <c r="B471" t="s">
        <v>29</v>
      </c>
      <c r="C471" t="s">
        <v>33</v>
      </c>
      <c r="D471" t="s">
        <v>46</v>
      </c>
      <c r="E471">
        <v>0.11333333299999999</v>
      </c>
    </row>
    <row r="472" spans="1:5" x14ac:dyDescent="0.2">
      <c r="A472" s="2" t="s">
        <v>55</v>
      </c>
      <c r="B472" t="s">
        <v>29</v>
      </c>
      <c r="C472" t="s">
        <v>35</v>
      </c>
      <c r="D472" t="s">
        <v>46</v>
      </c>
      <c r="E472">
        <v>4.6666667000000002E-2</v>
      </c>
    </row>
    <row r="473" spans="1:5" x14ac:dyDescent="0.2">
      <c r="A473" s="2" t="s">
        <v>55</v>
      </c>
      <c r="B473" t="s">
        <v>29</v>
      </c>
      <c r="C473" t="s">
        <v>36</v>
      </c>
      <c r="D473" t="s">
        <v>46</v>
      </c>
      <c r="E473">
        <v>8.6092715E-2</v>
      </c>
    </row>
    <row r="474" spans="1:5" x14ac:dyDescent="0.2">
      <c r="A474" s="2" t="s">
        <v>55</v>
      </c>
      <c r="B474" t="s">
        <v>29</v>
      </c>
      <c r="C474" t="s">
        <v>30</v>
      </c>
      <c r="D474" t="s">
        <v>47</v>
      </c>
      <c r="E474">
        <v>0</v>
      </c>
    </row>
    <row r="475" spans="1:5" x14ac:dyDescent="0.2">
      <c r="A475" s="2" t="s">
        <v>55</v>
      </c>
      <c r="B475" t="s">
        <v>29</v>
      </c>
      <c r="C475" t="s">
        <v>31</v>
      </c>
      <c r="D475" t="s">
        <v>47</v>
      </c>
      <c r="E475">
        <v>0.20138888899999999</v>
      </c>
    </row>
    <row r="476" spans="1:5" x14ac:dyDescent="0.2">
      <c r="A476" s="2" t="s">
        <v>55</v>
      </c>
      <c r="B476" t="s">
        <v>29</v>
      </c>
      <c r="C476" t="s">
        <v>32</v>
      </c>
      <c r="D476" t="s">
        <v>47</v>
      </c>
      <c r="E476">
        <v>0</v>
      </c>
    </row>
    <row r="477" spans="1:5" x14ac:dyDescent="0.2">
      <c r="A477" s="2" t="s">
        <v>55</v>
      </c>
      <c r="B477" t="s">
        <v>29</v>
      </c>
      <c r="C477" t="s">
        <v>33</v>
      </c>
      <c r="D477" t="s">
        <v>47</v>
      </c>
      <c r="E477">
        <v>2.6666667000000002E-2</v>
      </c>
    </row>
    <row r="478" spans="1:5" x14ac:dyDescent="0.2">
      <c r="A478" s="2" t="s">
        <v>55</v>
      </c>
      <c r="B478" t="s">
        <v>29</v>
      </c>
      <c r="C478" t="s">
        <v>35</v>
      </c>
      <c r="D478" t="s">
        <v>47</v>
      </c>
      <c r="E478">
        <v>0.22</v>
      </c>
    </row>
    <row r="479" spans="1:5" x14ac:dyDescent="0.2">
      <c r="A479" s="2" t="s">
        <v>55</v>
      </c>
      <c r="B479" t="s">
        <v>29</v>
      </c>
      <c r="C479" t="s">
        <v>36</v>
      </c>
      <c r="D479" t="s">
        <v>47</v>
      </c>
      <c r="E479">
        <v>0</v>
      </c>
    </row>
    <row r="480" spans="1:5" x14ac:dyDescent="0.2">
      <c r="A480" s="2" t="s">
        <v>55</v>
      </c>
      <c r="B480" t="s">
        <v>29</v>
      </c>
      <c r="C480" t="s">
        <v>30</v>
      </c>
      <c r="D480" t="s">
        <v>48</v>
      </c>
      <c r="E480">
        <v>0.598591549</v>
      </c>
    </row>
    <row r="481" spans="1:5" x14ac:dyDescent="0.2">
      <c r="A481" s="2" t="s">
        <v>55</v>
      </c>
      <c r="B481" t="s">
        <v>29</v>
      </c>
      <c r="C481" t="s">
        <v>31</v>
      </c>
      <c r="D481" t="s">
        <v>48</v>
      </c>
      <c r="E481">
        <v>7.6388889000000001E-2</v>
      </c>
    </row>
    <row r="482" spans="1:5" x14ac:dyDescent="0.2">
      <c r="A482" s="2" t="s">
        <v>55</v>
      </c>
      <c r="B482" t="s">
        <v>29</v>
      </c>
      <c r="C482" t="s">
        <v>32</v>
      </c>
      <c r="D482" t="s">
        <v>48</v>
      </c>
      <c r="E482">
        <v>0.5234375</v>
      </c>
    </row>
    <row r="483" spans="1:5" x14ac:dyDescent="0.2">
      <c r="A483" s="2" t="s">
        <v>55</v>
      </c>
      <c r="B483" t="s">
        <v>29</v>
      </c>
      <c r="C483" t="s">
        <v>33</v>
      </c>
      <c r="D483" t="s">
        <v>48</v>
      </c>
      <c r="E483">
        <v>0.32666666700000002</v>
      </c>
    </row>
    <row r="484" spans="1:5" x14ac:dyDescent="0.2">
      <c r="A484" s="2" t="s">
        <v>55</v>
      </c>
      <c r="B484" t="s">
        <v>29</v>
      </c>
      <c r="C484" t="s">
        <v>35</v>
      </c>
      <c r="D484" t="s">
        <v>48</v>
      </c>
      <c r="E484">
        <v>0.12</v>
      </c>
    </row>
    <row r="485" spans="1:5" x14ac:dyDescent="0.2">
      <c r="A485" s="2" t="s">
        <v>55</v>
      </c>
      <c r="B485" t="s">
        <v>29</v>
      </c>
      <c r="C485" t="s">
        <v>36</v>
      </c>
      <c r="D485" t="s">
        <v>48</v>
      </c>
      <c r="E485">
        <v>0.29139072799999999</v>
      </c>
    </row>
    <row r="486" spans="1:5" x14ac:dyDescent="0.2">
      <c r="A486" s="2" t="s">
        <v>55</v>
      </c>
      <c r="B486" t="s">
        <v>29</v>
      </c>
      <c r="C486" t="s">
        <v>30</v>
      </c>
      <c r="D486" t="s">
        <v>49</v>
      </c>
      <c r="E486">
        <v>4.9295775E-2</v>
      </c>
    </row>
    <row r="487" spans="1:5" x14ac:dyDescent="0.2">
      <c r="A487" s="2" t="s">
        <v>55</v>
      </c>
      <c r="B487" t="s">
        <v>29</v>
      </c>
      <c r="C487" t="s">
        <v>31</v>
      </c>
      <c r="D487" t="s">
        <v>49</v>
      </c>
      <c r="E487">
        <v>0.111111111</v>
      </c>
    </row>
    <row r="488" spans="1:5" x14ac:dyDescent="0.2">
      <c r="A488" s="2" t="s">
        <v>55</v>
      </c>
      <c r="B488" t="s">
        <v>29</v>
      </c>
      <c r="C488" t="s">
        <v>32</v>
      </c>
      <c r="D488" t="s">
        <v>49</v>
      </c>
      <c r="E488">
        <v>0.1328125</v>
      </c>
    </row>
    <row r="489" spans="1:5" x14ac:dyDescent="0.2">
      <c r="A489" s="2" t="s">
        <v>55</v>
      </c>
      <c r="B489" t="s">
        <v>29</v>
      </c>
      <c r="C489" t="s">
        <v>33</v>
      </c>
      <c r="D489" t="s">
        <v>49</v>
      </c>
      <c r="E489">
        <v>0.17333333300000001</v>
      </c>
    </row>
    <row r="490" spans="1:5" x14ac:dyDescent="0.2">
      <c r="A490" s="2" t="s">
        <v>55</v>
      </c>
      <c r="B490" t="s">
        <v>29</v>
      </c>
      <c r="C490" t="s">
        <v>35</v>
      </c>
      <c r="D490" t="s">
        <v>49</v>
      </c>
      <c r="E490">
        <v>0.133333333</v>
      </c>
    </row>
    <row r="491" spans="1:5" x14ac:dyDescent="0.2">
      <c r="A491" s="2" t="s">
        <v>55</v>
      </c>
      <c r="B491" t="s">
        <v>29</v>
      </c>
      <c r="C491" t="s">
        <v>36</v>
      </c>
      <c r="D491" t="s">
        <v>49</v>
      </c>
      <c r="E491">
        <v>0.16556291400000001</v>
      </c>
    </row>
    <row r="492" spans="1:5" x14ac:dyDescent="0.2">
      <c r="A492" s="2" t="s">
        <v>55</v>
      </c>
      <c r="B492" t="s">
        <v>29</v>
      </c>
      <c r="C492" t="s">
        <v>30</v>
      </c>
      <c r="D492" t="s">
        <v>50</v>
      </c>
      <c r="E492">
        <v>1.4084507E-2</v>
      </c>
    </row>
    <row r="493" spans="1:5" x14ac:dyDescent="0.2">
      <c r="A493" s="2" t="s">
        <v>55</v>
      </c>
      <c r="B493" t="s">
        <v>29</v>
      </c>
      <c r="C493" t="s">
        <v>31</v>
      </c>
      <c r="D493" t="s">
        <v>50</v>
      </c>
      <c r="E493">
        <v>0</v>
      </c>
    </row>
    <row r="494" spans="1:5" x14ac:dyDescent="0.2">
      <c r="A494" s="2" t="s">
        <v>55</v>
      </c>
      <c r="B494" t="s">
        <v>29</v>
      </c>
      <c r="C494" t="s">
        <v>32</v>
      </c>
      <c r="D494" t="s">
        <v>50</v>
      </c>
      <c r="E494">
        <v>0</v>
      </c>
    </row>
    <row r="495" spans="1:5" x14ac:dyDescent="0.2">
      <c r="A495" s="2" t="s">
        <v>55</v>
      </c>
      <c r="B495" t="s">
        <v>29</v>
      </c>
      <c r="C495" t="s">
        <v>33</v>
      </c>
      <c r="D495" t="s">
        <v>50</v>
      </c>
      <c r="E495">
        <v>1.3333332999999999E-2</v>
      </c>
    </row>
    <row r="496" spans="1:5" x14ac:dyDescent="0.2">
      <c r="A496" s="2" t="s">
        <v>55</v>
      </c>
      <c r="B496" t="s">
        <v>29</v>
      </c>
      <c r="C496" t="s">
        <v>35</v>
      </c>
      <c r="D496" t="s">
        <v>50</v>
      </c>
      <c r="E496">
        <v>0</v>
      </c>
    </row>
    <row r="497" spans="1:5" x14ac:dyDescent="0.2">
      <c r="A497" s="2" t="s">
        <v>55</v>
      </c>
      <c r="B497" t="s">
        <v>29</v>
      </c>
      <c r="C497" t="s">
        <v>36</v>
      </c>
      <c r="D497" t="s">
        <v>50</v>
      </c>
      <c r="E497">
        <v>1.3245033E-2</v>
      </c>
    </row>
    <row r="498" spans="1:5" x14ac:dyDescent="0.2">
      <c r="A498" s="2" t="s">
        <v>55</v>
      </c>
      <c r="B498" t="s">
        <v>29</v>
      </c>
      <c r="C498" t="s">
        <v>30</v>
      </c>
      <c r="D498" t="s">
        <v>51</v>
      </c>
      <c r="E498">
        <v>0.23239436599999999</v>
      </c>
    </row>
    <row r="499" spans="1:5" x14ac:dyDescent="0.2">
      <c r="A499" s="2" t="s">
        <v>55</v>
      </c>
      <c r="B499" t="s">
        <v>29</v>
      </c>
      <c r="C499" t="s">
        <v>31</v>
      </c>
      <c r="D499" t="s">
        <v>51</v>
      </c>
      <c r="E499">
        <v>0.45138888900000002</v>
      </c>
    </row>
    <row r="500" spans="1:5" x14ac:dyDescent="0.2">
      <c r="A500" s="2" t="s">
        <v>55</v>
      </c>
      <c r="B500" t="s">
        <v>29</v>
      </c>
      <c r="C500" t="s">
        <v>32</v>
      </c>
      <c r="D500" t="s">
        <v>51</v>
      </c>
      <c r="E500">
        <v>0.140625</v>
      </c>
    </row>
    <row r="501" spans="1:5" x14ac:dyDescent="0.2">
      <c r="A501" s="2" t="s">
        <v>55</v>
      </c>
      <c r="B501" t="s">
        <v>29</v>
      </c>
      <c r="C501" t="s">
        <v>33</v>
      </c>
      <c r="D501" t="s">
        <v>51</v>
      </c>
      <c r="E501">
        <v>0.34666666699999998</v>
      </c>
    </row>
    <row r="502" spans="1:5" x14ac:dyDescent="0.2">
      <c r="A502" s="2" t="s">
        <v>55</v>
      </c>
      <c r="B502" t="s">
        <v>29</v>
      </c>
      <c r="C502" t="s">
        <v>35</v>
      </c>
      <c r="D502" t="s">
        <v>51</v>
      </c>
      <c r="E502">
        <v>0.48</v>
      </c>
    </row>
    <row r="503" spans="1:5" x14ac:dyDescent="0.2">
      <c r="A503" s="2" t="s">
        <v>55</v>
      </c>
      <c r="B503" t="s">
        <v>29</v>
      </c>
      <c r="C503" t="s">
        <v>36</v>
      </c>
      <c r="D503" t="s">
        <v>51</v>
      </c>
      <c r="E503">
        <v>0.44370860899999998</v>
      </c>
    </row>
    <row r="504" spans="1:5" x14ac:dyDescent="0.2">
      <c r="A504" s="2" t="s">
        <v>55</v>
      </c>
      <c r="B504" t="s">
        <v>29</v>
      </c>
      <c r="C504" t="s">
        <v>30</v>
      </c>
      <c r="D504" t="s">
        <v>17</v>
      </c>
      <c r="E504">
        <v>142</v>
      </c>
    </row>
    <row r="505" spans="1:5" x14ac:dyDescent="0.2">
      <c r="A505" s="2" t="s">
        <v>55</v>
      </c>
      <c r="B505" t="s">
        <v>29</v>
      </c>
      <c r="C505" t="s">
        <v>31</v>
      </c>
      <c r="D505" t="s">
        <v>17</v>
      </c>
      <c r="E505">
        <v>144</v>
      </c>
    </row>
    <row r="506" spans="1:5" x14ac:dyDescent="0.2">
      <c r="A506" s="2" t="s">
        <v>55</v>
      </c>
      <c r="B506" t="s">
        <v>29</v>
      </c>
      <c r="C506" t="s">
        <v>32</v>
      </c>
      <c r="D506" t="s">
        <v>17</v>
      </c>
      <c r="E506">
        <v>128</v>
      </c>
    </row>
    <row r="507" spans="1:5" x14ac:dyDescent="0.2">
      <c r="A507" s="2" t="s">
        <v>55</v>
      </c>
      <c r="B507" t="s">
        <v>29</v>
      </c>
      <c r="C507" t="s">
        <v>33</v>
      </c>
      <c r="D507" t="s">
        <v>17</v>
      </c>
      <c r="E507">
        <v>150</v>
      </c>
    </row>
    <row r="508" spans="1:5" x14ac:dyDescent="0.2">
      <c r="A508" s="2" t="s">
        <v>55</v>
      </c>
      <c r="B508" t="s">
        <v>29</v>
      </c>
      <c r="C508" t="s">
        <v>35</v>
      </c>
      <c r="D508" t="s">
        <v>17</v>
      </c>
      <c r="E508">
        <v>150</v>
      </c>
    </row>
    <row r="509" spans="1:5" x14ac:dyDescent="0.2">
      <c r="A509" s="2" t="s">
        <v>55</v>
      </c>
      <c r="B509" t="s">
        <v>29</v>
      </c>
      <c r="C509" t="s">
        <v>36</v>
      </c>
      <c r="D509" t="s">
        <v>17</v>
      </c>
      <c r="E509">
        <v>151</v>
      </c>
    </row>
    <row r="510" spans="1:5" x14ac:dyDescent="0.2">
      <c r="A510" s="2" t="s">
        <v>55</v>
      </c>
      <c r="B510" t="s">
        <v>29</v>
      </c>
      <c r="C510" t="s">
        <v>30</v>
      </c>
      <c r="D510" t="s">
        <v>18</v>
      </c>
    </row>
    <row r="511" spans="1:5" x14ac:dyDescent="0.2">
      <c r="A511" s="2" t="s">
        <v>55</v>
      </c>
      <c r="B511" t="s">
        <v>29</v>
      </c>
      <c r="C511" t="s">
        <v>31</v>
      </c>
      <c r="D511" t="s">
        <v>18</v>
      </c>
    </row>
    <row r="512" spans="1:5" x14ac:dyDescent="0.2">
      <c r="A512" s="2" t="s">
        <v>55</v>
      </c>
      <c r="B512" t="s">
        <v>29</v>
      </c>
      <c r="C512" t="s">
        <v>32</v>
      </c>
      <c r="D512" t="s">
        <v>18</v>
      </c>
    </row>
    <row r="513" spans="1:5" x14ac:dyDescent="0.2">
      <c r="A513" s="2" t="s">
        <v>55</v>
      </c>
      <c r="B513" t="s">
        <v>29</v>
      </c>
      <c r="C513" t="s">
        <v>33</v>
      </c>
      <c r="D513" t="s">
        <v>18</v>
      </c>
    </row>
    <row r="514" spans="1:5" x14ac:dyDescent="0.2">
      <c r="A514" s="2" t="s">
        <v>55</v>
      </c>
      <c r="B514" t="s">
        <v>29</v>
      </c>
      <c r="C514" t="s">
        <v>35</v>
      </c>
      <c r="D514" t="s">
        <v>18</v>
      </c>
    </row>
    <row r="515" spans="1:5" x14ac:dyDescent="0.2">
      <c r="A515" s="2" t="s">
        <v>55</v>
      </c>
      <c r="B515" t="s">
        <v>29</v>
      </c>
      <c r="C515" t="s">
        <v>36</v>
      </c>
      <c r="D515" t="s">
        <v>18</v>
      </c>
    </row>
    <row r="516" spans="1:5" x14ac:dyDescent="0.2">
      <c r="A516" s="2" t="s">
        <v>55</v>
      </c>
      <c r="B516" t="s">
        <v>29</v>
      </c>
      <c r="C516" t="s">
        <v>30</v>
      </c>
      <c r="D516" t="s">
        <v>52</v>
      </c>
    </row>
    <row r="517" spans="1:5" x14ac:dyDescent="0.2">
      <c r="A517" s="2" t="s">
        <v>55</v>
      </c>
      <c r="B517" t="s">
        <v>29</v>
      </c>
      <c r="C517" t="s">
        <v>31</v>
      </c>
      <c r="D517" t="s">
        <v>52</v>
      </c>
    </row>
    <row r="518" spans="1:5" x14ac:dyDescent="0.2">
      <c r="A518" s="2" t="s">
        <v>55</v>
      </c>
      <c r="B518" t="s">
        <v>29</v>
      </c>
      <c r="C518" t="s">
        <v>32</v>
      </c>
      <c r="D518" t="s">
        <v>52</v>
      </c>
    </row>
    <row r="519" spans="1:5" x14ac:dyDescent="0.2">
      <c r="A519" s="2" t="s">
        <v>55</v>
      </c>
      <c r="B519" t="s">
        <v>29</v>
      </c>
      <c r="C519" t="s">
        <v>33</v>
      </c>
      <c r="D519" t="s">
        <v>52</v>
      </c>
    </row>
    <row r="520" spans="1:5" x14ac:dyDescent="0.2">
      <c r="A520" s="2" t="s">
        <v>55</v>
      </c>
      <c r="B520" t="s">
        <v>29</v>
      </c>
      <c r="C520" t="s">
        <v>35</v>
      </c>
      <c r="D520" t="s">
        <v>52</v>
      </c>
    </row>
    <row r="521" spans="1:5" x14ac:dyDescent="0.2">
      <c r="A521" s="2" t="s">
        <v>55</v>
      </c>
      <c r="B521" t="s">
        <v>29</v>
      </c>
      <c r="C521" t="s">
        <v>36</v>
      </c>
      <c r="D521" t="s">
        <v>52</v>
      </c>
    </row>
    <row r="522" spans="1:5" x14ac:dyDescent="0.2">
      <c r="A522" s="2" t="s">
        <v>56</v>
      </c>
      <c r="B522" t="s">
        <v>5</v>
      </c>
      <c r="C522" t="s">
        <v>6</v>
      </c>
      <c r="D522" t="s">
        <v>7</v>
      </c>
      <c r="E522">
        <v>2.3809523999999999E-2</v>
      </c>
    </row>
    <row r="523" spans="1:5" x14ac:dyDescent="0.2">
      <c r="A523" s="2" t="s">
        <v>56</v>
      </c>
      <c r="B523" t="s">
        <v>5</v>
      </c>
      <c r="C523" t="s">
        <v>8</v>
      </c>
      <c r="D523" t="s">
        <v>7</v>
      </c>
      <c r="E523">
        <v>6.3063063000000003E-2</v>
      </c>
    </row>
    <row r="524" spans="1:5" x14ac:dyDescent="0.2">
      <c r="A524" s="2" t="s">
        <v>56</v>
      </c>
      <c r="B524" t="s">
        <v>5</v>
      </c>
      <c r="C524" t="s">
        <v>40</v>
      </c>
      <c r="D524" t="s">
        <v>7</v>
      </c>
      <c r="E524">
        <v>0.37908496699999999</v>
      </c>
    </row>
    <row r="525" spans="1:5" x14ac:dyDescent="0.2">
      <c r="A525" s="2" t="s">
        <v>56</v>
      </c>
      <c r="B525" t="s">
        <v>5</v>
      </c>
      <c r="C525" t="s">
        <v>38</v>
      </c>
      <c r="D525" t="s">
        <v>7</v>
      </c>
      <c r="E525">
        <v>6.6666666999999999E-2</v>
      </c>
    </row>
    <row r="526" spans="1:5" x14ac:dyDescent="0.2">
      <c r="A526" s="2" t="s">
        <v>56</v>
      </c>
      <c r="B526" t="s">
        <v>5</v>
      </c>
      <c r="C526" t="s">
        <v>41</v>
      </c>
      <c r="D526" t="s">
        <v>7</v>
      </c>
      <c r="E526">
        <v>0.395061728</v>
      </c>
    </row>
    <row r="527" spans="1:5" x14ac:dyDescent="0.2">
      <c r="A527" s="2" t="s">
        <v>56</v>
      </c>
      <c r="B527" t="s">
        <v>5</v>
      </c>
      <c r="C527" t="s">
        <v>10</v>
      </c>
      <c r="D527" t="s">
        <v>7</v>
      </c>
      <c r="E527">
        <v>0.37254902000000001</v>
      </c>
    </row>
    <row r="528" spans="1:5" x14ac:dyDescent="0.2">
      <c r="A528" s="2" t="s">
        <v>56</v>
      </c>
      <c r="B528" t="s">
        <v>5</v>
      </c>
      <c r="C528" t="s">
        <v>11</v>
      </c>
      <c r="D528" t="s">
        <v>7</v>
      </c>
      <c r="E528">
        <v>0.366666667</v>
      </c>
    </row>
    <row r="529" spans="1:5" x14ac:dyDescent="0.2">
      <c r="A529" s="2" t="s">
        <v>56</v>
      </c>
      <c r="B529" t="s">
        <v>5</v>
      </c>
      <c r="C529" t="s">
        <v>6</v>
      </c>
      <c r="D529" t="s">
        <v>12</v>
      </c>
      <c r="E529">
        <v>0</v>
      </c>
    </row>
    <row r="530" spans="1:5" x14ac:dyDescent="0.2">
      <c r="A530" s="2" t="s">
        <v>56</v>
      </c>
      <c r="B530" t="s">
        <v>5</v>
      </c>
      <c r="C530" t="s">
        <v>8</v>
      </c>
      <c r="D530" t="s">
        <v>12</v>
      </c>
      <c r="E530">
        <v>4.5045044999999999E-2</v>
      </c>
    </row>
    <row r="531" spans="1:5" x14ac:dyDescent="0.2">
      <c r="A531" s="2" t="s">
        <v>56</v>
      </c>
      <c r="B531" t="s">
        <v>5</v>
      </c>
      <c r="C531" t="s">
        <v>40</v>
      </c>
      <c r="D531" t="s">
        <v>12</v>
      </c>
      <c r="E531">
        <v>9.8039215999999998E-2</v>
      </c>
    </row>
    <row r="532" spans="1:5" x14ac:dyDescent="0.2">
      <c r="A532" s="2" t="s">
        <v>56</v>
      </c>
      <c r="B532" t="s">
        <v>5</v>
      </c>
      <c r="C532" t="s">
        <v>38</v>
      </c>
      <c r="D532" t="s">
        <v>12</v>
      </c>
      <c r="E532">
        <v>6.6666666999999999E-2</v>
      </c>
    </row>
    <row r="533" spans="1:5" x14ac:dyDescent="0.2">
      <c r="A533" s="2" t="s">
        <v>56</v>
      </c>
      <c r="B533" t="s">
        <v>5</v>
      </c>
      <c r="C533" t="s">
        <v>41</v>
      </c>
      <c r="D533" t="s">
        <v>12</v>
      </c>
      <c r="E533">
        <v>0.14814814800000001</v>
      </c>
    </row>
    <row r="534" spans="1:5" x14ac:dyDescent="0.2">
      <c r="A534" s="2" t="s">
        <v>56</v>
      </c>
      <c r="B534" t="s">
        <v>5</v>
      </c>
      <c r="C534" t="s">
        <v>10</v>
      </c>
      <c r="D534" t="s">
        <v>12</v>
      </c>
      <c r="E534">
        <v>0.16339869300000001</v>
      </c>
    </row>
    <row r="535" spans="1:5" x14ac:dyDescent="0.2">
      <c r="A535" s="2" t="s">
        <v>56</v>
      </c>
      <c r="B535" t="s">
        <v>5</v>
      </c>
      <c r="C535" t="s">
        <v>11</v>
      </c>
      <c r="D535" t="s">
        <v>12</v>
      </c>
      <c r="E535">
        <v>0.08</v>
      </c>
    </row>
    <row r="536" spans="1:5" x14ac:dyDescent="0.2">
      <c r="A536" s="2" t="s">
        <v>56</v>
      </c>
      <c r="B536" t="s">
        <v>5</v>
      </c>
      <c r="C536" t="s">
        <v>6</v>
      </c>
      <c r="D536" t="s">
        <v>13</v>
      </c>
      <c r="E536">
        <v>2.3809523999999999E-2</v>
      </c>
    </row>
    <row r="537" spans="1:5" x14ac:dyDescent="0.2">
      <c r="A537" s="2" t="s">
        <v>56</v>
      </c>
      <c r="B537" t="s">
        <v>5</v>
      </c>
      <c r="C537" t="s">
        <v>8</v>
      </c>
      <c r="D537" t="s">
        <v>13</v>
      </c>
      <c r="E537">
        <v>6.3063063000000003E-2</v>
      </c>
    </row>
    <row r="538" spans="1:5" x14ac:dyDescent="0.2">
      <c r="A538" s="2" t="s">
        <v>56</v>
      </c>
      <c r="B538" t="s">
        <v>5</v>
      </c>
      <c r="C538" t="s">
        <v>40</v>
      </c>
      <c r="D538" t="s">
        <v>13</v>
      </c>
      <c r="E538">
        <v>0.37254902000000001</v>
      </c>
    </row>
    <row r="539" spans="1:5" x14ac:dyDescent="0.2">
      <c r="A539" s="2" t="s">
        <v>56</v>
      </c>
      <c r="B539" t="s">
        <v>5</v>
      </c>
      <c r="C539" t="s">
        <v>38</v>
      </c>
      <c r="D539" t="s">
        <v>13</v>
      </c>
      <c r="E539">
        <v>6.6666666999999999E-2</v>
      </c>
    </row>
    <row r="540" spans="1:5" x14ac:dyDescent="0.2">
      <c r="A540" s="2" t="s">
        <v>56</v>
      </c>
      <c r="B540" t="s">
        <v>5</v>
      </c>
      <c r="C540" t="s">
        <v>41</v>
      </c>
      <c r="D540" t="s">
        <v>13</v>
      </c>
      <c r="E540">
        <v>0.395061728</v>
      </c>
    </row>
    <row r="541" spans="1:5" x14ac:dyDescent="0.2">
      <c r="A541" s="2" t="s">
        <v>56</v>
      </c>
      <c r="B541" t="s">
        <v>5</v>
      </c>
      <c r="C541" t="s">
        <v>10</v>
      </c>
      <c r="D541" t="s">
        <v>13</v>
      </c>
      <c r="E541">
        <v>0.37254902000000001</v>
      </c>
    </row>
    <row r="542" spans="1:5" x14ac:dyDescent="0.2">
      <c r="A542" s="2" t="s">
        <v>56</v>
      </c>
      <c r="B542" t="s">
        <v>5</v>
      </c>
      <c r="C542" t="s">
        <v>11</v>
      </c>
      <c r="D542" t="s">
        <v>13</v>
      </c>
      <c r="E542">
        <v>0.366666667</v>
      </c>
    </row>
    <row r="543" spans="1:5" x14ac:dyDescent="0.2">
      <c r="A543" s="2" t="s">
        <v>56</v>
      </c>
      <c r="B543" t="s">
        <v>5</v>
      </c>
      <c r="C543" t="s">
        <v>6</v>
      </c>
      <c r="D543" t="s">
        <v>57</v>
      </c>
      <c r="E543">
        <v>0</v>
      </c>
    </row>
    <row r="544" spans="1:5" x14ac:dyDescent="0.2">
      <c r="A544" s="2" t="s">
        <v>56</v>
      </c>
      <c r="B544" t="s">
        <v>5</v>
      </c>
      <c r="C544" t="s">
        <v>8</v>
      </c>
      <c r="D544" t="s">
        <v>57</v>
      </c>
      <c r="E544">
        <v>0</v>
      </c>
    </row>
    <row r="545" spans="1:5" x14ac:dyDescent="0.2">
      <c r="A545" s="2" t="s">
        <v>56</v>
      </c>
      <c r="B545" t="s">
        <v>5</v>
      </c>
      <c r="C545" t="s">
        <v>40</v>
      </c>
      <c r="D545" t="s">
        <v>57</v>
      </c>
      <c r="E545">
        <v>0</v>
      </c>
    </row>
    <row r="546" spans="1:5" x14ac:dyDescent="0.2">
      <c r="A546" s="2" t="s">
        <v>56</v>
      </c>
      <c r="B546" t="s">
        <v>5</v>
      </c>
      <c r="C546" t="s">
        <v>38</v>
      </c>
      <c r="D546" t="s">
        <v>57</v>
      </c>
      <c r="E546">
        <v>0</v>
      </c>
    </row>
    <row r="547" spans="1:5" x14ac:dyDescent="0.2">
      <c r="A547" s="2" t="s">
        <v>56</v>
      </c>
      <c r="B547" t="s">
        <v>5</v>
      </c>
      <c r="C547" t="s">
        <v>41</v>
      </c>
      <c r="D547" t="s">
        <v>57</v>
      </c>
      <c r="E547">
        <v>0</v>
      </c>
    </row>
    <row r="548" spans="1:5" x14ac:dyDescent="0.2">
      <c r="A548" s="2" t="s">
        <v>56</v>
      </c>
      <c r="B548" t="s">
        <v>5</v>
      </c>
      <c r="C548" t="s">
        <v>10</v>
      </c>
      <c r="D548" t="s">
        <v>57</v>
      </c>
      <c r="E548">
        <v>0</v>
      </c>
    </row>
    <row r="549" spans="1:5" x14ac:dyDescent="0.2">
      <c r="A549" s="2" t="s">
        <v>56</v>
      </c>
      <c r="B549" t="s">
        <v>5</v>
      </c>
      <c r="C549" t="s">
        <v>11</v>
      </c>
      <c r="D549" t="s">
        <v>57</v>
      </c>
      <c r="E549">
        <v>0</v>
      </c>
    </row>
    <row r="550" spans="1:5" x14ac:dyDescent="0.2">
      <c r="A550" s="2" t="s">
        <v>56</v>
      </c>
      <c r="B550" t="s">
        <v>5</v>
      </c>
      <c r="C550" t="s">
        <v>6</v>
      </c>
      <c r="D550" t="s">
        <v>14</v>
      </c>
      <c r="E550">
        <v>0.78571428600000004</v>
      </c>
    </row>
    <row r="551" spans="1:5" x14ac:dyDescent="0.2">
      <c r="A551" s="2" t="s">
        <v>56</v>
      </c>
      <c r="B551" t="s">
        <v>5</v>
      </c>
      <c r="C551" t="s">
        <v>8</v>
      </c>
      <c r="D551" t="s">
        <v>14</v>
      </c>
      <c r="E551">
        <v>0.35135135099999998</v>
      </c>
    </row>
    <row r="552" spans="1:5" x14ac:dyDescent="0.2">
      <c r="A552" s="2" t="s">
        <v>56</v>
      </c>
      <c r="B552" t="s">
        <v>5</v>
      </c>
      <c r="C552" t="s">
        <v>40</v>
      </c>
      <c r="D552" t="s">
        <v>14</v>
      </c>
      <c r="E552">
        <v>0.90849673200000003</v>
      </c>
    </row>
    <row r="553" spans="1:5" x14ac:dyDescent="0.2">
      <c r="A553" s="2" t="s">
        <v>56</v>
      </c>
      <c r="B553" t="s">
        <v>5</v>
      </c>
      <c r="C553" t="s">
        <v>38</v>
      </c>
      <c r="D553" t="s">
        <v>14</v>
      </c>
      <c r="E553">
        <v>0.33333333300000001</v>
      </c>
    </row>
    <row r="554" spans="1:5" x14ac:dyDescent="0.2">
      <c r="A554" s="2" t="s">
        <v>56</v>
      </c>
      <c r="B554" t="s">
        <v>5</v>
      </c>
      <c r="C554" t="s">
        <v>41</v>
      </c>
      <c r="D554" t="s">
        <v>14</v>
      </c>
      <c r="E554">
        <v>0.93827160499999995</v>
      </c>
    </row>
    <row r="555" spans="1:5" x14ac:dyDescent="0.2">
      <c r="A555" s="2" t="s">
        <v>56</v>
      </c>
      <c r="B555" t="s">
        <v>5</v>
      </c>
      <c r="C555" t="s">
        <v>10</v>
      </c>
      <c r="D555" t="s">
        <v>14</v>
      </c>
      <c r="E555">
        <v>0.91503268000000004</v>
      </c>
    </row>
    <row r="556" spans="1:5" x14ac:dyDescent="0.2">
      <c r="A556" s="2" t="s">
        <v>56</v>
      </c>
      <c r="B556" t="s">
        <v>5</v>
      </c>
      <c r="C556" t="s">
        <v>11</v>
      </c>
      <c r="D556" t="s">
        <v>14</v>
      </c>
      <c r="E556">
        <v>0.953333333</v>
      </c>
    </row>
    <row r="557" spans="1:5" x14ac:dyDescent="0.2">
      <c r="A557" s="2" t="s">
        <v>56</v>
      </c>
      <c r="B557" t="s">
        <v>5</v>
      </c>
      <c r="C557" t="s">
        <v>6</v>
      </c>
      <c r="D557" t="s">
        <v>15</v>
      </c>
      <c r="E557">
        <v>0.78571428600000004</v>
      </c>
    </row>
    <row r="558" spans="1:5" x14ac:dyDescent="0.2">
      <c r="A558" s="2" t="s">
        <v>56</v>
      </c>
      <c r="B558" t="s">
        <v>5</v>
      </c>
      <c r="C558" t="s">
        <v>8</v>
      </c>
      <c r="D558" t="s">
        <v>15</v>
      </c>
      <c r="E558">
        <v>0.30630630599999997</v>
      </c>
    </row>
    <row r="559" spans="1:5" x14ac:dyDescent="0.2">
      <c r="A559" s="2" t="s">
        <v>56</v>
      </c>
      <c r="B559" t="s">
        <v>5</v>
      </c>
      <c r="C559" t="s">
        <v>40</v>
      </c>
      <c r="D559" t="s">
        <v>15</v>
      </c>
      <c r="E559">
        <v>0.803921569</v>
      </c>
    </row>
    <row r="560" spans="1:5" x14ac:dyDescent="0.2">
      <c r="A560" s="2" t="s">
        <v>56</v>
      </c>
      <c r="B560" t="s">
        <v>5</v>
      </c>
      <c r="C560" t="s">
        <v>38</v>
      </c>
      <c r="D560" t="s">
        <v>15</v>
      </c>
      <c r="E560">
        <v>0.26666666700000002</v>
      </c>
    </row>
    <row r="561" spans="1:5" x14ac:dyDescent="0.2">
      <c r="A561" s="2" t="s">
        <v>56</v>
      </c>
      <c r="B561" t="s">
        <v>5</v>
      </c>
      <c r="C561" t="s">
        <v>41</v>
      </c>
      <c r="D561" t="s">
        <v>15</v>
      </c>
      <c r="E561">
        <v>0.79012345699999997</v>
      </c>
    </row>
    <row r="562" spans="1:5" x14ac:dyDescent="0.2">
      <c r="A562" s="2" t="s">
        <v>56</v>
      </c>
      <c r="B562" t="s">
        <v>5</v>
      </c>
      <c r="C562" t="s">
        <v>10</v>
      </c>
      <c r="D562" t="s">
        <v>15</v>
      </c>
      <c r="E562">
        <v>0.75163398699999995</v>
      </c>
    </row>
    <row r="563" spans="1:5" x14ac:dyDescent="0.2">
      <c r="A563" s="2" t="s">
        <v>56</v>
      </c>
      <c r="B563" t="s">
        <v>5</v>
      </c>
      <c r="C563" t="s">
        <v>11</v>
      </c>
      <c r="D563" t="s">
        <v>15</v>
      </c>
      <c r="E563">
        <v>0.87333333300000004</v>
      </c>
    </row>
    <row r="564" spans="1:5" x14ac:dyDescent="0.2">
      <c r="A564" s="2" t="s">
        <v>56</v>
      </c>
      <c r="B564" t="s">
        <v>5</v>
      </c>
      <c r="C564" t="s">
        <v>6</v>
      </c>
      <c r="D564" t="s">
        <v>16</v>
      </c>
      <c r="E564">
        <v>0.51219512199999995</v>
      </c>
    </row>
    <row r="565" spans="1:5" x14ac:dyDescent="0.2">
      <c r="A565" s="2" t="s">
        <v>56</v>
      </c>
      <c r="B565" t="s">
        <v>5</v>
      </c>
      <c r="C565" t="s">
        <v>8</v>
      </c>
      <c r="D565" t="s">
        <v>16</v>
      </c>
      <c r="E565">
        <v>0.81617647100000001</v>
      </c>
    </row>
    <row r="566" spans="1:5" x14ac:dyDescent="0.2">
      <c r="A566" s="2" t="s">
        <v>56</v>
      </c>
      <c r="B566" t="s">
        <v>5</v>
      </c>
      <c r="C566" t="s">
        <v>40</v>
      </c>
      <c r="D566" t="s">
        <v>16</v>
      </c>
      <c r="E566">
        <v>0.97402597400000002</v>
      </c>
    </row>
    <row r="567" spans="1:5" x14ac:dyDescent="0.2">
      <c r="A567" s="2" t="s">
        <v>56</v>
      </c>
      <c r="B567" t="s">
        <v>5</v>
      </c>
      <c r="C567" t="s">
        <v>38</v>
      </c>
      <c r="D567" t="s">
        <v>16</v>
      </c>
      <c r="E567">
        <v>0.79310344799999999</v>
      </c>
    </row>
    <row r="568" spans="1:5" x14ac:dyDescent="0.2">
      <c r="A568" s="2" t="s">
        <v>56</v>
      </c>
      <c r="B568" t="s">
        <v>5</v>
      </c>
      <c r="C568" t="s">
        <v>41</v>
      </c>
      <c r="D568" t="s">
        <v>16</v>
      </c>
      <c r="E568">
        <v>0.93827160499999995</v>
      </c>
    </row>
    <row r="569" spans="1:5" x14ac:dyDescent="0.2">
      <c r="A569" s="2" t="s">
        <v>56</v>
      </c>
      <c r="B569" t="s">
        <v>5</v>
      </c>
      <c r="C569" t="s">
        <v>10</v>
      </c>
      <c r="D569" t="s">
        <v>16</v>
      </c>
      <c r="E569">
        <v>0.895705521</v>
      </c>
    </row>
    <row r="570" spans="1:5" x14ac:dyDescent="0.2">
      <c r="A570" s="2" t="s">
        <v>56</v>
      </c>
      <c r="B570" t="s">
        <v>5</v>
      </c>
      <c r="C570" t="s">
        <v>11</v>
      </c>
      <c r="D570" t="s">
        <v>16</v>
      </c>
      <c r="E570">
        <v>0.94267515899999998</v>
      </c>
    </row>
    <row r="571" spans="1:5" x14ac:dyDescent="0.2">
      <c r="A571" s="2" t="s">
        <v>56</v>
      </c>
      <c r="B571" t="s">
        <v>5</v>
      </c>
      <c r="C571" t="s">
        <v>6</v>
      </c>
      <c r="D571" t="s">
        <v>42</v>
      </c>
      <c r="E571">
        <v>41</v>
      </c>
    </row>
    <row r="572" spans="1:5" x14ac:dyDescent="0.2">
      <c r="A572" s="2" t="s">
        <v>56</v>
      </c>
      <c r="B572" t="s">
        <v>5</v>
      </c>
      <c r="C572" t="s">
        <v>8</v>
      </c>
      <c r="D572" t="s">
        <v>42</v>
      </c>
      <c r="E572">
        <v>34</v>
      </c>
    </row>
    <row r="573" spans="1:5" x14ac:dyDescent="0.2">
      <c r="A573" s="2" t="s">
        <v>56</v>
      </c>
      <c r="B573" t="s">
        <v>5</v>
      </c>
      <c r="C573" t="s">
        <v>40</v>
      </c>
      <c r="D573" t="s">
        <v>42</v>
      </c>
      <c r="E573">
        <v>30.8</v>
      </c>
    </row>
    <row r="574" spans="1:5" x14ac:dyDescent="0.2">
      <c r="A574" s="2" t="s">
        <v>56</v>
      </c>
      <c r="B574" t="s">
        <v>5</v>
      </c>
      <c r="C574" t="s">
        <v>38</v>
      </c>
      <c r="D574" t="s">
        <v>42</v>
      </c>
      <c r="E574">
        <v>29</v>
      </c>
    </row>
    <row r="575" spans="1:5" x14ac:dyDescent="0.2">
      <c r="A575" s="2" t="s">
        <v>56</v>
      </c>
      <c r="B575" t="s">
        <v>5</v>
      </c>
      <c r="C575" t="s">
        <v>41</v>
      </c>
      <c r="D575" t="s">
        <v>42</v>
      </c>
      <c r="E575">
        <v>32.4</v>
      </c>
    </row>
    <row r="576" spans="1:5" x14ac:dyDescent="0.2">
      <c r="A576" s="2" t="s">
        <v>56</v>
      </c>
      <c r="B576" t="s">
        <v>5</v>
      </c>
      <c r="C576" t="s">
        <v>10</v>
      </c>
      <c r="D576" t="s">
        <v>42</v>
      </c>
      <c r="E576">
        <v>32.6</v>
      </c>
    </row>
    <row r="577" spans="1:5" x14ac:dyDescent="0.2">
      <c r="A577" s="2" t="s">
        <v>56</v>
      </c>
      <c r="B577" t="s">
        <v>5</v>
      </c>
      <c r="C577" t="s">
        <v>11</v>
      </c>
      <c r="D577" t="s">
        <v>42</v>
      </c>
      <c r="E577">
        <v>31.4</v>
      </c>
    </row>
    <row r="578" spans="1:5" x14ac:dyDescent="0.2">
      <c r="A578" s="2" t="s">
        <v>56</v>
      </c>
      <c r="B578" t="s">
        <v>5</v>
      </c>
      <c r="C578" t="s">
        <v>6</v>
      </c>
      <c r="D578" t="s">
        <v>43</v>
      </c>
      <c r="E578">
        <v>4</v>
      </c>
    </row>
    <row r="579" spans="1:5" x14ac:dyDescent="0.2">
      <c r="A579" s="2" t="s">
        <v>56</v>
      </c>
      <c r="B579" t="s">
        <v>5</v>
      </c>
      <c r="C579" t="s">
        <v>8</v>
      </c>
      <c r="D579" t="s">
        <v>43</v>
      </c>
      <c r="E579">
        <v>6.2857142860000002</v>
      </c>
    </row>
    <row r="580" spans="1:5" x14ac:dyDescent="0.2">
      <c r="A580" s="2" t="s">
        <v>56</v>
      </c>
      <c r="B580" t="s">
        <v>5</v>
      </c>
      <c r="C580" t="s">
        <v>40</v>
      </c>
      <c r="D580" t="s">
        <v>43</v>
      </c>
      <c r="E580">
        <v>2.3620689659999998</v>
      </c>
    </row>
    <row r="581" spans="1:5" x14ac:dyDescent="0.2">
      <c r="A581" s="2" t="s">
        <v>56</v>
      </c>
      <c r="B581" t="s">
        <v>5</v>
      </c>
      <c r="C581" t="s">
        <v>38</v>
      </c>
      <c r="D581" t="s">
        <v>43</v>
      </c>
      <c r="E581">
        <v>6</v>
      </c>
    </row>
    <row r="582" spans="1:5" x14ac:dyDescent="0.2">
      <c r="A582" s="2" t="s">
        <v>56</v>
      </c>
      <c r="B582" t="s">
        <v>5</v>
      </c>
      <c r="C582" t="s">
        <v>41</v>
      </c>
      <c r="D582" t="s">
        <v>43</v>
      </c>
      <c r="E582">
        <v>1.375</v>
      </c>
    </row>
    <row r="583" spans="1:5" x14ac:dyDescent="0.2">
      <c r="A583" s="2" t="s">
        <v>56</v>
      </c>
      <c r="B583" t="s">
        <v>5</v>
      </c>
      <c r="C583" t="s">
        <v>10</v>
      </c>
      <c r="D583" t="s">
        <v>43</v>
      </c>
      <c r="E583">
        <v>1.4035087719999999</v>
      </c>
    </row>
    <row r="584" spans="1:5" x14ac:dyDescent="0.2">
      <c r="A584" s="2" t="s">
        <v>56</v>
      </c>
      <c r="B584" t="s">
        <v>5</v>
      </c>
      <c r="C584" t="s">
        <v>11</v>
      </c>
      <c r="D584" t="s">
        <v>43</v>
      </c>
      <c r="E584">
        <v>1.636363636</v>
      </c>
    </row>
    <row r="585" spans="1:5" x14ac:dyDescent="0.2">
      <c r="A585" s="2" t="s">
        <v>56</v>
      </c>
      <c r="B585" t="s">
        <v>5</v>
      </c>
      <c r="C585" t="s">
        <v>6</v>
      </c>
      <c r="D585" t="s">
        <v>44</v>
      </c>
      <c r="E585">
        <v>4</v>
      </c>
    </row>
    <row r="586" spans="1:5" x14ac:dyDescent="0.2">
      <c r="A586" s="2" t="s">
        <v>56</v>
      </c>
      <c r="B586" t="s">
        <v>5</v>
      </c>
      <c r="C586" t="s">
        <v>8</v>
      </c>
      <c r="D586" t="s">
        <v>44</v>
      </c>
      <c r="E586">
        <v>44</v>
      </c>
    </row>
    <row r="587" spans="1:5" x14ac:dyDescent="0.2">
      <c r="A587" s="2" t="s">
        <v>56</v>
      </c>
      <c r="B587" t="s">
        <v>5</v>
      </c>
      <c r="C587" t="s">
        <v>40</v>
      </c>
      <c r="D587" t="s">
        <v>44</v>
      </c>
      <c r="E587">
        <v>137</v>
      </c>
    </row>
    <row r="588" spans="1:5" x14ac:dyDescent="0.2">
      <c r="A588" s="2" t="s">
        <v>56</v>
      </c>
      <c r="B588" t="s">
        <v>5</v>
      </c>
      <c r="C588" t="s">
        <v>38</v>
      </c>
      <c r="D588" t="s">
        <v>44</v>
      </c>
      <c r="E588">
        <v>12</v>
      </c>
    </row>
    <row r="589" spans="1:5" x14ac:dyDescent="0.2">
      <c r="A589" s="2" t="s">
        <v>56</v>
      </c>
      <c r="B589" t="s">
        <v>5</v>
      </c>
      <c r="C589" t="s">
        <v>41</v>
      </c>
      <c r="D589" t="s">
        <v>44</v>
      </c>
      <c r="E589">
        <v>88</v>
      </c>
    </row>
    <row r="590" spans="1:5" x14ac:dyDescent="0.2">
      <c r="A590" s="2" t="s">
        <v>56</v>
      </c>
      <c r="B590" t="s">
        <v>5</v>
      </c>
      <c r="C590" t="s">
        <v>10</v>
      </c>
      <c r="D590" t="s">
        <v>44</v>
      </c>
      <c r="E590">
        <v>80</v>
      </c>
    </row>
    <row r="591" spans="1:5" x14ac:dyDescent="0.2">
      <c r="A591" s="2" t="s">
        <v>56</v>
      </c>
      <c r="B591" t="s">
        <v>5</v>
      </c>
      <c r="C591" t="s">
        <v>11</v>
      </c>
      <c r="D591" t="s">
        <v>44</v>
      </c>
      <c r="E591">
        <v>90</v>
      </c>
    </row>
    <row r="592" spans="1:5" x14ac:dyDescent="0.2">
      <c r="A592" s="2" t="s">
        <v>56</v>
      </c>
      <c r="B592" t="s">
        <v>5</v>
      </c>
      <c r="C592" t="s">
        <v>6</v>
      </c>
      <c r="D592" t="s">
        <v>45</v>
      </c>
      <c r="E592">
        <v>21</v>
      </c>
    </row>
    <row r="593" spans="1:5" x14ac:dyDescent="0.2">
      <c r="A593" s="2" t="s">
        <v>56</v>
      </c>
      <c r="B593" t="s">
        <v>5</v>
      </c>
      <c r="C593" t="s">
        <v>8</v>
      </c>
      <c r="D593" t="s">
        <v>45</v>
      </c>
      <c r="E593">
        <v>27.75</v>
      </c>
    </row>
    <row r="594" spans="1:5" x14ac:dyDescent="0.2">
      <c r="A594" s="2" t="s">
        <v>56</v>
      </c>
      <c r="B594" t="s">
        <v>5</v>
      </c>
      <c r="C594" t="s">
        <v>40</v>
      </c>
      <c r="D594" t="s">
        <v>45</v>
      </c>
      <c r="E594">
        <v>30.6</v>
      </c>
    </row>
    <row r="595" spans="1:5" x14ac:dyDescent="0.2">
      <c r="A595" s="2" t="s">
        <v>56</v>
      </c>
      <c r="B595" t="s">
        <v>5</v>
      </c>
      <c r="C595" t="s">
        <v>38</v>
      </c>
      <c r="D595" t="s">
        <v>45</v>
      </c>
      <c r="E595">
        <v>10</v>
      </c>
    </row>
    <row r="596" spans="1:5" x14ac:dyDescent="0.2">
      <c r="A596" s="2" t="s">
        <v>56</v>
      </c>
      <c r="B596" t="s">
        <v>5</v>
      </c>
      <c r="C596" t="s">
        <v>41</v>
      </c>
      <c r="D596" t="s">
        <v>45</v>
      </c>
      <c r="E596">
        <v>32.4</v>
      </c>
    </row>
    <row r="597" spans="1:5" x14ac:dyDescent="0.2">
      <c r="A597" s="2" t="s">
        <v>56</v>
      </c>
      <c r="B597" t="s">
        <v>5</v>
      </c>
      <c r="C597" t="s">
        <v>10</v>
      </c>
      <c r="D597" t="s">
        <v>45</v>
      </c>
      <c r="E597">
        <v>30.6</v>
      </c>
    </row>
    <row r="598" spans="1:5" x14ac:dyDescent="0.2">
      <c r="A598" s="2" t="s">
        <v>56</v>
      </c>
      <c r="B598" t="s">
        <v>5</v>
      </c>
      <c r="C598" t="s">
        <v>11</v>
      </c>
      <c r="D598" t="s">
        <v>45</v>
      </c>
      <c r="E598">
        <v>30</v>
      </c>
    </row>
    <row r="599" spans="1:5" x14ac:dyDescent="0.2">
      <c r="A599" s="2" t="s">
        <v>56</v>
      </c>
      <c r="B599" t="s">
        <v>5</v>
      </c>
      <c r="C599" t="s">
        <v>6</v>
      </c>
      <c r="D599" t="s">
        <v>46</v>
      </c>
      <c r="E599">
        <v>0.21428571399999999</v>
      </c>
    </row>
    <row r="600" spans="1:5" x14ac:dyDescent="0.2">
      <c r="A600" s="2" t="s">
        <v>56</v>
      </c>
      <c r="B600" t="s">
        <v>5</v>
      </c>
      <c r="C600" t="s">
        <v>8</v>
      </c>
      <c r="D600" t="s">
        <v>46</v>
      </c>
      <c r="E600">
        <v>0.64864864899999997</v>
      </c>
    </row>
    <row r="601" spans="1:5" x14ac:dyDescent="0.2">
      <c r="A601" s="2" t="s">
        <v>56</v>
      </c>
      <c r="B601" t="s">
        <v>5</v>
      </c>
      <c r="C601" t="s">
        <v>40</v>
      </c>
      <c r="D601" t="s">
        <v>46</v>
      </c>
      <c r="E601">
        <v>9.1503267999999999E-2</v>
      </c>
    </row>
    <row r="602" spans="1:5" x14ac:dyDescent="0.2">
      <c r="A602" s="2" t="s">
        <v>56</v>
      </c>
      <c r="B602" t="s">
        <v>5</v>
      </c>
      <c r="C602" t="s">
        <v>38</v>
      </c>
      <c r="D602" t="s">
        <v>46</v>
      </c>
      <c r="E602">
        <v>0.66666666699999999</v>
      </c>
    </row>
    <row r="603" spans="1:5" x14ac:dyDescent="0.2">
      <c r="A603" s="2" t="s">
        <v>56</v>
      </c>
      <c r="B603" t="s">
        <v>5</v>
      </c>
      <c r="C603" t="s">
        <v>41</v>
      </c>
      <c r="D603" t="s">
        <v>46</v>
      </c>
      <c r="E603">
        <v>6.1728394999999998E-2</v>
      </c>
    </row>
    <row r="604" spans="1:5" x14ac:dyDescent="0.2">
      <c r="A604" s="2" t="s">
        <v>56</v>
      </c>
      <c r="B604" t="s">
        <v>5</v>
      </c>
      <c r="C604" t="s">
        <v>10</v>
      </c>
      <c r="D604" t="s">
        <v>46</v>
      </c>
      <c r="E604">
        <v>8.4967319999999999E-2</v>
      </c>
    </row>
    <row r="605" spans="1:5" x14ac:dyDescent="0.2">
      <c r="A605" s="2" t="s">
        <v>56</v>
      </c>
      <c r="B605" t="s">
        <v>5</v>
      </c>
      <c r="C605" t="s">
        <v>11</v>
      </c>
      <c r="D605" t="s">
        <v>46</v>
      </c>
      <c r="E605">
        <v>4.6666667000000002E-2</v>
      </c>
    </row>
    <row r="606" spans="1:5" x14ac:dyDescent="0.2">
      <c r="A606" s="2" t="s">
        <v>56</v>
      </c>
      <c r="B606" t="s">
        <v>5</v>
      </c>
      <c r="C606" t="s">
        <v>6</v>
      </c>
      <c r="D606" t="s">
        <v>47</v>
      </c>
      <c r="E606">
        <v>0</v>
      </c>
    </row>
    <row r="607" spans="1:5" x14ac:dyDescent="0.2">
      <c r="A607" s="2" t="s">
        <v>56</v>
      </c>
      <c r="B607" t="s">
        <v>5</v>
      </c>
      <c r="C607" t="s">
        <v>8</v>
      </c>
      <c r="D607" t="s">
        <v>47</v>
      </c>
      <c r="E607">
        <v>0</v>
      </c>
    </row>
    <row r="608" spans="1:5" x14ac:dyDescent="0.2">
      <c r="A608" s="2" t="s">
        <v>56</v>
      </c>
      <c r="B608" t="s">
        <v>5</v>
      </c>
      <c r="C608" t="s">
        <v>40</v>
      </c>
      <c r="D608" t="s">
        <v>47</v>
      </c>
      <c r="E608">
        <v>6.5359479999999998E-3</v>
      </c>
    </row>
    <row r="609" spans="1:5" x14ac:dyDescent="0.2">
      <c r="A609" s="2" t="s">
        <v>56</v>
      </c>
      <c r="B609" t="s">
        <v>5</v>
      </c>
      <c r="C609" t="s">
        <v>38</v>
      </c>
      <c r="D609" t="s">
        <v>47</v>
      </c>
      <c r="E609">
        <v>0</v>
      </c>
    </row>
    <row r="610" spans="1:5" x14ac:dyDescent="0.2">
      <c r="A610" s="2" t="s">
        <v>56</v>
      </c>
      <c r="B610" t="s">
        <v>5</v>
      </c>
      <c r="C610" t="s">
        <v>41</v>
      </c>
      <c r="D610" t="s">
        <v>47</v>
      </c>
      <c r="E610">
        <v>0</v>
      </c>
    </row>
    <row r="611" spans="1:5" x14ac:dyDescent="0.2">
      <c r="A611" s="2" t="s">
        <v>56</v>
      </c>
      <c r="B611" t="s">
        <v>5</v>
      </c>
      <c r="C611" t="s">
        <v>10</v>
      </c>
      <c r="D611" t="s">
        <v>47</v>
      </c>
      <c r="E611">
        <v>0</v>
      </c>
    </row>
    <row r="612" spans="1:5" x14ac:dyDescent="0.2">
      <c r="A612" s="2" t="s">
        <v>56</v>
      </c>
      <c r="B612" t="s">
        <v>5</v>
      </c>
      <c r="C612" t="s">
        <v>11</v>
      </c>
      <c r="D612" t="s">
        <v>47</v>
      </c>
      <c r="E612">
        <v>0</v>
      </c>
    </row>
    <row r="613" spans="1:5" x14ac:dyDescent="0.2">
      <c r="A613" s="2" t="s">
        <v>56</v>
      </c>
      <c r="B613" t="s">
        <v>5</v>
      </c>
      <c r="C613" t="s">
        <v>6</v>
      </c>
      <c r="D613" t="s">
        <v>48</v>
      </c>
      <c r="E613">
        <v>0.76190476200000001</v>
      </c>
    </row>
    <row r="614" spans="1:5" x14ac:dyDescent="0.2">
      <c r="A614" s="2" t="s">
        <v>56</v>
      </c>
      <c r="B614" t="s">
        <v>5</v>
      </c>
      <c r="C614" t="s">
        <v>8</v>
      </c>
      <c r="D614" t="s">
        <v>48</v>
      </c>
      <c r="E614">
        <v>0.288288288</v>
      </c>
    </row>
    <row r="615" spans="1:5" x14ac:dyDescent="0.2">
      <c r="A615" s="2" t="s">
        <v>56</v>
      </c>
      <c r="B615" t="s">
        <v>5</v>
      </c>
      <c r="C615" t="s">
        <v>40</v>
      </c>
      <c r="D615" t="s">
        <v>48</v>
      </c>
      <c r="E615">
        <v>0.52287581699999996</v>
      </c>
    </row>
    <row r="616" spans="1:5" x14ac:dyDescent="0.2">
      <c r="A616" s="2" t="s">
        <v>56</v>
      </c>
      <c r="B616" t="s">
        <v>5</v>
      </c>
      <c r="C616" t="s">
        <v>38</v>
      </c>
      <c r="D616" t="s">
        <v>48</v>
      </c>
      <c r="E616">
        <v>0.26666666700000002</v>
      </c>
    </row>
    <row r="617" spans="1:5" x14ac:dyDescent="0.2">
      <c r="A617" s="2" t="s">
        <v>56</v>
      </c>
      <c r="B617" t="s">
        <v>5</v>
      </c>
      <c r="C617" t="s">
        <v>41</v>
      </c>
      <c r="D617" t="s">
        <v>48</v>
      </c>
      <c r="E617">
        <v>0.54320987700000001</v>
      </c>
    </row>
    <row r="618" spans="1:5" x14ac:dyDescent="0.2">
      <c r="A618" s="2" t="s">
        <v>56</v>
      </c>
      <c r="B618" t="s">
        <v>5</v>
      </c>
      <c r="C618" t="s">
        <v>10</v>
      </c>
      <c r="D618" t="s">
        <v>48</v>
      </c>
      <c r="E618">
        <v>0.54248366000000003</v>
      </c>
    </row>
    <row r="619" spans="1:5" x14ac:dyDescent="0.2">
      <c r="A619" s="2" t="s">
        <v>56</v>
      </c>
      <c r="B619" t="s">
        <v>5</v>
      </c>
      <c r="C619" t="s">
        <v>11</v>
      </c>
      <c r="D619" t="s">
        <v>48</v>
      </c>
      <c r="E619">
        <v>0.58666666700000003</v>
      </c>
    </row>
    <row r="620" spans="1:5" x14ac:dyDescent="0.2">
      <c r="A620" s="2" t="s">
        <v>56</v>
      </c>
      <c r="B620" t="s">
        <v>5</v>
      </c>
      <c r="C620" t="s">
        <v>6</v>
      </c>
      <c r="D620" t="s">
        <v>49</v>
      </c>
      <c r="E620">
        <v>0</v>
      </c>
    </row>
    <row r="621" spans="1:5" x14ac:dyDescent="0.2">
      <c r="A621" s="2" t="s">
        <v>56</v>
      </c>
      <c r="B621" t="s">
        <v>5</v>
      </c>
      <c r="C621" t="s">
        <v>8</v>
      </c>
      <c r="D621" t="s">
        <v>49</v>
      </c>
      <c r="E621">
        <v>4.5045044999999999E-2</v>
      </c>
    </row>
    <row r="622" spans="1:5" x14ac:dyDescent="0.2">
      <c r="A622" s="2" t="s">
        <v>56</v>
      </c>
      <c r="B622" t="s">
        <v>5</v>
      </c>
      <c r="C622" t="s">
        <v>40</v>
      </c>
      <c r="D622" t="s">
        <v>49</v>
      </c>
      <c r="E622">
        <v>9.8039215999999998E-2</v>
      </c>
    </row>
    <row r="623" spans="1:5" x14ac:dyDescent="0.2">
      <c r="A623" s="2" t="s">
        <v>56</v>
      </c>
      <c r="B623" t="s">
        <v>5</v>
      </c>
      <c r="C623" t="s">
        <v>38</v>
      </c>
      <c r="D623" t="s">
        <v>49</v>
      </c>
      <c r="E623">
        <v>6.6666666999999999E-2</v>
      </c>
    </row>
    <row r="624" spans="1:5" x14ac:dyDescent="0.2">
      <c r="A624" s="2" t="s">
        <v>56</v>
      </c>
      <c r="B624" t="s">
        <v>5</v>
      </c>
      <c r="C624" t="s">
        <v>41</v>
      </c>
      <c r="D624" t="s">
        <v>49</v>
      </c>
      <c r="E624">
        <v>0.14814814800000001</v>
      </c>
    </row>
    <row r="625" spans="1:5" x14ac:dyDescent="0.2">
      <c r="A625" s="2" t="s">
        <v>56</v>
      </c>
      <c r="B625" t="s">
        <v>5</v>
      </c>
      <c r="C625" t="s">
        <v>10</v>
      </c>
      <c r="D625" t="s">
        <v>49</v>
      </c>
      <c r="E625">
        <v>0.16339869300000001</v>
      </c>
    </row>
    <row r="626" spans="1:5" x14ac:dyDescent="0.2">
      <c r="A626" s="2" t="s">
        <v>56</v>
      </c>
      <c r="B626" t="s">
        <v>5</v>
      </c>
      <c r="C626" t="s">
        <v>11</v>
      </c>
      <c r="D626" t="s">
        <v>49</v>
      </c>
      <c r="E626">
        <v>0.08</v>
      </c>
    </row>
    <row r="627" spans="1:5" x14ac:dyDescent="0.2">
      <c r="A627" s="2" t="s">
        <v>56</v>
      </c>
      <c r="B627" t="s">
        <v>5</v>
      </c>
      <c r="C627" t="s">
        <v>6</v>
      </c>
      <c r="D627" t="s">
        <v>50</v>
      </c>
      <c r="E627">
        <v>0</v>
      </c>
    </row>
    <row r="628" spans="1:5" x14ac:dyDescent="0.2">
      <c r="A628" s="2" t="s">
        <v>56</v>
      </c>
      <c r="B628" t="s">
        <v>5</v>
      </c>
      <c r="C628" t="s">
        <v>8</v>
      </c>
      <c r="D628" t="s">
        <v>50</v>
      </c>
      <c r="E628">
        <v>0</v>
      </c>
    </row>
    <row r="629" spans="1:5" x14ac:dyDescent="0.2">
      <c r="A629" s="2" t="s">
        <v>56</v>
      </c>
      <c r="B629" t="s">
        <v>5</v>
      </c>
      <c r="C629" t="s">
        <v>40</v>
      </c>
      <c r="D629" t="s">
        <v>50</v>
      </c>
      <c r="E629">
        <v>6.5359479999999998E-3</v>
      </c>
    </row>
    <row r="630" spans="1:5" x14ac:dyDescent="0.2">
      <c r="A630" s="2" t="s">
        <v>56</v>
      </c>
      <c r="B630" t="s">
        <v>5</v>
      </c>
      <c r="C630" t="s">
        <v>38</v>
      </c>
      <c r="D630" t="s">
        <v>50</v>
      </c>
      <c r="E630">
        <v>0</v>
      </c>
    </row>
    <row r="631" spans="1:5" x14ac:dyDescent="0.2">
      <c r="A631" s="2" t="s">
        <v>56</v>
      </c>
      <c r="B631" t="s">
        <v>5</v>
      </c>
      <c r="C631" t="s">
        <v>41</v>
      </c>
      <c r="D631" t="s">
        <v>50</v>
      </c>
      <c r="E631">
        <v>0</v>
      </c>
    </row>
    <row r="632" spans="1:5" x14ac:dyDescent="0.2">
      <c r="A632" s="2" t="s">
        <v>56</v>
      </c>
      <c r="B632" t="s">
        <v>5</v>
      </c>
      <c r="C632" t="s">
        <v>10</v>
      </c>
      <c r="D632" t="s">
        <v>50</v>
      </c>
      <c r="E632">
        <v>0</v>
      </c>
    </row>
    <row r="633" spans="1:5" x14ac:dyDescent="0.2">
      <c r="A633" s="2" t="s">
        <v>56</v>
      </c>
      <c r="B633" t="s">
        <v>5</v>
      </c>
      <c r="C633" t="s">
        <v>11</v>
      </c>
      <c r="D633" t="s">
        <v>50</v>
      </c>
      <c r="E633">
        <v>0</v>
      </c>
    </row>
    <row r="634" spans="1:5" x14ac:dyDescent="0.2">
      <c r="A634" s="2" t="s">
        <v>56</v>
      </c>
      <c r="B634" t="s">
        <v>5</v>
      </c>
      <c r="C634" t="s">
        <v>6</v>
      </c>
      <c r="D634" t="s">
        <v>51</v>
      </c>
      <c r="E634">
        <v>2.3809523999999999E-2</v>
      </c>
    </row>
    <row r="635" spans="1:5" x14ac:dyDescent="0.2">
      <c r="A635" s="2" t="s">
        <v>56</v>
      </c>
      <c r="B635" t="s">
        <v>5</v>
      </c>
      <c r="C635" t="s">
        <v>8</v>
      </c>
      <c r="D635" t="s">
        <v>51</v>
      </c>
      <c r="E635">
        <v>1.8018018E-2</v>
      </c>
    </row>
    <row r="636" spans="1:5" x14ac:dyDescent="0.2">
      <c r="A636" s="2" t="s">
        <v>56</v>
      </c>
      <c r="B636" t="s">
        <v>5</v>
      </c>
      <c r="C636" t="s">
        <v>40</v>
      </c>
      <c r="D636" t="s">
        <v>51</v>
      </c>
      <c r="E636">
        <v>0.27450980400000002</v>
      </c>
    </row>
    <row r="637" spans="1:5" x14ac:dyDescent="0.2">
      <c r="A637" s="2" t="s">
        <v>56</v>
      </c>
      <c r="B637" t="s">
        <v>5</v>
      </c>
      <c r="C637" t="s">
        <v>38</v>
      </c>
      <c r="D637" t="s">
        <v>51</v>
      </c>
      <c r="E637">
        <v>0</v>
      </c>
    </row>
    <row r="638" spans="1:5" x14ac:dyDescent="0.2">
      <c r="A638" s="2" t="s">
        <v>56</v>
      </c>
      <c r="B638" t="s">
        <v>5</v>
      </c>
      <c r="C638" t="s">
        <v>41</v>
      </c>
      <c r="D638" t="s">
        <v>51</v>
      </c>
      <c r="E638">
        <v>0.24691357999999999</v>
      </c>
    </row>
    <row r="639" spans="1:5" x14ac:dyDescent="0.2">
      <c r="A639" s="2" t="s">
        <v>56</v>
      </c>
      <c r="B639" t="s">
        <v>5</v>
      </c>
      <c r="C639" t="s">
        <v>10</v>
      </c>
      <c r="D639" t="s">
        <v>51</v>
      </c>
      <c r="E639">
        <v>0.209150327</v>
      </c>
    </row>
    <row r="640" spans="1:5" x14ac:dyDescent="0.2">
      <c r="A640" s="2" t="s">
        <v>56</v>
      </c>
      <c r="B640" t="s">
        <v>5</v>
      </c>
      <c r="C640" t="s">
        <v>11</v>
      </c>
      <c r="D640" t="s">
        <v>51</v>
      </c>
      <c r="E640">
        <v>0.28666666699999999</v>
      </c>
    </row>
    <row r="641" spans="1:5" x14ac:dyDescent="0.2">
      <c r="A641" s="2" t="s">
        <v>56</v>
      </c>
      <c r="B641" t="s">
        <v>5</v>
      </c>
      <c r="C641" t="s">
        <v>6</v>
      </c>
      <c r="D641" t="s">
        <v>17</v>
      </c>
      <c r="E641">
        <v>42</v>
      </c>
    </row>
    <row r="642" spans="1:5" x14ac:dyDescent="0.2">
      <c r="A642" s="2" t="s">
        <v>56</v>
      </c>
      <c r="B642" t="s">
        <v>5</v>
      </c>
      <c r="C642" t="s">
        <v>8</v>
      </c>
      <c r="D642" t="s">
        <v>17</v>
      </c>
      <c r="E642">
        <v>111</v>
      </c>
    </row>
    <row r="643" spans="1:5" x14ac:dyDescent="0.2">
      <c r="A643" s="2" t="s">
        <v>56</v>
      </c>
      <c r="B643" t="s">
        <v>5</v>
      </c>
      <c r="C643" t="s">
        <v>40</v>
      </c>
      <c r="D643" t="s">
        <v>17</v>
      </c>
      <c r="E643">
        <v>153</v>
      </c>
    </row>
    <row r="644" spans="1:5" x14ac:dyDescent="0.2">
      <c r="A644" s="2" t="s">
        <v>56</v>
      </c>
      <c r="B644" t="s">
        <v>5</v>
      </c>
      <c r="C644" t="s">
        <v>38</v>
      </c>
      <c r="D644" t="s">
        <v>17</v>
      </c>
      <c r="E644">
        <v>30</v>
      </c>
    </row>
    <row r="645" spans="1:5" x14ac:dyDescent="0.2">
      <c r="A645" s="2" t="s">
        <v>56</v>
      </c>
      <c r="B645" t="s">
        <v>5</v>
      </c>
      <c r="C645" t="s">
        <v>41</v>
      </c>
      <c r="D645" t="s">
        <v>17</v>
      </c>
      <c r="E645">
        <v>162</v>
      </c>
    </row>
    <row r="646" spans="1:5" x14ac:dyDescent="0.2">
      <c r="A646" s="2" t="s">
        <v>56</v>
      </c>
      <c r="B646" t="s">
        <v>5</v>
      </c>
      <c r="C646" t="s">
        <v>10</v>
      </c>
      <c r="D646" t="s">
        <v>17</v>
      </c>
      <c r="E646">
        <v>153</v>
      </c>
    </row>
    <row r="647" spans="1:5" x14ac:dyDescent="0.2">
      <c r="A647" s="2" t="s">
        <v>56</v>
      </c>
      <c r="B647" t="s">
        <v>5</v>
      </c>
      <c r="C647" t="s">
        <v>11</v>
      </c>
      <c r="D647" t="s">
        <v>17</v>
      </c>
      <c r="E647">
        <v>150</v>
      </c>
    </row>
    <row r="648" spans="1:5" x14ac:dyDescent="0.2">
      <c r="A648" s="2" t="s">
        <v>56</v>
      </c>
      <c r="B648" t="s">
        <v>5</v>
      </c>
      <c r="C648" t="s">
        <v>6</v>
      </c>
      <c r="D648" t="s">
        <v>18</v>
      </c>
    </row>
    <row r="649" spans="1:5" x14ac:dyDescent="0.2">
      <c r="A649" s="2" t="s">
        <v>56</v>
      </c>
      <c r="B649" t="s">
        <v>5</v>
      </c>
      <c r="C649" t="s">
        <v>8</v>
      </c>
      <c r="D649" t="s">
        <v>18</v>
      </c>
    </row>
    <row r="650" spans="1:5" x14ac:dyDescent="0.2">
      <c r="A650" s="2" t="s">
        <v>56</v>
      </c>
      <c r="B650" t="s">
        <v>5</v>
      </c>
      <c r="C650" t="s">
        <v>40</v>
      </c>
      <c r="D650" t="s">
        <v>18</v>
      </c>
    </row>
    <row r="651" spans="1:5" x14ac:dyDescent="0.2">
      <c r="A651" s="2" t="s">
        <v>56</v>
      </c>
      <c r="B651" t="s">
        <v>5</v>
      </c>
      <c r="C651" t="s">
        <v>38</v>
      </c>
      <c r="D651" t="s">
        <v>18</v>
      </c>
    </row>
    <row r="652" spans="1:5" x14ac:dyDescent="0.2">
      <c r="A652" s="2" t="s">
        <v>56</v>
      </c>
      <c r="B652" t="s">
        <v>5</v>
      </c>
      <c r="C652" t="s">
        <v>41</v>
      </c>
      <c r="D652" t="s">
        <v>18</v>
      </c>
    </row>
    <row r="653" spans="1:5" x14ac:dyDescent="0.2">
      <c r="A653" s="2" t="s">
        <v>56</v>
      </c>
      <c r="B653" t="s">
        <v>5</v>
      </c>
      <c r="C653" t="s">
        <v>10</v>
      </c>
      <c r="D653" t="s">
        <v>18</v>
      </c>
    </row>
    <row r="654" spans="1:5" x14ac:dyDescent="0.2">
      <c r="A654" s="2" t="s">
        <v>56</v>
      </c>
      <c r="B654" t="s">
        <v>5</v>
      </c>
      <c r="C654" t="s">
        <v>11</v>
      </c>
      <c r="D654" t="s">
        <v>18</v>
      </c>
    </row>
    <row r="655" spans="1:5" x14ac:dyDescent="0.2">
      <c r="A655" s="2" t="s">
        <v>56</v>
      </c>
      <c r="B655" t="s">
        <v>5</v>
      </c>
      <c r="C655" t="s">
        <v>6</v>
      </c>
      <c r="D655" t="s">
        <v>52</v>
      </c>
    </row>
    <row r="656" spans="1:5" x14ac:dyDescent="0.2">
      <c r="A656" s="2" t="s">
        <v>56</v>
      </c>
      <c r="B656" t="s">
        <v>5</v>
      </c>
      <c r="C656" t="s">
        <v>8</v>
      </c>
      <c r="D656" t="s">
        <v>52</v>
      </c>
    </row>
    <row r="657" spans="1:5" x14ac:dyDescent="0.2">
      <c r="A657" s="2" t="s">
        <v>56</v>
      </c>
      <c r="B657" t="s">
        <v>5</v>
      </c>
      <c r="C657" t="s">
        <v>40</v>
      </c>
      <c r="D657" t="s">
        <v>52</v>
      </c>
    </row>
    <row r="658" spans="1:5" x14ac:dyDescent="0.2">
      <c r="A658" s="2" t="s">
        <v>56</v>
      </c>
      <c r="B658" t="s">
        <v>5</v>
      </c>
      <c r="C658" t="s">
        <v>38</v>
      </c>
      <c r="D658" t="s">
        <v>52</v>
      </c>
    </row>
    <row r="659" spans="1:5" x14ac:dyDescent="0.2">
      <c r="A659" s="2" t="s">
        <v>56</v>
      </c>
      <c r="B659" t="s">
        <v>5</v>
      </c>
      <c r="C659" t="s">
        <v>41</v>
      </c>
      <c r="D659" t="s">
        <v>52</v>
      </c>
    </row>
    <row r="660" spans="1:5" x14ac:dyDescent="0.2">
      <c r="A660" s="2" t="s">
        <v>56</v>
      </c>
      <c r="B660" t="s">
        <v>5</v>
      </c>
      <c r="C660" t="s">
        <v>10</v>
      </c>
      <c r="D660" t="s">
        <v>52</v>
      </c>
    </row>
    <row r="661" spans="1:5" x14ac:dyDescent="0.2">
      <c r="A661" s="2" t="s">
        <v>56</v>
      </c>
      <c r="B661" t="s">
        <v>5</v>
      </c>
      <c r="C661" t="s">
        <v>11</v>
      </c>
      <c r="D661" t="s">
        <v>52</v>
      </c>
    </row>
    <row r="662" spans="1:5" x14ac:dyDescent="0.2">
      <c r="A662" s="2" t="s">
        <v>56</v>
      </c>
      <c r="B662" t="s">
        <v>19</v>
      </c>
      <c r="C662" t="s">
        <v>20</v>
      </c>
      <c r="D662" t="s">
        <v>7</v>
      </c>
      <c r="E662">
        <v>0.60833333300000003</v>
      </c>
    </row>
    <row r="663" spans="1:5" x14ac:dyDescent="0.2">
      <c r="A663" s="2" t="s">
        <v>56</v>
      </c>
      <c r="B663" t="s">
        <v>19</v>
      </c>
      <c r="C663" t="s">
        <v>21</v>
      </c>
      <c r="D663" t="s">
        <v>7</v>
      </c>
      <c r="E663">
        <v>6.7415729999999993E-2</v>
      </c>
    </row>
    <row r="664" spans="1:5" x14ac:dyDescent="0.2">
      <c r="A664" s="2" t="s">
        <v>56</v>
      </c>
      <c r="B664" t="s">
        <v>19</v>
      </c>
      <c r="C664" t="s">
        <v>22</v>
      </c>
      <c r="D664" t="s">
        <v>7</v>
      </c>
      <c r="E664">
        <v>0.11888111899999999</v>
      </c>
    </row>
    <row r="665" spans="1:5" x14ac:dyDescent="0.2">
      <c r="A665" s="2" t="s">
        <v>56</v>
      </c>
      <c r="B665" t="s">
        <v>19</v>
      </c>
      <c r="C665" t="s">
        <v>53</v>
      </c>
      <c r="D665" t="s">
        <v>7</v>
      </c>
      <c r="E665">
        <v>0.496774194</v>
      </c>
    </row>
    <row r="666" spans="1:5" x14ac:dyDescent="0.2">
      <c r="A666" s="2" t="s">
        <v>56</v>
      </c>
      <c r="B666" t="s">
        <v>19</v>
      </c>
      <c r="C666" t="s">
        <v>23</v>
      </c>
      <c r="D666" t="s">
        <v>7</v>
      </c>
      <c r="E666">
        <v>0.59354838700000001</v>
      </c>
    </row>
    <row r="667" spans="1:5" x14ac:dyDescent="0.2">
      <c r="A667" s="2" t="s">
        <v>56</v>
      </c>
      <c r="B667" t="s">
        <v>19</v>
      </c>
      <c r="C667" t="s">
        <v>24</v>
      </c>
      <c r="D667" t="s">
        <v>7</v>
      </c>
      <c r="E667">
        <v>0.60708661399999997</v>
      </c>
    </row>
    <row r="668" spans="1:5" x14ac:dyDescent="0.2">
      <c r="A668" s="2" t="s">
        <v>56</v>
      </c>
      <c r="B668" t="s">
        <v>19</v>
      </c>
      <c r="C668" t="s">
        <v>25</v>
      </c>
      <c r="D668" t="s">
        <v>7</v>
      </c>
      <c r="E668">
        <v>0.57615894000000001</v>
      </c>
    </row>
    <row r="669" spans="1:5" x14ac:dyDescent="0.2">
      <c r="A669" s="2" t="s">
        <v>56</v>
      </c>
      <c r="B669" t="s">
        <v>19</v>
      </c>
      <c r="C669" t="s">
        <v>34</v>
      </c>
      <c r="D669" t="s">
        <v>7</v>
      </c>
      <c r="E669">
        <v>0</v>
      </c>
    </row>
    <row r="670" spans="1:5" x14ac:dyDescent="0.2">
      <c r="A670" s="2" t="s">
        <v>56</v>
      </c>
      <c r="B670" t="s">
        <v>19</v>
      </c>
      <c r="C670" t="s">
        <v>20</v>
      </c>
      <c r="D670" t="s">
        <v>12</v>
      </c>
      <c r="E670">
        <v>0.18333333299999999</v>
      </c>
    </row>
    <row r="671" spans="1:5" x14ac:dyDescent="0.2">
      <c r="A671" s="2" t="s">
        <v>56</v>
      </c>
      <c r="B671" t="s">
        <v>19</v>
      </c>
      <c r="C671" t="s">
        <v>21</v>
      </c>
      <c r="D671" t="s">
        <v>12</v>
      </c>
      <c r="E671">
        <v>5.6179775000000001E-2</v>
      </c>
    </row>
    <row r="672" spans="1:5" x14ac:dyDescent="0.2">
      <c r="A672" s="2" t="s">
        <v>56</v>
      </c>
      <c r="B672" t="s">
        <v>19</v>
      </c>
      <c r="C672" t="s">
        <v>22</v>
      </c>
      <c r="D672" t="s">
        <v>12</v>
      </c>
      <c r="E672">
        <v>6.2937063000000001E-2</v>
      </c>
    </row>
    <row r="673" spans="1:5" x14ac:dyDescent="0.2">
      <c r="A673" s="2" t="s">
        <v>56</v>
      </c>
      <c r="B673" t="s">
        <v>19</v>
      </c>
      <c r="C673" t="s">
        <v>53</v>
      </c>
      <c r="D673" t="s">
        <v>12</v>
      </c>
      <c r="E673">
        <v>0.141935484</v>
      </c>
    </row>
    <row r="674" spans="1:5" x14ac:dyDescent="0.2">
      <c r="A674" s="2" t="s">
        <v>56</v>
      </c>
      <c r="B674" t="s">
        <v>19</v>
      </c>
      <c r="C674" t="s">
        <v>23</v>
      </c>
      <c r="D674" t="s">
        <v>12</v>
      </c>
      <c r="E674">
        <v>0.16774193500000001</v>
      </c>
    </row>
    <row r="675" spans="1:5" x14ac:dyDescent="0.2">
      <c r="A675" s="2" t="s">
        <v>56</v>
      </c>
      <c r="B675" t="s">
        <v>19</v>
      </c>
      <c r="C675" t="s">
        <v>24</v>
      </c>
      <c r="D675" t="s">
        <v>12</v>
      </c>
      <c r="E675">
        <v>0.244094488</v>
      </c>
    </row>
    <row r="676" spans="1:5" x14ac:dyDescent="0.2">
      <c r="A676" s="2" t="s">
        <v>56</v>
      </c>
      <c r="B676" t="s">
        <v>19</v>
      </c>
      <c r="C676" t="s">
        <v>25</v>
      </c>
      <c r="D676" t="s">
        <v>12</v>
      </c>
      <c r="E676">
        <v>0.17880794699999999</v>
      </c>
    </row>
    <row r="677" spans="1:5" x14ac:dyDescent="0.2">
      <c r="A677" s="2" t="s">
        <v>56</v>
      </c>
      <c r="B677" t="s">
        <v>19</v>
      </c>
      <c r="C677" t="s">
        <v>34</v>
      </c>
      <c r="D677" t="s">
        <v>12</v>
      </c>
      <c r="E677">
        <v>0</v>
      </c>
    </row>
    <row r="678" spans="1:5" x14ac:dyDescent="0.2">
      <c r="A678" s="2" t="s">
        <v>56</v>
      </c>
      <c r="B678" t="s">
        <v>19</v>
      </c>
      <c r="C678" t="s">
        <v>20</v>
      </c>
      <c r="D678" t="s">
        <v>13</v>
      </c>
      <c r="E678">
        <v>0.60833333300000003</v>
      </c>
    </row>
    <row r="679" spans="1:5" x14ac:dyDescent="0.2">
      <c r="A679" s="2" t="s">
        <v>56</v>
      </c>
      <c r="B679" t="s">
        <v>19</v>
      </c>
      <c r="C679" t="s">
        <v>21</v>
      </c>
      <c r="D679" t="s">
        <v>13</v>
      </c>
      <c r="E679">
        <v>6.7415729999999993E-2</v>
      </c>
    </row>
    <row r="680" spans="1:5" x14ac:dyDescent="0.2">
      <c r="A680" s="2" t="s">
        <v>56</v>
      </c>
      <c r="B680" t="s">
        <v>19</v>
      </c>
      <c r="C680" t="s">
        <v>22</v>
      </c>
      <c r="D680" t="s">
        <v>13</v>
      </c>
      <c r="E680">
        <v>0.11888111899999999</v>
      </c>
    </row>
    <row r="681" spans="1:5" x14ac:dyDescent="0.2">
      <c r="A681" s="2" t="s">
        <v>56</v>
      </c>
      <c r="B681" t="s">
        <v>19</v>
      </c>
      <c r="C681" t="s">
        <v>53</v>
      </c>
      <c r="D681" t="s">
        <v>13</v>
      </c>
      <c r="E681">
        <v>0.49032258099999998</v>
      </c>
    </row>
    <row r="682" spans="1:5" x14ac:dyDescent="0.2">
      <c r="A682" s="2" t="s">
        <v>56</v>
      </c>
      <c r="B682" t="s">
        <v>19</v>
      </c>
      <c r="C682" t="s">
        <v>23</v>
      </c>
      <c r="D682" t="s">
        <v>13</v>
      </c>
      <c r="E682">
        <v>0.58709677400000004</v>
      </c>
    </row>
    <row r="683" spans="1:5" x14ac:dyDescent="0.2">
      <c r="A683" s="2" t="s">
        <v>56</v>
      </c>
      <c r="B683" t="s">
        <v>19</v>
      </c>
      <c r="C683" t="s">
        <v>24</v>
      </c>
      <c r="D683" t="s">
        <v>13</v>
      </c>
      <c r="E683">
        <v>0.61417322799999996</v>
      </c>
    </row>
    <row r="684" spans="1:5" x14ac:dyDescent="0.2">
      <c r="A684" s="2" t="s">
        <v>56</v>
      </c>
      <c r="B684" t="s">
        <v>19</v>
      </c>
      <c r="C684" t="s">
        <v>25</v>
      </c>
      <c r="D684" t="s">
        <v>13</v>
      </c>
      <c r="E684">
        <v>0.57615894000000001</v>
      </c>
    </row>
    <row r="685" spans="1:5" x14ac:dyDescent="0.2">
      <c r="A685" s="2" t="s">
        <v>56</v>
      </c>
      <c r="B685" t="s">
        <v>19</v>
      </c>
      <c r="C685" t="s">
        <v>34</v>
      </c>
      <c r="D685" t="s">
        <v>13</v>
      </c>
      <c r="E685">
        <v>0</v>
      </c>
    </row>
    <row r="686" spans="1:5" x14ac:dyDescent="0.2">
      <c r="A686" s="2" t="s">
        <v>56</v>
      </c>
      <c r="B686" t="s">
        <v>19</v>
      </c>
      <c r="C686" t="s">
        <v>20</v>
      </c>
      <c r="D686" t="s">
        <v>57</v>
      </c>
      <c r="E686">
        <v>0</v>
      </c>
    </row>
    <row r="687" spans="1:5" x14ac:dyDescent="0.2">
      <c r="A687" s="2" t="s">
        <v>56</v>
      </c>
      <c r="B687" t="s">
        <v>19</v>
      </c>
      <c r="C687" t="s">
        <v>21</v>
      </c>
      <c r="D687" t="s">
        <v>57</v>
      </c>
      <c r="E687">
        <v>0</v>
      </c>
    </row>
    <row r="688" spans="1:5" x14ac:dyDescent="0.2">
      <c r="A688" s="2" t="s">
        <v>56</v>
      </c>
      <c r="B688" t="s">
        <v>19</v>
      </c>
      <c r="C688" t="s">
        <v>22</v>
      </c>
      <c r="D688" t="s">
        <v>57</v>
      </c>
      <c r="E688">
        <v>1</v>
      </c>
    </row>
    <row r="689" spans="1:5" x14ac:dyDescent="0.2">
      <c r="A689" s="2" t="s">
        <v>56</v>
      </c>
      <c r="B689" t="s">
        <v>19</v>
      </c>
      <c r="C689" t="s">
        <v>53</v>
      </c>
      <c r="D689" t="s">
        <v>57</v>
      </c>
      <c r="E689">
        <v>0</v>
      </c>
    </row>
    <row r="690" spans="1:5" x14ac:dyDescent="0.2">
      <c r="A690" s="2" t="s">
        <v>56</v>
      </c>
      <c r="B690" t="s">
        <v>19</v>
      </c>
      <c r="C690" t="s">
        <v>23</v>
      </c>
      <c r="D690" t="s">
        <v>57</v>
      </c>
      <c r="E690">
        <v>0</v>
      </c>
    </row>
    <row r="691" spans="1:5" x14ac:dyDescent="0.2">
      <c r="A691" s="2" t="s">
        <v>56</v>
      </c>
      <c r="B691" t="s">
        <v>19</v>
      </c>
      <c r="C691" t="s">
        <v>24</v>
      </c>
      <c r="D691" t="s">
        <v>57</v>
      </c>
      <c r="E691">
        <v>0</v>
      </c>
    </row>
    <row r="692" spans="1:5" x14ac:dyDescent="0.2">
      <c r="A692" s="2" t="s">
        <v>56</v>
      </c>
      <c r="B692" t="s">
        <v>19</v>
      </c>
      <c r="C692" t="s">
        <v>25</v>
      </c>
      <c r="D692" t="s">
        <v>57</v>
      </c>
      <c r="E692">
        <v>0</v>
      </c>
    </row>
    <row r="693" spans="1:5" x14ac:dyDescent="0.2">
      <c r="A693" s="2" t="s">
        <v>56</v>
      </c>
      <c r="B693" t="s">
        <v>19</v>
      </c>
      <c r="C693" t="s">
        <v>34</v>
      </c>
      <c r="D693" t="s">
        <v>57</v>
      </c>
      <c r="E693">
        <v>0</v>
      </c>
    </row>
    <row r="694" spans="1:5" x14ac:dyDescent="0.2">
      <c r="A694" s="2" t="s">
        <v>56</v>
      </c>
      <c r="B694" t="s">
        <v>19</v>
      </c>
      <c r="C694" t="s">
        <v>20</v>
      </c>
      <c r="D694" t="s">
        <v>14</v>
      </c>
      <c r="E694">
        <v>0.97499999999999998</v>
      </c>
    </row>
    <row r="695" spans="1:5" x14ac:dyDescent="0.2">
      <c r="A695" s="2" t="s">
        <v>56</v>
      </c>
      <c r="B695" t="s">
        <v>19</v>
      </c>
      <c r="C695" t="s">
        <v>21</v>
      </c>
      <c r="D695" t="s">
        <v>14</v>
      </c>
      <c r="E695">
        <v>0.88764044900000005</v>
      </c>
    </row>
    <row r="696" spans="1:5" x14ac:dyDescent="0.2">
      <c r="A696" s="2" t="s">
        <v>56</v>
      </c>
      <c r="B696" t="s">
        <v>19</v>
      </c>
      <c r="C696" t="s">
        <v>22</v>
      </c>
      <c r="D696" t="s">
        <v>14</v>
      </c>
      <c r="E696">
        <v>0.92307692299999999</v>
      </c>
    </row>
    <row r="697" spans="1:5" x14ac:dyDescent="0.2">
      <c r="A697" s="2" t="s">
        <v>56</v>
      </c>
      <c r="B697" t="s">
        <v>19</v>
      </c>
      <c r="C697" t="s">
        <v>53</v>
      </c>
      <c r="D697" t="s">
        <v>14</v>
      </c>
      <c r="E697">
        <v>0.96774193500000005</v>
      </c>
    </row>
    <row r="698" spans="1:5" x14ac:dyDescent="0.2">
      <c r="A698" s="2" t="s">
        <v>56</v>
      </c>
      <c r="B698" t="s">
        <v>19</v>
      </c>
      <c r="C698" t="s">
        <v>23</v>
      </c>
      <c r="D698" t="s">
        <v>14</v>
      </c>
      <c r="E698">
        <v>0.91612903199999995</v>
      </c>
    </row>
    <row r="699" spans="1:5" x14ac:dyDescent="0.2">
      <c r="A699" s="2" t="s">
        <v>56</v>
      </c>
      <c r="B699" t="s">
        <v>19</v>
      </c>
      <c r="C699" t="s">
        <v>24</v>
      </c>
      <c r="D699" t="s">
        <v>14</v>
      </c>
      <c r="E699">
        <v>0.93700787399999996</v>
      </c>
    </row>
    <row r="700" spans="1:5" x14ac:dyDescent="0.2">
      <c r="A700" s="2" t="s">
        <v>56</v>
      </c>
      <c r="B700" t="s">
        <v>19</v>
      </c>
      <c r="C700" t="s">
        <v>25</v>
      </c>
      <c r="D700" t="s">
        <v>14</v>
      </c>
      <c r="E700">
        <v>0.90728476800000002</v>
      </c>
    </row>
    <row r="701" spans="1:5" x14ac:dyDescent="0.2">
      <c r="A701" s="2" t="s">
        <v>56</v>
      </c>
      <c r="B701" t="s">
        <v>19</v>
      </c>
      <c r="C701" t="s">
        <v>34</v>
      </c>
      <c r="D701" t="s">
        <v>14</v>
      </c>
      <c r="E701">
        <v>0</v>
      </c>
    </row>
    <row r="702" spans="1:5" x14ac:dyDescent="0.2">
      <c r="A702" s="2" t="s">
        <v>56</v>
      </c>
      <c r="B702" t="s">
        <v>19</v>
      </c>
      <c r="C702" t="s">
        <v>20</v>
      </c>
      <c r="D702" t="s">
        <v>15</v>
      </c>
      <c r="E702">
        <v>0.79166666699999999</v>
      </c>
    </row>
    <row r="703" spans="1:5" x14ac:dyDescent="0.2">
      <c r="A703" s="2" t="s">
        <v>56</v>
      </c>
      <c r="B703" t="s">
        <v>19</v>
      </c>
      <c r="C703" t="s">
        <v>21</v>
      </c>
      <c r="D703" t="s">
        <v>15</v>
      </c>
      <c r="E703">
        <v>0.83146067400000001</v>
      </c>
    </row>
    <row r="704" spans="1:5" x14ac:dyDescent="0.2">
      <c r="A704" s="2" t="s">
        <v>56</v>
      </c>
      <c r="B704" t="s">
        <v>19</v>
      </c>
      <c r="C704" t="s">
        <v>22</v>
      </c>
      <c r="D704" t="s">
        <v>15</v>
      </c>
      <c r="E704">
        <v>0.86013985999999998</v>
      </c>
    </row>
    <row r="705" spans="1:5" x14ac:dyDescent="0.2">
      <c r="A705" s="2" t="s">
        <v>56</v>
      </c>
      <c r="B705" t="s">
        <v>19</v>
      </c>
      <c r="C705" t="s">
        <v>53</v>
      </c>
      <c r="D705" t="s">
        <v>15</v>
      </c>
      <c r="E705">
        <v>0.81935483899999995</v>
      </c>
    </row>
    <row r="706" spans="1:5" x14ac:dyDescent="0.2">
      <c r="A706" s="2" t="s">
        <v>56</v>
      </c>
      <c r="B706" t="s">
        <v>19</v>
      </c>
      <c r="C706" t="s">
        <v>23</v>
      </c>
      <c r="D706" t="s">
        <v>15</v>
      </c>
      <c r="E706">
        <v>0.74193548399999998</v>
      </c>
    </row>
    <row r="707" spans="1:5" x14ac:dyDescent="0.2">
      <c r="A707" s="2" t="s">
        <v>56</v>
      </c>
      <c r="B707" t="s">
        <v>19</v>
      </c>
      <c r="C707" t="s">
        <v>24</v>
      </c>
      <c r="D707" t="s">
        <v>15</v>
      </c>
      <c r="E707">
        <v>0.62979002650000004</v>
      </c>
    </row>
    <row r="708" spans="1:5" x14ac:dyDescent="0.2">
      <c r="A708" s="2" t="s">
        <v>56</v>
      </c>
      <c r="B708" t="s">
        <v>19</v>
      </c>
      <c r="C708" t="s">
        <v>25</v>
      </c>
      <c r="D708" t="s">
        <v>15</v>
      </c>
      <c r="E708">
        <v>0.728476821</v>
      </c>
    </row>
    <row r="709" spans="1:5" x14ac:dyDescent="0.2">
      <c r="A709" s="2" t="s">
        <v>56</v>
      </c>
      <c r="B709" t="s">
        <v>19</v>
      </c>
      <c r="C709" t="s">
        <v>34</v>
      </c>
      <c r="D709" t="s">
        <v>15</v>
      </c>
      <c r="E709">
        <v>0</v>
      </c>
    </row>
    <row r="710" spans="1:5" x14ac:dyDescent="0.2">
      <c r="A710" s="2" t="s">
        <v>56</v>
      </c>
      <c r="B710" t="s">
        <v>19</v>
      </c>
      <c r="C710" t="s">
        <v>20</v>
      </c>
      <c r="D710" t="s">
        <v>16</v>
      </c>
      <c r="E710">
        <v>0.9375</v>
      </c>
    </row>
    <row r="711" spans="1:5" x14ac:dyDescent="0.2">
      <c r="A711" s="2" t="s">
        <v>56</v>
      </c>
      <c r="B711" t="s">
        <v>19</v>
      </c>
      <c r="C711" t="s">
        <v>21</v>
      </c>
      <c r="D711" t="s">
        <v>16</v>
      </c>
      <c r="E711">
        <v>0.89898989900000004</v>
      </c>
    </row>
    <row r="712" spans="1:5" x14ac:dyDescent="0.2">
      <c r="A712" s="2" t="s">
        <v>56</v>
      </c>
      <c r="B712" t="s">
        <v>19</v>
      </c>
      <c r="C712" t="s">
        <v>22</v>
      </c>
      <c r="D712" t="s">
        <v>16</v>
      </c>
      <c r="E712">
        <v>0.84117647100000004</v>
      </c>
    </row>
    <row r="713" spans="1:5" x14ac:dyDescent="0.2">
      <c r="A713" s="2" t="s">
        <v>56</v>
      </c>
      <c r="B713" t="s">
        <v>19</v>
      </c>
      <c r="C713" t="s">
        <v>53</v>
      </c>
      <c r="D713" t="s">
        <v>16</v>
      </c>
      <c r="E713">
        <v>0.88757396399999999</v>
      </c>
    </row>
    <row r="714" spans="1:5" x14ac:dyDescent="0.2">
      <c r="A714" s="2" t="s">
        <v>56</v>
      </c>
      <c r="B714" t="s">
        <v>19</v>
      </c>
      <c r="C714" t="s">
        <v>23</v>
      </c>
      <c r="D714" t="s">
        <v>16</v>
      </c>
      <c r="E714">
        <v>0.92168674699999997</v>
      </c>
    </row>
    <row r="715" spans="1:5" x14ac:dyDescent="0.2">
      <c r="A715" s="2" t="s">
        <v>56</v>
      </c>
      <c r="B715" t="s">
        <v>19</v>
      </c>
      <c r="C715" t="s">
        <v>24</v>
      </c>
      <c r="D715" t="s">
        <v>16</v>
      </c>
      <c r="E715">
        <v>0.9</v>
      </c>
    </row>
    <row r="716" spans="1:5" x14ac:dyDescent="0.2">
      <c r="A716" s="2" t="s">
        <v>56</v>
      </c>
      <c r="B716" t="s">
        <v>19</v>
      </c>
      <c r="C716" t="s">
        <v>25</v>
      </c>
      <c r="D716" t="s">
        <v>16</v>
      </c>
      <c r="E716">
        <v>0.88819875800000003</v>
      </c>
    </row>
    <row r="717" spans="1:5" x14ac:dyDescent="0.2">
      <c r="A717" s="2" t="s">
        <v>56</v>
      </c>
      <c r="B717" t="s">
        <v>19</v>
      </c>
      <c r="C717" t="s">
        <v>34</v>
      </c>
      <c r="D717" t="s">
        <v>16</v>
      </c>
      <c r="E717">
        <v>0.84269662899999997</v>
      </c>
    </row>
    <row r="718" spans="1:5" x14ac:dyDescent="0.2">
      <c r="A718" s="2" t="s">
        <v>56</v>
      </c>
      <c r="B718" t="s">
        <v>19</v>
      </c>
      <c r="C718" t="s">
        <v>20</v>
      </c>
      <c r="D718" t="s">
        <v>42</v>
      </c>
      <c r="E718">
        <v>32</v>
      </c>
    </row>
    <row r="719" spans="1:5" x14ac:dyDescent="0.2">
      <c r="A719" s="2" t="s">
        <v>56</v>
      </c>
      <c r="B719" t="s">
        <v>19</v>
      </c>
      <c r="C719" t="s">
        <v>21</v>
      </c>
      <c r="D719" t="s">
        <v>42</v>
      </c>
      <c r="E719">
        <v>33</v>
      </c>
    </row>
    <row r="720" spans="1:5" x14ac:dyDescent="0.2">
      <c r="A720" s="2" t="s">
        <v>56</v>
      </c>
      <c r="B720" t="s">
        <v>19</v>
      </c>
      <c r="C720" t="s">
        <v>22</v>
      </c>
      <c r="D720" t="s">
        <v>42</v>
      </c>
      <c r="E720">
        <v>34</v>
      </c>
    </row>
    <row r="721" spans="1:5" x14ac:dyDescent="0.2">
      <c r="A721" s="2" t="s">
        <v>56</v>
      </c>
      <c r="B721" t="s">
        <v>19</v>
      </c>
      <c r="C721" t="s">
        <v>53</v>
      </c>
      <c r="D721" t="s">
        <v>42</v>
      </c>
      <c r="E721">
        <v>33.799999999999997</v>
      </c>
    </row>
    <row r="722" spans="1:5" x14ac:dyDescent="0.2">
      <c r="A722" s="2" t="s">
        <v>56</v>
      </c>
      <c r="B722" t="s">
        <v>19</v>
      </c>
      <c r="C722" t="s">
        <v>23</v>
      </c>
      <c r="D722" t="s">
        <v>42</v>
      </c>
      <c r="E722">
        <v>33.200000000000003</v>
      </c>
    </row>
    <row r="723" spans="1:5" x14ac:dyDescent="0.2">
      <c r="A723" s="2" t="s">
        <v>56</v>
      </c>
      <c r="B723" t="s">
        <v>19</v>
      </c>
      <c r="C723" t="s">
        <v>24</v>
      </c>
      <c r="D723" t="s">
        <v>42</v>
      </c>
      <c r="E723">
        <v>42.75</v>
      </c>
    </row>
    <row r="724" spans="1:5" x14ac:dyDescent="0.2">
      <c r="A724" s="2" t="s">
        <v>56</v>
      </c>
      <c r="B724" t="s">
        <v>19</v>
      </c>
      <c r="C724" t="s">
        <v>25</v>
      </c>
      <c r="D724" t="s">
        <v>42</v>
      </c>
      <c r="E724">
        <v>32.200000000000003</v>
      </c>
    </row>
    <row r="725" spans="1:5" x14ac:dyDescent="0.2">
      <c r="A725" s="2" t="s">
        <v>56</v>
      </c>
      <c r="B725" t="s">
        <v>19</v>
      </c>
      <c r="C725" t="s">
        <v>34</v>
      </c>
      <c r="D725" t="s">
        <v>42</v>
      </c>
      <c r="E725">
        <v>89</v>
      </c>
    </row>
    <row r="726" spans="1:5" x14ac:dyDescent="0.2">
      <c r="A726" s="2" t="s">
        <v>56</v>
      </c>
      <c r="B726" t="s">
        <v>19</v>
      </c>
      <c r="C726" t="s">
        <v>20</v>
      </c>
      <c r="D726" t="s">
        <v>43</v>
      </c>
      <c r="E726">
        <v>1.671232877</v>
      </c>
    </row>
    <row r="727" spans="1:5" x14ac:dyDescent="0.2">
      <c r="A727" s="2" t="s">
        <v>56</v>
      </c>
      <c r="B727" t="s">
        <v>19</v>
      </c>
      <c r="C727" t="s">
        <v>21</v>
      </c>
      <c r="D727" t="s">
        <v>43</v>
      </c>
      <c r="E727">
        <v>2.1666666669999999</v>
      </c>
    </row>
    <row r="728" spans="1:5" x14ac:dyDescent="0.2">
      <c r="A728" s="2" t="s">
        <v>56</v>
      </c>
      <c r="B728" t="s">
        <v>19</v>
      </c>
      <c r="C728" t="s">
        <v>22</v>
      </c>
      <c r="D728" t="s">
        <v>43</v>
      </c>
      <c r="E728">
        <v>4.4117647059999996</v>
      </c>
    </row>
    <row r="729" spans="1:5" x14ac:dyDescent="0.2">
      <c r="A729" s="2" t="s">
        <v>56</v>
      </c>
      <c r="B729" t="s">
        <v>19</v>
      </c>
      <c r="C729" t="s">
        <v>53</v>
      </c>
      <c r="D729" t="s">
        <v>43</v>
      </c>
      <c r="E729">
        <v>2.2987012990000002</v>
      </c>
    </row>
    <row r="730" spans="1:5" x14ac:dyDescent="0.2">
      <c r="A730" s="2" t="s">
        <v>56</v>
      </c>
      <c r="B730" t="s">
        <v>19</v>
      </c>
      <c r="C730" t="s">
        <v>23</v>
      </c>
      <c r="D730" t="s">
        <v>43</v>
      </c>
      <c r="E730">
        <v>1.576086957</v>
      </c>
    </row>
    <row r="731" spans="1:5" x14ac:dyDescent="0.2">
      <c r="A731" s="2" t="s">
        <v>56</v>
      </c>
      <c r="B731" t="s">
        <v>19</v>
      </c>
      <c r="C731" t="s">
        <v>24</v>
      </c>
      <c r="D731" t="s">
        <v>43</v>
      </c>
      <c r="E731">
        <v>2.153846154</v>
      </c>
    </row>
    <row r="732" spans="1:5" x14ac:dyDescent="0.2">
      <c r="A732" s="2" t="s">
        <v>56</v>
      </c>
      <c r="B732" t="s">
        <v>19</v>
      </c>
      <c r="C732" t="s">
        <v>25</v>
      </c>
      <c r="D732" t="s">
        <v>43</v>
      </c>
      <c r="E732">
        <v>1.2298850569999999</v>
      </c>
    </row>
    <row r="733" spans="1:5" x14ac:dyDescent="0.2">
      <c r="A733" s="2" t="s">
        <v>56</v>
      </c>
      <c r="B733" t="s">
        <v>19</v>
      </c>
      <c r="C733" t="s">
        <v>34</v>
      </c>
      <c r="D733" t="s">
        <v>43</v>
      </c>
    </row>
    <row r="734" spans="1:5" x14ac:dyDescent="0.2">
      <c r="A734" s="2" t="s">
        <v>56</v>
      </c>
      <c r="B734" t="s">
        <v>19</v>
      </c>
      <c r="C734" t="s">
        <v>20</v>
      </c>
      <c r="D734" t="s">
        <v>44</v>
      </c>
      <c r="E734">
        <v>122</v>
      </c>
    </row>
    <row r="735" spans="1:5" x14ac:dyDescent="0.2">
      <c r="A735" s="2" t="s">
        <v>56</v>
      </c>
      <c r="B735" t="s">
        <v>19</v>
      </c>
      <c r="C735" t="s">
        <v>21</v>
      </c>
      <c r="D735" t="s">
        <v>44</v>
      </c>
      <c r="E735">
        <v>13</v>
      </c>
    </row>
    <row r="736" spans="1:5" x14ac:dyDescent="0.2">
      <c r="A736" s="2" t="s">
        <v>56</v>
      </c>
      <c r="B736" t="s">
        <v>19</v>
      </c>
      <c r="C736" t="s">
        <v>22</v>
      </c>
      <c r="D736" t="s">
        <v>44</v>
      </c>
      <c r="E736">
        <v>75</v>
      </c>
    </row>
    <row r="737" spans="1:5" x14ac:dyDescent="0.2">
      <c r="A737" s="2" t="s">
        <v>56</v>
      </c>
      <c r="B737" t="s">
        <v>19</v>
      </c>
      <c r="C737" t="s">
        <v>53</v>
      </c>
      <c r="D737" t="s">
        <v>44</v>
      </c>
      <c r="E737">
        <v>177</v>
      </c>
    </row>
    <row r="738" spans="1:5" x14ac:dyDescent="0.2">
      <c r="A738" s="2" t="s">
        <v>56</v>
      </c>
      <c r="B738" t="s">
        <v>19</v>
      </c>
      <c r="C738" t="s">
        <v>23</v>
      </c>
      <c r="D738" t="s">
        <v>44</v>
      </c>
      <c r="E738">
        <v>145</v>
      </c>
    </row>
    <row r="739" spans="1:5" x14ac:dyDescent="0.2">
      <c r="A739" s="2" t="s">
        <v>56</v>
      </c>
      <c r="B739" t="s">
        <v>19</v>
      </c>
      <c r="C739" t="s">
        <v>24</v>
      </c>
      <c r="D739" t="s">
        <v>44</v>
      </c>
      <c r="E739">
        <v>168</v>
      </c>
    </row>
    <row r="740" spans="1:5" x14ac:dyDescent="0.2">
      <c r="A740" s="2" t="s">
        <v>56</v>
      </c>
      <c r="B740" t="s">
        <v>19</v>
      </c>
      <c r="C740" t="s">
        <v>25</v>
      </c>
      <c r="D740" t="s">
        <v>44</v>
      </c>
      <c r="E740">
        <v>107</v>
      </c>
    </row>
    <row r="741" spans="1:5" x14ac:dyDescent="0.2">
      <c r="A741" s="2" t="s">
        <v>56</v>
      </c>
      <c r="B741" t="s">
        <v>19</v>
      </c>
      <c r="C741" t="s">
        <v>34</v>
      </c>
      <c r="D741" t="s">
        <v>44</v>
      </c>
      <c r="E741">
        <v>0</v>
      </c>
    </row>
    <row r="742" spans="1:5" x14ac:dyDescent="0.2">
      <c r="A742" s="2" t="s">
        <v>56</v>
      </c>
      <c r="B742" t="s">
        <v>19</v>
      </c>
      <c r="C742" t="s">
        <v>20</v>
      </c>
      <c r="D742" t="s">
        <v>45</v>
      </c>
      <c r="E742">
        <v>30</v>
      </c>
    </row>
    <row r="743" spans="1:5" x14ac:dyDescent="0.2">
      <c r="A743" s="2" t="s">
        <v>56</v>
      </c>
      <c r="B743" t="s">
        <v>19</v>
      </c>
      <c r="C743" t="s">
        <v>21</v>
      </c>
      <c r="D743" t="s">
        <v>45</v>
      </c>
      <c r="E743">
        <v>29.666666667000001</v>
      </c>
    </row>
    <row r="744" spans="1:5" x14ac:dyDescent="0.2">
      <c r="A744" s="2" t="s">
        <v>56</v>
      </c>
      <c r="B744" t="s">
        <v>19</v>
      </c>
      <c r="C744" t="s">
        <v>22</v>
      </c>
      <c r="D744" t="s">
        <v>45</v>
      </c>
      <c r="E744">
        <v>28.6</v>
      </c>
    </row>
    <row r="745" spans="1:5" x14ac:dyDescent="0.2">
      <c r="A745" s="2" t="s">
        <v>56</v>
      </c>
      <c r="B745" t="s">
        <v>19</v>
      </c>
      <c r="C745" t="s">
        <v>53</v>
      </c>
      <c r="D745" t="s">
        <v>45</v>
      </c>
      <c r="E745">
        <v>31</v>
      </c>
    </row>
    <row r="746" spans="1:5" x14ac:dyDescent="0.2">
      <c r="A746" s="2" t="s">
        <v>56</v>
      </c>
      <c r="B746" t="s">
        <v>19</v>
      </c>
      <c r="C746" t="s">
        <v>23</v>
      </c>
      <c r="D746" t="s">
        <v>45</v>
      </c>
      <c r="E746">
        <v>31</v>
      </c>
    </row>
    <row r="747" spans="1:5" x14ac:dyDescent="0.2">
      <c r="A747" s="2" t="s">
        <v>56</v>
      </c>
      <c r="B747" t="s">
        <v>19</v>
      </c>
      <c r="C747" t="s">
        <v>24</v>
      </c>
      <c r="D747" t="s">
        <v>45</v>
      </c>
      <c r="E747">
        <v>31.75</v>
      </c>
    </row>
    <row r="748" spans="1:5" x14ac:dyDescent="0.2">
      <c r="A748" s="2" t="s">
        <v>56</v>
      </c>
      <c r="B748" t="s">
        <v>19</v>
      </c>
      <c r="C748" t="s">
        <v>25</v>
      </c>
      <c r="D748" t="s">
        <v>45</v>
      </c>
      <c r="E748">
        <v>30.2</v>
      </c>
    </row>
    <row r="749" spans="1:5" x14ac:dyDescent="0.2">
      <c r="A749" s="2" t="s">
        <v>56</v>
      </c>
      <c r="B749" t="s">
        <v>19</v>
      </c>
      <c r="C749" t="s">
        <v>34</v>
      </c>
      <c r="D749" t="s">
        <v>45</v>
      </c>
      <c r="E749">
        <v>1</v>
      </c>
    </row>
    <row r="750" spans="1:5" x14ac:dyDescent="0.2">
      <c r="A750" s="2" t="s">
        <v>56</v>
      </c>
      <c r="B750" t="s">
        <v>19</v>
      </c>
      <c r="C750" t="s">
        <v>20</v>
      </c>
      <c r="D750" t="s">
        <v>46</v>
      </c>
      <c r="E750">
        <v>2.5000000000000001E-2</v>
      </c>
    </row>
    <row r="751" spans="1:5" x14ac:dyDescent="0.2">
      <c r="A751" s="2" t="s">
        <v>56</v>
      </c>
      <c r="B751" t="s">
        <v>19</v>
      </c>
      <c r="C751" t="s">
        <v>21</v>
      </c>
      <c r="D751" t="s">
        <v>46</v>
      </c>
      <c r="E751">
        <v>0.112359551</v>
      </c>
    </row>
    <row r="752" spans="1:5" x14ac:dyDescent="0.2">
      <c r="A752" s="2" t="s">
        <v>56</v>
      </c>
      <c r="B752" t="s">
        <v>19</v>
      </c>
      <c r="C752" t="s">
        <v>22</v>
      </c>
      <c r="D752" t="s">
        <v>46</v>
      </c>
      <c r="E752">
        <v>7.6923077000000006E-2</v>
      </c>
    </row>
    <row r="753" spans="1:5" x14ac:dyDescent="0.2">
      <c r="A753" s="2" t="s">
        <v>56</v>
      </c>
      <c r="B753" t="s">
        <v>19</v>
      </c>
      <c r="C753" t="s">
        <v>53</v>
      </c>
      <c r="D753" t="s">
        <v>46</v>
      </c>
      <c r="E753">
        <v>3.2258065000000002E-2</v>
      </c>
    </row>
    <row r="754" spans="1:5" x14ac:dyDescent="0.2">
      <c r="A754" s="2" t="s">
        <v>56</v>
      </c>
      <c r="B754" t="s">
        <v>19</v>
      </c>
      <c r="C754" t="s">
        <v>23</v>
      </c>
      <c r="D754" t="s">
        <v>46</v>
      </c>
      <c r="E754">
        <v>8.3870968000000004E-2</v>
      </c>
    </row>
    <row r="755" spans="1:5" x14ac:dyDescent="0.2">
      <c r="A755" s="2" t="s">
        <v>56</v>
      </c>
      <c r="B755" t="s">
        <v>19</v>
      </c>
      <c r="C755" t="s">
        <v>24</v>
      </c>
      <c r="D755" t="s">
        <v>46</v>
      </c>
      <c r="E755">
        <v>6.2992125999999996E-2</v>
      </c>
    </row>
    <row r="756" spans="1:5" x14ac:dyDescent="0.2">
      <c r="A756" s="2" t="s">
        <v>56</v>
      </c>
      <c r="B756" t="s">
        <v>19</v>
      </c>
      <c r="C756" t="s">
        <v>25</v>
      </c>
      <c r="D756" t="s">
        <v>46</v>
      </c>
      <c r="E756">
        <v>9.2715231999999995E-2</v>
      </c>
    </row>
    <row r="757" spans="1:5" x14ac:dyDescent="0.2">
      <c r="A757" s="2" t="s">
        <v>56</v>
      </c>
      <c r="B757" t="s">
        <v>19</v>
      </c>
      <c r="C757" t="s">
        <v>34</v>
      </c>
      <c r="D757" t="s">
        <v>46</v>
      </c>
      <c r="E757">
        <v>1</v>
      </c>
    </row>
    <row r="758" spans="1:5" x14ac:dyDescent="0.2">
      <c r="A758" s="2" t="s">
        <v>56</v>
      </c>
      <c r="B758" t="s">
        <v>19</v>
      </c>
      <c r="C758" t="s">
        <v>20</v>
      </c>
      <c r="D758" t="s">
        <v>47</v>
      </c>
      <c r="E758">
        <v>3.3333333E-2</v>
      </c>
    </row>
    <row r="759" spans="1:5" x14ac:dyDescent="0.2">
      <c r="A759" s="2" t="s">
        <v>56</v>
      </c>
      <c r="B759" t="s">
        <v>19</v>
      </c>
      <c r="C759" t="s">
        <v>21</v>
      </c>
      <c r="D759" t="s">
        <v>47</v>
      </c>
      <c r="E759">
        <v>0</v>
      </c>
    </row>
    <row r="760" spans="1:5" x14ac:dyDescent="0.2">
      <c r="A760" s="2" t="s">
        <v>56</v>
      </c>
      <c r="B760" t="s">
        <v>19</v>
      </c>
      <c r="C760" t="s">
        <v>22</v>
      </c>
      <c r="D760" t="s">
        <v>47</v>
      </c>
      <c r="E760">
        <v>0</v>
      </c>
    </row>
    <row r="761" spans="1:5" x14ac:dyDescent="0.2">
      <c r="A761" s="2" t="s">
        <v>56</v>
      </c>
      <c r="B761" t="s">
        <v>19</v>
      </c>
      <c r="C761" t="s">
        <v>53</v>
      </c>
      <c r="D761" t="s">
        <v>47</v>
      </c>
      <c r="E761">
        <v>6.4516130000000001E-3</v>
      </c>
    </row>
    <row r="762" spans="1:5" x14ac:dyDescent="0.2">
      <c r="A762" s="2" t="s">
        <v>56</v>
      </c>
      <c r="B762" t="s">
        <v>19</v>
      </c>
      <c r="C762" t="s">
        <v>23</v>
      </c>
      <c r="D762" t="s">
        <v>47</v>
      </c>
      <c r="E762">
        <v>8.3870968000000004E-2</v>
      </c>
    </row>
    <row r="763" spans="1:5" x14ac:dyDescent="0.2">
      <c r="A763" s="2" t="s">
        <v>56</v>
      </c>
      <c r="B763" t="s">
        <v>19</v>
      </c>
      <c r="C763" t="s">
        <v>24</v>
      </c>
      <c r="D763" t="s">
        <v>47</v>
      </c>
      <c r="E763">
        <v>0</v>
      </c>
    </row>
    <row r="764" spans="1:5" x14ac:dyDescent="0.2">
      <c r="A764" s="2" t="s">
        <v>56</v>
      </c>
      <c r="B764" t="s">
        <v>19</v>
      </c>
      <c r="C764" t="s">
        <v>25</v>
      </c>
      <c r="D764" t="s">
        <v>47</v>
      </c>
      <c r="E764">
        <v>0.11258278100000001</v>
      </c>
    </row>
    <row r="765" spans="1:5" x14ac:dyDescent="0.2">
      <c r="A765" s="2" t="s">
        <v>56</v>
      </c>
      <c r="B765" t="s">
        <v>19</v>
      </c>
      <c r="C765" t="s">
        <v>34</v>
      </c>
      <c r="D765" t="s">
        <v>47</v>
      </c>
      <c r="E765">
        <v>0</v>
      </c>
    </row>
    <row r="766" spans="1:5" x14ac:dyDescent="0.2">
      <c r="A766" s="2" t="s">
        <v>56</v>
      </c>
      <c r="B766" t="s">
        <v>19</v>
      </c>
      <c r="C766" t="s">
        <v>20</v>
      </c>
      <c r="D766" t="s">
        <v>48</v>
      </c>
      <c r="E766">
        <v>0.33333333300000001</v>
      </c>
    </row>
    <row r="767" spans="1:5" x14ac:dyDescent="0.2">
      <c r="A767" s="2" t="s">
        <v>56</v>
      </c>
      <c r="B767" t="s">
        <v>19</v>
      </c>
      <c r="C767" t="s">
        <v>21</v>
      </c>
      <c r="D767" t="s">
        <v>48</v>
      </c>
      <c r="E767">
        <v>0.82022471900000005</v>
      </c>
    </row>
    <row r="768" spans="1:5" x14ac:dyDescent="0.2">
      <c r="A768" s="2" t="s">
        <v>56</v>
      </c>
      <c r="B768" t="s">
        <v>19</v>
      </c>
      <c r="C768" t="s">
        <v>22</v>
      </c>
      <c r="D768" t="s">
        <v>48</v>
      </c>
      <c r="E768">
        <v>0.80419580400000001</v>
      </c>
    </row>
    <row r="769" spans="1:5" x14ac:dyDescent="0.2">
      <c r="A769" s="2" t="s">
        <v>56</v>
      </c>
      <c r="B769" t="s">
        <v>19</v>
      </c>
      <c r="C769" t="s">
        <v>53</v>
      </c>
      <c r="D769" t="s">
        <v>48</v>
      </c>
      <c r="E769">
        <v>0.464516129</v>
      </c>
    </row>
    <row r="770" spans="1:5" x14ac:dyDescent="0.2">
      <c r="A770" s="2" t="s">
        <v>56</v>
      </c>
      <c r="B770" t="s">
        <v>19</v>
      </c>
      <c r="C770" t="s">
        <v>23</v>
      </c>
      <c r="D770" t="s">
        <v>48</v>
      </c>
      <c r="E770">
        <v>0.24516129</v>
      </c>
    </row>
    <row r="771" spans="1:5" x14ac:dyDescent="0.2">
      <c r="A771" s="2" t="s">
        <v>56</v>
      </c>
      <c r="B771" t="s">
        <v>19</v>
      </c>
      <c r="C771" t="s">
        <v>24</v>
      </c>
      <c r="D771" t="s">
        <v>48</v>
      </c>
      <c r="E771">
        <v>0.322834646</v>
      </c>
    </row>
    <row r="772" spans="1:5" x14ac:dyDescent="0.2">
      <c r="A772" s="2" t="s">
        <v>56</v>
      </c>
      <c r="B772" t="s">
        <v>19</v>
      </c>
      <c r="C772" t="s">
        <v>25</v>
      </c>
      <c r="D772" t="s">
        <v>48</v>
      </c>
      <c r="E772">
        <v>0.21854304599999999</v>
      </c>
    </row>
    <row r="773" spans="1:5" x14ac:dyDescent="0.2">
      <c r="A773" s="2" t="s">
        <v>56</v>
      </c>
      <c r="B773" t="s">
        <v>19</v>
      </c>
      <c r="C773" t="s">
        <v>34</v>
      </c>
      <c r="D773" t="s">
        <v>48</v>
      </c>
      <c r="E773">
        <v>0</v>
      </c>
    </row>
    <row r="774" spans="1:5" x14ac:dyDescent="0.2">
      <c r="A774" s="2" t="s">
        <v>56</v>
      </c>
      <c r="B774" t="s">
        <v>19</v>
      </c>
      <c r="C774" t="s">
        <v>20</v>
      </c>
      <c r="D774" t="s">
        <v>49</v>
      </c>
      <c r="E774">
        <v>0.18333333299999999</v>
      </c>
    </row>
    <row r="775" spans="1:5" x14ac:dyDescent="0.2">
      <c r="A775" s="2" t="s">
        <v>56</v>
      </c>
      <c r="B775" t="s">
        <v>19</v>
      </c>
      <c r="C775" t="s">
        <v>21</v>
      </c>
      <c r="D775" t="s">
        <v>49</v>
      </c>
      <c r="E775">
        <v>5.6179775000000001E-2</v>
      </c>
    </row>
    <row r="776" spans="1:5" x14ac:dyDescent="0.2">
      <c r="A776" s="2" t="s">
        <v>56</v>
      </c>
      <c r="B776" t="s">
        <v>19</v>
      </c>
      <c r="C776" t="s">
        <v>22</v>
      </c>
      <c r="D776" t="s">
        <v>49</v>
      </c>
      <c r="E776">
        <v>6.2937063000000001E-2</v>
      </c>
    </row>
    <row r="777" spans="1:5" x14ac:dyDescent="0.2">
      <c r="A777" s="2" t="s">
        <v>56</v>
      </c>
      <c r="B777" t="s">
        <v>19</v>
      </c>
      <c r="C777" t="s">
        <v>53</v>
      </c>
      <c r="D777" t="s">
        <v>49</v>
      </c>
      <c r="E777">
        <v>0.141935484</v>
      </c>
    </row>
    <row r="778" spans="1:5" x14ac:dyDescent="0.2">
      <c r="A778" s="2" t="s">
        <v>56</v>
      </c>
      <c r="B778" t="s">
        <v>19</v>
      </c>
      <c r="C778" t="s">
        <v>23</v>
      </c>
      <c r="D778" t="s">
        <v>49</v>
      </c>
      <c r="E778">
        <v>0.16774193500000001</v>
      </c>
    </row>
    <row r="779" spans="1:5" x14ac:dyDescent="0.2">
      <c r="A779" s="2" t="s">
        <v>56</v>
      </c>
      <c r="B779" t="s">
        <v>19</v>
      </c>
      <c r="C779" t="s">
        <v>24</v>
      </c>
      <c r="D779" t="s">
        <v>49</v>
      </c>
      <c r="E779">
        <v>0.244094488</v>
      </c>
    </row>
    <row r="780" spans="1:5" x14ac:dyDescent="0.2">
      <c r="A780" s="2" t="s">
        <v>56</v>
      </c>
      <c r="B780" t="s">
        <v>19</v>
      </c>
      <c r="C780" t="s">
        <v>25</v>
      </c>
      <c r="D780" t="s">
        <v>49</v>
      </c>
      <c r="E780">
        <v>0.17880794699999999</v>
      </c>
    </row>
    <row r="781" spans="1:5" x14ac:dyDescent="0.2">
      <c r="A781" s="2" t="s">
        <v>56</v>
      </c>
      <c r="B781" t="s">
        <v>19</v>
      </c>
      <c r="C781" t="s">
        <v>34</v>
      </c>
      <c r="D781" t="s">
        <v>49</v>
      </c>
      <c r="E781">
        <v>0</v>
      </c>
    </row>
    <row r="782" spans="1:5" x14ac:dyDescent="0.2">
      <c r="A782" s="2" t="s">
        <v>56</v>
      </c>
      <c r="B782" t="s">
        <v>19</v>
      </c>
      <c r="C782" t="s">
        <v>20</v>
      </c>
      <c r="D782" t="s">
        <v>50</v>
      </c>
      <c r="E782">
        <v>0</v>
      </c>
    </row>
    <row r="783" spans="1:5" x14ac:dyDescent="0.2">
      <c r="A783" s="2" t="s">
        <v>56</v>
      </c>
      <c r="B783" t="s">
        <v>19</v>
      </c>
      <c r="C783" t="s">
        <v>21</v>
      </c>
      <c r="D783" t="s">
        <v>50</v>
      </c>
      <c r="E783">
        <v>0</v>
      </c>
    </row>
    <row r="784" spans="1:5" x14ac:dyDescent="0.2">
      <c r="A784" s="2" t="s">
        <v>56</v>
      </c>
      <c r="B784" t="s">
        <v>19</v>
      </c>
      <c r="C784" t="s">
        <v>22</v>
      </c>
      <c r="D784" t="s">
        <v>50</v>
      </c>
      <c r="E784">
        <v>0</v>
      </c>
    </row>
    <row r="785" spans="1:5" x14ac:dyDescent="0.2">
      <c r="A785" s="2" t="s">
        <v>56</v>
      </c>
      <c r="B785" t="s">
        <v>19</v>
      </c>
      <c r="C785" t="s">
        <v>53</v>
      </c>
      <c r="D785" t="s">
        <v>50</v>
      </c>
      <c r="E785">
        <v>6.4516130000000001E-3</v>
      </c>
    </row>
    <row r="786" spans="1:5" x14ac:dyDescent="0.2">
      <c r="A786" s="2" t="s">
        <v>56</v>
      </c>
      <c r="B786" t="s">
        <v>19</v>
      </c>
      <c r="C786" t="s">
        <v>23</v>
      </c>
      <c r="D786" t="s">
        <v>50</v>
      </c>
      <c r="E786">
        <v>6.4516130000000001E-3</v>
      </c>
    </row>
    <row r="787" spans="1:5" x14ac:dyDescent="0.2">
      <c r="A787" s="2" t="s">
        <v>56</v>
      </c>
      <c r="B787" t="s">
        <v>19</v>
      </c>
      <c r="C787" t="s">
        <v>24</v>
      </c>
      <c r="D787" t="s">
        <v>50</v>
      </c>
      <c r="E787">
        <v>0</v>
      </c>
    </row>
    <row r="788" spans="1:5" x14ac:dyDescent="0.2">
      <c r="A788" s="2" t="s">
        <v>56</v>
      </c>
      <c r="B788" t="s">
        <v>19</v>
      </c>
      <c r="C788" t="s">
        <v>25</v>
      </c>
      <c r="D788" t="s">
        <v>50</v>
      </c>
      <c r="E788">
        <v>0</v>
      </c>
    </row>
    <row r="789" spans="1:5" x14ac:dyDescent="0.2">
      <c r="A789" s="2" t="s">
        <v>56</v>
      </c>
      <c r="B789" t="s">
        <v>19</v>
      </c>
      <c r="C789" t="s">
        <v>34</v>
      </c>
      <c r="D789" t="s">
        <v>50</v>
      </c>
      <c r="E789">
        <v>0</v>
      </c>
    </row>
    <row r="790" spans="1:5" x14ac:dyDescent="0.2">
      <c r="A790" s="2" t="s">
        <v>56</v>
      </c>
      <c r="B790" t="s">
        <v>19</v>
      </c>
      <c r="C790" t="s">
        <v>20</v>
      </c>
      <c r="D790" t="s">
        <v>51</v>
      </c>
      <c r="E790">
        <v>0.42499999999999999</v>
      </c>
    </row>
    <row r="791" spans="1:5" x14ac:dyDescent="0.2">
      <c r="A791" s="2" t="s">
        <v>56</v>
      </c>
      <c r="B791" t="s">
        <v>19</v>
      </c>
      <c r="C791" t="s">
        <v>21</v>
      </c>
      <c r="D791" t="s">
        <v>51</v>
      </c>
      <c r="E791">
        <v>1.1235955000000001E-2</v>
      </c>
    </row>
    <row r="792" spans="1:5" x14ac:dyDescent="0.2">
      <c r="A792" s="2" t="s">
        <v>56</v>
      </c>
      <c r="B792" t="s">
        <v>19</v>
      </c>
      <c r="C792" t="s">
        <v>22</v>
      </c>
      <c r="D792" t="s">
        <v>51</v>
      </c>
      <c r="E792">
        <v>5.5944055999999999E-2</v>
      </c>
    </row>
    <row r="793" spans="1:5" x14ac:dyDescent="0.2">
      <c r="A793" s="2" t="s">
        <v>56</v>
      </c>
      <c r="B793" t="s">
        <v>19</v>
      </c>
      <c r="C793" t="s">
        <v>53</v>
      </c>
      <c r="D793" t="s">
        <v>51</v>
      </c>
      <c r="E793">
        <v>0.34838709699999998</v>
      </c>
    </row>
    <row r="794" spans="1:5" x14ac:dyDescent="0.2">
      <c r="A794" s="2" t="s">
        <v>56</v>
      </c>
      <c r="B794" t="s">
        <v>19</v>
      </c>
      <c r="C794" t="s">
        <v>23</v>
      </c>
      <c r="D794" t="s">
        <v>51</v>
      </c>
      <c r="E794">
        <v>0.41935483899999998</v>
      </c>
    </row>
    <row r="795" spans="1:5" x14ac:dyDescent="0.2">
      <c r="A795" s="2" t="s">
        <v>56</v>
      </c>
      <c r="B795" t="s">
        <v>19</v>
      </c>
      <c r="C795" t="s">
        <v>24</v>
      </c>
      <c r="D795" t="s">
        <v>51</v>
      </c>
      <c r="E795">
        <v>0.37007874000000002</v>
      </c>
    </row>
    <row r="796" spans="1:5" x14ac:dyDescent="0.2">
      <c r="A796" s="2" t="s">
        <v>56</v>
      </c>
      <c r="B796" t="s">
        <v>19</v>
      </c>
      <c r="C796" t="s">
        <v>25</v>
      </c>
      <c r="D796" t="s">
        <v>51</v>
      </c>
      <c r="E796">
        <v>0.39735099299999999</v>
      </c>
    </row>
    <row r="797" spans="1:5" x14ac:dyDescent="0.2">
      <c r="A797" s="2" t="s">
        <v>56</v>
      </c>
      <c r="B797" t="s">
        <v>19</v>
      </c>
      <c r="C797" t="s">
        <v>34</v>
      </c>
      <c r="D797" t="s">
        <v>51</v>
      </c>
      <c r="E797">
        <v>0</v>
      </c>
    </row>
    <row r="798" spans="1:5" x14ac:dyDescent="0.2">
      <c r="A798" s="2" t="s">
        <v>56</v>
      </c>
      <c r="B798" t="s">
        <v>19</v>
      </c>
      <c r="C798" t="s">
        <v>20</v>
      </c>
      <c r="D798" t="s">
        <v>17</v>
      </c>
      <c r="E798">
        <v>120</v>
      </c>
    </row>
    <row r="799" spans="1:5" x14ac:dyDescent="0.2">
      <c r="A799" s="2" t="s">
        <v>56</v>
      </c>
      <c r="B799" t="s">
        <v>19</v>
      </c>
      <c r="C799" t="s">
        <v>21</v>
      </c>
      <c r="D799" t="s">
        <v>17</v>
      </c>
      <c r="E799">
        <v>89</v>
      </c>
    </row>
    <row r="800" spans="1:5" x14ac:dyDescent="0.2">
      <c r="A800" s="2" t="s">
        <v>56</v>
      </c>
      <c r="B800" t="s">
        <v>19</v>
      </c>
      <c r="C800" t="s">
        <v>22</v>
      </c>
      <c r="D800" t="s">
        <v>17</v>
      </c>
      <c r="E800">
        <v>143</v>
      </c>
    </row>
    <row r="801" spans="1:5" x14ac:dyDescent="0.2">
      <c r="A801" s="2" t="s">
        <v>56</v>
      </c>
      <c r="B801" t="s">
        <v>19</v>
      </c>
      <c r="C801" t="s">
        <v>53</v>
      </c>
      <c r="D801" t="s">
        <v>17</v>
      </c>
      <c r="E801">
        <v>155</v>
      </c>
    </row>
    <row r="802" spans="1:5" x14ac:dyDescent="0.2">
      <c r="A802" s="2" t="s">
        <v>56</v>
      </c>
      <c r="B802" t="s">
        <v>19</v>
      </c>
      <c r="C802" t="s">
        <v>23</v>
      </c>
      <c r="D802" t="s">
        <v>17</v>
      </c>
      <c r="E802">
        <v>155</v>
      </c>
    </row>
    <row r="803" spans="1:5" x14ac:dyDescent="0.2">
      <c r="A803" s="2" t="s">
        <v>56</v>
      </c>
      <c r="B803" t="s">
        <v>19</v>
      </c>
      <c r="C803" t="s">
        <v>24</v>
      </c>
      <c r="D803" t="s">
        <v>17</v>
      </c>
      <c r="E803">
        <v>157</v>
      </c>
    </row>
    <row r="804" spans="1:5" x14ac:dyDescent="0.2">
      <c r="A804" s="2" t="s">
        <v>56</v>
      </c>
      <c r="B804" t="s">
        <v>19</v>
      </c>
      <c r="C804" t="s">
        <v>25</v>
      </c>
      <c r="D804" t="s">
        <v>17</v>
      </c>
      <c r="E804">
        <v>151</v>
      </c>
    </row>
    <row r="805" spans="1:5" x14ac:dyDescent="0.2">
      <c r="A805" s="2" t="s">
        <v>56</v>
      </c>
      <c r="B805" t="s">
        <v>19</v>
      </c>
      <c r="C805" t="s">
        <v>34</v>
      </c>
      <c r="D805" t="s">
        <v>17</v>
      </c>
      <c r="E805">
        <v>1</v>
      </c>
    </row>
    <row r="806" spans="1:5" x14ac:dyDescent="0.2">
      <c r="A806" s="2" t="s">
        <v>56</v>
      </c>
      <c r="B806" t="s">
        <v>19</v>
      </c>
      <c r="C806" t="s">
        <v>20</v>
      </c>
      <c r="D806" t="s">
        <v>18</v>
      </c>
    </row>
    <row r="807" spans="1:5" x14ac:dyDescent="0.2">
      <c r="A807" s="2" t="s">
        <v>56</v>
      </c>
      <c r="B807" t="s">
        <v>19</v>
      </c>
      <c r="C807" t="s">
        <v>21</v>
      </c>
      <c r="D807" t="s">
        <v>18</v>
      </c>
    </row>
    <row r="808" spans="1:5" x14ac:dyDescent="0.2">
      <c r="A808" s="2" t="s">
        <v>56</v>
      </c>
      <c r="B808" t="s">
        <v>19</v>
      </c>
      <c r="C808" t="s">
        <v>22</v>
      </c>
      <c r="D808" t="s">
        <v>18</v>
      </c>
    </row>
    <row r="809" spans="1:5" x14ac:dyDescent="0.2">
      <c r="A809" s="2" t="s">
        <v>56</v>
      </c>
      <c r="B809" t="s">
        <v>19</v>
      </c>
      <c r="C809" t="s">
        <v>53</v>
      </c>
      <c r="D809" t="s">
        <v>18</v>
      </c>
    </row>
    <row r="810" spans="1:5" x14ac:dyDescent="0.2">
      <c r="A810" s="2" t="s">
        <v>56</v>
      </c>
      <c r="B810" t="s">
        <v>19</v>
      </c>
      <c r="C810" t="s">
        <v>23</v>
      </c>
      <c r="D810" t="s">
        <v>18</v>
      </c>
    </row>
    <row r="811" spans="1:5" x14ac:dyDescent="0.2">
      <c r="A811" s="2" t="s">
        <v>56</v>
      </c>
      <c r="B811" t="s">
        <v>19</v>
      </c>
      <c r="C811" t="s">
        <v>24</v>
      </c>
      <c r="D811" t="s">
        <v>18</v>
      </c>
    </row>
    <row r="812" spans="1:5" x14ac:dyDescent="0.2">
      <c r="A812" s="2" t="s">
        <v>56</v>
      </c>
      <c r="B812" t="s">
        <v>19</v>
      </c>
      <c r="C812" t="s">
        <v>25</v>
      </c>
      <c r="D812" t="s">
        <v>18</v>
      </c>
    </row>
    <row r="813" spans="1:5" x14ac:dyDescent="0.2">
      <c r="A813" s="2" t="s">
        <v>56</v>
      </c>
      <c r="B813" t="s">
        <v>19</v>
      </c>
      <c r="C813" t="s">
        <v>34</v>
      </c>
      <c r="D813" t="s">
        <v>18</v>
      </c>
    </row>
    <row r="814" spans="1:5" x14ac:dyDescent="0.2">
      <c r="A814" s="2" t="s">
        <v>56</v>
      </c>
      <c r="B814" t="s">
        <v>19</v>
      </c>
      <c r="C814" t="s">
        <v>20</v>
      </c>
      <c r="D814" t="s">
        <v>52</v>
      </c>
    </row>
    <row r="815" spans="1:5" x14ac:dyDescent="0.2">
      <c r="A815" s="2" t="s">
        <v>56</v>
      </c>
      <c r="B815" t="s">
        <v>19</v>
      </c>
      <c r="C815" t="s">
        <v>21</v>
      </c>
      <c r="D815" t="s">
        <v>52</v>
      </c>
    </row>
    <row r="816" spans="1:5" x14ac:dyDescent="0.2">
      <c r="A816" s="2" t="s">
        <v>56</v>
      </c>
      <c r="B816" t="s">
        <v>19</v>
      </c>
      <c r="C816" t="s">
        <v>22</v>
      </c>
      <c r="D816" t="s">
        <v>52</v>
      </c>
    </row>
    <row r="817" spans="1:5" x14ac:dyDescent="0.2">
      <c r="A817" s="2" t="s">
        <v>56</v>
      </c>
      <c r="B817" t="s">
        <v>19</v>
      </c>
      <c r="C817" t="s">
        <v>53</v>
      </c>
      <c r="D817" t="s">
        <v>52</v>
      </c>
    </row>
    <row r="818" spans="1:5" x14ac:dyDescent="0.2">
      <c r="A818" s="2" t="s">
        <v>56</v>
      </c>
      <c r="B818" t="s">
        <v>19</v>
      </c>
      <c r="C818" t="s">
        <v>23</v>
      </c>
      <c r="D818" t="s">
        <v>52</v>
      </c>
    </row>
    <row r="819" spans="1:5" x14ac:dyDescent="0.2">
      <c r="A819" s="2" t="s">
        <v>56</v>
      </c>
      <c r="B819" t="s">
        <v>19</v>
      </c>
      <c r="C819" t="s">
        <v>24</v>
      </c>
      <c r="D819" t="s">
        <v>52</v>
      </c>
    </row>
    <row r="820" spans="1:5" x14ac:dyDescent="0.2">
      <c r="A820" s="2" t="s">
        <v>56</v>
      </c>
      <c r="B820" t="s">
        <v>19</v>
      </c>
      <c r="C820" t="s">
        <v>25</v>
      </c>
      <c r="D820" t="s">
        <v>52</v>
      </c>
    </row>
    <row r="821" spans="1:5" x14ac:dyDescent="0.2">
      <c r="A821" s="2" t="s">
        <v>56</v>
      </c>
      <c r="B821" t="s">
        <v>19</v>
      </c>
      <c r="C821" t="s">
        <v>34</v>
      </c>
      <c r="D821" t="s">
        <v>52</v>
      </c>
    </row>
    <row r="822" spans="1:5" x14ac:dyDescent="0.2">
      <c r="A822" s="2" t="s">
        <v>56</v>
      </c>
      <c r="B822" t="s">
        <v>26</v>
      </c>
      <c r="C822" t="s">
        <v>37</v>
      </c>
      <c r="D822" t="s">
        <v>7</v>
      </c>
      <c r="E822">
        <v>5.0359712000000001E-2</v>
      </c>
    </row>
    <row r="823" spans="1:5" x14ac:dyDescent="0.2">
      <c r="A823" s="2" t="s">
        <v>56</v>
      </c>
      <c r="B823" t="s">
        <v>26</v>
      </c>
      <c r="C823" t="s">
        <v>27</v>
      </c>
      <c r="D823" t="s">
        <v>7</v>
      </c>
      <c r="E823">
        <v>0</v>
      </c>
    </row>
    <row r="824" spans="1:5" x14ac:dyDescent="0.2">
      <c r="A824" s="2" t="s">
        <v>56</v>
      </c>
      <c r="B824" t="s">
        <v>26</v>
      </c>
      <c r="C824" t="s">
        <v>28</v>
      </c>
      <c r="D824" t="s">
        <v>7</v>
      </c>
      <c r="E824">
        <v>0.44374999999999998</v>
      </c>
    </row>
    <row r="825" spans="1:5" x14ac:dyDescent="0.2">
      <c r="A825" s="2" t="s">
        <v>56</v>
      </c>
      <c r="B825" t="s">
        <v>26</v>
      </c>
      <c r="C825" t="s">
        <v>38</v>
      </c>
      <c r="D825" t="s">
        <v>7</v>
      </c>
      <c r="E825">
        <v>7.4999999999999997E-2</v>
      </c>
    </row>
    <row r="826" spans="1:5" x14ac:dyDescent="0.2">
      <c r="A826" s="2" t="s">
        <v>56</v>
      </c>
      <c r="B826" t="s">
        <v>26</v>
      </c>
      <c r="C826" t="s">
        <v>9</v>
      </c>
      <c r="D826" t="s">
        <v>7</v>
      </c>
      <c r="E826">
        <v>0.45911949699999999</v>
      </c>
    </row>
    <row r="827" spans="1:5" x14ac:dyDescent="0.2">
      <c r="A827" s="2" t="s">
        <v>56</v>
      </c>
      <c r="B827" t="s">
        <v>26</v>
      </c>
      <c r="C827" t="s">
        <v>54</v>
      </c>
      <c r="D827" t="s">
        <v>7</v>
      </c>
      <c r="E827">
        <v>0.42142857099999997</v>
      </c>
    </row>
    <row r="828" spans="1:5" x14ac:dyDescent="0.2">
      <c r="A828" s="2" t="s">
        <v>56</v>
      </c>
      <c r="B828" t="s">
        <v>26</v>
      </c>
      <c r="C828" t="s">
        <v>37</v>
      </c>
      <c r="D828" t="s">
        <v>12</v>
      </c>
      <c r="E828">
        <v>0</v>
      </c>
    </row>
    <row r="829" spans="1:5" x14ac:dyDescent="0.2">
      <c r="A829" s="2" t="s">
        <v>56</v>
      </c>
      <c r="B829" t="s">
        <v>26</v>
      </c>
      <c r="C829" t="s">
        <v>27</v>
      </c>
      <c r="D829" t="s">
        <v>12</v>
      </c>
      <c r="E829">
        <v>0</v>
      </c>
    </row>
    <row r="830" spans="1:5" x14ac:dyDescent="0.2">
      <c r="A830" s="2" t="s">
        <v>56</v>
      </c>
      <c r="B830" t="s">
        <v>26</v>
      </c>
      <c r="C830" t="s">
        <v>28</v>
      </c>
      <c r="D830" t="s">
        <v>12</v>
      </c>
      <c r="E830">
        <v>8.1250000000000003E-2</v>
      </c>
    </row>
    <row r="831" spans="1:5" x14ac:dyDescent="0.2">
      <c r="A831" s="2" t="s">
        <v>56</v>
      </c>
      <c r="B831" t="s">
        <v>26</v>
      </c>
      <c r="C831" t="s">
        <v>38</v>
      </c>
      <c r="D831" t="s">
        <v>12</v>
      </c>
      <c r="E831">
        <v>2.5000000000000001E-2</v>
      </c>
    </row>
    <row r="832" spans="1:5" x14ac:dyDescent="0.2">
      <c r="A832" s="2" t="s">
        <v>56</v>
      </c>
      <c r="B832" t="s">
        <v>26</v>
      </c>
      <c r="C832" t="s">
        <v>9</v>
      </c>
      <c r="D832" t="s">
        <v>12</v>
      </c>
      <c r="E832">
        <v>5.0314465000000003E-2</v>
      </c>
    </row>
    <row r="833" spans="1:5" x14ac:dyDescent="0.2">
      <c r="A833" s="2" t="s">
        <v>56</v>
      </c>
      <c r="B833" t="s">
        <v>26</v>
      </c>
      <c r="C833" t="s">
        <v>54</v>
      </c>
      <c r="D833" t="s">
        <v>12</v>
      </c>
      <c r="E833">
        <v>0.15</v>
      </c>
    </row>
    <row r="834" spans="1:5" x14ac:dyDescent="0.2">
      <c r="A834" s="2" t="s">
        <v>56</v>
      </c>
      <c r="B834" t="s">
        <v>26</v>
      </c>
      <c r="C834" t="s">
        <v>37</v>
      </c>
      <c r="D834" t="s">
        <v>13</v>
      </c>
      <c r="E834">
        <v>1.4388489000000001E-2</v>
      </c>
    </row>
    <row r="835" spans="1:5" x14ac:dyDescent="0.2">
      <c r="A835" s="2" t="s">
        <v>56</v>
      </c>
      <c r="B835" t="s">
        <v>26</v>
      </c>
      <c r="C835" t="s">
        <v>27</v>
      </c>
      <c r="D835" t="s">
        <v>13</v>
      </c>
      <c r="E835">
        <v>0</v>
      </c>
    </row>
    <row r="836" spans="1:5" x14ac:dyDescent="0.2">
      <c r="A836" s="2" t="s">
        <v>56</v>
      </c>
      <c r="B836" t="s">
        <v>26</v>
      </c>
      <c r="C836" t="s">
        <v>28</v>
      </c>
      <c r="D836" t="s">
        <v>13</v>
      </c>
      <c r="E836">
        <v>0.4375</v>
      </c>
    </row>
    <row r="837" spans="1:5" x14ac:dyDescent="0.2">
      <c r="A837" s="2" t="s">
        <v>56</v>
      </c>
      <c r="B837" t="s">
        <v>26</v>
      </c>
      <c r="C837" t="s">
        <v>38</v>
      </c>
      <c r="D837" t="s">
        <v>13</v>
      </c>
      <c r="E837">
        <v>7.4999999999999997E-2</v>
      </c>
    </row>
    <row r="838" spans="1:5" x14ac:dyDescent="0.2">
      <c r="A838" s="2" t="s">
        <v>56</v>
      </c>
      <c r="B838" t="s">
        <v>26</v>
      </c>
      <c r="C838" t="s">
        <v>9</v>
      </c>
      <c r="D838" t="s">
        <v>13</v>
      </c>
      <c r="E838">
        <v>0.45911949699999999</v>
      </c>
    </row>
    <row r="839" spans="1:5" x14ac:dyDescent="0.2">
      <c r="A839" s="2" t="s">
        <v>56</v>
      </c>
      <c r="B839" t="s">
        <v>26</v>
      </c>
      <c r="C839" t="s">
        <v>54</v>
      </c>
      <c r="D839" t="s">
        <v>13</v>
      </c>
      <c r="E839">
        <v>0.4</v>
      </c>
    </row>
    <row r="840" spans="1:5" x14ac:dyDescent="0.2">
      <c r="A840" s="2" t="s">
        <v>56</v>
      </c>
      <c r="B840" t="s">
        <v>26</v>
      </c>
      <c r="C840" t="s">
        <v>37</v>
      </c>
      <c r="D840" t="s">
        <v>57</v>
      </c>
      <c r="E840">
        <v>0</v>
      </c>
    </row>
    <row r="841" spans="1:5" x14ac:dyDescent="0.2">
      <c r="A841" s="2" t="s">
        <v>56</v>
      </c>
      <c r="B841" t="s">
        <v>26</v>
      </c>
      <c r="C841" t="s">
        <v>27</v>
      </c>
      <c r="D841" t="s">
        <v>57</v>
      </c>
      <c r="E841">
        <v>0</v>
      </c>
    </row>
    <row r="842" spans="1:5" x14ac:dyDescent="0.2">
      <c r="A842" s="2" t="s">
        <v>56</v>
      </c>
      <c r="B842" t="s">
        <v>26</v>
      </c>
      <c r="C842" t="s">
        <v>28</v>
      </c>
      <c r="D842" t="s">
        <v>57</v>
      </c>
      <c r="E842">
        <v>0</v>
      </c>
    </row>
    <row r="843" spans="1:5" x14ac:dyDescent="0.2">
      <c r="A843" s="2" t="s">
        <v>56</v>
      </c>
      <c r="B843" t="s">
        <v>26</v>
      </c>
      <c r="C843" t="s">
        <v>38</v>
      </c>
      <c r="D843" t="s">
        <v>57</v>
      </c>
      <c r="E843">
        <v>0</v>
      </c>
    </row>
    <row r="844" spans="1:5" x14ac:dyDescent="0.2">
      <c r="A844" s="2" t="s">
        <v>56</v>
      </c>
      <c r="B844" t="s">
        <v>26</v>
      </c>
      <c r="C844" t="s">
        <v>9</v>
      </c>
      <c r="D844" t="s">
        <v>57</v>
      </c>
      <c r="E844">
        <v>0</v>
      </c>
    </row>
    <row r="845" spans="1:5" x14ac:dyDescent="0.2">
      <c r="A845" s="2" t="s">
        <v>56</v>
      </c>
      <c r="B845" t="s">
        <v>26</v>
      </c>
      <c r="C845" t="s">
        <v>54</v>
      </c>
      <c r="D845" t="s">
        <v>57</v>
      </c>
      <c r="E845">
        <v>0</v>
      </c>
    </row>
    <row r="846" spans="1:5" x14ac:dyDescent="0.2">
      <c r="A846" s="2" t="s">
        <v>56</v>
      </c>
      <c r="B846" t="s">
        <v>26</v>
      </c>
      <c r="C846" t="s">
        <v>37</v>
      </c>
      <c r="D846" t="s">
        <v>14</v>
      </c>
      <c r="E846">
        <v>0.237410072</v>
      </c>
    </row>
    <row r="847" spans="1:5" x14ac:dyDescent="0.2">
      <c r="A847" s="2" t="s">
        <v>56</v>
      </c>
      <c r="B847" t="s">
        <v>26</v>
      </c>
      <c r="C847" t="s">
        <v>27</v>
      </c>
      <c r="D847" t="s">
        <v>14</v>
      </c>
      <c r="E847">
        <v>0.61403508799999995</v>
      </c>
    </row>
    <row r="848" spans="1:5" x14ac:dyDescent="0.2">
      <c r="A848" s="2" t="s">
        <v>56</v>
      </c>
      <c r="B848" t="s">
        <v>26</v>
      </c>
      <c r="C848" t="s">
        <v>28</v>
      </c>
      <c r="D848" t="s">
        <v>14</v>
      </c>
      <c r="E848">
        <v>0.875</v>
      </c>
    </row>
    <row r="849" spans="1:5" x14ac:dyDescent="0.2">
      <c r="A849" s="2" t="s">
        <v>56</v>
      </c>
      <c r="B849" t="s">
        <v>26</v>
      </c>
      <c r="C849" t="s">
        <v>38</v>
      </c>
      <c r="D849" t="s">
        <v>14</v>
      </c>
      <c r="E849">
        <v>0.45</v>
      </c>
    </row>
    <row r="850" spans="1:5" x14ac:dyDescent="0.2">
      <c r="A850" s="2" t="s">
        <v>56</v>
      </c>
      <c r="B850" t="s">
        <v>26</v>
      </c>
      <c r="C850" t="s">
        <v>9</v>
      </c>
      <c r="D850" t="s">
        <v>14</v>
      </c>
      <c r="E850">
        <v>0.99371069199999995</v>
      </c>
    </row>
    <row r="851" spans="1:5" x14ac:dyDescent="0.2">
      <c r="A851" s="2" t="s">
        <v>56</v>
      </c>
      <c r="B851" t="s">
        <v>26</v>
      </c>
      <c r="C851" t="s">
        <v>54</v>
      </c>
      <c r="D851" t="s">
        <v>14</v>
      </c>
      <c r="E851">
        <v>0.95714285700000001</v>
      </c>
    </row>
    <row r="852" spans="1:5" x14ac:dyDescent="0.2">
      <c r="A852" s="2" t="s">
        <v>56</v>
      </c>
      <c r="B852" t="s">
        <v>26</v>
      </c>
      <c r="C852" t="s">
        <v>37</v>
      </c>
      <c r="D852" t="s">
        <v>15</v>
      </c>
      <c r="E852">
        <v>0.201438849</v>
      </c>
    </row>
    <row r="853" spans="1:5" x14ac:dyDescent="0.2">
      <c r="A853" s="2" t="s">
        <v>56</v>
      </c>
      <c r="B853" t="s">
        <v>26</v>
      </c>
      <c r="C853" t="s">
        <v>27</v>
      </c>
      <c r="D853" t="s">
        <v>15</v>
      </c>
      <c r="E853">
        <v>0.61403508799999995</v>
      </c>
    </row>
    <row r="854" spans="1:5" x14ac:dyDescent="0.2">
      <c r="A854" s="2" t="s">
        <v>56</v>
      </c>
      <c r="B854" t="s">
        <v>26</v>
      </c>
      <c r="C854" t="s">
        <v>28</v>
      </c>
      <c r="D854" t="s">
        <v>15</v>
      </c>
      <c r="E854">
        <v>0.78749999999999998</v>
      </c>
    </row>
    <row r="855" spans="1:5" x14ac:dyDescent="0.2">
      <c r="A855" s="2" t="s">
        <v>56</v>
      </c>
      <c r="B855" t="s">
        <v>26</v>
      </c>
      <c r="C855" t="s">
        <v>38</v>
      </c>
      <c r="D855" t="s">
        <v>15</v>
      </c>
      <c r="E855">
        <v>0.42499999999999999</v>
      </c>
    </row>
    <row r="856" spans="1:5" x14ac:dyDescent="0.2">
      <c r="A856" s="2" t="s">
        <v>56</v>
      </c>
      <c r="B856" t="s">
        <v>26</v>
      </c>
      <c r="C856" t="s">
        <v>9</v>
      </c>
      <c r="D856" t="s">
        <v>15</v>
      </c>
      <c r="E856">
        <v>0.94339622599999995</v>
      </c>
    </row>
    <row r="857" spans="1:5" x14ac:dyDescent="0.2">
      <c r="A857" s="2" t="s">
        <v>56</v>
      </c>
      <c r="B857" t="s">
        <v>26</v>
      </c>
      <c r="C857" t="s">
        <v>54</v>
      </c>
      <c r="D857" t="s">
        <v>15</v>
      </c>
      <c r="E857">
        <v>0.78571428600000004</v>
      </c>
    </row>
    <row r="858" spans="1:5" x14ac:dyDescent="0.2">
      <c r="A858" s="2" t="s">
        <v>56</v>
      </c>
      <c r="B858" t="s">
        <v>26</v>
      </c>
      <c r="C858" t="s">
        <v>37</v>
      </c>
      <c r="D858" t="s">
        <v>16</v>
      </c>
      <c r="E858">
        <v>0.85624999999999996</v>
      </c>
    </row>
    <row r="859" spans="1:5" x14ac:dyDescent="0.2">
      <c r="A859" s="2" t="s">
        <v>56</v>
      </c>
      <c r="B859" t="s">
        <v>26</v>
      </c>
      <c r="C859" t="s">
        <v>27</v>
      </c>
      <c r="D859" t="s">
        <v>16</v>
      </c>
      <c r="E859">
        <v>0.625</v>
      </c>
    </row>
    <row r="860" spans="1:5" x14ac:dyDescent="0.2">
      <c r="A860" s="2" t="s">
        <v>56</v>
      </c>
      <c r="B860" t="s">
        <v>26</v>
      </c>
      <c r="C860" t="s">
        <v>28</v>
      </c>
      <c r="D860" t="s">
        <v>16</v>
      </c>
      <c r="E860">
        <v>0.97484276700000005</v>
      </c>
    </row>
    <row r="861" spans="1:5" x14ac:dyDescent="0.2">
      <c r="A861" s="2" t="s">
        <v>56</v>
      </c>
      <c r="B861" t="s">
        <v>26</v>
      </c>
      <c r="C861" t="s">
        <v>38</v>
      </c>
      <c r="D861" t="s">
        <v>16</v>
      </c>
      <c r="E861">
        <v>0.79310344799999999</v>
      </c>
    </row>
    <row r="862" spans="1:5" x14ac:dyDescent="0.2">
      <c r="A862" s="2" t="s">
        <v>56</v>
      </c>
      <c r="B862" t="s">
        <v>26</v>
      </c>
      <c r="C862" t="s">
        <v>9</v>
      </c>
      <c r="D862" t="s">
        <v>16</v>
      </c>
      <c r="E862">
        <v>0.96855345900000001</v>
      </c>
    </row>
    <row r="863" spans="1:5" x14ac:dyDescent="0.2">
      <c r="A863" s="2" t="s">
        <v>56</v>
      </c>
      <c r="B863" t="s">
        <v>26</v>
      </c>
      <c r="C863" t="s">
        <v>54</v>
      </c>
      <c r="D863" t="s">
        <v>16</v>
      </c>
      <c r="E863">
        <v>0.87898089199999996</v>
      </c>
    </row>
    <row r="864" spans="1:5" x14ac:dyDescent="0.2">
      <c r="A864" s="2" t="s">
        <v>56</v>
      </c>
      <c r="B864" t="s">
        <v>26</v>
      </c>
      <c r="C864" t="s">
        <v>37</v>
      </c>
      <c r="D864" t="s">
        <v>42</v>
      </c>
      <c r="E864">
        <v>32</v>
      </c>
    </row>
    <row r="865" spans="1:5" x14ac:dyDescent="0.2">
      <c r="A865" s="2" t="s">
        <v>56</v>
      </c>
      <c r="B865" t="s">
        <v>26</v>
      </c>
      <c r="C865" t="s">
        <v>27</v>
      </c>
      <c r="D865" t="s">
        <v>42</v>
      </c>
      <c r="E865">
        <v>46</v>
      </c>
    </row>
    <row r="866" spans="1:5" x14ac:dyDescent="0.2">
      <c r="A866" s="2" t="s">
        <v>56</v>
      </c>
      <c r="B866" t="s">
        <v>26</v>
      </c>
      <c r="C866" t="s">
        <v>28</v>
      </c>
      <c r="D866" t="s">
        <v>42</v>
      </c>
      <c r="E866">
        <v>31.8</v>
      </c>
    </row>
    <row r="867" spans="1:5" x14ac:dyDescent="0.2">
      <c r="A867" s="2" t="s">
        <v>56</v>
      </c>
      <c r="B867" t="s">
        <v>26</v>
      </c>
      <c r="C867" t="s">
        <v>38</v>
      </c>
      <c r="D867" t="s">
        <v>42</v>
      </c>
      <c r="E867">
        <v>29</v>
      </c>
    </row>
    <row r="868" spans="1:5" x14ac:dyDescent="0.2">
      <c r="A868" s="2" t="s">
        <v>56</v>
      </c>
      <c r="B868" t="s">
        <v>26</v>
      </c>
      <c r="C868" t="s">
        <v>9</v>
      </c>
      <c r="D868" t="s">
        <v>42</v>
      </c>
      <c r="E868">
        <v>31.8</v>
      </c>
    </row>
    <row r="869" spans="1:5" x14ac:dyDescent="0.2">
      <c r="A869" s="2" t="s">
        <v>56</v>
      </c>
      <c r="B869" t="s">
        <v>26</v>
      </c>
      <c r="C869" t="s">
        <v>54</v>
      </c>
      <c r="D869" t="s">
        <v>42</v>
      </c>
      <c r="E869">
        <v>31.4</v>
      </c>
    </row>
    <row r="870" spans="1:5" x14ac:dyDescent="0.2">
      <c r="A870" s="2" t="s">
        <v>56</v>
      </c>
      <c r="B870" t="s">
        <v>26</v>
      </c>
      <c r="C870" t="s">
        <v>37</v>
      </c>
      <c r="D870" t="s">
        <v>43</v>
      </c>
      <c r="E870">
        <v>6</v>
      </c>
    </row>
    <row r="871" spans="1:5" x14ac:dyDescent="0.2">
      <c r="A871" s="2" t="s">
        <v>56</v>
      </c>
      <c r="B871" t="s">
        <v>26</v>
      </c>
      <c r="C871" t="s">
        <v>27</v>
      </c>
      <c r="D871" t="s">
        <v>43</v>
      </c>
    </row>
    <row r="872" spans="1:5" x14ac:dyDescent="0.2">
      <c r="A872" s="2" t="s">
        <v>56</v>
      </c>
      <c r="B872" t="s">
        <v>26</v>
      </c>
      <c r="C872" t="s">
        <v>28</v>
      </c>
      <c r="D872" t="s">
        <v>43</v>
      </c>
      <c r="E872">
        <v>1.436619718</v>
      </c>
    </row>
    <row r="873" spans="1:5" x14ac:dyDescent="0.2">
      <c r="A873" s="2" t="s">
        <v>56</v>
      </c>
      <c r="B873" t="s">
        <v>26</v>
      </c>
      <c r="C873" t="s">
        <v>38</v>
      </c>
      <c r="D873" t="s">
        <v>43</v>
      </c>
      <c r="E873">
        <v>2.6666666669999999</v>
      </c>
    </row>
    <row r="874" spans="1:5" x14ac:dyDescent="0.2">
      <c r="A874" s="2" t="s">
        <v>56</v>
      </c>
      <c r="B874" t="s">
        <v>26</v>
      </c>
      <c r="C874" t="s">
        <v>9</v>
      </c>
      <c r="D874" t="s">
        <v>43</v>
      </c>
      <c r="E874">
        <v>1.3561643839999999</v>
      </c>
    </row>
    <row r="875" spans="1:5" x14ac:dyDescent="0.2">
      <c r="A875" s="2" t="s">
        <v>56</v>
      </c>
      <c r="B875" t="s">
        <v>26</v>
      </c>
      <c r="C875" t="s">
        <v>54</v>
      </c>
      <c r="D875" t="s">
        <v>43</v>
      </c>
      <c r="E875">
        <v>2.1864406779999999</v>
      </c>
    </row>
    <row r="876" spans="1:5" x14ac:dyDescent="0.2">
      <c r="A876" s="2" t="s">
        <v>56</v>
      </c>
      <c r="B876" t="s">
        <v>26</v>
      </c>
      <c r="C876" t="s">
        <v>37</v>
      </c>
      <c r="D876" t="s">
        <v>44</v>
      </c>
      <c r="E876">
        <v>42</v>
      </c>
    </row>
    <row r="877" spans="1:5" x14ac:dyDescent="0.2">
      <c r="A877" s="2" t="s">
        <v>56</v>
      </c>
      <c r="B877" t="s">
        <v>26</v>
      </c>
      <c r="C877" t="s">
        <v>27</v>
      </c>
      <c r="D877" t="s">
        <v>44</v>
      </c>
      <c r="E877">
        <v>0</v>
      </c>
    </row>
    <row r="878" spans="1:5" x14ac:dyDescent="0.2">
      <c r="A878" s="2" t="s">
        <v>56</v>
      </c>
      <c r="B878" t="s">
        <v>26</v>
      </c>
      <c r="C878" t="s">
        <v>28</v>
      </c>
      <c r="D878" t="s">
        <v>44</v>
      </c>
      <c r="E878">
        <v>102</v>
      </c>
    </row>
    <row r="879" spans="1:5" x14ac:dyDescent="0.2">
      <c r="A879" s="2" t="s">
        <v>56</v>
      </c>
      <c r="B879" t="s">
        <v>26</v>
      </c>
      <c r="C879" t="s">
        <v>38</v>
      </c>
      <c r="D879" t="s">
        <v>44</v>
      </c>
      <c r="E879">
        <v>8</v>
      </c>
    </row>
    <row r="880" spans="1:5" x14ac:dyDescent="0.2">
      <c r="A880" s="2" t="s">
        <v>56</v>
      </c>
      <c r="B880" t="s">
        <v>26</v>
      </c>
      <c r="C880" t="s">
        <v>9</v>
      </c>
      <c r="D880" t="s">
        <v>44</v>
      </c>
      <c r="E880">
        <v>99</v>
      </c>
    </row>
    <row r="881" spans="1:5" x14ac:dyDescent="0.2">
      <c r="A881" s="2" t="s">
        <v>56</v>
      </c>
      <c r="B881" t="s">
        <v>26</v>
      </c>
      <c r="C881" t="s">
        <v>54</v>
      </c>
      <c r="D881" t="s">
        <v>44</v>
      </c>
      <c r="E881">
        <v>129</v>
      </c>
    </row>
    <row r="882" spans="1:5" x14ac:dyDescent="0.2">
      <c r="A882" s="2" t="s">
        <v>56</v>
      </c>
      <c r="B882" t="s">
        <v>26</v>
      </c>
      <c r="C882" t="s">
        <v>37</v>
      </c>
      <c r="D882" t="s">
        <v>45</v>
      </c>
      <c r="E882">
        <v>27.8</v>
      </c>
    </row>
    <row r="883" spans="1:5" x14ac:dyDescent="0.2">
      <c r="A883" s="2" t="s">
        <v>56</v>
      </c>
      <c r="B883" t="s">
        <v>26</v>
      </c>
      <c r="C883" t="s">
        <v>27</v>
      </c>
      <c r="D883" t="s">
        <v>45</v>
      </c>
      <c r="E883">
        <v>28.5</v>
      </c>
    </row>
    <row r="884" spans="1:5" x14ac:dyDescent="0.2">
      <c r="A884" s="2" t="s">
        <v>56</v>
      </c>
      <c r="B884" t="s">
        <v>26</v>
      </c>
      <c r="C884" t="s">
        <v>28</v>
      </c>
      <c r="D884" t="s">
        <v>45</v>
      </c>
      <c r="E884">
        <v>32</v>
      </c>
    </row>
    <row r="885" spans="1:5" x14ac:dyDescent="0.2">
      <c r="A885" s="2" t="s">
        <v>56</v>
      </c>
      <c r="B885" t="s">
        <v>26</v>
      </c>
      <c r="C885" t="s">
        <v>38</v>
      </c>
      <c r="D885" t="s">
        <v>45</v>
      </c>
      <c r="E885">
        <v>13.333333333000001</v>
      </c>
    </row>
    <row r="886" spans="1:5" x14ac:dyDescent="0.2">
      <c r="A886" s="2" t="s">
        <v>56</v>
      </c>
      <c r="B886" t="s">
        <v>26</v>
      </c>
      <c r="C886" t="s">
        <v>9</v>
      </c>
      <c r="D886" t="s">
        <v>45</v>
      </c>
      <c r="E886">
        <v>31.8</v>
      </c>
    </row>
    <row r="887" spans="1:5" x14ac:dyDescent="0.2">
      <c r="A887" s="2" t="s">
        <v>56</v>
      </c>
      <c r="B887" t="s">
        <v>26</v>
      </c>
      <c r="C887" t="s">
        <v>54</v>
      </c>
      <c r="D887" t="s">
        <v>45</v>
      </c>
      <c r="E887">
        <v>28</v>
      </c>
    </row>
    <row r="888" spans="1:5" x14ac:dyDescent="0.2">
      <c r="A888" s="2" t="s">
        <v>56</v>
      </c>
      <c r="B888" t="s">
        <v>26</v>
      </c>
      <c r="C888" t="s">
        <v>37</v>
      </c>
      <c r="D888" t="s">
        <v>46</v>
      </c>
      <c r="E888">
        <v>0.76258992800000003</v>
      </c>
    </row>
    <row r="889" spans="1:5" x14ac:dyDescent="0.2">
      <c r="A889" s="2" t="s">
        <v>56</v>
      </c>
      <c r="B889" t="s">
        <v>26</v>
      </c>
      <c r="C889" t="s">
        <v>27</v>
      </c>
      <c r="D889" t="s">
        <v>46</v>
      </c>
      <c r="E889">
        <v>0.38596491199999999</v>
      </c>
    </row>
    <row r="890" spans="1:5" x14ac:dyDescent="0.2">
      <c r="A890" s="2" t="s">
        <v>56</v>
      </c>
      <c r="B890" t="s">
        <v>26</v>
      </c>
      <c r="C890" t="s">
        <v>28</v>
      </c>
      <c r="D890" t="s">
        <v>46</v>
      </c>
      <c r="E890">
        <v>0.125</v>
      </c>
    </row>
    <row r="891" spans="1:5" x14ac:dyDescent="0.2">
      <c r="A891" s="2" t="s">
        <v>56</v>
      </c>
      <c r="B891" t="s">
        <v>26</v>
      </c>
      <c r="C891" t="s">
        <v>38</v>
      </c>
      <c r="D891" t="s">
        <v>46</v>
      </c>
      <c r="E891">
        <v>0.55000000000000004</v>
      </c>
    </row>
    <row r="892" spans="1:5" x14ac:dyDescent="0.2">
      <c r="A892" s="2" t="s">
        <v>56</v>
      </c>
      <c r="B892" t="s">
        <v>26</v>
      </c>
      <c r="C892" t="s">
        <v>9</v>
      </c>
      <c r="D892" t="s">
        <v>46</v>
      </c>
      <c r="E892">
        <v>6.2893080000000004E-3</v>
      </c>
    </row>
    <row r="893" spans="1:5" x14ac:dyDescent="0.2">
      <c r="A893" s="2" t="s">
        <v>56</v>
      </c>
      <c r="B893" t="s">
        <v>26</v>
      </c>
      <c r="C893" t="s">
        <v>54</v>
      </c>
      <c r="D893" t="s">
        <v>46</v>
      </c>
      <c r="E893">
        <v>4.2857143E-2</v>
      </c>
    </row>
    <row r="894" spans="1:5" x14ac:dyDescent="0.2">
      <c r="A894" s="2" t="s">
        <v>56</v>
      </c>
      <c r="B894" t="s">
        <v>26</v>
      </c>
      <c r="C894" t="s">
        <v>37</v>
      </c>
      <c r="D894" t="s">
        <v>47</v>
      </c>
      <c r="E894">
        <v>0</v>
      </c>
    </row>
    <row r="895" spans="1:5" x14ac:dyDescent="0.2">
      <c r="A895" s="2" t="s">
        <v>56</v>
      </c>
      <c r="B895" t="s">
        <v>26</v>
      </c>
      <c r="C895" t="s">
        <v>27</v>
      </c>
      <c r="D895" t="s">
        <v>47</v>
      </c>
      <c r="E895">
        <v>0</v>
      </c>
    </row>
    <row r="896" spans="1:5" x14ac:dyDescent="0.2">
      <c r="A896" s="2" t="s">
        <v>56</v>
      </c>
      <c r="B896" t="s">
        <v>26</v>
      </c>
      <c r="C896" t="s">
        <v>28</v>
      </c>
      <c r="D896" t="s">
        <v>47</v>
      </c>
      <c r="E896">
        <v>0</v>
      </c>
    </row>
    <row r="897" spans="1:5" x14ac:dyDescent="0.2">
      <c r="A897" s="2" t="s">
        <v>56</v>
      </c>
      <c r="B897" t="s">
        <v>26</v>
      </c>
      <c r="C897" t="s">
        <v>38</v>
      </c>
      <c r="D897" t="s">
        <v>47</v>
      </c>
      <c r="E897">
        <v>0</v>
      </c>
    </row>
    <row r="898" spans="1:5" x14ac:dyDescent="0.2">
      <c r="A898" s="2" t="s">
        <v>56</v>
      </c>
      <c r="B898" t="s">
        <v>26</v>
      </c>
      <c r="C898" t="s">
        <v>9</v>
      </c>
      <c r="D898" t="s">
        <v>47</v>
      </c>
      <c r="E898">
        <v>0</v>
      </c>
    </row>
    <row r="899" spans="1:5" x14ac:dyDescent="0.2">
      <c r="A899" s="2" t="s">
        <v>56</v>
      </c>
      <c r="B899" t="s">
        <v>26</v>
      </c>
      <c r="C899" t="s">
        <v>54</v>
      </c>
      <c r="D899" t="s">
        <v>47</v>
      </c>
      <c r="E899">
        <v>0</v>
      </c>
    </row>
    <row r="900" spans="1:5" x14ac:dyDescent="0.2">
      <c r="A900" s="2" t="s">
        <v>56</v>
      </c>
      <c r="B900" t="s">
        <v>26</v>
      </c>
      <c r="C900" t="s">
        <v>37</v>
      </c>
      <c r="D900" t="s">
        <v>48</v>
      </c>
      <c r="E900">
        <v>0.18705036</v>
      </c>
    </row>
    <row r="901" spans="1:5" x14ac:dyDescent="0.2">
      <c r="A901" s="2" t="s">
        <v>56</v>
      </c>
      <c r="B901" t="s">
        <v>26</v>
      </c>
      <c r="C901" t="s">
        <v>27</v>
      </c>
      <c r="D901" t="s">
        <v>48</v>
      </c>
      <c r="E901">
        <v>0.61403508799999995</v>
      </c>
    </row>
    <row r="902" spans="1:5" x14ac:dyDescent="0.2">
      <c r="A902" s="2" t="s">
        <v>56</v>
      </c>
      <c r="B902" t="s">
        <v>26</v>
      </c>
      <c r="C902" t="s">
        <v>28</v>
      </c>
      <c r="D902" t="s">
        <v>48</v>
      </c>
      <c r="E902">
        <v>0.43125000000000002</v>
      </c>
    </row>
    <row r="903" spans="1:5" x14ac:dyDescent="0.2">
      <c r="A903" s="2" t="s">
        <v>56</v>
      </c>
      <c r="B903" t="s">
        <v>26</v>
      </c>
      <c r="C903" t="s">
        <v>38</v>
      </c>
      <c r="D903" t="s">
        <v>48</v>
      </c>
      <c r="E903">
        <v>0.375</v>
      </c>
    </row>
    <row r="904" spans="1:5" x14ac:dyDescent="0.2">
      <c r="A904" s="2" t="s">
        <v>56</v>
      </c>
      <c r="B904" t="s">
        <v>26</v>
      </c>
      <c r="C904" t="s">
        <v>9</v>
      </c>
      <c r="D904" t="s">
        <v>48</v>
      </c>
      <c r="E904">
        <v>0.53459119499999996</v>
      </c>
    </row>
    <row r="905" spans="1:5" x14ac:dyDescent="0.2">
      <c r="A905" s="2" t="s">
        <v>56</v>
      </c>
      <c r="B905" t="s">
        <v>26</v>
      </c>
      <c r="C905" t="s">
        <v>54</v>
      </c>
      <c r="D905" t="s">
        <v>48</v>
      </c>
      <c r="E905">
        <v>0.53571428600000004</v>
      </c>
    </row>
    <row r="906" spans="1:5" x14ac:dyDescent="0.2">
      <c r="A906" s="2" t="s">
        <v>56</v>
      </c>
      <c r="B906" t="s">
        <v>26</v>
      </c>
      <c r="C906" t="s">
        <v>37</v>
      </c>
      <c r="D906" t="s">
        <v>49</v>
      </c>
      <c r="E906">
        <v>0</v>
      </c>
    </row>
    <row r="907" spans="1:5" x14ac:dyDescent="0.2">
      <c r="A907" s="2" t="s">
        <v>56</v>
      </c>
      <c r="B907" t="s">
        <v>26</v>
      </c>
      <c r="C907" t="s">
        <v>27</v>
      </c>
      <c r="D907" t="s">
        <v>49</v>
      </c>
      <c r="E907">
        <v>0</v>
      </c>
    </row>
    <row r="908" spans="1:5" x14ac:dyDescent="0.2">
      <c r="A908" s="2" t="s">
        <v>56</v>
      </c>
      <c r="B908" t="s">
        <v>26</v>
      </c>
      <c r="C908" t="s">
        <v>28</v>
      </c>
      <c r="D908" t="s">
        <v>49</v>
      </c>
      <c r="E908">
        <v>8.1250000000000003E-2</v>
      </c>
    </row>
    <row r="909" spans="1:5" x14ac:dyDescent="0.2">
      <c r="A909" s="2" t="s">
        <v>56</v>
      </c>
      <c r="B909" t="s">
        <v>26</v>
      </c>
      <c r="C909" t="s">
        <v>38</v>
      </c>
      <c r="D909" t="s">
        <v>49</v>
      </c>
      <c r="E909">
        <v>2.5000000000000001E-2</v>
      </c>
    </row>
    <row r="910" spans="1:5" x14ac:dyDescent="0.2">
      <c r="A910" s="2" t="s">
        <v>56</v>
      </c>
      <c r="B910" t="s">
        <v>26</v>
      </c>
      <c r="C910" t="s">
        <v>9</v>
      </c>
      <c r="D910" t="s">
        <v>49</v>
      </c>
      <c r="E910">
        <v>5.0314465000000003E-2</v>
      </c>
    </row>
    <row r="911" spans="1:5" x14ac:dyDescent="0.2">
      <c r="A911" s="2" t="s">
        <v>56</v>
      </c>
      <c r="B911" t="s">
        <v>26</v>
      </c>
      <c r="C911" t="s">
        <v>54</v>
      </c>
      <c r="D911" t="s">
        <v>49</v>
      </c>
      <c r="E911">
        <v>0.15</v>
      </c>
    </row>
    <row r="912" spans="1:5" x14ac:dyDescent="0.2">
      <c r="A912" s="2" t="s">
        <v>56</v>
      </c>
      <c r="B912" t="s">
        <v>26</v>
      </c>
      <c r="C912" t="s">
        <v>37</v>
      </c>
      <c r="D912" t="s">
        <v>50</v>
      </c>
      <c r="E912">
        <v>3.5971222999999997E-2</v>
      </c>
    </row>
    <row r="913" spans="1:5" x14ac:dyDescent="0.2">
      <c r="A913" s="2" t="s">
        <v>56</v>
      </c>
      <c r="B913" t="s">
        <v>26</v>
      </c>
      <c r="C913" t="s">
        <v>27</v>
      </c>
      <c r="D913" t="s">
        <v>50</v>
      </c>
      <c r="E913">
        <v>0</v>
      </c>
    </row>
    <row r="914" spans="1:5" x14ac:dyDescent="0.2">
      <c r="A914" s="2" t="s">
        <v>56</v>
      </c>
      <c r="B914" t="s">
        <v>26</v>
      </c>
      <c r="C914" t="s">
        <v>28</v>
      </c>
      <c r="D914" t="s">
        <v>50</v>
      </c>
      <c r="E914">
        <v>6.2500000000000003E-3</v>
      </c>
    </row>
    <row r="915" spans="1:5" x14ac:dyDescent="0.2">
      <c r="A915" s="2" t="s">
        <v>56</v>
      </c>
      <c r="B915" t="s">
        <v>26</v>
      </c>
      <c r="C915" t="s">
        <v>38</v>
      </c>
      <c r="D915" t="s">
        <v>50</v>
      </c>
      <c r="E915">
        <v>0</v>
      </c>
    </row>
    <row r="916" spans="1:5" x14ac:dyDescent="0.2">
      <c r="A916" s="2" t="s">
        <v>56</v>
      </c>
      <c r="B916" t="s">
        <v>26</v>
      </c>
      <c r="C916" t="s">
        <v>9</v>
      </c>
      <c r="D916" t="s">
        <v>50</v>
      </c>
      <c r="E916">
        <v>0</v>
      </c>
    </row>
    <row r="917" spans="1:5" x14ac:dyDescent="0.2">
      <c r="A917" s="2" t="s">
        <v>56</v>
      </c>
      <c r="B917" t="s">
        <v>26</v>
      </c>
      <c r="C917" t="s">
        <v>54</v>
      </c>
      <c r="D917" t="s">
        <v>50</v>
      </c>
      <c r="E917">
        <v>2.1428571E-2</v>
      </c>
    </row>
    <row r="918" spans="1:5" x14ac:dyDescent="0.2">
      <c r="A918" s="2" t="s">
        <v>56</v>
      </c>
      <c r="B918" t="s">
        <v>26</v>
      </c>
      <c r="C918" t="s">
        <v>37</v>
      </c>
      <c r="D918" t="s">
        <v>51</v>
      </c>
      <c r="E918">
        <v>1.4388489000000001E-2</v>
      </c>
    </row>
    <row r="919" spans="1:5" x14ac:dyDescent="0.2">
      <c r="A919" s="2" t="s">
        <v>56</v>
      </c>
      <c r="B919" t="s">
        <v>26</v>
      </c>
      <c r="C919" t="s">
        <v>27</v>
      </c>
      <c r="D919" t="s">
        <v>51</v>
      </c>
      <c r="E919">
        <v>0</v>
      </c>
    </row>
    <row r="920" spans="1:5" x14ac:dyDescent="0.2">
      <c r="A920" s="2" t="s">
        <v>56</v>
      </c>
      <c r="B920" t="s">
        <v>26</v>
      </c>
      <c r="C920" t="s">
        <v>28</v>
      </c>
      <c r="D920" t="s">
        <v>51</v>
      </c>
      <c r="E920">
        <v>0.35625000000000001</v>
      </c>
    </row>
    <row r="921" spans="1:5" x14ac:dyDescent="0.2">
      <c r="A921" s="2" t="s">
        <v>56</v>
      </c>
      <c r="B921" t="s">
        <v>26</v>
      </c>
      <c r="C921" t="s">
        <v>38</v>
      </c>
      <c r="D921" t="s">
        <v>51</v>
      </c>
      <c r="E921">
        <v>0.05</v>
      </c>
    </row>
    <row r="922" spans="1:5" x14ac:dyDescent="0.2">
      <c r="A922" s="2" t="s">
        <v>56</v>
      </c>
      <c r="B922" t="s">
        <v>26</v>
      </c>
      <c r="C922" t="s">
        <v>9</v>
      </c>
      <c r="D922" t="s">
        <v>51</v>
      </c>
      <c r="E922">
        <v>0.40880503099999999</v>
      </c>
    </row>
    <row r="923" spans="1:5" x14ac:dyDescent="0.2">
      <c r="A923" s="2" t="s">
        <v>56</v>
      </c>
      <c r="B923" t="s">
        <v>26</v>
      </c>
      <c r="C923" t="s">
        <v>54</v>
      </c>
      <c r="D923" t="s">
        <v>51</v>
      </c>
      <c r="E923">
        <v>0.25</v>
      </c>
    </row>
    <row r="924" spans="1:5" x14ac:dyDescent="0.2">
      <c r="A924" s="2" t="s">
        <v>56</v>
      </c>
      <c r="B924" t="s">
        <v>26</v>
      </c>
      <c r="C924" t="s">
        <v>37</v>
      </c>
      <c r="D924" t="s">
        <v>17</v>
      </c>
      <c r="E924">
        <v>139</v>
      </c>
    </row>
    <row r="925" spans="1:5" x14ac:dyDescent="0.2">
      <c r="A925" s="2" t="s">
        <v>56</v>
      </c>
      <c r="B925" t="s">
        <v>26</v>
      </c>
      <c r="C925" t="s">
        <v>27</v>
      </c>
      <c r="D925" t="s">
        <v>17</v>
      </c>
      <c r="E925">
        <v>114</v>
      </c>
    </row>
    <row r="926" spans="1:5" x14ac:dyDescent="0.2">
      <c r="A926" s="2" t="s">
        <v>56</v>
      </c>
      <c r="B926" t="s">
        <v>26</v>
      </c>
      <c r="C926" t="s">
        <v>28</v>
      </c>
      <c r="D926" t="s">
        <v>17</v>
      </c>
      <c r="E926">
        <v>160</v>
      </c>
    </row>
    <row r="927" spans="1:5" x14ac:dyDescent="0.2">
      <c r="A927" s="2" t="s">
        <v>56</v>
      </c>
      <c r="B927" t="s">
        <v>26</v>
      </c>
      <c r="C927" t="s">
        <v>38</v>
      </c>
      <c r="D927" t="s">
        <v>17</v>
      </c>
      <c r="E927">
        <v>40</v>
      </c>
    </row>
    <row r="928" spans="1:5" x14ac:dyDescent="0.2">
      <c r="A928" s="2" t="s">
        <v>56</v>
      </c>
      <c r="B928" t="s">
        <v>26</v>
      </c>
      <c r="C928" t="s">
        <v>9</v>
      </c>
      <c r="D928" t="s">
        <v>17</v>
      </c>
      <c r="E928">
        <v>159</v>
      </c>
    </row>
    <row r="929" spans="1:5" x14ac:dyDescent="0.2">
      <c r="A929" s="2" t="s">
        <v>56</v>
      </c>
      <c r="B929" t="s">
        <v>26</v>
      </c>
      <c r="C929" t="s">
        <v>54</v>
      </c>
      <c r="D929" t="s">
        <v>17</v>
      </c>
      <c r="E929">
        <v>140</v>
      </c>
    </row>
    <row r="930" spans="1:5" x14ac:dyDescent="0.2">
      <c r="A930" s="2" t="s">
        <v>56</v>
      </c>
      <c r="B930" t="s">
        <v>26</v>
      </c>
      <c r="C930" t="s">
        <v>37</v>
      </c>
      <c r="D930" t="s">
        <v>18</v>
      </c>
    </row>
    <row r="931" spans="1:5" x14ac:dyDescent="0.2">
      <c r="A931" s="2" t="s">
        <v>56</v>
      </c>
      <c r="B931" t="s">
        <v>26</v>
      </c>
      <c r="C931" t="s">
        <v>27</v>
      </c>
      <c r="D931" t="s">
        <v>18</v>
      </c>
    </row>
    <row r="932" spans="1:5" x14ac:dyDescent="0.2">
      <c r="A932" s="2" t="s">
        <v>56</v>
      </c>
      <c r="B932" t="s">
        <v>26</v>
      </c>
      <c r="C932" t="s">
        <v>28</v>
      </c>
      <c r="D932" t="s">
        <v>18</v>
      </c>
    </row>
    <row r="933" spans="1:5" x14ac:dyDescent="0.2">
      <c r="A933" s="2" t="s">
        <v>56</v>
      </c>
      <c r="B933" t="s">
        <v>26</v>
      </c>
      <c r="C933" t="s">
        <v>38</v>
      </c>
      <c r="D933" t="s">
        <v>18</v>
      </c>
    </row>
    <row r="934" spans="1:5" x14ac:dyDescent="0.2">
      <c r="A934" s="2" t="s">
        <v>56</v>
      </c>
      <c r="B934" t="s">
        <v>26</v>
      </c>
      <c r="C934" t="s">
        <v>9</v>
      </c>
      <c r="D934" t="s">
        <v>18</v>
      </c>
    </row>
    <row r="935" spans="1:5" x14ac:dyDescent="0.2">
      <c r="A935" s="2" t="s">
        <v>56</v>
      </c>
      <c r="B935" t="s">
        <v>26</v>
      </c>
      <c r="C935" t="s">
        <v>54</v>
      </c>
      <c r="D935" t="s">
        <v>18</v>
      </c>
    </row>
    <row r="936" spans="1:5" x14ac:dyDescent="0.2">
      <c r="A936" s="2" t="s">
        <v>56</v>
      </c>
      <c r="B936" t="s">
        <v>26</v>
      </c>
      <c r="C936" t="s">
        <v>37</v>
      </c>
      <c r="D936" t="s">
        <v>52</v>
      </c>
    </row>
    <row r="937" spans="1:5" x14ac:dyDescent="0.2">
      <c r="A937" s="2" t="s">
        <v>56</v>
      </c>
      <c r="B937" t="s">
        <v>26</v>
      </c>
      <c r="C937" t="s">
        <v>27</v>
      </c>
      <c r="D937" t="s">
        <v>52</v>
      </c>
    </row>
    <row r="938" spans="1:5" x14ac:dyDescent="0.2">
      <c r="A938" s="2" t="s">
        <v>56</v>
      </c>
      <c r="B938" t="s">
        <v>26</v>
      </c>
      <c r="C938" t="s">
        <v>28</v>
      </c>
      <c r="D938" t="s">
        <v>52</v>
      </c>
    </row>
    <row r="939" spans="1:5" x14ac:dyDescent="0.2">
      <c r="A939" s="2" t="s">
        <v>56</v>
      </c>
      <c r="B939" t="s">
        <v>26</v>
      </c>
      <c r="C939" t="s">
        <v>38</v>
      </c>
      <c r="D939" t="s">
        <v>52</v>
      </c>
    </row>
    <row r="940" spans="1:5" x14ac:dyDescent="0.2">
      <c r="A940" s="2" t="s">
        <v>56</v>
      </c>
      <c r="B940" t="s">
        <v>26</v>
      </c>
      <c r="C940" t="s">
        <v>9</v>
      </c>
      <c r="D940" t="s">
        <v>52</v>
      </c>
    </row>
    <row r="941" spans="1:5" x14ac:dyDescent="0.2">
      <c r="A941" s="2" t="s">
        <v>56</v>
      </c>
      <c r="B941" t="s">
        <v>26</v>
      </c>
      <c r="C941" t="s">
        <v>54</v>
      </c>
      <c r="D941" t="s">
        <v>52</v>
      </c>
    </row>
    <row r="942" spans="1:5" x14ac:dyDescent="0.2">
      <c r="A942" s="2" t="s">
        <v>56</v>
      </c>
      <c r="B942" t="s">
        <v>29</v>
      </c>
      <c r="C942" t="s">
        <v>30</v>
      </c>
      <c r="D942" t="s">
        <v>7</v>
      </c>
      <c r="E942">
        <v>0.37777777800000001</v>
      </c>
    </row>
    <row r="943" spans="1:5" x14ac:dyDescent="0.2">
      <c r="A943" s="2" t="s">
        <v>56</v>
      </c>
      <c r="B943" t="s">
        <v>29</v>
      </c>
      <c r="C943" t="s">
        <v>31</v>
      </c>
      <c r="D943" t="s">
        <v>7</v>
      </c>
      <c r="E943">
        <v>0.53030303000000001</v>
      </c>
    </row>
    <row r="944" spans="1:5" x14ac:dyDescent="0.2">
      <c r="A944" s="2" t="s">
        <v>56</v>
      </c>
      <c r="B944" t="s">
        <v>29</v>
      </c>
      <c r="C944" t="s">
        <v>32</v>
      </c>
      <c r="D944" t="s">
        <v>7</v>
      </c>
      <c r="E944">
        <v>0.52205882400000003</v>
      </c>
    </row>
    <row r="945" spans="1:5" x14ac:dyDescent="0.2">
      <c r="A945" s="2" t="s">
        <v>56</v>
      </c>
      <c r="B945" t="s">
        <v>29</v>
      </c>
      <c r="C945" t="s">
        <v>33</v>
      </c>
      <c r="D945" t="s">
        <v>7</v>
      </c>
      <c r="E945">
        <v>0.56000000000000005</v>
      </c>
    </row>
    <row r="946" spans="1:5" x14ac:dyDescent="0.2">
      <c r="A946" s="2" t="s">
        <v>56</v>
      </c>
      <c r="B946" t="s">
        <v>29</v>
      </c>
      <c r="C946" t="s">
        <v>34</v>
      </c>
      <c r="D946" t="s">
        <v>7</v>
      </c>
      <c r="E946">
        <v>9.0909090999999997E-2</v>
      </c>
    </row>
    <row r="947" spans="1:5" x14ac:dyDescent="0.2">
      <c r="A947" s="2" t="s">
        <v>56</v>
      </c>
      <c r="B947" t="s">
        <v>29</v>
      </c>
      <c r="C947" t="s">
        <v>35</v>
      </c>
      <c r="D947" t="s">
        <v>7</v>
      </c>
      <c r="E947">
        <v>0.55629139100000002</v>
      </c>
    </row>
    <row r="948" spans="1:5" x14ac:dyDescent="0.2">
      <c r="A948" s="2" t="s">
        <v>56</v>
      </c>
      <c r="B948" t="s">
        <v>29</v>
      </c>
      <c r="C948" t="s">
        <v>36</v>
      </c>
      <c r="D948" t="s">
        <v>7</v>
      </c>
      <c r="E948">
        <v>0.46794871799999999</v>
      </c>
    </row>
    <row r="949" spans="1:5" x14ac:dyDescent="0.2">
      <c r="A949" s="2" t="s">
        <v>56</v>
      </c>
      <c r="B949" t="s">
        <v>29</v>
      </c>
      <c r="C949" t="s">
        <v>30</v>
      </c>
      <c r="D949" t="s">
        <v>12</v>
      </c>
      <c r="E949">
        <v>5.9259259000000002E-2</v>
      </c>
    </row>
    <row r="950" spans="1:5" x14ac:dyDescent="0.2">
      <c r="A950" s="2" t="s">
        <v>56</v>
      </c>
      <c r="B950" t="s">
        <v>29</v>
      </c>
      <c r="C950" t="s">
        <v>31</v>
      </c>
      <c r="D950" t="s">
        <v>12</v>
      </c>
      <c r="E950">
        <v>0.212121212</v>
      </c>
    </row>
    <row r="951" spans="1:5" x14ac:dyDescent="0.2">
      <c r="A951" s="2" t="s">
        <v>56</v>
      </c>
      <c r="B951" t="s">
        <v>29</v>
      </c>
      <c r="C951" t="s">
        <v>32</v>
      </c>
      <c r="D951" t="s">
        <v>12</v>
      </c>
      <c r="E951">
        <v>0.132352941</v>
      </c>
    </row>
    <row r="952" spans="1:5" x14ac:dyDescent="0.2">
      <c r="A952" s="2" t="s">
        <v>56</v>
      </c>
      <c r="B952" t="s">
        <v>29</v>
      </c>
      <c r="C952" t="s">
        <v>33</v>
      </c>
      <c r="D952" t="s">
        <v>12</v>
      </c>
      <c r="E952">
        <v>0.15333333299999999</v>
      </c>
    </row>
    <row r="953" spans="1:5" x14ac:dyDescent="0.2">
      <c r="A953" s="2" t="s">
        <v>56</v>
      </c>
      <c r="B953" t="s">
        <v>29</v>
      </c>
      <c r="C953" t="s">
        <v>34</v>
      </c>
      <c r="D953" t="s">
        <v>12</v>
      </c>
      <c r="E953">
        <v>9.0909090999999997E-2</v>
      </c>
    </row>
    <row r="954" spans="1:5" x14ac:dyDescent="0.2">
      <c r="A954" s="2" t="s">
        <v>56</v>
      </c>
      <c r="B954" t="s">
        <v>29</v>
      </c>
      <c r="C954" t="s">
        <v>35</v>
      </c>
      <c r="D954" t="s">
        <v>12</v>
      </c>
      <c r="E954">
        <v>0.17880794699999999</v>
      </c>
    </row>
    <row r="955" spans="1:5" x14ac:dyDescent="0.2">
      <c r="A955" s="2" t="s">
        <v>56</v>
      </c>
      <c r="B955" t="s">
        <v>29</v>
      </c>
      <c r="C955" t="s">
        <v>36</v>
      </c>
      <c r="D955" t="s">
        <v>12</v>
      </c>
      <c r="E955">
        <v>0.243589744</v>
      </c>
    </row>
    <row r="956" spans="1:5" x14ac:dyDescent="0.2">
      <c r="A956" s="2" t="s">
        <v>56</v>
      </c>
      <c r="B956" t="s">
        <v>29</v>
      </c>
      <c r="C956" t="s">
        <v>30</v>
      </c>
      <c r="D956" t="s">
        <v>13</v>
      </c>
      <c r="E956">
        <v>0.37037037</v>
      </c>
    </row>
    <row r="957" spans="1:5" x14ac:dyDescent="0.2">
      <c r="A957" s="2" t="s">
        <v>56</v>
      </c>
      <c r="B957" t="s">
        <v>29</v>
      </c>
      <c r="C957" t="s">
        <v>31</v>
      </c>
      <c r="D957" t="s">
        <v>13</v>
      </c>
      <c r="E957">
        <v>0.53030303000000001</v>
      </c>
    </row>
    <row r="958" spans="1:5" x14ac:dyDescent="0.2">
      <c r="A958" s="2" t="s">
        <v>56</v>
      </c>
      <c r="B958" t="s">
        <v>29</v>
      </c>
      <c r="C958" t="s">
        <v>32</v>
      </c>
      <c r="D958" t="s">
        <v>13</v>
      </c>
      <c r="E958">
        <v>0.514705882</v>
      </c>
    </row>
    <row r="959" spans="1:5" x14ac:dyDescent="0.2">
      <c r="A959" s="2" t="s">
        <v>56</v>
      </c>
      <c r="B959" t="s">
        <v>29</v>
      </c>
      <c r="C959" t="s">
        <v>33</v>
      </c>
      <c r="D959" t="s">
        <v>13</v>
      </c>
      <c r="E959">
        <v>0.55333333299999998</v>
      </c>
    </row>
    <row r="960" spans="1:5" x14ac:dyDescent="0.2">
      <c r="A960" s="2" t="s">
        <v>56</v>
      </c>
      <c r="B960" t="s">
        <v>29</v>
      </c>
      <c r="C960" t="s">
        <v>34</v>
      </c>
      <c r="D960" t="s">
        <v>13</v>
      </c>
      <c r="E960">
        <v>9.0909090999999997E-2</v>
      </c>
    </row>
    <row r="961" spans="1:5" x14ac:dyDescent="0.2">
      <c r="A961" s="2" t="s">
        <v>56</v>
      </c>
      <c r="B961" t="s">
        <v>29</v>
      </c>
      <c r="C961" t="s">
        <v>35</v>
      </c>
      <c r="D961" t="s">
        <v>13</v>
      </c>
      <c r="E961">
        <v>0.55629139100000002</v>
      </c>
    </row>
    <row r="962" spans="1:5" x14ac:dyDescent="0.2">
      <c r="A962" s="2" t="s">
        <v>56</v>
      </c>
      <c r="B962" t="s">
        <v>29</v>
      </c>
      <c r="C962" t="s">
        <v>36</v>
      </c>
      <c r="D962" t="s">
        <v>13</v>
      </c>
      <c r="E962">
        <v>0.46794871799999999</v>
      </c>
    </row>
    <row r="963" spans="1:5" x14ac:dyDescent="0.2">
      <c r="A963" s="2" t="s">
        <v>56</v>
      </c>
      <c r="B963" t="s">
        <v>29</v>
      </c>
      <c r="C963" t="s">
        <v>30</v>
      </c>
      <c r="D963" t="s">
        <v>57</v>
      </c>
      <c r="E963">
        <v>0</v>
      </c>
    </row>
    <row r="964" spans="1:5" x14ac:dyDescent="0.2">
      <c r="A964" s="2" t="s">
        <v>56</v>
      </c>
      <c r="B964" t="s">
        <v>29</v>
      </c>
      <c r="C964" t="s">
        <v>31</v>
      </c>
      <c r="D964" t="s">
        <v>57</v>
      </c>
      <c r="E964">
        <v>0</v>
      </c>
    </row>
    <row r="965" spans="1:5" x14ac:dyDescent="0.2">
      <c r="A965" s="2" t="s">
        <v>56</v>
      </c>
      <c r="B965" t="s">
        <v>29</v>
      </c>
      <c r="C965" t="s">
        <v>32</v>
      </c>
      <c r="D965" t="s">
        <v>57</v>
      </c>
      <c r="E965">
        <v>0</v>
      </c>
    </row>
    <row r="966" spans="1:5" x14ac:dyDescent="0.2">
      <c r="A966" s="2" t="s">
        <v>56</v>
      </c>
      <c r="B966" t="s">
        <v>29</v>
      </c>
      <c r="C966" t="s">
        <v>33</v>
      </c>
      <c r="D966" t="s">
        <v>57</v>
      </c>
      <c r="E966">
        <v>0</v>
      </c>
    </row>
    <row r="967" spans="1:5" x14ac:dyDescent="0.2">
      <c r="A967" s="2" t="s">
        <v>56</v>
      </c>
      <c r="B967" t="s">
        <v>29</v>
      </c>
      <c r="C967" t="s">
        <v>34</v>
      </c>
      <c r="D967" t="s">
        <v>57</v>
      </c>
      <c r="E967">
        <v>0</v>
      </c>
    </row>
    <row r="968" spans="1:5" x14ac:dyDescent="0.2">
      <c r="A968" s="2" t="s">
        <v>56</v>
      </c>
      <c r="B968" t="s">
        <v>29</v>
      </c>
      <c r="C968" t="s">
        <v>35</v>
      </c>
      <c r="D968" t="s">
        <v>57</v>
      </c>
      <c r="E968">
        <v>0</v>
      </c>
    </row>
    <row r="969" spans="1:5" x14ac:dyDescent="0.2">
      <c r="A969" s="2" t="s">
        <v>56</v>
      </c>
      <c r="B969" t="s">
        <v>29</v>
      </c>
      <c r="C969" t="s">
        <v>36</v>
      </c>
      <c r="D969" t="s">
        <v>57</v>
      </c>
      <c r="E969">
        <v>0</v>
      </c>
    </row>
    <row r="970" spans="1:5" x14ac:dyDescent="0.2">
      <c r="A970" s="2" t="s">
        <v>56</v>
      </c>
      <c r="B970" t="s">
        <v>29</v>
      </c>
      <c r="C970" t="s">
        <v>30</v>
      </c>
      <c r="D970" t="s">
        <v>14</v>
      </c>
      <c r="E970">
        <v>0.88148148100000001</v>
      </c>
    </row>
    <row r="971" spans="1:5" x14ac:dyDescent="0.2">
      <c r="A971" s="2" t="s">
        <v>56</v>
      </c>
      <c r="B971" t="s">
        <v>29</v>
      </c>
      <c r="C971" t="s">
        <v>31</v>
      </c>
      <c r="D971" t="s">
        <v>14</v>
      </c>
      <c r="E971">
        <v>0.84848484800000001</v>
      </c>
    </row>
    <row r="972" spans="1:5" x14ac:dyDescent="0.2">
      <c r="A972" s="2" t="s">
        <v>56</v>
      </c>
      <c r="B972" t="s">
        <v>29</v>
      </c>
      <c r="C972" t="s">
        <v>32</v>
      </c>
      <c r="D972" t="s">
        <v>14</v>
      </c>
      <c r="E972">
        <v>0.860294118</v>
      </c>
    </row>
    <row r="973" spans="1:5" x14ac:dyDescent="0.2">
      <c r="A973" s="2" t="s">
        <v>56</v>
      </c>
      <c r="B973" t="s">
        <v>29</v>
      </c>
      <c r="C973" t="s">
        <v>33</v>
      </c>
      <c r="D973" t="s">
        <v>14</v>
      </c>
      <c r="E973">
        <v>0.86</v>
      </c>
    </row>
    <row r="974" spans="1:5" x14ac:dyDescent="0.2">
      <c r="A974" s="2" t="s">
        <v>56</v>
      </c>
      <c r="B974" t="s">
        <v>29</v>
      </c>
      <c r="C974" t="s">
        <v>34</v>
      </c>
      <c r="D974" t="s">
        <v>14</v>
      </c>
      <c r="E974">
        <v>0.48051948100000003</v>
      </c>
    </row>
    <row r="975" spans="1:5" x14ac:dyDescent="0.2">
      <c r="A975" s="2" t="s">
        <v>56</v>
      </c>
      <c r="B975" t="s">
        <v>29</v>
      </c>
      <c r="C975" t="s">
        <v>35</v>
      </c>
      <c r="D975" t="s">
        <v>14</v>
      </c>
      <c r="E975">
        <v>0.88079470199999998</v>
      </c>
    </row>
    <row r="976" spans="1:5" x14ac:dyDescent="0.2">
      <c r="A976" s="2" t="s">
        <v>56</v>
      </c>
      <c r="B976" t="s">
        <v>29</v>
      </c>
      <c r="C976" t="s">
        <v>36</v>
      </c>
      <c r="D976" t="s">
        <v>14</v>
      </c>
      <c r="E976">
        <v>0.95512820499999995</v>
      </c>
    </row>
    <row r="977" spans="1:5" x14ac:dyDescent="0.2">
      <c r="A977" s="2" t="s">
        <v>56</v>
      </c>
      <c r="B977" t="s">
        <v>29</v>
      </c>
      <c r="C977" t="s">
        <v>30</v>
      </c>
      <c r="D977" t="s">
        <v>15</v>
      </c>
      <c r="E977">
        <v>0.81481481499999997</v>
      </c>
    </row>
    <row r="978" spans="1:5" x14ac:dyDescent="0.2">
      <c r="A978" s="2" t="s">
        <v>56</v>
      </c>
      <c r="B978" t="s">
        <v>29</v>
      </c>
      <c r="C978" t="s">
        <v>31</v>
      </c>
      <c r="D978" t="s">
        <v>15</v>
      </c>
      <c r="E978">
        <v>0.63636363600000001</v>
      </c>
    </row>
    <row r="979" spans="1:5" x14ac:dyDescent="0.2">
      <c r="A979" s="2" t="s">
        <v>56</v>
      </c>
      <c r="B979" t="s">
        <v>29</v>
      </c>
      <c r="C979" t="s">
        <v>32</v>
      </c>
      <c r="D979" t="s">
        <v>15</v>
      </c>
      <c r="E979">
        <v>0.72058823500000002</v>
      </c>
    </row>
    <row r="980" spans="1:5" x14ac:dyDescent="0.2">
      <c r="A980" s="2" t="s">
        <v>56</v>
      </c>
      <c r="B980" t="s">
        <v>29</v>
      </c>
      <c r="C980" t="s">
        <v>33</v>
      </c>
      <c r="D980" t="s">
        <v>15</v>
      </c>
      <c r="E980">
        <v>0.7</v>
      </c>
    </row>
    <row r="981" spans="1:5" x14ac:dyDescent="0.2">
      <c r="A981" s="2" t="s">
        <v>56</v>
      </c>
      <c r="B981" t="s">
        <v>29</v>
      </c>
      <c r="C981" t="s">
        <v>34</v>
      </c>
      <c r="D981" t="s">
        <v>15</v>
      </c>
      <c r="E981">
        <v>0.38961038999999997</v>
      </c>
    </row>
    <row r="982" spans="1:5" x14ac:dyDescent="0.2">
      <c r="A982" s="2" t="s">
        <v>56</v>
      </c>
      <c r="B982" t="s">
        <v>29</v>
      </c>
      <c r="C982" t="s">
        <v>35</v>
      </c>
      <c r="D982" t="s">
        <v>15</v>
      </c>
      <c r="E982">
        <v>0.70198675499999996</v>
      </c>
    </row>
    <row r="983" spans="1:5" x14ac:dyDescent="0.2">
      <c r="A983" s="2" t="s">
        <v>56</v>
      </c>
      <c r="B983" t="s">
        <v>29</v>
      </c>
      <c r="C983" t="s">
        <v>36</v>
      </c>
      <c r="D983" t="s">
        <v>15</v>
      </c>
      <c r="E983">
        <v>0.71153846200000004</v>
      </c>
    </row>
    <row r="984" spans="1:5" x14ac:dyDescent="0.2">
      <c r="A984" s="2" t="s">
        <v>56</v>
      </c>
      <c r="B984" t="s">
        <v>29</v>
      </c>
      <c r="C984" t="s">
        <v>30</v>
      </c>
      <c r="D984" t="s">
        <v>16</v>
      </c>
      <c r="E984">
        <v>0.87096774200000004</v>
      </c>
    </row>
    <row r="985" spans="1:5" x14ac:dyDescent="0.2">
      <c r="A985" s="2" t="s">
        <v>56</v>
      </c>
      <c r="B985" t="s">
        <v>29</v>
      </c>
      <c r="C985" t="s">
        <v>31</v>
      </c>
      <c r="D985" t="s">
        <v>16</v>
      </c>
      <c r="E985">
        <v>0.85714285700000004</v>
      </c>
    </row>
    <row r="986" spans="1:5" x14ac:dyDescent="0.2">
      <c r="A986" s="2" t="s">
        <v>56</v>
      </c>
      <c r="B986" t="s">
        <v>29</v>
      </c>
      <c r="C986" t="s">
        <v>32</v>
      </c>
      <c r="D986" t="s">
        <v>16</v>
      </c>
      <c r="E986">
        <v>0.84375</v>
      </c>
    </row>
    <row r="987" spans="1:5" x14ac:dyDescent="0.2">
      <c r="A987" s="2" t="s">
        <v>56</v>
      </c>
      <c r="B987" t="s">
        <v>29</v>
      </c>
      <c r="C987" t="s">
        <v>33</v>
      </c>
      <c r="D987" t="s">
        <v>16</v>
      </c>
      <c r="E987">
        <v>0.88535031799999997</v>
      </c>
    </row>
    <row r="988" spans="1:5" x14ac:dyDescent="0.2">
      <c r="A988" s="2" t="s">
        <v>56</v>
      </c>
      <c r="B988" t="s">
        <v>29</v>
      </c>
      <c r="C988" t="s">
        <v>34</v>
      </c>
      <c r="D988" t="s">
        <v>16</v>
      </c>
      <c r="E988">
        <v>0.84269662899999997</v>
      </c>
    </row>
    <row r="989" spans="1:5" x14ac:dyDescent="0.2">
      <c r="A989" s="2" t="s">
        <v>56</v>
      </c>
      <c r="B989" t="s">
        <v>29</v>
      </c>
      <c r="C989" t="s">
        <v>35</v>
      </c>
      <c r="D989" t="s">
        <v>16</v>
      </c>
      <c r="E989">
        <v>0.87898089199999996</v>
      </c>
    </row>
    <row r="990" spans="1:5" x14ac:dyDescent="0.2">
      <c r="A990" s="2" t="s">
        <v>56</v>
      </c>
      <c r="B990" t="s">
        <v>29</v>
      </c>
      <c r="C990" t="s">
        <v>36</v>
      </c>
      <c r="D990" t="s">
        <v>16</v>
      </c>
      <c r="E990">
        <v>0.95</v>
      </c>
    </row>
    <row r="991" spans="1:5" x14ac:dyDescent="0.2">
      <c r="A991" s="2" t="s">
        <v>56</v>
      </c>
      <c r="B991" t="s">
        <v>29</v>
      </c>
      <c r="C991" t="s">
        <v>30</v>
      </c>
      <c r="D991" t="s">
        <v>42</v>
      </c>
      <c r="E991">
        <v>31</v>
      </c>
    </row>
    <row r="992" spans="1:5" x14ac:dyDescent="0.2">
      <c r="A992" s="2" t="s">
        <v>56</v>
      </c>
      <c r="B992" t="s">
        <v>29</v>
      </c>
      <c r="C992" t="s">
        <v>31</v>
      </c>
      <c r="D992" t="s">
        <v>42</v>
      </c>
      <c r="E992">
        <v>30.8</v>
      </c>
    </row>
    <row r="993" spans="1:5" x14ac:dyDescent="0.2">
      <c r="A993" s="2" t="s">
        <v>56</v>
      </c>
      <c r="B993" t="s">
        <v>29</v>
      </c>
      <c r="C993" t="s">
        <v>32</v>
      </c>
      <c r="D993" t="s">
        <v>42</v>
      </c>
      <c r="E993">
        <v>32</v>
      </c>
    </row>
    <row r="994" spans="1:5" x14ac:dyDescent="0.2">
      <c r="A994" s="2" t="s">
        <v>56</v>
      </c>
      <c r="B994" t="s">
        <v>29</v>
      </c>
      <c r="C994" t="s">
        <v>33</v>
      </c>
      <c r="D994" t="s">
        <v>42</v>
      </c>
      <c r="E994">
        <v>31.4</v>
      </c>
    </row>
    <row r="995" spans="1:5" x14ac:dyDescent="0.2">
      <c r="A995" s="2" t="s">
        <v>56</v>
      </c>
      <c r="B995" t="s">
        <v>29</v>
      </c>
      <c r="C995" t="s">
        <v>34</v>
      </c>
      <c r="D995" t="s">
        <v>42</v>
      </c>
      <c r="E995">
        <v>17.8</v>
      </c>
    </row>
    <row r="996" spans="1:5" x14ac:dyDescent="0.2">
      <c r="A996" s="2" t="s">
        <v>56</v>
      </c>
      <c r="B996" t="s">
        <v>29</v>
      </c>
      <c r="C996" t="s">
        <v>35</v>
      </c>
      <c r="D996" t="s">
        <v>42</v>
      </c>
      <c r="E996">
        <v>31.4</v>
      </c>
    </row>
    <row r="997" spans="1:5" x14ac:dyDescent="0.2">
      <c r="A997" s="2" t="s">
        <v>56</v>
      </c>
      <c r="B997" t="s">
        <v>29</v>
      </c>
      <c r="C997" t="s">
        <v>36</v>
      </c>
      <c r="D997" t="s">
        <v>42</v>
      </c>
      <c r="E997">
        <v>32</v>
      </c>
    </row>
    <row r="998" spans="1:5" x14ac:dyDescent="0.2">
      <c r="A998" s="2" t="s">
        <v>56</v>
      </c>
      <c r="B998" t="s">
        <v>29</v>
      </c>
      <c r="C998" t="s">
        <v>30</v>
      </c>
      <c r="D998" t="s">
        <v>43</v>
      </c>
      <c r="E998">
        <v>1.568627451</v>
      </c>
    </row>
    <row r="999" spans="1:5" x14ac:dyDescent="0.2">
      <c r="A999" s="2" t="s">
        <v>56</v>
      </c>
      <c r="B999" t="s">
        <v>29</v>
      </c>
      <c r="C999" t="s">
        <v>31</v>
      </c>
      <c r="D999" t="s">
        <v>43</v>
      </c>
      <c r="E999">
        <v>1.6857142860000001</v>
      </c>
    </row>
    <row r="1000" spans="1:5" x14ac:dyDescent="0.2">
      <c r="A1000" s="2" t="s">
        <v>56</v>
      </c>
      <c r="B1000" t="s">
        <v>29</v>
      </c>
      <c r="C1000" t="s">
        <v>32</v>
      </c>
      <c r="D1000" t="s">
        <v>43</v>
      </c>
      <c r="E1000">
        <v>2.323943662</v>
      </c>
    </row>
    <row r="1001" spans="1:5" x14ac:dyDescent="0.2">
      <c r="A1001" s="2" t="s">
        <v>56</v>
      </c>
      <c r="B1001" t="s">
        <v>29</v>
      </c>
      <c r="C1001" t="s">
        <v>33</v>
      </c>
      <c r="D1001" t="s">
        <v>43</v>
      </c>
      <c r="E1001">
        <v>1.3333333329999999</v>
      </c>
    </row>
    <row r="1002" spans="1:5" x14ac:dyDescent="0.2">
      <c r="A1002" s="2" t="s">
        <v>56</v>
      </c>
      <c r="B1002" t="s">
        <v>29</v>
      </c>
      <c r="C1002" t="s">
        <v>34</v>
      </c>
      <c r="D1002" t="s">
        <v>43</v>
      </c>
      <c r="E1002">
        <v>1.8571428569999999</v>
      </c>
    </row>
    <row r="1003" spans="1:5" x14ac:dyDescent="0.2">
      <c r="A1003" s="2" t="s">
        <v>56</v>
      </c>
      <c r="B1003" t="s">
        <v>29</v>
      </c>
      <c r="C1003" t="s">
        <v>35</v>
      </c>
      <c r="D1003" t="s">
        <v>43</v>
      </c>
      <c r="E1003">
        <v>2.2023809519999999</v>
      </c>
    </row>
    <row r="1004" spans="1:5" x14ac:dyDescent="0.2">
      <c r="A1004" s="2" t="s">
        <v>56</v>
      </c>
      <c r="B1004" t="s">
        <v>29</v>
      </c>
      <c r="C1004" t="s">
        <v>36</v>
      </c>
      <c r="D1004" t="s">
        <v>43</v>
      </c>
      <c r="E1004">
        <v>2.1232876709999999</v>
      </c>
    </row>
    <row r="1005" spans="1:5" x14ac:dyDescent="0.2">
      <c r="A1005" s="2" t="s">
        <v>56</v>
      </c>
      <c r="B1005" t="s">
        <v>29</v>
      </c>
      <c r="C1005" t="s">
        <v>30</v>
      </c>
      <c r="D1005" t="s">
        <v>44</v>
      </c>
      <c r="E1005">
        <v>80</v>
      </c>
    </row>
    <row r="1006" spans="1:5" x14ac:dyDescent="0.2">
      <c r="A1006" s="2" t="s">
        <v>56</v>
      </c>
      <c r="B1006" t="s">
        <v>29</v>
      </c>
      <c r="C1006" t="s">
        <v>31</v>
      </c>
      <c r="D1006" t="s">
        <v>44</v>
      </c>
      <c r="E1006">
        <v>118</v>
      </c>
    </row>
    <row r="1007" spans="1:5" x14ac:dyDescent="0.2">
      <c r="A1007" s="2" t="s">
        <v>56</v>
      </c>
      <c r="B1007" t="s">
        <v>29</v>
      </c>
      <c r="C1007" t="s">
        <v>32</v>
      </c>
      <c r="D1007" t="s">
        <v>44</v>
      </c>
      <c r="E1007">
        <v>165</v>
      </c>
    </row>
    <row r="1008" spans="1:5" x14ac:dyDescent="0.2">
      <c r="A1008" s="2" t="s">
        <v>56</v>
      </c>
      <c r="B1008" t="s">
        <v>29</v>
      </c>
      <c r="C1008" t="s">
        <v>33</v>
      </c>
      <c r="D1008" t="s">
        <v>44</v>
      </c>
      <c r="E1008">
        <v>112</v>
      </c>
    </row>
    <row r="1009" spans="1:5" x14ac:dyDescent="0.2">
      <c r="A1009" s="2" t="s">
        <v>56</v>
      </c>
      <c r="B1009" t="s">
        <v>29</v>
      </c>
      <c r="C1009" t="s">
        <v>34</v>
      </c>
      <c r="D1009" t="s">
        <v>44</v>
      </c>
      <c r="E1009">
        <v>13</v>
      </c>
    </row>
    <row r="1010" spans="1:5" x14ac:dyDescent="0.2">
      <c r="A1010" s="2" t="s">
        <v>56</v>
      </c>
      <c r="B1010" t="s">
        <v>29</v>
      </c>
      <c r="C1010" t="s">
        <v>35</v>
      </c>
      <c r="D1010" t="s">
        <v>44</v>
      </c>
      <c r="E1010">
        <v>185</v>
      </c>
    </row>
    <row r="1011" spans="1:5" x14ac:dyDescent="0.2">
      <c r="A1011" s="2" t="s">
        <v>56</v>
      </c>
      <c r="B1011" t="s">
        <v>29</v>
      </c>
      <c r="C1011" t="s">
        <v>36</v>
      </c>
      <c r="D1011" t="s">
        <v>44</v>
      </c>
      <c r="E1011">
        <v>155</v>
      </c>
    </row>
    <row r="1012" spans="1:5" x14ac:dyDescent="0.2">
      <c r="A1012" s="2" t="s">
        <v>56</v>
      </c>
      <c r="B1012" t="s">
        <v>29</v>
      </c>
      <c r="C1012" t="s">
        <v>30</v>
      </c>
      <c r="D1012" t="s">
        <v>45</v>
      </c>
      <c r="E1012">
        <v>27</v>
      </c>
    </row>
    <row r="1013" spans="1:5" x14ac:dyDescent="0.2">
      <c r="A1013" s="2" t="s">
        <v>56</v>
      </c>
      <c r="B1013" t="s">
        <v>29</v>
      </c>
      <c r="C1013" t="s">
        <v>31</v>
      </c>
      <c r="D1013" t="s">
        <v>45</v>
      </c>
      <c r="E1013">
        <v>26.4</v>
      </c>
    </row>
    <row r="1014" spans="1:5" x14ac:dyDescent="0.2">
      <c r="A1014" s="2" t="s">
        <v>56</v>
      </c>
      <c r="B1014" t="s">
        <v>29</v>
      </c>
      <c r="C1014" t="s">
        <v>32</v>
      </c>
      <c r="D1014" t="s">
        <v>45</v>
      </c>
      <c r="E1014">
        <v>27.2</v>
      </c>
    </row>
    <row r="1015" spans="1:5" x14ac:dyDescent="0.2">
      <c r="A1015" s="2" t="s">
        <v>56</v>
      </c>
      <c r="B1015" t="s">
        <v>29</v>
      </c>
      <c r="C1015" t="s">
        <v>33</v>
      </c>
      <c r="D1015" t="s">
        <v>45</v>
      </c>
      <c r="E1015">
        <v>30</v>
      </c>
    </row>
    <row r="1016" spans="1:5" x14ac:dyDescent="0.2">
      <c r="A1016" s="2" t="s">
        <v>56</v>
      </c>
      <c r="B1016" t="s">
        <v>29</v>
      </c>
      <c r="C1016" t="s">
        <v>34</v>
      </c>
      <c r="D1016" t="s">
        <v>45</v>
      </c>
      <c r="E1016">
        <v>15.4</v>
      </c>
    </row>
    <row r="1017" spans="1:5" x14ac:dyDescent="0.2">
      <c r="A1017" s="2" t="s">
        <v>56</v>
      </c>
      <c r="B1017" t="s">
        <v>29</v>
      </c>
      <c r="C1017" t="s">
        <v>35</v>
      </c>
      <c r="D1017" t="s">
        <v>45</v>
      </c>
      <c r="E1017">
        <v>30.2</v>
      </c>
    </row>
    <row r="1018" spans="1:5" x14ac:dyDescent="0.2">
      <c r="A1018" s="2" t="s">
        <v>56</v>
      </c>
      <c r="B1018" t="s">
        <v>29</v>
      </c>
      <c r="C1018" t="s">
        <v>36</v>
      </c>
      <c r="D1018" t="s">
        <v>45</v>
      </c>
      <c r="E1018">
        <v>31.2</v>
      </c>
    </row>
    <row r="1019" spans="1:5" x14ac:dyDescent="0.2">
      <c r="A1019" s="2" t="s">
        <v>56</v>
      </c>
      <c r="B1019" t="s">
        <v>29</v>
      </c>
      <c r="C1019" t="s">
        <v>30</v>
      </c>
      <c r="D1019" t="s">
        <v>46</v>
      </c>
      <c r="E1019">
        <v>0.118518519</v>
      </c>
    </row>
    <row r="1020" spans="1:5" x14ac:dyDescent="0.2">
      <c r="A1020" s="2" t="s">
        <v>56</v>
      </c>
      <c r="B1020" t="s">
        <v>29</v>
      </c>
      <c r="C1020" t="s">
        <v>31</v>
      </c>
      <c r="D1020" t="s">
        <v>46</v>
      </c>
      <c r="E1020">
        <v>0.15151515199999999</v>
      </c>
    </row>
    <row r="1021" spans="1:5" x14ac:dyDescent="0.2">
      <c r="A1021" s="2" t="s">
        <v>56</v>
      </c>
      <c r="B1021" t="s">
        <v>29</v>
      </c>
      <c r="C1021" t="s">
        <v>32</v>
      </c>
      <c r="D1021" t="s">
        <v>46</v>
      </c>
      <c r="E1021">
        <v>0.139705882</v>
      </c>
    </row>
    <row r="1022" spans="1:5" x14ac:dyDescent="0.2">
      <c r="A1022" s="2" t="s">
        <v>56</v>
      </c>
      <c r="B1022" t="s">
        <v>29</v>
      </c>
      <c r="C1022" t="s">
        <v>33</v>
      </c>
      <c r="D1022" t="s">
        <v>46</v>
      </c>
      <c r="E1022">
        <v>0.14000000000000001</v>
      </c>
    </row>
    <row r="1023" spans="1:5" x14ac:dyDescent="0.2">
      <c r="A1023" s="2" t="s">
        <v>56</v>
      </c>
      <c r="B1023" t="s">
        <v>29</v>
      </c>
      <c r="C1023" t="s">
        <v>34</v>
      </c>
      <c r="D1023" t="s">
        <v>46</v>
      </c>
      <c r="E1023">
        <v>0.51948051900000003</v>
      </c>
    </row>
    <row r="1024" spans="1:5" x14ac:dyDescent="0.2">
      <c r="A1024" s="2" t="s">
        <v>56</v>
      </c>
      <c r="B1024" t="s">
        <v>29</v>
      </c>
      <c r="C1024" t="s">
        <v>35</v>
      </c>
      <c r="D1024" t="s">
        <v>46</v>
      </c>
      <c r="E1024">
        <v>0.119205298</v>
      </c>
    </row>
    <row r="1025" spans="1:5" x14ac:dyDescent="0.2">
      <c r="A1025" s="2" t="s">
        <v>56</v>
      </c>
      <c r="B1025" t="s">
        <v>29</v>
      </c>
      <c r="C1025" t="s">
        <v>36</v>
      </c>
      <c r="D1025" t="s">
        <v>46</v>
      </c>
      <c r="E1025">
        <v>4.4871794999999999E-2</v>
      </c>
    </row>
    <row r="1026" spans="1:5" x14ac:dyDescent="0.2">
      <c r="A1026" s="2" t="s">
        <v>56</v>
      </c>
      <c r="B1026" t="s">
        <v>29</v>
      </c>
      <c r="C1026" t="s">
        <v>30</v>
      </c>
      <c r="D1026" t="s">
        <v>47</v>
      </c>
      <c r="E1026">
        <v>0</v>
      </c>
    </row>
    <row r="1027" spans="1:5" x14ac:dyDescent="0.2">
      <c r="A1027" s="2" t="s">
        <v>56</v>
      </c>
      <c r="B1027" t="s">
        <v>29</v>
      </c>
      <c r="C1027" t="s">
        <v>31</v>
      </c>
      <c r="D1027" t="s">
        <v>47</v>
      </c>
      <c r="E1027">
        <v>2.2727272999999999E-2</v>
      </c>
    </row>
    <row r="1028" spans="1:5" x14ac:dyDescent="0.2">
      <c r="A1028" s="2" t="s">
        <v>56</v>
      </c>
      <c r="B1028" t="s">
        <v>29</v>
      </c>
      <c r="C1028" t="s">
        <v>32</v>
      </c>
      <c r="D1028" t="s">
        <v>47</v>
      </c>
      <c r="E1028">
        <v>0</v>
      </c>
    </row>
    <row r="1029" spans="1:5" x14ac:dyDescent="0.2">
      <c r="A1029" s="2" t="s">
        <v>56</v>
      </c>
      <c r="B1029" t="s">
        <v>29</v>
      </c>
      <c r="C1029" t="s">
        <v>33</v>
      </c>
      <c r="D1029" t="s">
        <v>47</v>
      </c>
      <c r="E1029">
        <v>2.6666667000000002E-2</v>
      </c>
    </row>
    <row r="1030" spans="1:5" x14ac:dyDescent="0.2">
      <c r="A1030" s="2" t="s">
        <v>56</v>
      </c>
      <c r="B1030" t="s">
        <v>29</v>
      </c>
      <c r="C1030" t="s">
        <v>34</v>
      </c>
      <c r="D1030" t="s">
        <v>47</v>
      </c>
      <c r="E1030">
        <v>3.8961039000000003E-2</v>
      </c>
    </row>
    <row r="1031" spans="1:5" x14ac:dyDescent="0.2">
      <c r="A1031" s="2" t="s">
        <v>56</v>
      </c>
      <c r="B1031" t="s">
        <v>29</v>
      </c>
      <c r="C1031" t="s">
        <v>35</v>
      </c>
      <c r="D1031" t="s">
        <v>47</v>
      </c>
      <c r="E1031">
        <v>0.245033113</v>
      </c>
    </row>
    <row r="1032" spans="1:5" x14ac:dyDescent="0.2">
      <c r="A1032" s="2" t="s">
        <v>56</v>
      </c>
      <c r="B1032" t="s">
        <v>29</v>
      </c>
      <c r="C1032" t="s">
        <v>36</v>
      </c>
      <c r="D1032" t="s">
        <v>47</v>
      </c>
      <c r="E1032">
        <v>0.26923076899999998</v>
      </c>
    </row>
    <row r="1033" spans="1:5" x14ac:dyDescent="0.2">
      <c r="A1033" s="2" t="s">
        <v>56</v>
      </c>
      <c r="B1033" t="s">
        <v>29</v>
      </c>
      <c r="C1033" t="s">
        <v>30</v>
      </c>
      <c r="D1033" t="s">
        <v>48</v>
      </c>
      <c r="E1033">
        <v>0.50370370399999997</v>
      </c>
    </row>
    <row r="1034" spans="1:5" x14ac:dyDescent="0.2">
      <c r="A1034" s="2" t="s">
        <v>56</v>
      </c>
      <c r="B1034" t="s">
        <v>29</v>
      </c>
      <c r="C1034" t="s">
        <v>31</v>
      </c>
      <c r="D1034" t="s">
        <v>48</v>
      </c>
      <c r="E1034">
        <v>0.29545454500000001</v>
      </c>
    </row>
    <row r="1035" spans="1:5" x14ac:dyDescent="0.2">
      <c r="A1035" s="2" t="s">
        <v>56</v>
      </c>
      <c r="B1035" t="s">
        <v>29</v>
      </c>
      <c r="C1035" t="s">
        <v>32</v>
      </c>
      <c r="D1035" t="s">
        <v>48</v>
      </c>
      <c r="E1035">
        <v>0.33823529400000002</v>
      </c>
    </row>
    <row r="1036" spans="1:5" x14ac:dyDescent="0.2">
      <c r="A1036" s="2" t="s">
        <v>56</v>
      </c>
      <c r="B1036" t="s">
        <v>29</v>
      </c>
      <c r="C1036" t="s">
        <v>33</v>
      </c>
      <c r="D1036" t="s">
        <v>48</v>
      </c>
      <c r="E1036">
        <v>0.27333333300000001</v>
      </c>
    </row>
    <row r="1037" spans="1:5" x14ac:dyDescent="0.2">
      <c r="A1037" s="2" t="s">
        <v>56</v>
      </c>
      <c r="B1037" t="s">
        <v>29</v>
      </c>
      <c r="C1037" t="s">
        <v>34</v>
      </c>
      <c r="D1037" t="s">
        <v>48</v>
      </c>
      <c r="E1037">
        <v>0.350649351</v>
      </c>
    </row>
    <row r="1038" spans="1:5" x14ac:dyDescent="0.2">
      <c r="A1038" s="2" t="s">
        <v>56</v>
      </c>
      <c r="B1038" t="s">
        <v>29</v>
      </c>
      <c r="C1038" t="s">
        <v>35</v>
      </c>
      <c r="D1038" t="s">
        <v>48</v>
      </c>
      <c r="E1038">
        <v>7.9470199000000005E-2</v>
      </c>
    </row>
    <row r="1039" spans="1:5" x14ac:dyDescent="0.2">
      <c r="A1039" s="2" t="s">
        <v>56</v>
      </c>
      <c r="B1039" t="s">
        <v>29</v>
      </c>
      <c r="C1039" t="s">
        <v>36</v>
      </c>
      <c r="D1039" t="s">
        <v>48</v>
      </c>
      <c r="E1039">
        <v>0.21794871800000001</v>
      </c>
    </row>
    <row r="1040" spans="1:5" x14ac:dyDescent="0.2">
      <c r="A1040" s="2" t="s">
        <v>56</v>
      </c>
      <c r="B1040" t="s">
        <v>29</v>
      </c>
      <c r="C1040" t="s">
        <v>30</v>
      </c>
      <c r="D1040" t="s">
        <v>49</v>
      </c>
      <c r="E1040">
        <v>5.9259259000000002E-2</v>
      </c>
    </row>
    <row r="1041" spans="1:5" x14ac:dyDescent="0.2">
      <c r="A1041" s="2" t="s">
        <v>56</v>
      </c>
      <c r="B1041" t="s">
        <v>29</v>
      </c>
      <c r="C1041" t="s">
        <v>31</v>
      </c>
      <c r="D1041" t="s">
        <v>49</v>
      </c>
      <c r="E1041">
        <v>0.212121212</v>
      </c>
    </row>
    <row r="1042" spans="1:5" x14ac:dyDescent="0.2">
      <c r="A1042" s="2" t="s">
        <v>56</v>
      </c>
      <c r="B1042" t="s">
        <v>29</v>
      </c>
      <c r="C1042" t="s">
        <v>32</v>
      </c>
      <c r="D1042" t="s">
        <v>49</v>
      </c>
      <c r="E1042">
        <v>0.132352941</v>
      </c>
    </row>
    <row r="1043" spans="1:5" x14ac:dyDescent="0.2">
      <c r="A1043" s="2" t="s">
        <v>56</v>
      </c>
      <c r="B1043" t="s">
        <v>29</v>
      </c>
      <c r="C1043" t="s">
        <v>33</v>
      </c>
      <c r="D1043" t="s">
        <v>49</v>
      </c>
      <c r="E1043">
        <v>0.15333333299999999</v>
      </c>
    </row>
    <row r="1044" spans="1:5" x14ac:dyDescent="0.2">
      <c r="A1044" s="2" t="s">
        <v>56</v>
      </c>
      <c r="B1044" t="s">
        <v>29</v>
      </c>
      <c r="C1044" t="s">
        <v>34</v>
      </c>
      <c r="D1044" t="s">
        <v>49</v>
      </c>
      <c r="E1044">
        <v>9.0909090999999997E-2</v>
      </c>
    </row>
    <row r="1045" spans="1:5" x14ac:dyDescent="0.2">
      <c r="A1045" s="2" t="s">
        <v>56</v>
      </c>
      <c r="B1045" t="s">
        <v>29</v>
      </c>
      <c r="C1045" t="s">
        <v>35</v>
      </c>
      <c r="D1045" t="s">
        <v>49</v>
      </c>
      <c r="E1045">
        <v>0.17880794699999999</v>
      </c>
    </row>
    <row r="1046" spans="1:5" x14ac:dyDescent="0.2">
      <c r="A1046" s="2" t="s">
        <v>56</v>
      </c>
      <c r="B1046" t="s">
        <v>29</v>
      </c>
      <c r="C1046" t="s">
        <v>36</v>
      </c>
      <c r="D1046" t="s">
        <v>49</v>
      </c>
      <c r="E1046">
        <v>0.243589744</v>
      </c>
    </row>
    <row r="1047" spans="1:5" x14ac:dyDescent="0.2">
      <c r="A1047" s="2" t="s">
        <v>56</v>
      </c>
      <c r="B1047" t="s">
        <v>29</v>
      </c>
      <c r="C1047" t="s">
        <v>30</v>
      </c>
      <c r="D1047" t="s">
        <v>50</v>
      </c>
      <c r="E1047">
        <v>7.4074070000000004E-3</v>
      </c>
    </row>
    <row r="1048" spans="1:5" x14ac:dyDescent="0.2">
      <c r="A1048" s="2" t="s">
        <v>56</v>
      </c>
      <c r="B1048" t="s">
        <v>29</v>
      </c>
      <c r="C1048" t="s">
        <v>31</v>
      </c>
      <c r="D1048" t="s">
        <v>50</v>
      </c>
      <c r="E1048">
        <v>0</v>
      </c>
    </row>
    <row r="1049" spans="1:5" x14ac:dyDescent="0.2">
      <c r="A1049" s="2" t="s">
        <v>56</v>
      </c>
      <c r="B1049" t="s">
        <v>29</v>
      </c>
      <c r="C1049" t="s">
        <v>32</v>
      </c>
      <c r="D1049" t="s">
        <v>50</v>
      </c>
      <c r="E1049">
        <v>7.352941E-3</v>
      </c>
    </row>
    <row r="1050" spans="1:5" x14ac:dyDescent="0.2">
      <c r="A1050" s="2" t="s">
        <v>56</v>
      </c>
      <c r="B1050" t="s">
        <v>29</v>
      </c>
      <c r="C1050" t="s">
        <v>33</v>
      </c>
      <c r="D1050" t="s">
        <v>50</v>
      </c>
      <c r="E1050">
        <v>6.6666670000000003E-3</v>
      </c>
    </row>
    <row r="1051" spans="1:5" x14ac:dyDescent="0.2">
      <c r="A1051" s="2" t="s">
        <v>56</v>
      </c>
      <c r="B1051" t="s">
        <v>29</v>
      </c>
      <c r="C1051" t="s">
        <v>34</v>
      </c>
      <c r="D1051" t="s">
        <v>50</v>
      </c>
      <c r="E1051">
        <v>0</v>
      </c>
    </row>
    <row r="1052" spans="1:5" x14ac:dyDescent="0.2">
      <c r="A1052" s="2" t="s">
        <v>56</v>
      </c>
      <c r="B1052" t="s">
        <v>29</v>
      </c>
      <c r="C1052" t="s">
        <v>35</v>
      </c>
      <c r="D1052" t="s">
        <v>50</v>
      </c>
      <c r="E1052">
        <v>0</v>
      </c>
    </row>
    <row r="1053" spans="1:5" x14ac:dyDescent="0.2">
      <c r="A1053" s="2" t="s">
        <v>56</v>
      </c>
      <c r="B1053" t="s">
        <v>29</v>
      </c>
      <c r="C1053" t="s">
        <v>36</v>
      </c>
      <c r="D1053" t="s">
        <v>50</v>
      </c>
      <c r="E1053">
        <v>0</v>
      </c>
    </row>
    <row r="1054" spans="1:5" x14ac:dyDescent="0.2">
      <c r="A1054" s="2" t="s">
        <v>56</v>
      </c>
      <c r="B1054" t="s">
        <v>29</v>
      </c>
      <c r="C1054" t="s">
        <v>30</v>
      </c>
      <c r="D1054" t="s">
        <v>51</v>
      </c>
      <c r="E1054">
        <v>0.311111111</v>
      </c>
    </row>
    <row r="1055" spans="1:5" x14ac:dyDescent="0.2">
      <c r="A1055" s="2" t="s">
        <v>56</v>
      </c>
      <c r="B1055" t="s">
        <v>29</v>
      </c>
      <c r="C1055" t="s">
        <v>31</v>
      </c>
      <c r="D1055" t="s">
        <v>51</v>
      </c>
      <c r="E1055">
        <v>0.31818181800000001</v>
      </c>
    </row>
    <row r="1056" spans="1:5" x14ac:dyDescent="0.2">
      <c r="A1056" s="2" t="s">
        <v>56</v>
      </c>
      <c r="B1056" t="s">
        <v>29</v>
      </c>
      <c r="C1056" t="s">
        <v>32</v>
      </c>
      <c r="D1056" t="s">
        <v>51</v>
      </c>
      <c r="E1056">
        <v>0.382352941</v>
      </c>
    </row>
    <row r="1057" spans="1:5" x14ac:dyDescent="0.2">
      <c r="A1057" s="2" t="s">
        <v>56</v>
      </c>
      <c r="B1057" t="s">
        <v>29</v>
      </c>
      <c r="C1057" t="s">
        <v>33</v>
      </c>
      <c r="D1057" t="s">
        <v>51</v>
      </c>
      <c r="E1057">
        <v>0.4</v>
      </c>
    </row>
    <row r="1058" spans="1:5" x14ac:dyDescent="0.2">
      <c r="A1058" s="2" t="s">
        <v>56</v>
      </c>
      <c r="B1058" t="s">
        <v>29</v>
      </c>
      <c r="C1058" t="s">
        <v>34</v>
      </c>
      <c r="D1058" t="s">
        <v>51</v>
      </c>
      <c r="E1058">
        <v>0</v>
      </c>
    </row>
    <row r="1059" spans="1:5" x14ac:dyDescent="0.2">
      <c r="A1059" s="2" t="s">
        <v>56</v>
      </c>
      <c r="B1059" t="s">
        <v>29</v>
      </c>
      <c r="C1059" t="s">
        <v>35</v>
      </c>
      <c r="D1059" t="s">
        <v>51</v>
      </c>
      <c r="E1059">
        <v>0.377483444</v>
      </c>
    </row>
    <row r="1060" spans="1:5" x14ac:dyDescent="0.2">
      <c r="A1060" s="2" t="s">
        <v>56</v>
      </c>
      <c r="B1060" t="s">
        <v>29</v>
      </c>
      <c r="C1060" t="s">
        <v>36</v>
      </c>
      <c r="D1060" t="s">
        <v>51</v>
      </c>
      <c r="E1060">
        <v>0.22435897399999999</v>
      </c>
    </row>
    <row r="1061" spans="1:5" x14ac:dyDescent="0.2">
      <c r="A1061" s="2" t="s">
        <v>56</v>
      </c>
      <c r="B1061" t="s">
        <v>29</v>
      </c>
      <c r="C1061" t="s">
        <v>30</v>
      </c>
      <c r="D1061" t="s">
        <v>17</v>
      </c>
      <c r="E1061">
        <v>135</v>
      </c>
    </row>
    <row r="1062" spans="1:5" x14ac:dyDescent="0.2">
      <c r="A1062" s="2" t="s">
        <v>56</v>
      </c>
      <c r="B1062" t="s">
        <v>29</v>
      </c>
      <c r="C1062" t="s">
        <v>31</v>
      </c>
      <c r="D1062" t="s">
        <v>17</v>
      </c>
      <c r="E1062">
        <v>132</v>
      </c>
    </row>
    <row r="1063" spans="1:5" x14ac:dyDescent="0.2">
      <c r="A1063" s="2" t="s">
        <v>56</v>
      </c>
      <c r="B1063" t="s">
        <v>29</v>
      </c>
      <c r="C1063" t="s">
        <v>32</v>
      </c>
      <c r="D1063" t="s">
        <v>17</v>
      </c>
      <c r="E1063">
        <v>136</v>
      </c>
    </row>
    <row r="1064" spans="1:5" x14ac:dyDescent="0.2">
      <c r="A1064" s="2" t="s">
        <v>56</v>
      </c>
      <c r="B1064" t="s">
        <v>29</v>
      </c>
      <c r="C1064" t="s">
        <v>33</v>
      </c>
      <c r="D1064" t="s">
        <v>17</v>
      </c>
      <c r="E1064">
        <v>150</v>
      </c>
    </row>
    <row r="1065" spans="1:5" x14ac:dyDescent="0.2">
      <c r="A1065" s="2" t="s">
        <v>56</v>
      </c>
      <c r="B1065" t="s">
        <v>29</v>
      </c>
      <c r="C1065" t="s">
        <v>34</v>
      </c>
      <c r="D1065" t="s">
        <v>17</v>
      </c>
      <c r="E1065">
        <v>77</v>
      </c>
    </row>
    <row r="1066" spans="1:5" x14ac:dyDescent="0.2">
      <c r="A1066" s="2" t="s">
        <v>56</v>
      </c>
      <c r="B1066" t="s">
        <v>29</v>
      </c>
      <c r="C1066" t="s">
        <v>35</v>
      </c>
      <c r="D1066" t="s">
        <v>17</v>
      </c>
      <c r="E1066">
        <v>151</v>
      </c>
    </row>
    <row r="1067" spans="1:5" x14ac:dyDescent="0.2">
      <c r="A1067" s="2" t="s">
        <v>56</v>
      </c>
      <c r="B1067" t="s">
        <v>29</v>
      </c>
      <c r="C1067" t="s">
        <v>36</v>
      </c>
      <c r="D1067" t="s">
        <v>17</v>
      </c>
      <c r="E1067">
        <v>156</v>
      </c>
    </row>
    <row r="1068" spans="1:5" x14ac:dyDescent="0.2">
      <c r="A1068" s="2" t="s">
        <v>56</v>
      </c>
      <c r="B1068" t="s">
        <v>29</v>
      </c>
      <c r="C1068" t="s">
        <v>30</v>
      </c>
      <c r="D1068" t="s">
        <v>18</v>
      </c>
    </row>
    <row r="1069" spans="1:5" x14ac:dyDescent="0.2">
      <c r="A1069" s="2" t="s">
        <v>56</v>
      </c>
      <c r="B1069" t="s">
        <v>29</v>
      </c>
      <c r="C1069" t="s">
        <v>31</v>
      </c>
      <c r="D1069" t="s">
        <v>18</v>
      </c>
    </row>
    <row r="1070" spans="1:5" x14ac:dyDescent="0.2">
      <c r="A1070" s="2" t="s">
        <v>56</v>
      </c>
      <c r="B1070" t="s">
        <v>29</v>
      </c>
      <c r="C1070" t="s">
        <v>32</v>
      </c>
      <c r="D1070" t="s">
        <v>18</v>
      </c>
    </row>
    <row r="1071" spans="1:5" x14ac:dyDescent="0.2">
      <c r="A1071" s="2" t="s">
        <v>56</v>
      </c>
      <c r="B1071" t="s">
        <v>29</v>
      </c>
      <c r="C1071" t="s">
        <v>33</v>
      </c>
      <c r="D1071" t="s">
        <v>18</v>
      </c>
    </row>
    <row r="1072" spans="1:5" x14ac:dyDescent="0.2">
      <c r="A1072" s="2" t="s">
        <v>56</v>
      </c>
      <c r="B1072" t="s">
        <v>29</v>
      </c>
      <c r="C1072" t="s">
        <v>34</v>
      </c>
      <c r="D1072" t="s">
        <v>18</v>
      </c>
    </row>
    <row r="1073" spans="1:4" x14ac:dyDescent="0.2">
      <c r="A1073" s="2" t="s">
        <v>56</v>
      </c>
      <c r="B1073" t="s">
        <v>29</v>
      </c>
      <c r="C1073" t="s">
        <v>35</v>
      </c>
      <c r="D1073" t="s">
        <v>18</v>
      </c>
    </row>
    <row r="1074" spans="1:4" x14ac:dyDescent="0.2">
      <c r="A1074" s="2" t="s">
        <v>56</v>
      </c>
      <c r="B1074" t="s">
        <v>29</v>
      </c>
      <c r="C1074" t="s">
        <v>36</v>
      </c>
      <c r="D1074" t="s">
        <v>18</v>
      </c>
    </row>
    <row r="1075" spans="1:4" x14ac:dyDescent="0.2">
      <c r="A1075" s="2" t="s">
        <v>56</v>
      </c>
      <c r="B1075" t="s">
        <v>29</v>
      </c>
      <c r="C1075" t="s">
        <v>30</v>
      </c>
      <c r="D1075" t="s">
        <v>52</v>
      </c>
    </row>
    <row r="1076" spans="1:4" x14ac:dyDescent="0.2">
      <c r="A1076" s="2" t="s">
        <v>56</v>
      </c>
      <c r="B1076" t="s">
        <v>29</v>
      </c>
      <c r="C1076" t="s">
        <v>31</v>
      </c>
      <c r="D1076" t="s">
        <v>52</v>
      </c>
    </row>
    <row r="1077" spans="1:4" x14ac:dyDescent="0.2">
      <c r="A1077" s="2" t="s">
        <v>56</v>
      </c>
      <c r="B1077" t="s">
        <v>29</v>
      </c>
      <c r="C1077" t="s">
        <v>32</v>
      </c>
      <c r="D1077" t="s">
        <v>52</v>
      </c>
    </row>
    <row r="1078" spans="1:4" x14ac:dyDescent="0.2">
      <c r="A1078" s="2" t="s">
        <v>56</v>
      </c>
      <c r="B1078" t="s">
        <v>29</v>
      </c>
      <c r="C1078" t="s">
        <v>33</v>
      </c>
      <c r="D1078" t="s">
        <v>52</v>
      </c>
    </row>
    <row r="1079" spans="1:4" x14ac:dyDescent="0.2">
      <c r="A1079" s="2" t="s">
        <v>56</v>
      </c>
      <c r="B1079" t="s">
        <v>29</v>
      </c>
      <c r="C1079" t="s">
        <v>34</v>
      </c>
      <c r="D1079" t="s">
        <v>52</v>
      </c>
    </row>
    <row r="1080" spans="1:4" x14ac:dyDescent="0.2">
      <c r="A1080" s="2" t="s">
        <v>56</v>
      </c>
      <c r="B1080" t="s">
        <v>29</v>
      </c>
      <c r="C1080" t="s">
        <v>35</v>
      </c>
      <c r="D1080" t="s">
        <v>52</v>
      </c>
    </row>
    <row r="1081" spans="1:4" x14ac:dyDescent="0.2">
      <c r="A1081" s="2" t="s">
        <v>56</v>
      </c>
      <c r="B1081" t="s">
        <v>29</v>
      </c>
      <c r="C1081" t="s">
        <v>36</v>
      </c>
      <c r="D1081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9893-4864-4F47-A0F7-9ACC46DED756}">
  <dimension ref="A1:AS54"/>
  <sheetViews>
    <sheetView topLeftCell="S1" workbookViewId="0">
      <selection activeCell="C34" sqref="C34"/>
    </sheetView>
  </sheetViews>
  <sheetFormatPr baseColWidth="10" defaultColWidth="8.83203125" defaultRowHeight="15" x14ac:dyDescent="0.2"/>
  <cols>
    <col min="1" max="1" width="14.6640625" bestFit="1" customWidth="1"/>
    <col min="2" max="2" width="30.33203125" bestFit="1" customWidth="1"/>
    <col min="3" max="3" width="10.5" bestFit="1" customWidth="1"/>
    <col min="4" max="5" width="12.1640625" bestFit="1" customWidth="1"/>
    <col min="6" max="6" width="3.5" bestFit="1" customWidth="1"/>
    <col min="7" max="7" width="18" bestFit="1" customWidth="1"/>
    <col min="8" max="10" width="12.1640625" bestFit="1" customWidth="1"/>
    <col min="11" max="11" width="19.5" bestFit="1" customWidth="1"/>
    <col min="12" max="12" width="15" bestFit="1" customWidth="1"/>
    <col min="13" max="13" width="12.83203125" bestFit="1" customWidth="1"/>
    <col min="14" max="14" width="21.5" bestFit="1" customWidth="1"/>
    <col min="15" max="15" width="14.6640625" bestFit="1" customWidth="1"/>
    <col min="16" max="16" width="15.6640625" bestFit="1" customWidth="1"/>
    <col min="17" max="17" width="15.83203125" bestFit="1" customWidth="1"/>
    <col min="18" max="18" width="16.5" bestFit="1" customWidth="1"/>
    <col min="19" max="19" width="13.83203125" bestFit="1" customWidth="1"/>
    <col min="20" max="20" width="12.1640625" bestFit="1" customWidth="1"/>
    <col min="21" max="21" width="13.83203125" bestFit="1" customWidth="1"/>
    <col min="22" max="22" width="12.1640625" bestFit="1" customWidth="1"/>
    <col min="23" max="23" width="13.83203125" bestFit="1" customWidth="1"/>
    <col min="24" max="24" width="12" bestFit="1" customWidth="1"/>
    <col min="25" max="25" width="30.33203125" bestFit="1" customWidth="1"/>
    <col min="45" max="45" width="18.1640625" bestFit="1" customWidth="1"/>
  </cols>
  <sheetData>
    <row r="1" spans="1:45" x14ac:dyDescent="0.2">
      <c r="A1" s="1" t="s">
        <v>39</v>
      </c>
      <c r="C1" s="1" t="s">
        <v>3</v>
      </c>
      <c r="X1" t="str">
        <f>A2</f>
        <v>Minggu</v>
      </c>
      <c r="Y1" t="str">
        <f t="shared" ref="Y1:AS13" si="0">B2</f>
        <v>Nama_Promotor</v>
      </c>
      <c r="Z1" t="str">
        <f t="shared" si="0"/>
        <v>Call</v>
      </c>
      <c r="AA1" t="str">
        <f t="shared" si="0"/>
        <v>EC</v>
      </c>
      <c r="AB1" t="str">
        <f t="shared" si="0"/>
        <v>OOS</v>
      </c>
      <c r="AC1" t="str">
        <f t="shared" si="0"/>
        <v>OV</v>
      </c>
      <c r="AD1" t="str">
        <f t="shared" si="0"/>
        <v>Realisasi_Canvas_Plan</v>
      </c>
      <c r="AE1" t="str">
        <f t="shared" si="0"/>
        <v>RO</v>
      </c>
      <c r="AF1" t="str">
        <f t="shared" si="0"/>
        <v>TDN_Sebelum</v>
      </c>
      <c r="AG1" t="str">
        <f t="shared" si="0"/>
        <v>TDN_Sesudah</v>
      </c>
      <c r="AH1" t="str">
        <f t="shared" si="0"/>
        <v>Rata2 Canvas Plan / Hari</v>
      </c>
      <c r="AI1" t="str">
        <f t="shared" si="0"/>
        <v>Avg Beli (Bungkus)</v>
      </c>
      <c r="AJ1" t="str">
        <f t="shared" si="0"/>
        <v>Omset Bungkus</v>
      </c>
      <c r="AK1" t="str">
        <f t="shared" si="0"/>
        <v>Rata-rata Kunjungan / Hari</v>
      </c>
      <c r="AL1" t="str">
        <f t="shared" si="0"/>
        <v xml:space="preserve">Tidak Beli Kosong </v>
      </c>
      <c r="AM1" t="str">
        <f t="shared" si="0"/>
        <v>Tidak Beli Ada Pasif</v>
      </c>
      <c r="AN1" t="str">
        <f t="shared" si="0"/>
        <v>Tidak Beli Ada Aktif</v>
      </c>
      <c r="AO1" t="str">
        <f t="shared" si="0"/>
        <v>Beli Kosong Tambah</v>
      </c>
      <c r="AP1" t="str">
        <f t="shared" si="0"/>
        <v>Beli Kosong Baru</v>
      </c>
      <c r="AQ1" t="str">
        <f t="shared" si="0"/>
        <v>Beli Ada</v>
      </c>
      <c r="AR1" t="str">
        <f t="shared" si="0"/>
        <v xml:space="preserve">Outlet Database </v>
      </c>
      <c r="AS1" t="str">
        <f t="shared" si="0"/>
        <v>Jual Batang</v>
      </c>
    </row>
    <row r="2" spans="1:45" x14ac:dyDescent="0.2">
      <c r="A2" s="1" t="s">
        <v>0</v>
      </c>
      <c r="B2" s="1" t="s">
        <v>2</v>
      </c>
      <c r="C2" t="s">
        <v>17</v>
      </c>
      <c r="D2" t="s">
        <v>7</v>
      </c>
      <c r="E2" t="s">
        <v>12</v>
      </c>
      <c r="F2" t="s">
        <v>18</v>
      </c>
      <c r="G2" t="s">
        <v>16</v>
      </c>
      <c r="H2" t="s">
        <v>13</v>
      </c>
      <c r="I2" t="s">
        <v>15</v>
      </c>
      <c r="J2" t="s">
        <v>14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57</v>
      </c>
      <c r="X2" t="str">
        <f t="shared" ref="X2:AA17" si="1">A3</f>
        <v>Mgg27</v>
      </c>
      <c r="Y2" t="str">
        <f t="shared" si="0"/>
        <v>05003210-Ahmad Santoso SV</v>
      </c>
      <c r="Z2">
        <f t="shared" si="0"/>
        <v>151</v>
      </c>
      <c r="AA2">
        <f t="shared" si="0"/>
        <v>0.52317880800000005</v>
      </c>
      <c r="AB2">
        <f t="shared" si="0"/>
        <v>7.2847681999999997E-2</v>
      </c>
      <c r="AC2">
        <f t="shared" si="0"/>
        <v>0</v>
      </c>
      <c r="AD2">
        <f t="shared" si="0"/>
        <v>0.92500000000000004</v>
      </c>
      <c r="AE2">
        <f t="shared" si="0"/>
        <v>0.52317880800000005</v>
      </c>
      <c r="AF2">
        <f t="shared" si="0"/>
        <v>0.80794701999999996</v>
      </c>
      <c r="AG2">
        <f t="shared" si="0"/>
        <v>0.88079470199999998</v>
      </c>
      <c r="AH2">
        <f t="shared" si="0"/>
        <v>32</v>
      </c>
      <c r="AI2">
        <f t="shared" si="0"/>
        <v>3.5569620249999998</v>
      </c>
      <c r="AJ2">
        <f t="shared" si="0"/>
        <v>281</v>
      </c>
      <c r="AK2">
        <f t="shared" si="0"/>
        <v>30.2</v>
      </c>
      <c r="AL2">
        <f t="shared" si="0"/>
        <v>0.119205298</v>
      </c>
      <c r="AM2">
        <f t="shared" si="0"/>
        <v>0</v>
      </c>
      <c r="AN2">
        <f t="shared" si="0"/>
        <v>0.35761589399999999</v>
      </c>
      <c r="AO2">
        <f t="shared" si="0"/>
        <v>7.2847681999999997E-2</v>
      </c>
      <c r="AP2">
        <f t="shared" si="0"/>
        <v>0</v>
      </c>
      <c r="AQ2">
        <f t="shared" si="0"/>
        <v>0.45033112600000003</v>
      </c>
      <c r="AR2">
        <f t="shared" si="0"/>
        <v>0</v>
      </c>
      <c r="AS2">
        <f t="shared" si="0"/>
        <v>0</v>
      </c>
    </row>
    <row r="3" spans="1:45" x14ac:dyDescent="0.2">
      <c r="A3" t="s">
        <v>55</v>
      </c>
      <c r="B3" t="s">
        <v>36</v>
      </c>
      <c r="C3" s="2">
        <v>151</v>
      </c>
      <c r="D3" s="2">
        <v>0.52317880800000005</v>
      </c>
      <c r="E3" s="2">
        <v>7.2847681999999997E-2</v>
      </c>
      <c r="F3" s="2"/>
      <c r="G3" s="2">
        <v>0.92500000000000004</v>
      </c>
      <c r="H3" s="2">
        <v>0.52317880800000005</v>
      </c>
      <c r="I3" s="2">
        <v>0.80794701999999996</v>
      </c>
      <c r="J3" s="2">
        <v>0.88079470199999998</v>
      </c>
      <c r="K3" s="2">
        <v>32</v>
      </c>
      <c r="L3" s="2">
        <v>3.5569620249999998</v>
      </c>
      <c r="M3" s="2">
        <v>281</v>
      </c>
      <c r="N3" s="2">
        <v>30.2</v>
      </c>
      <c r="O3" s="2">
        <v>0.119205298</v>
      </c>
      <c r="P3" s="2">
        <v>0</v>
      </c>
      <c r="Q3" s="2">
        <v>0.35761589399999999</v>
      </c>
      <c r="R3" s="2">
        <v>7.2847681999999997E-2</v>
      </c>
      <c r="S3" s="2">
        <v>0</v>
      </c>
      <c r="T3" s="2">
        <v>0.45033112600000003</v>
      </c>
      <c r="U3" s="2"/>
      <c r="V3" s="2">
        <v>0</v>
      </c>
      <c r="X3" t="str">
        <f t="shared" si="1"/>
        <v>Mgg27</v>
      </c>
      <c r="Y3" t="str">
        <f t="shared" si="0"/>
        <v>05003752-Fahrul Antoni</v>
      </c>
      <c r="Z3">
        <f t="shared" si="0"/>
        <v>150</v>
      </c>
      <c r="AA3">
        <f t="shared" si="0"/>
        <v>0.64</v>
      </c>
      <c r="AB3">
        <f t="shared" si="0"/>
        <v>0.146666667</v>
      </c>
      <c r="AC3">
        <f t="shared" si="0"/>
        <v>0</v>
      </c>
      <c r="AD3">
        <f t="shared" si="0"/>
        <v>0.929487179</v>
      </c>
      <c r="AE3">
        <f t="shared" si="0"/>
        <v>0.64</v>
      </c>
      <c r="AF3">
        <f t="shared" si="0"/>
        <v>0.76</v>
      </c>
      <c r="AG3">
        <f t="shared" si="0"/>
        <v>0.90666666699999998</v>
      </c>
      <c r="AH3">
        <f t="shared" si="0"/>
        <v>31.2</v>
      </c>
      <c r="AI3">
        <f t="shared" si="0"/>
        <v>2.5416666669999999</v>
      </c>
      <c r="AJ3">
        <f t="shared" si="0"/>
        <v>244</v>
      </c>
      <c r="AK3">
        <f t="shared" si="0"/>
        <v>30</v>
      </c>
      <c r="AL3">
        <f t="shared" si="0"/>
        <v>9.3333333000000004E-2</v>
      </c>
      <c r="AM3">
        <f t="shared" si="0"/>
        <v>0.02</v>
      </c>
      <c r="AN3">
        <f t="shared" si="0"/>
        <v>0.24666666700000001</v>
      </c>
      <c r="AO3">
        <f t="shared" si="0"/>
        <v>0.146666667</v>
      </c>
      <c r="AP3">
        <f t="shared" si="0"/>
        <v>0</v>
      </c>
      <c r="AQ3">
        <f t="shared" si="0"/>
        <v>0.49333333299999999</v>
      </c>
      <c r="AR3">
        <f t="shared" si="0"/>
        <v>0</v>
      </c>
      <c r="AS3">
        <f t="shared" si="0"/>
        <v>2.6666667000000002E-2</v>
      </c>
    </row>
    <row r="4" spans="1:45" x14ac:dyDescent="0.2">
      <c r="A4" t="s">
        <v>55</v>
      </c>
      <c r="B4" t="s">
        <v>35</v>
      </c>
      <c r="C4" s="2">
        <v>150</v>
      </c>
      <c r="D4" s="2">
        <v>0.64</v>
      </c>
      <c r="E4" s="2">
        <v>0.146666667</v>
      </c>
      <c r="F4" s="2"/>
      <c r="G4" s="2">
        <v>0.929487179</v>
      </c>
      <c r="H4" s="2">
        <v>0.64</v>
      </c>
      <c r="I4" s="2">
        <v>0.76</v>
      </c>
      <c r="J4" s="2">
        <v>0.90666666699999998</v>
      </c>
      <c r="K4" s="2">
        <v>31.2</v>
      </c>
      <c r="L4" s="2">
        <v>2.5416666669999999</v>
      </c>
      <c r="M4" s="2">
        <v>244</v>
      </c>
      <c r="N4" s="2">
        <v>30</v>
      </c>
      <c r="O4" s="2">
        <v>9.3333333000000004E-2</v>
      </c>
      <c r="P4" s="2">
        <v>0.02</v>
      </c>
      <c r="Q4" s="2">
        <v>0.24666666700000001</v>
      </c>
      <c r="R4" s="2">
        <v>0.146666667</v>
      </c>
      <c r="S4" s="2">
        <v>0</v>
      </c>
      <c r="T4" s="2">
        <v>0.49333333299999999</v>
      </c>
      <c r="U4" s="2"/>
      <c r="V4" s="2">
        <v>2.6666667000000002E-2</v>
      </c>
      <c r="X4" t="str">
        <f t="shared" si="1"/>
        <v>Mgg27</v>
      </c>
      <c r="Y4" t="str">
        <f t="shared" si="0"/>
        <v>05004102-Rofi Wijayanto</v>
      </c>
      <c r="Z4">
        <f t="shared" si="0"/>
        <v>151</v>
      </c>
      <c r="AA4">
        <f t="shared" si="0"/>
        <v>0.417218543</v>
      </c>
      <c r="AB4">
        <f t="shared" si="0"/>
        <v>0.11258278100000001</v>
      </c>
      <c r="AC4">
        <f t="shared" si="0"/>
        <v>0</v>
      </c>
      <c r="AD4">
        <f t="shared" si="0"/>
        <v>1</v>
      </c>
      <c r="AE4">
        <f t="shared" si="0"/>
        <v>0.417218543</v>
      </c>
      <c r="AF4">
        <f t="shared" si="0"/>
        <v>0.82781457000000003</v>
      </c>
      <c r="AG4">
        <f t="shared" si="0"/>
        <v>0.94039735099999999</v>
      </c>
      <c r="AH4">
        <f t="shared" si="0"/>
        <v>30.2</v>
      </c>
      <c r="AI4">
        <f t="shared" si="0"/>
        <v>4.7460317459999999</v>
      </c>
      <c r="AJ4">
        <f t="shared" si="0"/>
        <v>299</v>
      </c>
      <c r="AK4">
        <f t="shared" si="0"/>
        <v>30.2</v>
      </c>
      <c r="AL4">
        <f t="shared" si="0"/>
        <v>5.9602649000000001E-2</v>
      </c>
      <c r="AM4">
        <f t="shared" si="0"/>
        <v>0</v>
      </c>
      <c r="AN4">
        <f t="shared" si="0"/>
        <v>0.52317880800000005</v>
      </c>
      <c r="AO4">
        <f t="shared" si="0"/>
        <v>0.11258278100000001</v>
      </c>
      <c r="AP4">
        <f t="shared" si="0"/>
        <v>0</v>
      </c>
      <c r="AQ4">
        <f t="shared" si="0"/>
        <v>0.30463576199999998</v>
      </c>
      <c r="AR4">
        <f t="shared" si="0"/>
        <v>0</v>
      </c>
      <c r="AS4">
        <f t="shared" si="0"/>
        <v>0</v>
      </c>
    </row>
    <row r="5" spans="1:45" x14ac:dyDescent="0.2">
      <c r="A5" t="s">
        <v>55</v>
      </c>
      <c r="B5" t="s">
        <v>11</v>
      </c>
      <c r="C5" s="2">
        <v>151</v>
      </c>
      <c r="D5" s="2">
        <v>0.417218543</v>
      </c>
      <c r="E5" s="2">
        <v>0.11258278100000001</v>
      </c>
      <c r="F5" s="2"/>
      <c r="G5" s="2">
        <v>1</v>
      </c>
      <c r="H5" s="2">
        <v>0.417218543</v>
      </c>
      <c r="I5" s="2">
        <v>0.82781457000000003</v>
      </c>
      <c r="J5" s="2">
        <v>0.94039735099999999</v>
      </c>
      <c r="K5" s="2">
        <v>30.2</v>
      </c>
      <c r="L5" s="2">
        <v>4.7460317459999999</v>
      </c>
      <c r="M5" s="2">
        <v>299</v>
      </c>
      <c r="N5" s="2">
        <v>30.2</v>
      </c>
      <c r="O5" s="2">
        <v>5.9602649000000001E-2</v>
      </c>
      <c r="P5" s="2">
        <v>0</v>
      </c>
      <c r="Q5" s="2">
        <v>0.52317880800000005</v>
      </c>
      <c r="R5" s="2">
        <v>0.11258278100000001</v>
      </c>
      <c r="S5" s="2">
        <v>0</v>
      </c>
      <c r="T5" s="2">
        <v>0.30463576199999998</v>
      </c>
      <c r="U5" s="2"/>
      <c r="V5" s="2">
        <v>0</v>
      </c>
      <c r="X5" t="str">
        <f t="shared" si="1"/>
        <v>Mgg27</v>
      </c>
      <c r="Y5" t="str">
        <f t="shared" si="0"/>
        <v>05004280-Etza Enggar Adikara</v>
      </c>
      <c r="Z5">
        <f t="shared" si="0"/>
        <v>151</v>
      </c>
      <c r="AA5">
        <f t="shared" si="0"/>
        <v>0.417218543</v>
      </c>
      <c r="AB5">
        <f t="shared" si="0"/>
        <v>0.16556291400000001</v>
      </c>
      <c r="AC5">
        <f t="shared" si="0"/>
        <v>0</v>
      </c>
      <c r="AD5">
        <f t="shared" si="0"/>
        <v>0.96153846200000004</v>
      </c>
      <c r="AE5">
        <f t="shared" si="0"/>
        <v>0.417218543</v>
      </c>
      <c r="AF5">
        <f t="shared" si="0"/>
        <v>0.78145695400000004</v>
      </c>
      <c r="AG5">
        <f t="shared" si="0"/>
        <v>0.94701986800000004</v>
      </c>
      <c r="AH5">
        <f t="shared" si="0"/>
        <v>31.2</v>
      </c>
      <c r="AI5">
        <f t="shared" si="0"/>
        <v>3.3650793650000002</v>
      </c>
      <c r="AJ5">
        <f t="shared" si="0"/>
        <v>212</v>
      </c>
      <c r="AK5">
        <f t="shared" si="0"/>
        <v>30.2</v>
      </c>
      <c r="AL5">
        <f t="shared" si="0"/>
        <v>5.2980131999999999E-2</v>
      </c>
      <c r="AM5">
        <f t="shared" si="0"/>
        <v>0</v>
      </c>
      <c r="AN5">
        <f t="shared" si="0"/>
        <v>0.52980132499999999</v>
      </c>
      <c r="AO5">
        <f t="shared" si="0"/>
        <v>0.16556291400000001</v>
      </c>
      <c r="AP5">
        <f t="shared" si="0"/>
        <v>0</v>
      </c>
      <c r="AQ5">
        <f t="shared" si="0"/>
        <v>0.25165562899999999</v>
      </c>
      <c r="AR5">
        <f t="shared" si="0"/>
        <v>0</v>
      </c>
      <c r="AS5">
        <f t="shared" si="0"/>
        <v>0</v>
      </c>
    </row>
    <row r="6" spans="1:45" x14ac:dyDescent="0.2">
      <c r="A6" t="s">
        <v>55</v>
      </c>
      <c r="B6" t="s">
        <v>10</v>
      </c>
      <c r="C6" s="2">
        <v>151</v>
      </c>
      <c r="D6" s="2">
        <v>0.417218543</v>
      </c>
      <c r="E6" s="2">
        <v>0.16556291400000001</v>
      </c>
      <c r="F6" s="2"/>
      <c r="G6" s="2">
        <v>0.96153846200000004</v>
      </c>
      <c r="H6" s="2">
        <v>0.417218543</v>
      </c>
      <c r="I6" s="2">
        <v>0.78145695400000004</v>
      </c>
      <c r="J6" s="2">
        <v>0.94701986800000004</v>
      </c>
      <c r="K6" s="2">
        <v>31.2</v>
      </c>
      <c r="L6" s="2">
        <v>3.3650793650000002</v>
      </c>
      <c r="M6" s="2">
        <v>212</v>
      </c>
      <c r="N6" s="2">
        <v>30.2</v>
      </c>
      <c r="O6" s="2">
        <v>5.2980131999999999E-2</v>
      </c>
      <c r="P6" s="2">
        <v>0</v>
      </c>
      <c r="Q6" s="2">
        <v>0.52980132499999999</v>
      </c>
      <c r="R6" s="2">
        <v>0.16556291400000001</v>
      </c>
      <c r="S6" s="2">
        <v>0</v>
      </c>
      <c r="T6" s="2">
        <v>0.25165562899999999</v>
      </c>
      <c r="U6" s="2"/>
      <c r="V6" s="2">
        <v>0</v>
      </c>
      <c r="X6" t="str">
        <f t="shared" si="1"/>
        <v>Mgg27</v>
      </c>
      <c r="Y6" t="str">
        <f t="shared" si="0"/>
        <v>05004525-Baha 'uddin</v>
      </c>
      <c r="Z6">
        <f t="shared" si="0"/>
        <v>135</v>
      </c>
      <c r="AA6">
        <f t="shared" si="0"/>
        <v>0.49629629600000003</v>
      </c>
      <c r="AB6">
        <f t="shared" si="0"/>
        <v>5.1851851999999997E-2</v>
      </c>
      <c r="AC6">
        <f t="shared" si="0"/>
        <v>0</v>
      </c>
      <c r="AD6">
        <f t="shared" si="0"/>
        <v>0.86792452799999997</v>
      </c>
      <c r="AE6">
        <f t="shared" si="0"/>
        <v>0.49629629600000003</v>
      </c>
      <c r="AF6">
        <f t="shared" si="0"/>
        <v>0.94814814800000002</v>
      </c>
      <c r="AG6">
        <f t="shared" si="0"/>
        <v>1</v>
      </c>
      <c r="AH6">
        <f t="shared" si="0"/>
        <v>31.8</v>
      </c>
      <c r="AI6">
        <f t="shared" si="0"/>
        <v>5.0597014930000004</v>
      </c>
      <c r="AJ6">
        <f t="shared" si="0"/>
        <v>339</v>
      </c>
      <c r="AK6">
        <f t="shared" si="0"/>
        <v>27</v>
      </c>
      <c r="AL6">
        <f t="shared" si="0"/>
        <v>0</v>
      </c>
      <c r="AM6">
        <f t="shared" si="0"/>
        <v>0</v>
      </c>
      <c r="AN6">
        <f t="shared" si="0"/>
        <v>0.50370370399999997</v>
      </c>
      <c r="AO6">
        <f t="shared" si="0"/>
        <v>5.1851851999999997E-2</v>
      </c>
      <c r="AP6">
        <f t="shared" si="0"/>
        <v>0</v>
      </c>
      <c r="AQ6">
        <f t="shared" si="0"/>
        <v>0.44444444399999999</v>
      </c>
      <c r="AR6">
        <f t="shared" si="0"/>
        <v>0</v>
      </c>
      <c r="AS6">
        <f t="shared" si="0"/>
        <v>0</v>
      </c>
    </row>
    <row r="7" spans="1:45" x14ac:dyDescent="0.2">
      <c r="A7" t="s">
        <v>55</v>
      </c>
      <c r="B7" t="s">
        <v>54</v>
      </c>
      <c r="C7" s="2">
        <v>135</v>
      </c>
      <c r="D7" s="2">
        <v>0.49629629600000003</v>
      </c>
      <c r="E7" s="2">
        <v>5.1851851999999997E-2</v>
      </c>
      <c r="F7" s="2"/>
      <c r="G7" s="2">
        <v>0.86792452799999997</v>
      </c>
      <c r="H7" s="2">
        <v>0.49629629600000003</v>
      </c>
      <c r="I7" s="2">
        <v>0.94814814800000002</v>
      </c>
      <c r="J7" s="2">
        <v>1</v>
      </c>
      <c r="K7" s="2">
        <v>31.8</v>
      </c>
      <c r="L7" s="2">
        <v>5.0597014930000004</v>
      </c>
      <c r="M7" s="2">
        <v>339</v>
      </c>
      <c r="N7" s="2">
        <v>27</v>
      </c>
      <c r="O7" s="2">
        <v>0</v>
      </c>
      <c r="P7" s="2">
        <v>0</v>
      </c>
      <c r="Q7" s="2">
        <v>0.50370370399999997</v>
      </c>
      <c r="R7" s="2">
        <v>5.1851851999999997E-2</v>
      </c>
      <c r="S7" s="2">
        <v>0</v>
      </c>
      <c r="T7" s="2">
        <v>0.44444444399999999</v>
      </c>
      <c r="U7" s="2"/>
      <c r="V7" s="2">
        <v>0</v>
      </c>
      <c r="X7" t="str">
        <f t="shared" si="1"/>
        <v>Mgg27</v>
      </c>
      <c r="Y7" t="str">
        <f t="shared" si="0"/>
        <v>05004855-Jaka Ade Saputra</v>
      </c>
      <c r="Z7">
        <f t="shared" si="0"/>
        <v>92</v>
      </c>
      <c r="AA7">
        <f t="shared" si="0"/>
        <v>0.380434783</v>
      </c>
      <c r="AB7">
        <f t="shared" si="0"/>
        <v>0.21739130400000001</v>
      </c>
      <c r="AC7">
        <f t="shared" si="0"/>
        <v>0</v>
      </c>
      <c r="AD7">
        <f t="shared" si="0"/>
        <v>0.92929292900000005</v>
      </c>
      <c r="AE7">
        <f t="shared" si="0"/>
        <v>0.380434783</v>
      </c>
      <c r="AF7">
        <f t="shared" si="0"/>
        <v>0.46739130400000001</v>
      </c>
      <c r="AG7">
        <f t="shared" si="0"/>
        <v>0.68478260899999999</v>
      </c>
      <c r="AH7">
        <f t="shared" si="0"/>
        <v>19.8</v>
      </c>
      <c r="AI7">
        <f t="shared" si="0"/>
        <v>3.3142857139999999</v>
      </c>
      <c r="AJ7">
        <f t="shared" si="0"/>
        <v>116</v>
      </c>
      <c r="AK7">
        <f t="shared" si="0"/>
        <v>18.399999999999999</v>
      </c>
      <c r="AL7">
        <f t="shared" si="0"/>
        <v>0.31521739100000001</v>
      </c>
      <c r="AM7">
        <f t="shared" si="0"/>
        <v>1.0869564999999999E-2</v>
      </c>
      <c r="AN7">
        <f t="shared" si="0"/>
        <v>0.29347826100000002</v>
      </c>
      <c r="AO7">
        <f t="shared" si="0"/>
        <v>0.21739130400000001</v>
      </c>
      <c r="AP7">
        <f t="shared" si="0"/>
        <v>0</v>
      </c>
      <c r="AQ7">
        <f t="shared" si="0"/>
        <v>0.16304347799999999</v>
      </c>
      <c r="AR7">
        <f t="shared" si="0"/>
        <v>0</v>
      </c>
      <c r="AS7">
        <f t="shared" si="0"/>
        <v>0.21739130400000001</v>
      </c>
    </row>
    <row r="8" spans="1:45" x14ac:dyDescent="0.2">
      <c r="A8" t="s">
        <v>55</v>
      </c>
      <c r="B8" t="s">
        <v>34</v>
      </c>
      <c r="C8" s="2">
        <v>92</v>
      </c>
      <c r="D8" s="2">
        <v>0.380434783</v>
      </c>
      <c r="E8" s="2">
        <v>0.21739130400000001</v>
      </c>
      <c r="F8" s="2"/>
      <c r="G8" s="2">
        <v>0.92929292900000005</v>
      </c>
      <c r="H8" s="2">
        <v>0.380434783</v>
      </c>
      <c r="I8" s="2">
        <v>0.46739130400000001</v>
      </c>
      <c r="J8" s="2">
        <v>0.68478260899999999</v>
      </c>
      <c r="K8" s="2">
        <v>19.8</v>
      </c>
      <c r="L8" s="2">
        <v>3.3142857139999999</v>
      </c>
      <c r="M8" s="2">
        <v>116</v>
      </c>
      <c r="N8" s="2">
        <v>18.399999999999999</v>
      </c>
      <c r="O8" s="2">
        <v>0.31521739100000001</v>
      </c>
      <c r="P8" s="2">
        <v>1.0869564999999999E-2</v>
      </c>
      <c r="Q8" s="2">
        <v>0.29347826100000002</v>
      </c>
      <c r="R8" s="2">
        <v>0.21739130400000001</v>
      </c>
      <c r="S8" s="2">
        <v>0</v>
      </c>
      <c r="T8" s="2">
        <v>0.16304347799999999</v>
      </c>
      <c r="U8" s="2"/>
      <c r="V8" s="2">
        <v>0.21739130400000001</v>
      </c>
      <c r="X8" t="str">
        <f t="shared" si="1"/>
        <v>Mgg27</v>
      </c>
      <c r="Y8" t="str">
        <f t="shared" si="0"/>
        <v>05004941-Hermansyah Budi Prasetia</v>
      </c>
      <c r="Z8">
        <f t="shared" si="0"/>
        <v>151</v>
      </c>
      <c r="AA8">
        <f t="shared" si="0"/>
        <v>0.64238410599999995</v>
      </c>
      <c r="AB8">
        <f t="shared" si="0"/>
        <v>7.2847681999999997E-2</v>
      </c>
      <c r="AC8">
        <f t="shared" si="0"/>
        <v>0</v>
      </c>
      <c r="AD8">
        <f t="shared" si="0"/>
        <v>0.91515151500000003</v>
      </c>
      <c r="AE8">
        <f t="shared" si="0"/>
        <v>0.64238410599999995</v>
      </c>
      <c r="AF8">
        <f t="shared" si="0"/>
        <v>0.90728476800000002</v>
      </c>
      <c r="AG8">
        <f t="shared" si="0"/>
        <v>0.98013245000000004</v>
      </c>
      <c r="AH8">
        <f t="shared" si="0"/>
        <v>33</v>
      </c>
      <c r="AI8">
        <f t="shared" si="0"/>
        <v>1.8350515460000001</v>
      </c>
      <c r="AJ8">
        <f t="shared" si="0"/>
        <v>178</v>
      </c>
      <c r="AK8">
        <f t="shared" si="0"/>
        <v>30.2</v>
      </c>
      <c r="AL8">
        <f t="shared" si="0"/>
        <v>1.9867550000000001E-2</v>
      </c>
      <c r="AM8">
        <f t="shared" si="0"/>
        <v>0</v>
      </c>
      <c r="AN8">
        <f t="shared" si="0"/>
        <v>0.33774834399999998</v>
      </c>
      <c r="AO8">
        <f t="shared" si="0"/>
        <v>7.2847681999999997E-2</v>
      </c>
      <c r="AP8">
        <f t="shared" si="0"/>
        <v>0</v>
      </c>
      <c r="AQ8">
        <f t="shared" si="0"/>
        <v>0.56953642400000004</v>
      </c>
      <c r="AR8">
        <f t="shared" si="0"/>
        <v>0</v>
      </c>
      <c r="AS8">
        <f t="shared" si="0"/>
        <v>0</v>
      </c>
    </row>
    <row r="9" spans="1:45" x14ac:dyDescent="0.2">
      <c r="A9" t="s">
        <v>55</v>
      </c>
      <c r="B9" t="s">
        <v>25</v>
      </c>
      <c r="C9" s="2">
        <v>151</v>
      </c>
      <c r="D9" s="2">
        <v>0.64238410599999995</v>
      </c>
      <c r="E9" s="2">
        <v>7.2847681999999997E-2</v>
      </c>
      <c r="F9" s="2"/>
      <c r="G9" s="2">
        <v>0.91515151500000003</v>
      </c>
      <c r="H9" s="2">
        <v>0.64238410599999995</v>
      </c>
      <c r="I9" s="2">
        <v>0.90728476800000002</v>
      </c>
      <c r="J9" s="2">
        <v>0.98013245000000004</v>
      </c>
      <c r="K9" s="2">
        <v>33</v>
      </c>
      <c r="L9" s="2">
        <v>1.8350515460000001</v>
      </c>
      <c r="M9" s="2">
        <v>178</v>
      </c>
      <c r="N9" s="2">
        <v>30.2</v>
      </c>
      <c r="O9" s="2">
        <v>1.9867550000000001E-2</v>
      </c>
      <c r="P9" s="2">
        <v>0</v>
      </c>
      <c r="Q9" s="2">
        <v>0.33774834399999998</v>
      </c>
      <c r="R9" s="2">
        <v>7.2847681999999997E-2</v>
      </c>
      <c r="S9" s="2">
        <v>0</v>
      </c>
      <c r="T9" s="2">
        <v>0.56953642400000004</v>
      </c>
      <c r="U9" s="2"/>
      <c r="V9" s="2">
        <v>0</v>
      </c>
      <c r="X9" t="str">
        <f t="shared" si="1"/>
        <v>Mgg27</v>
      </c>
      <c r="Y9" t="str">
        <f t="shared" si="0"/>
        <v>05005803-Fany Firmansyah</v>
      </c>
      <c r="Z9">
        <f t="shared" si="0"/>
        <v>157</v>
      </c>
      <c r="AA9">
        <f t="shared" si="0"/>
        <v>0.53503184699999995</v>
      </c>
      <c r="AB9">
        <f t="shared" si="0"/>
        <v>0.146496815</v>
      </c>
      <c r="AC9">
        <f t="shared" si="0"/>
        <v>0</v>
      </c>
      <c r="AD9">
        <f t="shared" si="0"/>
        <v>0.9</v>
      </c>
      <c r="AE9">
        <f t="shared" si="0"/>
        <v>0.53503184699999995</v>
      </c>
      <c r="AF9">
        <f t="shared" si="0"/>
        <v>0.78343949000000002</v>
      </c>
      <c r="AG9">
        <f t="shared" si="0"/>
        <v>0.92993630599999999</v>
      </c>
      <c r="AH9">
        <f t="shared" si="0"/>
        <v>34</v>
      </c>
      <c r="AI9">
        <f t="shared" si="0"/>
        <v>3.4761904760000002</v>
      </c>
      <c r="AJ9">
        <f t="shared" si="0"/>
        <v>292</v>
      </c>
      <c r="AK9">
        <f t="shared" si="0"/>
        <v>31.4</v>
      </c>
      <c r="AL9">
        <f t="shared" si="0"/>
        <v>7.0063693999999996E-2</v>
      </c>
      <c r="AM9">
        <f t="shared" si="0"/>
        <v>4.4585987000000001E-2</v>
      </c>
      <c r="AN9">
        <f t="shared" si="0"/>
        <v>0.35031847100000002</v>
      </c>
      <c r="AO9">
        <f t="shared" si="0"/>
        <v>0.146496815</v>
      </c>
      <c r="AP9">
        <f t="shared" si="0"/>
        <v>0</v>
      </c>
      <c r="AQ9">
        <f t="shared" si="0"/>
        <v>0.388535032</v>
      </c>
      <c r="AR9">
        <f t="shared" si="0"/>
        <v>0</v>
      </c>
      <c r="AS9">
        <f t="shared" si="0"/>
        <v>1.2738854000000001E-2</v>
      </c>
    </row>
    <row r="10" spans="1:45" x14ac:dyDescent="0.2">
      <c r="A10" t="s">
        <v>55</v>
      </c>
      <c r="B10" t="s">
        <v>24</v>
      </c>
      <c r="C10" s="2">
        <v>157</v>
      </c>
      <c r="D10" s="2">
        <v>0.53503184699999995</v>
      </c>
      <c r="E10" s="2">
        <v>0.146496815</v>
      </c>
      <c r="F10" s="2"/>
      <c r="G10" s="2">
        <v>0.9</v>
      </c>
      <c r="H10" s="2">
        <v>0.53503184699999995</v>
      </c>
      <c r="I10" s="2">
        <v>0.78343949000000002</v>
      </c>
      <c r="J10" s="2">
        <v>0.92993630599999999</v>
      </c>
      <c r="K10" s="2">
        <v>34</v>
      </c>
      <c r="L10" s="2">
        <v>3.4761904760000002</v>
      </c>
      <c r="M10" s="2">
        <v>292</v>
      </c>
      <c r="N10" s="2">
        <v>31.4</v>
      </c>
      <c r="O10" s="2">
        <v>7.0063693999999996E-2</v>
      </c>
      <c r="P10" s="2">
        <v>4.4585987000000001E-2</v>
      </c>
      <c r="Q10" s="2">
        <v>0.35031847100000002</v>
      </c>
      <c r="R10" s="2">
        <v>0.146496815</v>
      </c>
      <c r="S10" s="2">
        <v>0</v>
      </c>
      <c r="T10" s="2">
        <v>0.388535032</v>
      </c>
      <c r="U10" s="2"/>
      <c r="V10" s="2">
        <v>1.2738854000000001E-2</v>
      </c>
      <c r="X10" t="str">
        <f t="shared" si="1"/>
        <v>Mgg27</v>
      </c>
      <c r="Y10" t="str">
        <f t="shared" si="0"/>
        <v>05006074-Fathor Arifin</v>
      </c>
      <c r="Z10">
        <f t="shared" si="0"/>
        <v>150</v>
      </c>
      <c r="AA10">
        <f t="shared" si="0"/>
        <v>0.57999999999999996</v>
      </c>
      <c r="AB10">
        <f t="shared" si="0"/>
        <v>0.12</v>
      </c>
      <c r="AC10">
        <f t="shared" si="0"/>
        <v>0</v>
      </c>
      <c r="AD10">
        <f t="shared" si="0"/>
        <v>0.85987261100000001</v>
      </c>
      <c r="AE10">
        <f t="shared" si="0"/>
        <v>0.57999999999999996</v>
      </c>
      <c r="AF10">
        <f t="shared" si="0"/>
        <v>0.82666666700000002</v>
      </c>
      <c r="AG10">
        <f t="shared" si="0"/>
        <v>0.94666666700000002</v>
      </c>
      <c r="AH10">
        <f t="shared" si="0"/>
        <v>31.4</v>
      </c>
      <c r="AI10">
        <f t="shared" si="0"/>
        <v>2.0229885059999999</v>
      </c>
      <c r="AJ10">
        <f t="shared" si="0"/>
        <v>176</v>
      </c>
      <c r="AK10">
        <f t="shared" si="0"/>
        <v>30</v>
      </c>
      <c r="AL10">
        <f t="shared" si="0"/>
        <v>5.3333332999999997E-2</v>
      </c>
      <c r="AM10">
        <f t="shared" si="0"/>
        <v>0</v>
      </c>
      <c r="AN10">
        <f t="shared" si="0"/>
        <v>0.366666667</v>
      </c>
      <c r="AO10">
        <f t="shared" si="0"/>
        <v>0.12</v>
      </c>
      <c r="AP10">
        <f t="shared" si="0"/>
        <v>0</v>
      </c>
      <c r="AQ10">
        <f t="shared" si="0"/>
        <v>0.46</v>
      </c>
      <c r="AR10">
        <f t="shared" si="0"/>
        <v>0</v>
      </c>
      <c r="AS10">
        <f t="shared" si="0"/>
        <v>0</v>
      </c>
    </row>
    <row r="11" spans="1:45" x14ac:dyDescent="0.2">
      <c r="A11" t="s">
        <v>55</v>
      </c>
      <c r="B11" t="s">
        <v>33</v>
      </c>
      <c r="C11" s="2">
        <v>150</v>
      </c>
      <c r="D11" s="2">
        <v>0.57999999999999996</v>
      </c>
      <c r="E11" s="2">
        <v>0.12</v>
      </c>
      <c r="F11" s="2"/>
      <c r="G11" s="2">
        <v>0.85987261100000001</v>
      </c>
      <c r="H11" s="2">
        <v>0.57999999999999996</v>
      </c>
      <c r="I11" s="2">
        <v>0.82666666700000002</v>
      </c>
      <c r="J11" s="2">
        <v>0.94666666700000002</v>
      </c>
      <c r="K11" s="2">
        <v>31.4</v>
      </c>
      <c r="L11" s="2">
        <v>2.0229885059999999</v>
      </c>
      <c r="M11" s="2">
        <v>176</v>
      </c>
      <c r="N11" s="2">
        <v>30</v>
      </c>
      <c r="O11" s="2">
        <v>5.3333332999999997E-2</v>
      </c>
      <c r="P11" s="2">
        <v>0</v>
      </c>
      <c r="Q11" s="2">
        <v>0.366666667</v>
      </c>
      <c r="R11" s="2">
        <v>0.12</v>
      </c>
      <c r="S11" s="2">
        <v>0</v>
      </c>
      <c r="T11" s="2">
        <v>0.46</v>
      </c>
      <c r="U11" s="2"/>
      <c r="V11" s="2">
        <v>0</v>
      </c>
      <c r="X11" t="str">
        <f t="shared" si="1"/>
        <v>Mgg27</v>
      </c>
      <c r="Y11" t="str">
        <f t="shared" si="0"/>
        <v>05006202-Ibnu Hajar</v>
      </c>
      <c r="Z11">
        <f t="shared" si="0"/>
        <v>155</v>
      </c>
      <c r="AA11">
        <f t="shared" si="0"/>
        <v>0.55483870999999996</v>
      </c>
      <c r="AB11">
        <f t="shared" si="0"/>
        <v>0.16774193500000001</v>
      </c>
      <c r="AC11">
        <f t="shared" si="0"/>
        <v>0</v>
      </c>
      <c r="AD11">
        <f t="shared" si="0"/>
        <v>0.96250000000000002</v>
      </c>
      <c r="AE11">
        <f t="shared" si="0"/>
        <v>0.55483870999999996</v>
      </c>
      <c r="AF11">
        <f t="shared" si="0"/>
        <v>0.80645161300000001</v>
      </c>
      <c r="AG11">
        <f t="shared" si="0"/>
        <v>0.97419354800000002</v>
      </c>
      <c r="AH11">
        <f t="shared" si="0"/>
        <v>32</v>
      </c>
      <c r="AI11">
        <f t="shared" si="0"/>
        <v>3.151162791</v>
      </c>
      <c r="AJ11">
        <f t="shared" si="0"/>
        <v>271</v>
      </c>
      <c r="AK11">
        <f t="shared" si="0"/>
        <v>31</v>
      </c>
      <c r="AL11">
        <f t="shared" si="0"/>
        <v>2.5806452000000001E-2</v>
      </c>
      <c r="AM11">
        <f t="shared" si="0"/>
        <v>0</v>
      </c>
      <c r="AN11">
        <f t="shared" si="0"/>
        <v>0.41935483899999998</v>
      </c>
      <c r="AO11">
        <f t="shared" si="0"/>
        <v>0.16774193500000001</v>
      </c>
      <c r="AP11">
        <f t="shared" si="0"/>
        <v>0</v>
      </c>
      <c r="AQ11">
        <f t="shared" si="0"/>
        <v>0.38709677399999998</v>
      </c>
      <c r="AR11">
        <f t="shared" si="0"/>
        <v>0</v>
      </c>
      <c r="AS11">
        <f t="shared" si="0"/>
        <v>0</v>
      </c>
    </row>
    <row r="12" spans="1:45" x14ac:dyDescent="0.2">
      <c r="A12" t="s">
        <v>55</v>
      </c>
      <c r="B12" t="s">
        <v>9</v>
      </c>
      <c r="C12" s="2">
        <v>155</v>
      </c>
      <c r="D12" s="2">
        <v>0.55483870999999996</v>
      </c>
      <c r="E12" s="2">
        <v>0.16774193500000001</v>
      </c>
      <c r="F12" s="2"/>
      <c r="G12" s="2">
        <v>0.96250000000000002</v>
      </c>
      <c r="H12" s="2">
        <v>0.55483870999999996</v>
      </c>
      <c r="I12" s="2">
        <v>0.80645161300000001</v>
      </c>
      <c r="J12" s="2">
        <v>0.97419354800000002</v>
      </c>
      <c r="K12" s="2">
        <v>32</v>
      </c>
      <c r="L12" s="2">
        <v>3.151162791</v>
      </c>
      <c r="M12" s="2">
        <v>271</v>
      </c>
      <c r="N12" s="2">
        <v>31</v>
      </c>
      <c r="O12" s="2">
        <v>2.5806452000000001E-2</v>
      </c>
      <c r="P12" s="2">
        <v>0</v>
      </c>
      <c r="Q12" s="2">
        <v>0.41935483899999998</v>
      </c>
      <c r="R12" s="2">
        <v>0.16774193500000001</v>
      </c>
      <c r="S12" s="2">
        <v>0</v>
      </c>
      <c r="T12" s="2">
        <v>0.38709677399999998</v>
      </c>
      <c r="U12" s="2"/>
      <c r="V12" s="2">
        <v>0</v>
      </c>
      <c r="X12" t="str">
        <f t="shared" si="1"/>
        <v>Mgg27</v>
      </c>
      <c r="Y12" t="str">
        <f t="shared" si="0"/>
        <v>05006341-Nurcholis Alamy</v>
      </c>
      <c r="Z12">
        <f t="shared" si="0"/>
        <v>152</v>
      </c>
      <c r="AA12">
        <f t="shared" si="0"/>
        <v>0.61842105300000005</v>
      </c>
      <c r="AB12">
        <f t="shared" si="0"/>
        <v>5.9210525999999999E-2</v>
      </c>
      <c r="AC12">
        <f t="shared" si="0"/>
        <v>0</v>
      </c>
      <c r="AD12">
        <f t="shared" si="0"/>
        <v>0.92073170699999995</v>
      </c>
      <c r="AE12">
        <f t="shared" si="0"/>
        <v>0.61842105300000005</v>
      </c>
      <c r="AF12">
        <f t="shared" si="0"/>
        <v>0.90131578899999998</v>
      </c>
      <c r="AG12">
        <f t="shared" si="0"/>
        <v>0.96052631600000005</v>
      </c>
      <c r="AH12">
        <f t="shared" si="0"/>
        <v>32.799999999999997</v>
      </c>
      <c r="AI12">
        <f t="shared" si="0"/>
        <v>1.64893617</v>
      </c>
      <c r="AJ12">
        <f t="shared" si="0"/>
        <v>155</v>
      </c>
      <c r="AK12">
        <f t="shared" si="0"/>
        <v>30.4</v>
      </c>
      <c r="AL12">
        <f t="shared" si="0"/>
        <v>3.9473684000000002E-2</v>
      </c>
      <c r="AM12">
        <f t="shared" si="0"/>
        <v>2.6315788999999999E-2</v>
      </c>
      <c r="AN12">
        <f t="shared" si="0"/>
        <v>0.31578947400000001</v>
      </c>
      <c r="AO12">
        <f t="shared" si="0"/>
        <v>5.9210525999999999E-2</v>
      </c>
      <c r="AP12">
        <f t="shared" si="0"/>
        <v>0</v>
      </c>
      <c r="AQ12">
        <f t="shared" si="0"/>
        <v>0.55921052599999999</v>
      </c>
      <c r="AR12">
        <f t="shared" si="0"/>
        <v>0</v>
      </c>
      <c r="AS12">
        <f t="shared" si="0"/>
        <v>0</v>
      </c>
    </row>
    <row r="13" spans="1:45" x14ac:dyDescent="0.2">
      <c r="A13" t="s">
        <v>55</v>
      </c>
      <c r="B13" t="s">
        <v>23</v>
      </c>
      <c r="C13" s="2">
        <v>152</v>
      </c>
      <c r="D13" s="2">
        <v>0.61842105300000005</v>
      </c>
      <c r="E13" s="2">
        <v>5.9210525999999999E-2</v>
      </c>
      <c r="F13" s="2"/>
      <c r="G13" s="2">
        <v>0.92073170699999995</v>
      </c>
      <c r="H13" s="2">
        <v>0.61842105300000005</v>
      </c>
      <c r="I13" s="2">
        <v>0.90131578899999998</v>
      </c>
      <c r="J13" s="2">
        <v>0.96052631600000005</v>
      </c>
      <c r="K13" s="2">
        <v>32.799999999999997</v>
      </c>
      <c r="L13" s="2">
        <v>1.64893617</v>
      </c>
      <c r="M13" s="2">
        <v>155</v>
      </c>
      <c r="N13" s="2">
        <v>30.4</v>
      </c>
      <c r="O13" s="2">
        <v>3.9473684000000002E-2</v>
      </c>
      <c r="P13" s="2">
        <v>2.6315788999999999E-2</v>
      </c>
      <c r="Q13" s="2">
        <v>0.31578947400000001</v>
      </c>
      <c r="R13" s="2">
        <v>5.9210525999999999E-2</v>
      </c>
      <c r="S13" s="2">
        <v>0</v>
      </c>
      <c r="T13" s="2">
        <v>0.55921052599999999</v>
      </c>
      <c r="U13" s="2"/>
      <c r="V13" s="2">
        <v>0</v>
      </c>
      <c r="X13" t="str">
        <f t="shared" si="1"/>
        <v>Mgg27</v>
      </c>
      <c r="Y13" t="str">
        <f t="shared" si="0"/>
        <v>05006342-Achmad Junaidi Saleh</v>
      </c>
      <c r="Z13">
        <f t="shared" si="0"/>
        <v>88</v>
      </c>
      <c r="AA13">
        <f t="shared" si="0"/>
        <v>0.23863636399999999</v>
      </c>
      <c r="AB13">
        <f t="shared" ref="AB13:AQ28" si="2">E14</f>
        <v>5.6818182000000002E-2</v>
      </c>
      <c r="AC13">
        <f t="shared" si="2"/>
        <v>0</v>
      </c>
      <c r="AD13">
        <f t="shared" si="2"/>
        <v>0.88</v>
      </c>
      <c r="AE13">
        <f t="shared" si="2"/>
        <v>0.23863636399999999</v>
      </c>
      <c r="AF13">
        <f t="shared" si="2"/>
        <v>0.45454545499999999</v>
      </c>
      <c r="AG13">
        <f t="shared" si="2"/>
        <v>0.51136363600000001</v>
      </c>
      <c r="AH13">
        <f t="shared" si="2"/>
        <v>20</v>
      </c>
      <c r="AI13">
        <f t="shared" si="2"/>
        <v>2.7619047619999999</v>
      </c>
      <c r="AJ13">
        <f t="shared" si="2"/>
        <v>58</v>
      </c>
      <c r="AK13">
        <f t="shared" si="2"/>
        <v>17.600000000000001</v>
      </c>
      <c r="AL13">
        <f t="shared" si="2"/>
        <v>0.48863636399999999</v>
      </c>
      <c r="AM13">
        <f t="shared" si="2"/>
        <v>0</v>
      </c>
      <c r="AN13">
        <f t="shared" si="2"/>
        <v>0.27272727299999999</v>
      </c>
      <c r="AO13">
        <f t="shared" si="2"/>
        <v>5.6818182000000002E-2</v>
      </c>
      <c r="AP13">
        <f t="shared" si="2"/>
        <v>0</v>
      </c>
      <c r="AQ13">
        <f t="shared" si="2"/>
        <v>0.18181818199999999</v>
      </c>
      <c r="AR13">
        <f t="shared" ref="AR13:AS28" si="3">U14</f>
        <v>0</v>
      </c>
      <c r="AS13">
        <f t="shared" si="3"/>
        <v>0</v>
      </c>
    </row>
    <row r="14" spans="1:45" x14ac:dyDescent="0.2">
      <c r="A14" t="s">
        <v>55</v>
      </c>
      <c r="B14" t="s">
        <v>38</v>
      </c>
      <c r="C14" s="2">
        <v>88</v>
      </c>
      <c r="D14" s="2">
        <v>0.23863636399999999</v>
      </c>
      <c r="E14" s="2">
        <v>5.6818182000000002E-2</v>
      </c>
      <c r="F14" s="2"/>
      <c r="G14" s="2">
        <v>0.88</v>
      </c>
      <c r="H14" s="2">
        <v>0.23863636399999999</v>
      </c>
      <c r="I14" s="2">
        <v>0.45454545499999999</v>
      </c>
      <c r="J14" s="2">
        <v>0.51136363600000001</v>
      </c>
      <c r="K14" s="2">
        <v>20</v>
      </c>
      <c r="L14" s="2">
        <v>2.7619047619999999</v>
      </c>
      <c r="M14" s="2">
        <v>58</v>
      </c>
      <c r="N14" s="2">
        <v>17.600000000000001</v>
      </c>
      <c r="O14" s="2">
        <v>0.48863636399999999</v>
      </c>
      <c r="P14" s="2">
        <v>0</v>
      </c>
      <c r="Q14" s="2">
        <v>0.27272727299999999</v>
      </c>
      <c r="R14" s="2">
        <v>5.6818182000000002E-2</v>
      </c>
      <c r="S14" s="2">
        <v>0</v>
      </c>
      <c r="T14" s="2">
        <v>0.18181818199999999</v>
      </c>
      <c r="U14" s="2"/>
      <c r="V14" s="2">
        <v>0</v>
      </c>
      <c r="X14" t="str">
        <f t="shared" si="1"/>
        <v>Mgg27</v>
      </c>
      <c r="Y14" t="str">
        <f t="shared" si="1"/>
        <v>05006394-Yudhi Imam Saputra</v>
      </c>
      <c r="Z14">
        <f t="shared" si="1"/>
        <v>150</v>
      </c>
      <c r="AA14">
        <f t="shared" si="1"/>
        <v>0.44</v>
      </c>
      <c r="AB14">
        <f t="shared" si="2"/>
        <v>3.3333333E-2</v>
      </c>
      <c r="AC14">
        <f t="shared" si="2"/>
        <v>0</v>
      </c>
      <c r="AD14">
        <f t="shared" si="2"/>
        <v>0.98039215700000004</v>
      </c>
      <c r="AE14">
        <f t="shared" si="2"/>
        <v>0.44</v>
      </c>
      <c r="AF14">
        <f t="shared" si="2"/>
        <v>0.96</v>
      </c>
      <c r="AG14">
        <f t="shared" si="2"/>
        <v>0.99333333300000004</v>
      </c>
      <c r="AH14">
        <f t="shared" si="2"/>
        <v>30.6</v>
      </c>
      <c r="AI14">
        <f t="shared" si="2"/>
        <v>2.5</v>
      </c>
      <c r="AJ14">
        <f t="shared" si="2"/>
        <v>165</v>
      </c>
      <c r="AK14">
        <f t="shared" si="2"/>
        <v>30</v>
      </c>
      <c r="AL14">
        <f t="shared" si="2"/>
        <v>6.6666670000000003E-3</v>
      </c>
      <c r="AM14">
        <f t="shared" si="2"/>
        <v>0</v>
      </c>
      <c r="AN14">
        <f t="shared" si="2"/>
        <v>0.55333333299999998</v>
      </c>
      <c r="AO14">
        <f t="shared" si="2"/>
        <v>3.3333333E-2</v>
      </c>
      <c r="AP14">
        <f t="shared" si="2"/>
        <v>0</v>
      </c>
      <c r="AQ14">
        <f t="shared" si="2"/>
        <v>0.40666666699999998</v>
      </c>
      <c r="AR14">
        <f t="shared" si="3"/>
        <v>0</v>
      </c>
      <c r="AS14">
        <f t="shared" si="3"/>
        <v>0</v>
      </c>
    </row>
    <row r="15" spans="1:45" x14ac:dyDescent="0.2">
      <c r="A15" t="s">
        <v>55</v>
      </c>
      <c r="B15" t="s">
        <v>28</v>
      </c>
      <c r="C15" s="2">
        <v>150</v>
      </c>
      <c r="D15" s="2">
        <v>0.44</v>
      </c>
      <c r="E15" s="2">
        <v>3.3333333E-2</v>
      </c>
      <c r="F15" s="2"/>
      <c r="G15" s="2">
        <v>0.98039215700000004</v>
      </c>
      <c r="H15" s="2">
        <v>0.44</v>
      </c>
      <c r="I15" s="2">
        <v>0.96</v>
      </c>
      <c r="J15" s="2">
        <v>0.99333333300000004</v>
      </c>
      <c r="K15" s="2">
        <v>30.6</v>
      </c>
      <c r="L15" s="2">
        <v>2.5</v>
      </c>
      <c r="M15" s="2">
        <v>165</v>
      </c>
      <c r="N15" s="2">
        <v>30</v>
      </c>
      <c r="O15" s="2">
        <v>6.6666670000000003E-3</v>
      </c>
      <c r="P15" s="2">
        <v>0</v>
      </c>
      <c r="Q15" s="2">
        <v>0.55333333299999998</v>
      </c>
      <c r="R15" s="2">
        <v>3.3333333E-2</v>
      </c>
      <c r="S15" s="2">
        <v>0</v>
      </c>
      <c r="T15" s="2">
        <v>0.40666666699999998</v>
      </c>
      <c r="U15" s="2"/>
      <c r="V15" s="2">
        <v>0</v>
      </c>
      <c r="X15" t="str">
        <f t="shared" si="1"/>
        <v>Mgg27</v>
      </c>
      <c r="Y15" t="str">
        <f t="shared" si="1"/>
        <v>05007039-Mohammad Hadi Wahyudi</v>
      </c>
      <c r="Z15">
        <f t="shared" si="1"/>
        <v>156</v>
      </c>
      <c r="AA15">
        <f t="shared" si="1"/>
        <v>0.5</v>
      </c>
      <c r="AB15">
        <f t="shared" si="2"/>
        <v>0.102564103</v>
      </c>
      <c r="AC15">
        <f t="shared" si="2"/>
        <v>0</v>
      </c>
      <c r="AD15">
        <f t="shared" si="2"/>
        <v>0.90532544400000003</v>
      </c>
      <c r="AE15">
        <f t="shared" si="2"/>
        <v>0.48717948700000002</v>
      </c>
      <c r="AF15">
        <f t="shared" si="2"/>
        <v>0.87179487200000005</v>
      </c>
      <c r="AG15">
        <f t="shared" si="2"/>
        <v>0.98717948700000002</v>
      </c>
      <c r="AH15">
        <f t="shared" si="2"/>
        <v>33.799999999999997</v>
      </c>
      <c r="AI15">
        <f t="shared" si="2"/>
        <v>2.9358974359999999</v>
      </c>
      <c r="AJ15">
        <f t="shared" si="2"/>
        <v>229</v>
      </c>
      <c r="AK15">
        <f t="shared" si="2"/>
        <v>31.2</v>
      </c>
      <c r="AL15">
        <f t="shared" si="2"/>
        <v>1.2820513E-2</v>
      </c>
      <c r="AM15">
        <f t="shared" si="2"/>
        <v>6.4102559999999996E-3</v>
      </c>
      <c r="AN15">
        <f t="shared" si="2"/>
        <v>0.48076923100000002</v>
      </c>
      <c r="AO15">
        <f t="shared" si="2"/>
        <v>0.102564103</v>
      </c>
      <c r="AP15">
        <f t="shared" si="2"/>
        <v>1.2820513E-2</v>
      </c>
      <c r="AQ15">
        <f t="shared" si="2"/>
        <v>0.38461538499999998</v>
      </c>
      <c r="AR15">
        <f t="shared" si="3"/>
        <v>0</v>
      </c>
      <c r="AS15">
        <f t="shared" si="3"/>
        <v>0</v>
      </c>
    </row>
    <row r="16" spans="1:45" x14ac:dyDescent="0.2">
      <c r="A16" t="s">
        <v>55</v>
      </c>
      <c r="B16" t="s">
        <v>53</v>
      </c>
      <c r="C16" s="2">
        <v>156</v>
      </c>
      <c r="D16" s="2">
        <v>0.5</v>
      </c>
      <c r="E16" s="2">
        <v>0.102564103</v>
      </c>
      <c r="F16" s="2"/>
      <c r="G16" s="2">
        <v>0.90532544400000003</v>
      </c>
      <c r="H16" s="2">
        <v>0.48717948700000002</v>
      </c>
      <c r="I16" s="2">
        <v>0.87179487200000005</v>
      </c>
      <c r="J16" s="2">
        <v>0.98717948700000002</v>
      </c>
      <c r="K16" s="2">
        <v>33.799999999999997</v>
      </c>
      <c r="L16" s="2">
        <v>2.9358974359999999</v>
      </c>
      <c r="M16" s="2">
        <v>229</v>
      </c>
      <c r="N16" s="2">
        <v>31.2</v>
      </c>
      <c r="O16" s="2">
        <v>1.2820513E-2</v>
      </c>
      <c r="P16" s="2">
        <v>6.4102559999999996E-3</v>
      </c>
      <c r="Q16" s="2">
        <v>0.48076923100000002</v>
      </c>
      <c r="R16" s="2">
        <v>0.102564103</v>
      </c>
      <c r="S16" s="2">
        <v>1.2820513E-2</v>
      </c>
      <c r="T16" s="2">
        <v>0.38461538499999998</v>
      </c>
      <c r="U16" s="2"/>
      <c r="V16" s="2">
        <v>0</v>
      </c>
      <c r="X16" t="str">
        <f t="shared" si="1"/>
        <v>Mgg27</v>
      </c>
      <c r="Y16" t="str">
        <f t="shared" si="1"/>
        <v>OUTS0018-Sofiul Umam</v>
      </c>
      <c r="Z16">
        <f t="shared" si="1"/>
        <v>128</v>
      </c>
      <c r="AA16">
        <f t="shared" si="1"/>
        <v>0.515625</v>
      </c>
      <c r="AB16">
        <f t="shared" si="2"/>
        <v>0.1640625</v>
      </c>
      <c r="AC16">
        <f t="shared" si="2"/>
        <v>0</v>
      </c>
      <c r="AD16">
        <f t="shared" si="2"/>
        <v>0.8</v>
      </c>
      <c r="AE16">
        <f t="shared" si="2"/>
        <v>0.515625</v>
      </c>
      <c r="AF16">
        <f t="shared" si="2"/>
        <v>0.765625</v>
      </c>
      <c r="AG16">
        <f t="shared" si="2"/>
        <v>0.9296875</v>
      </c>
      <c r="AH16">
        <f t="shared" si="2"/>
        <v>32</v>
      </c>
      <c r="AI16">
        <f t="shared" si="2"/>
        <v>2.0303030299999998</v>
      </c>
      <c r="AJ16">
        <f t="shared" si="2"/>
        <v>134</v>
      </c>
      <c r="AK16">
        <f t="shared" si="2"/>
        <v>25.6</v>
      </c>
      <c r="AL16">
        <f t="shared" si="2"/>
        <v>7.03125E-2</v>
      </c>
      <c r="AM16">
        <f t="shared" si="2"/>
        <v>0</v>
      </c>
      <c r="AN16">
        <f t="shared" si="2"/>
        <v>0.4140625</v>
      </c>
      <c r="AO16">
        <f t="shared" si="2"/>
        <v>0.1640625</v>
      </c>
      <c r="AP16">
        <f t="shared" si="2"/>
        <v>0</v>
      </c>
      <c r="AQ16">
        <f t="shared" si="2"/>
        <v>0.3515625</v>
      </c>
      <c r="AR16">
        <f t="shared" si="3"/>
        <v>0</v>
      </c>
      <c r="AS16">
        <f t="shared" si="3"/>
        <v>0</v>
      </c>
    </row>
    <row r="17" spans="1:45" x14ac:dyDescent="0.2">
      <c r="A17" t="s">
        <v>55</v>
      </c>
      <c r="B17" t="s">
        <v>32</v>
      </c>
      <c r="C17" s="2">
        <v>128</v>
      </c>
      <c r="D17" s="2">
        <v>0.515625</v>
      </c>
      <c r="E17" s="2">
        <v>0.1640625</v>
      </c>
      <c r="F17" s="2"/>
      <c r="G17" s="2">
        <v>0.8</v>
      </c>
      <c r="H17" s="2">
        <v>0.515625</v>
      </c>
      <c r="I17" s="2">
        <v>0.765625</v>
      </c>
      <c r="J17" s="2">
        <v>0.9296875</v>
      </c>
      <c r="K17" s="2">
        <v>32</v>
      </c>
      <c r="L17" s="2">
        <v>2.0303030299999998</v>
      </c>
      <c r="M17" s="2">
        <v>134</v>
      </c>
      <c r="N17" s="2">
        <v>25.6</v>
      </c>
      <c r="O17" s="2">
        <v>7.03125E-2</v>
      </c>
      <c r="P17" s="2">
        <v>0</v>
      </c>
      <c r="Q17" s="2">
        <v>0.4140625</v>
      </c>
      <c r="R17" s="2">
        <v>0.1640625</v>
      </c>
      <c r="S17" s="2">
        <v>0</v>
      </c>
      <c r="T17" s="2">
        <v>0.3515625</v>
      </c>
      <c r="U17" s="2"/>
      <c r="V17" s="2">
        <v>0</v>
      </c>
      <c r="X17" t="str">
        <f t="shared" si="1"/>
        <v>Mgg27</v>
      </c>
      <c r="Y17" t="str">
        <f t="shared" si="1"/>
        <v>OUTS0019-Andy Wasis Maulidy</v>
      </c>
      <c r="Z17">
        <f t="shared" si="1"/>
        <v>148</v>
      </c>
      <c r="AA17">
        <f t="shared" si="1"/>
        <v>0.20945945899999999</v>
      </c>
      <c r="AB17">
        <f t="shared" si="2"/>
        <v>6.7567567999999995E-2</v>
      </c>
      <c r="AC17">
        <f t="shared" si="2"/>
        <v>0</v>
      </c>
      <c r="AD17">
        <f t="shared" si="2"/>
        <v>0.87058823500000004</v>
      </c>
      <c r="AE17">
        <f t="shared" si="2"/>
        <v>0.20945945899999999</v>
      </c>
      <c r="AF17">
        <f t="shared" si="2"/>
        <v>0.87162162200000004</v>
      </c>
      <c r="AG17">
        <f t="shared" si="2"/>
        <v>0.93918918900000004</v>
      </c>
      <c r="AH17">
        <f t="shared" si="2"/>
        <v>34</v>
      </c>
      <c r="AI17">
        <f t="shared" si="2"/>
        <v>3.3548387100000001</v>
      </c>
      <c r="AJ17">
        <f t="shared" si="2"/>
        <v>104</v>
      </c>
      <c r="AK17">
        <f t="shared" si="2"/>
        <v>29.6</v>
      </c>
      <c r="AL17">
        <f t="shared" si="2"/>
        <v>6.0810810999999999E-2</v>
      </c>
      <c r="AM17">
        <f t="shared" si="2"/>
        <v>0</v>
      </c>
      <c r="AN17">
        <f t="shared" si="2"/>
        <v>0.72972972999999997</v>
      </c>
      <c r="AO17">
        <f t="shared" si="2"/>
        <v>6.7567567999999995E-2</v>
      </c>
      <c r="AP17">
        <f t="shared" si="2"/>
        <v>0</v>
      </c>
      <c r="AQ17">
        <f t="shared" si="2"/>
        <v>0.14189189199999999</v>
      </c>
      <c r="AR17">
        <f t="shared" si="3"/>
        <v>0</v>
      </c>
      <c r="AS17">
        <f t="shared" si="3"/>
        <v>0.79729729699999996</v>
      </c>
    </row>
    <row r="18" spans="1:45" x14ac:dyDescent="0.2">
      <c r="A18" t="s">
        <v>55</v>
      </c>
      <c r="B18" t="s">
        <v>22</v>
      </c>
      <c r="C18" s="2">
        <v>148</v>
      </c>
      <c r="D18" s="2">
        <v>0.20945945899999999</v>
      </c>
      <c r="E18" s="2">
        <v>6.7567567999999995E-2</v>
      </c>
      <c r="F18" s="2"/>
      <c r="G18" s="2">
        <v>0.87058823500000004</v>
      </c>
      <c r="H18" s="2">
        <v>0.20945945899999999</v>
      </c>
      <c r="I18" s="2">
        <v>0.87162162200000004</v>
      </c>
      <c r="J18" s="2">
        <v>0.93918918900000004</v>
      </c>
      <c r="K18" s="2">
        <v>34</v>
      </c>
      <c r="L18" s="2">
        <v>3.3548387100000001</v>
      </c>
      <c r="M18" s="2">
        <v>104</v>
      </c>
      <c r="N18" s="2">
        <v>29.6</v>
      </c>
      <c r="O18" s="2">
        <v>6.0810810999999999E-2</v>
      </c>
      <c r="P18" s="2">
        <v>0</v>
      </c>
      <c r="Q18" s="2">
        <v>0.72972972999999997</v>
      </c>
      <c r="R18" s="2">
        <v>6.7567567999999995E-2</v>
      </c>
      <c r="S18" s="2">
        <v>0</v>
      </c>
      <c r="T18" s="2">
        <v>0.14189189199999999</v>
      </c>
      <c r="U18" s="2"/>
      <c r="V18" s="2">
        <v>0.79729729699999996</v>
      </c>
      <c r="X18" t="str">
        <f t="shared" ref="X18:AM42" si="4">A19</f>
        <v>Mgg27</v>
      </c>
      <c r="Y18" t="str">
        <f t="shared" si="4"/>
        <v>OUTS0020-Abd Azis</v>
      </c>
      <c r="Z18">
        <f t="shared" si="4"/>
        <v>144</v>
      </c>
      <c r="AA18">
        <f t="shared" si="4"/>
        <v>0.5625</v>
      </c>
      <c r="AB18">
        <f t="shared" si="2"/>
        <v>6.25E-2</v>
      </c>
      <c r="AC18">
        <f t="shared" si="2"/>
        <v>0</v>
      </c>
      <c r="AD18">
        <f t="shared" si="2"/>
        <v>0.9</v>
      </c>
      <c r="AE18">
        <f t="shared" si="2"/>
        <v>0.5625</v>
      </c>
      <c r="AF18">
        <f t="shared" si="2"/>
        <v>0.83333333300000001</v>
      </c>
      <c r="AG18">
        <f t="shared" si="2"/>
        <v>0.89583333300000001</v>
      </c>
      <c r="AH18">
        <f t="shared" si="2"/>
        <v>32</v>
      </c>
      <c r="AI18">
        <f t="shared" si="2"/>
        <v>1.7160493830000001</v>
      </c>
      <c r="AJ18">
        <f t="shared" si="2"/>
        <v>139</v>
      </c>
      <c r="AK18">
        <f t="shared" si="2"/>
        <v>28.8</v>
      </c>
      <c r="AL18">
        <f t="shared" si="2"/>
        <v>0.104166667</v>
      </c>
      <c r="AM18">
        <f t="shared" si="2"/>
        <v>0.27083333300000001</v>
      </c>
      <c r="AN18">
        <f t="shared" si="2"/>
        <v>6.25E-2</v>
      </c>
      <c r="AO18">
        <f t="shared" si="2"/>
        <v>6.25E-2</v>
      </c>
      <c r="AP18">
        <f t="shared" si="2"/>
        <v>0</v>
      </c>
      <c r="AQ18">
        <f t="shared" si="2"/>
        <v>0.5</v>
      </c>
      <c r="AR18">
        <f t="shared" si="3"/>
        <v>0</v>
      </c>
      <c r="AS18">
        <f t="shared" si="3"/>
        <v>0</v>
      </c>
    </row>
    <row r="19" spans="1:45" x14ac:dyDescent="0.2">
      <c r="A19" t="s">
        <v>55</v>
      </c>
      <c r="B19" t="s">
        <v>31</v>
      </c>
      <c r="C19" s="2">
        <v>144</v>
      </c>
      <c r="D19" s="2">
        <v>0.5625</v>
      </c>
      <c r="E19" s="2">
        <v>6.25E-2</v>
      </c>
      <c r="F19" s="2"/>
      <c r="G19" s="2">
        <v>0.9</v>
      </c>
      <c r="H19" s="2">
        <v>0.5625</v>
      </c>
      <c r="I19" s="2">
        <v>0.83333333300000001</v>
      </c>
      <c r="J19" s="2">
        <v>0.89583333300000001</v>
      </c>
      <c r="K19" s="2">
        <v>32</v>
      </c>
      <c r="L19" s="2">
        <v>1.7160493830000001</v>
      </c>
      <c r="M19" s="2">
        <v>139</v>
      </c>
      <c r="N19" s="2">
        <v>28.8</v>
      </c>
      <c r="O19" s="2">
        <v>0.104166667</v>
      </c>
      <c r="P19" s="2">
        <v>0.27083333300000001</v>
      </c>
      <c r="Q19" s="2">
        <v>6.25E-2</v>
      </c>
      <c r="R19" s="2">
        <v>6.25E-2</v>
      </c>
      <c r="S19" s="2">
        <v>0</v>
      </c>
      <c r="T19" s="2">
        <v>0.5</v>
      </c>
      <c r="U19" s="2"/>
      <c r="V19" s="2">
        <v>0</v>
      </c>
      <c r="X19" t="str">
        <f t="shared" si="4"/>
        <v>Mgg27</v>
      </c>
      <c r="Y19" t="str">
        <f t="shared" si="4"/>
        <v>OUTS0022-Syafi'I</v>
      </c>
      <c r="Z19">
        <f t="shared" si="4"/>
        <v>121</v>
      </c>
      <c r="AA19">
        <f t="shared" si="4"/>
        <v>8.2644627999999998E-2</v>
      </c>
      <c r="AB19">
        <f t="shared" si="2"/>
        <v>4.1322313999999999E-2</v>
      </c>
      <c r="AC19">
        <f t="shared" si="2"/>
        <v>0</v>
      </c>
      <c r="AD19">
        <f t="shared" si="2"/>
        <v>0.81756756799999997</v>
      </c>
      <c r="AE19">
        <f t="shared" si="2"/>
        <v>8.2644627999999998E-2</v>
      </c>
      <c r="AF19">
        <f t="shared" si="2"/>
        <v>0.54545454500000001</v>
      </c>
      <c r="AG19">
        <f t="shared" si="2"/>
        <v>0.58677685999999996</v>
      </c>
      <c r="AH19">
        <f t="shared" si="2"/>
        <v>37</v>
      </c>
      <c r="AI19">
        <f t="shared" si="2"/>
        <v>5.3</v>
      </c>
      <c r="AJ19">
        <f t="shared" si="2"/>
        <v>53</v>
      </c>
      <c r="AK19">
        <f t="shared" si="2"/>
        <v>30.25</v>
      </c>
      <c r="AL19">
        <f t="shared" si="2"/>
        <v>0.41322313999999999</v>
      </c>
      <c r="AM19">
        <f t="shared" si="2"/>
        <v>0</v>
      </c>
      <c r="AN19">
        <f t="shared" si="2"/>
        <v>0.50413223100000004</v>
      </c>
      <c r="AO19">
        <f t="shared" si="2"/>
        <v>4.1322313999999999E-2</v>
      </c>
      <c r="AP19">
        <f t="shared" si="2"/>
        <v>0</v>
      </c>
      <c r="AQ19">
        <f t="shared" si="2"/>
        <v>4.1322313999999999E-2</v>
      </c>
      <c r="AR19">
        <f t="shared" si="3"/>
        <v>0</v>
      </c>
      <c r="AS19">
        <f t="shared" si="3"/>
        <v>0</v>
      </c>
    </row>
    <row r="20" spans="1:45" x14ac:dyDescent="0.2">
      <c r="A20" t="s">
        <v>55</v>
      </c>
      <c r="B20" t="s">
        <v>8</v>
      </c>
      <c r="C20" s="2">
        <v>121</v>
      </c>
      <c r="D20" s="2">
        <v>8.2644627999999998E-2</v>
      </c>
      <c r="E20" s="2">
        <v>4.1322313999999999E-2</v>
      </c>
      <c r="F20" s="2"/>
      <c r="G20" s="2">
        <v>0.81756756799999997</v>
      </c>
      <c r="H20" s="2">
        <v>8.2644627999999998E-2</v>
      </c>
      <c r="I20" s="2">
        <v>0.54545454500000001</v>
      </c>
      <c r="J20" s="2">
        <v>0.58677685999999996</v>
      </c>
      <c r="K20" s="2">
        <v>37</v>
      </c>
      <c r="L20" s="2">
        <v>5.3</v>
      </c>
      <c r="M20" s="2">
        <v>53</v>
      </c>
      <c r="N20" s="2">
        <v>30.25</v>
      </c>
      <c r="O20" s="2">
        <v>0.41322313999999999</v>
      </c>
      <c r="P20" s="2">
        <v>0</v>
      </c>
      <c r="Q20" s="2">
        <v>0.50413223100000004</v>
      </c>
      <c r="R20" s="2">
        <v>4.1322313999999999E-2</v>
      </c>
      <c r="S20" s="2">
        <v>0</v>
      </c>
      <c r="T20" s="2">
        <v>4.1322313999999999E-2</v>
      </c>
      <c r="U20" s="2"/>
      <c r="V20" s="2">
        <v>0</v>
      </c>
      <c r="X20" t="str">
        <f t="shared" si="4"/>
        <v>Mgg27</v>
      </c>
      <c r="Y20" t="str">
        <f t="shared" si="4"/>
        <v>OUTS0023-Faizal Aditia</v>
      </c>
      <c r="Z20">
        <f t="shared" si="4"/>
        <v>90</v>
      </c>
      <c r="AA20">
        <f t="shared" si="4"/>
        <v>0.28888888899999998</v>
      </c>
      <c r="AB20">
        <f t="shared" si="2"/>
        <v>7.7777778000000006E-2</v>
      </c>
      <c r="AC20">
        <f t="shared" si="2"/>
        <v>0</v>
      </c>
      <c r="AD20">
        <f t="shared" si="2"/>
        <v>0.909090909</v>
      </c>
      <c r="AE20">
        <f t="shared" si="2"/>
        <v>0.28888888899999998</v>
      </c>
      <c r="AF20">
        <f t="shared" si="2"/>
        <v>0.88888888899999996</v>
      </c>
      <c r="AG20">
        <f t="shared" si="2"/>
        <v>0.96666666700000003</v>
      </c>
      <c r="AH20">
        <f t="shared" si="2"/>
        <v>33</v>
      </c>
      <c r="AI20">
        <f t="shared" si="2"/>
        <v>1.692307692</v>
      </c>
      <c r="AJ20">
        <f t="shared" si="2"/>
        <v>44</v>
      </c>
      <c r="AK20">
        <f t="shared" si="2"/>
        <v>30</v>
      </c>
      <c r="AL20">
        <f t="shared" si="2"/>
        <v>3.3333333E-2</v>
      </c>
      <c r="AM20">
        <f t="shared" si="2"/>
        <v>0</v>
      </c>
      <c r="AN20">
        <f t="shared" si="2"/>
        <v>0.67777777800000005</v>
      </c>
      <c r="AO20">
        <f t="shared" si="2"/>
        <v>7.7777778000000006E-2</v>
      </c>
      <c r="AP20">
        <f t="shared" si="2"/>
        <v>0</v>
      </c>
      <c r="AQ20">
        <f t="shared" si="2"/>
        <v>0.21111111099999999</v>
      </c>
      <c r="AR20">
        <f t="shared" si="3"/>
        <v>0</v>
      </c>
      <c r="AS20">
        <f t="shared" si="3"/>
        <v>0</v>
      </c>
    </row>
    <row r="21" spans="1:45" x14ac:dyDescent="0.2">
      <c r="A21" t="s">
        <v>55</v>
      </c>
      <c r="B21" t="s">
        <v>21</v>
      </c>
      <c r="C21" s="2">
        <v>90</v>
      </c>
      <c r="D21" s="2">
        <v>0.28888888899999998</v>
      </c>
      <c r="E21" s="2">
        <v>7.7777778000000006E-2</v>
      </c>
      <c r="F21" s="2"/>
      <c r="G21" s="2">
        <v>0.909090909</v>
      </c>
      <c r="H21" s="2">
        <v>0.28888888899999998</v>
      </c>
      <c r="I21" s="2">
        <v>0.88888888899999996</v>
      </c>
      <c r="J21" s="2">
        <v>0.96666666700000003</v>
      </c>
      <c r="K21" s="2">
        <v>33</v>
      </c>
      <c r="L21" s="2">
        <v>1.692307692</v>
      </c>
      <c r="M21" s="2">
        <v>44</v>
      </c>
      <c r="N21" s="2">
        <v>30</v>
      </c>
      <c r="O21" s="2">
        <v>3.3333333E-2</v>
      </c>
      <c r="P21" s="2">
        <v>0</v>
      </c>
      <c r="Q21" s="2">
        <v>0.67777777800000005</v>
      </c>
      <c r="R21" s="2">
        <v>7.7777778000000006E-2</v>
      </c>
      <c r="S21" s="2">
        <v>0</v>
      </c>
      <c r="T21" s="2">
        <v>0.21111111099999999</v>
      </c>
      <c r="U21" s="2"/>
      <c r="V21" s="2">
        <v>0</v>
      </c>
      <c r="X21" t="str">
        <f t="shared" si="4"/>
        <v>Mgg27</v>
      </c>
      <c r="Y21" t="str">
        <f t="shared" si="4"/>
        <v>OUTS0025-Thoharul Aisy</v>
      </c>
      <c r="Z21">
        <f t="shared" si="4"/>
        <v>86</v>
      </c>
      <c r="AA21">
        <f t="shared" si="4"/>
        <v>8.1395349000000006E-2</v>
      </c>
      <c r="AB21">
        <f t="shared" si="2"/>
        <v>0</v>
      </c>
      <c r="AC21">
        <f t="shared" si="2"/>
        <v>0</v>
      </c>
      <c r="AD21">
        <f t="shared" si="2"/>
        <v>0.69421487599999998</v>
      </c>
      <c r="AE21">
        <f t="shared" si="2"/>
        <v>8.1395349000000006E-2</v>
      </c>
      <c r="AF21">
        <f t="shared" si="2"/>
        <v>0.76744186000000003</v>
      </c>
      <c r="AG21">
        <f t="shared" si="2"/>
        <v>0.76744186000000003</v>
      </c>
      <c r="AH21">
        <f t="shared" si="2"/>
        <v>40.333333332999999</v>
      </c>
      <c r="AI21">
        <f t="shared" si="2"/>
        <v>9.7142857140000007</v>
      </c>
      <c r="AJ21">
        <f t="shared" si="2"/>
        <v>68</v>
      </c>
      <c r="AK21">
        <f t="shared" si="2"/>
        <v>28.666666667000001</v>
      </c>
      <c r="AL21">
        <f t="shared" si="2"/>
        <v>0.23255814</v>
      </c>
      <c r="AM21">
        <f t="shared" si="2"/>
        <v>0</v>
      </c>
      <c r="AN21">
        <f t="shared" si="2"/>
        <v>0.686046512</v>
      </c>
      <c r="AO21">
        <f t="shared" si="2"/>
        <v>0</v>
      </c>
      <c r="AP21">
        <f t="shared" si="2"/>
        <v>0</v>
      </c>
      <c r="AQ21">
        <f t="shared" si="2"/>
        <v>8.1395349000000006E-2</v>
      </c>
      <c r="AR21">
        <f t="shared" si="3"/>
        <v>0</v>
      </c>
      <c r="AS21">
        <f t="shared" si="3"/>
        <v>0</v>
      </c>
    </row>
    <row r="22" spans="1:45" x14ac:dyDescent="0.2">
      <c r="A22" t="s">
        <v>55</v>
      </c>
      <c r="B22" t="s">
        <v>6</v>
      </c>
      <c r="C22" s="2">
        <v>86</v>
      </c>
      <c r="D22" s="2">
        <v>8.1395349000000006E-2</v>
      </c>
      <c r="E22" s="2">
        <v>0</v>
      </c>
      <c r="F22" s="2"/>
      <c r="G22" s="2">
        <v>0.69421487599999998</v>
      </c>
      <c r="H22" s="2">
        <v>8.1395349000000006E-2</v>
      </c>
      <c r="I22" s="2">
        <v>0.76744186000000003</v>
      </c>
      <c r="J22" s="2">
        <v>0.76744186000000003</v>
      </c>
      <c r="K22" s="2">
        <v>40.333333332999999</v>
      </c>
      <c r="L22" s="2">
        <v>9.7142857140000007</v>
      </c>
      <c r="M22" s="2">
        <v>68</v>
      </c>
      <c r="N22" s="2">
        <v>28.666666667000001</v>
      </c>
      <c r="O22" s="2">
        <v>0.23255814</v>
      </c>
      <c r="P22" s="2">
        <v>0</v>
      </c>
      <c r="Q22" s="2">
        <v>0.686046512</v>
      </c>
      <c r="R22" s="2">
        <v>0</v>
      </c>
      <c r="S22" s="2">
        <v>0</v>
      </c>
      <c r="T22" s="2">
        <v>8.1395349000000006E-2</v>
      </c>
      <c r="U22" s="2"/>
      <c r="V22" s="2">
        <v>0</v>
      </c>
      <c r="X22" t="str">
        <f t="shared" si="4"/>
        <v>Mgg27</v>
      </c>
      <c r="Y22" t="str">
        <f t="shared" si="4"/>
        <v>OUTS0027-Ikhwan</v>
      </c>
      <c r="Z22">
        <f t="shared" si="4"/>
        <v>142</v>
      </c>
      <c r="AA22">
        <f t="shared" si="4"/>
        <v>0.46478873199999998</v>
      </c>
      <c r="AB22">
        <f t="shared" si="2"/>
        <v>9.8591549000000001E-2</v>
      </c>
      <c r="AC22">
        <f t="shared" si="2"/>
        <v>0</v>
      </c>
      <c r="AD22">
        <f t="shared" si="2"/>
        <v>0.91612903199999995</v>
      </c>
      <c r="AE22">
        <f t="shared" si="2"/>
        <v>0.46478873199999998</v>
      </c>
      <c r="AF22">
        <f t="shared" si="2"/>
        <v>0.85211267599999996</v>
      </c>
      <c r="AG22">
        <f t="shared" si="2"/>
        <v>0.95070422499999996</v>
      </c>
      <c r="AH22">
        <f t="shared" si="2"/>
        <v>31</v>
      </c>
      <c r="AI22">
        <f t="shared" si="2"/>
        <v>2.1212121210000001</v>
      </c>
      <c r="AJ22">
        <f t="shared" si="2"/>
        <v>140</v>
      </c>
      <c r="AK22">
        <f t="shared" si="2"/>
        <v>28.4</v>
      </c>
      <c r="AL22">
        <f t="shared" si="2"/>
        <v>4.9295775E-2</v>
      </c>
      <c r="AM22">
        <f t="shared" si="2"/>
        <v>0</v>
      </c>
      <c r="AN22">
        <f t="shared" si="2"/>
        <v>0.48591549299999998</v>
      </c>
      <c r="AO22">
        <f t="shared" si="2"/>
        <v>9.8591549000000001E-2</v>
      </c>
      <c r="AP22">
        <f t="shared" si="2"/>
        <v>0</v>
      </c>
      <c r="AQ22">
        <f t="shared" si="2"/>
        <v>0.36619718299999998</v>
      </c>
      <c r="AR22">
        <f t="shared" si="3"/>
        <v>0</v>
      </c>
      <c r="AS22">
        <f t="shared" si="3"/>
        <v>0</v>
      </c>
    </row>
    <row r="23" spans="1:45" x14ac:dyDescent="0.2">
      <c r="A23" t="s">
        <v>55</v>
      </c>
      <c r="B23" t="s">
        <v>30</v>
      </c>
      <c r="C23" s="2">
        <v>142</v>
      </c>
      <c r="D23" s="2">
        <v>0.46478873199999998</v>
      </c>
      <c r="E23" s="2">
        <v>9.8591549000000001E-2</v>
      </c>
      <c r="F23" s="2"/>
      <c r="G23" s="2">
        <v>0.91612903199999995</v>
      </c>
      <c r="H23" s="2">
        <v>0.46478873199999998</v>
      </c>
      <c r="I23" s="2">
        <v>0.85211267599999996</v>
      </c>
      <c r="J23" s="2">
        <v>0.95070422499999996</v>
      </c>
      <c r="K23" s="2">
        <v>31</v>
      </c>
      <c r="L23" s="2">
        <v>2.1212121210000001</v>
      </c>
      <c r="M23" s="2">
        <v>140</v>
      </c>
      <c r="N23" s="2">
        <v>28.4</v>
      </c>
      <c r="O23" s="2">
        <v>4.9295775E-2</v>
      </c>
      <c r="P23" s="2">
        <v>0</v>
      </c>
      <c r="Q23" s="2">
        <v>0.48591549299999998</v>
      </c>
      <c r="R23" s="2">
        <v>9.8591549000000001E-2</v>
      </c>
      <c r="S23" s="2">
        <v>0</v>
      </c>
      <c r="T23" s="2">
        <v>0.36619718299999998</v>
      </c>
      <c r="U23" s="2"/>
      <c r="V23" s="2">
        <v>0</v>
      </c>
      <c r="X23" t="str">
        <f t="shared" si="4"/>
        <v>Mgg27</v>
      </c>
      <c r="Y23" t="str">
        <f t="shared" si="4"/>
        <v>OUTS0028-Mukharom Rusdianto</v>
      </c>
      <c r="Z23">
        <f t="shared" si="4"/>
        <v>140</v>
      </c>
      <c r="AA23">
        <f t="shared" si="4"/>
        <v>0.29285714299999999</v>
      </c>
      <c r="AB23">
        <f t="shared" si="2"/>
        <v>0</v>
      </c>
      <c r="AC23">
        <f t="shared" si="2"/>
        <v>0</v>
      </c>
      <c r="AD23">
        <f t="shared" si="2"/>
        <v>0.80459770100000005</v>
      </c>
      <c r="AE23">
        <f t="shared" si="2"/>
        <v>0.27857142899999998</v>
      </c>
      <c r="AF23">
        <f t="shared" si="2"/>
        <v>0.8</v>
      </c>
      <c r="AG23">
        <f t="shared" si="2"/>
        <v>0.81428571400000005</v>
      </c>
      <c r="AH23">
        <f t="shared" si="2"/>
        <v>34.799999999999997</v>
      </c>
      <c r="AI23">
        <f t="shared" si="2"/>
        <v>2.1707317069999998</v>
      </c>
      <c r="AJ23">
        <f t="shared" si="2"/>
        <v>89</v>
      </c>
      <c r="AK23">
        <f t="shared" si="2"/>
        <v>28</v>
      </c>
      <c r="AL23">
        <f t="shared" si="2"/>
        <v>0.18571428600000001</v>
      </c>
      <c r="AM23">
        <f t="shared" si="2"/>
        <v>0</v>
      </c>
      <c r="AN23">
        <f t="shared" si="2"/>
        <v>0.52142857099999995</v>
      </c>
      <c r="AO23">
        <f t="shared" si="2"/>
        <v>0</v>
      </c>
      <c r="AP23">
        <f t="shared" si="2"/>
        <v>1.4285714E-2</v>
      </c>
      <c r="AQ23">
        <f t="shared" si="2"/>
        <v>0.27857142899999998</v>
      </c>
      <c r="AR23">
        <f t="shared" si="3"/>
        <v>0</v>
      </c>
      <c r="AS23">
        <f t="shared" si="3"/>
        <v>0</v>
      </c>
    </row>
    <row r="24" spans="1:45" x14ac:dyDescent="0.2">
      <c r="A24" t="s">
        <v>55</v>
      </c>
      <c r="B24" t="s">
        <v>27</v>
      </c>
      <c r="C24" s="2">
        <v>140</v>
      </c>
      <c r="D24" s="2">
        <v>0.29285714299999999</v>
      </c>
      <c r="E24" s="2">
        <v>0</v>
      </c>
      <c r="F24" s="2"/>
      <c r="G24" s="2">
        <v>0.80459770100000005</v>
      </c>
      <c r="H24" s="2">
        <v>0.27857142899999998</v>
      </c>
      <c r="I24" s="2">
        <v>0.8</v>
      </c>
      <c r="J24" s="2">
        <v>0.81428571400000005</v>
      </c>
      <c r="K24" s="2">
        <v>34.799999999999997</v>
      </c>
      <c r="L24" s="2">
        <v>2.1707317069999998</v>
      </c>
      <c r="M24" s="2">
        <v>89</v>
      </c>
      <c r="N24" s="2">
        <v>28</v>
      </c>
      <c r="O24" s="2">
        <v>0.18571428600000001</v>
      </c>
      <c r="P24" s="2">
        <v>0</v>
      </c>
      <c r="Q24" s="2">
        <v>0.52142857099999995</v>
      </c>
      <c r="R24" s="2">
        <v>0</v>
      </c>
      <c r="S24" s="2">
        <v>1.4285714E-2</v>
      </c>
      <c r="T24" s="2">
        <v>0.27857142899999998</v>
      </c>
      <c r="U24" s="2"/>
      <c r="V24" s="2">
        <v>0</v>
      </c>
      <c r="X24" t="str">
        <f t="shared" si="4"/>
        <v>Mgg27</v>
      </c>
      <c r="Y24" t="str">
        <f t="shared" si="4"/>
        <v>OUTS0029-Moh Salim</v>
      </c>
      <c r="Z24">
        <f t="shared" si="4"/>
        <v>43</v>
      </c>
      <c r="AA24">
        <f t="shared" si="4"/>
        <v>9.3023255999999999E-2</v>
      </c>
      <c r="AB24">
        <f t="shared" si="2"/>
        <v>0</v>
      </c>
      <c r="AC24">
        <f t="shared" si="2"/>
        <v>0</v>
      </c>
      <c r="AD24">
        <f t="shared" si="2"/>
        <v>0.69354838699999999</v>
      </c>
      <c r="AE24">
        <f t="shared" si="2"/>
        <v>4.6511627999999999E-2</v>
      </c>
      <c r="AF24">
        <f t="shared" si="2"/>
        <v>0.325581395</v>
      </c>
      <c r="AG24">
        <f t="shared" si="2"/>
        <v>0.37209302300000002</v>
      </c>
      <c r="AH24">
        <f t="shared" si="2"/>
        <v>31</v>
      </c>
      <c r="AI24">
        <f t="shared" si="2"/>
        <v>4.5</v>
      </c>
      <c r="AJ24">
        <f t="shared" si="2"/>
        <v>18</v>
      </c>
      <c r="AK24">
        <f t="shared" si="2"/>
        <v>21.5</v>
      </c>
      <c r="AL24">
        <f t="shared" si="2"/>
        <v>0.62790697699999998</v>
      </c>
      <c r="AM24">
        <f t="shared" si="2"/>
        <v>0</v>
      </c>
      <c r="AN24">
        <f t="shared" si="2"/>
        <v>0.27906976700000002</v>
      </c>
      <c r="AO24">
        <f t="shared" si="2"/>
        <v>0</v>
      </c>
      <c r="AP24">
        <f t="shared" si="2"/>
        <v>4.6511627999999999E-2</v>
      </c>
      <c r="AQ24">
        <f t="shared" si="2"/>
        <v>4.6511627999999999E-2</v>
      </c>
      <c r="AR24">
        <f t="shared" si="3"/>
        <v>0</v>
      </c>
      <c r="AS24">
        <f t="shared" si="3"/>
        <v>0</v>
      </c>
    </row>
    <row r="25" spans="1:45" x14ac:dyDescent="0.2">
      <c r="A25" t="s">
        <v>55</v>
      </c>
      <c r="B25" t="s">
        <v>37</v>
      </c>
      <c r="C25" s="2">
        <v>43</v>
      </c>
      <c r="D25" s="2">
        <v>9.3023255999999999E-2</v>
      </c>
      <c r="E25" s="2">
        <v>0</v>
      </c>
      <c r="F25" s="2"/>
      <c r="G25" s="2">
        <v>0.69354838699999999</v>
      </c>
      <c r="H25" s="2">
        <v>4.6511627999999999E-2</v>
      </c>
      <c r="I25" s="2">
        <v>0.325581395</v>
      </c>
      <c r="J25" s="2">
        <v>0.37209302300000002</v>
      </c>
      <c r="K25" s="2">
        <v>31</v>
      </c>
      <c r="L25" s="2">
        <v>4.5</v>
      </c>
      <c r="M25" s="2">
        <v>18</v>
      </c>
      <c r="N25" s="2">
        <v>21.5</v>
      </c>
      <c r="O25" s="2">
        <v>0.62790697699999998</v>
      </c>
      <c r="P25" s="2">
        <v>0</v>
      </c>
      <c r="Q25" s="2">
        <v>0.27906976700000002</v>
      </c>
      <c r="R25" s="2">
        <v>0</v>
      </c>
      <c r="S25" s="2">
        <v>4.6511627999999999E-2</v>
      </c>
      <c r="T25" s="2">
        <v>4.6511627999999999E-2</v>
      </c>
      <c r="U25" s="2"/>
      <c r="V25" s="2">
        <v>0</v>
      </c>
      <c r="X25" t="str">
        <f t="shared" si="4"/>
        <v>Mgg27</v>
      </c>
      <c r="Y25" t="str">
        <f t="shared" si="4"/>
        <v>OUTS0031-Suhartadi</v>
      </c>
      <c r="Z25">
        <f t="shared" si="4"/>
        <v>150</v>
      </c>
      <c r="AA25">
        <f t="shared" si="4"/>
        <v>0.55333333299999998</v>
      </c>
      <c r="AB25">
        <f t="shared" si="2"/>
        <v>8.6666667000000003E-2</v>
      </c>
      <c r="AC25">
        <f t="shared" si="2"/>
        <v>0</v>
      </c>
      <c r="AD25">
        <f t="shared" si="2"/>
        <v>0.92024539900000002</v>
      </c>
      <c r="AE25">
        <f t="shared" si="2"/>
        <v>0.55333333299999998</v>
      </c>
      <c r="AF25">
        <f t="shared" si="2"/>
        <v>0.89333333299999995</v>
      </c>
      <c r="AG25">
        <f t="shared" si="2"/>
        <v>0.98</v>
      </c>
      <c r="AH25">
        <f t="shared" si="2"/>
        <v>32.6</v>
      </c>
      <c r="AI25">
        <f t="shared" si="2"/>
        <v>2.1566265059999998</v>
      </c>
      <c r="AJ25">
        <f t="shared" si="2"/>
        <v>179</v>
      </c>
      <c r="AK25">
        <f t="shared" si="2"/>
        <v>30</v>
      </c>
      <c r="AL25">
        <f t="shared" si="2"/>
        <v>0.02</v>
      </c>
      <c r="AM25">
        <f t="shared" si="2"/>
        <v>6.6666670000000003E-3</v>
      </c>
      <c r="AN25">
        <f t="shared" si="2"/>
        <v>0.42</v>
      </c>
      <c r="AO25">
        <f t="shared" si="2"/>
        <v>8.6666667000000003E-2</v>
      </c>
      <c r="AP25">
        <f t="shared" si="2"/>
        <v>0</v>
      </c>
      <c r="AQ25">
        <f t="shared" si="2"/>
        <v>0.46666666699999998</v>
      </c>
      <c r="AR25">
        <f t="shared" si="3"/>
        <v>0</v>
      </c>
      <c r="AS25">
        <f t="shared" si="3"/>
        <v>0</v>
      </c>
    </row>
    <row r="26" spans="1:45" x14ac:dyDescent="0.2">
      <c r="A26" t="s">
        <v>55</v>
      </c>
      <c r="B26" t="s">
        <v>20</v>
      </c>
      <c r="C26" s="2">
        <v>150</v>
      </c>
      <c r="D26" s="2">
        <v>0.55333333299999998</v>
      </c>
      <c r="E26" s="2">
        <v>8.6666667000000003E-2</v>
      </c>
      <c r="F26" s="2"/>
      <c r="G26" s="2">
        <v>0.92024539900000002</v>
      </c>
      <c r="H26" s="2">
        <v>0.55333333299999998</v>
      </c>
      <c r="I26" s="2">
        <v>0.89333333299999995</v>
      </c>
      <c r="J26" s="2">
        <v>0.98</v>
      </c>
      <c r="K26" s="2">
        <v>32.6</v>
      </c>
      <c r="L26" s="2">
        <v>2.1566265059999998</v>
      </c>
      <c r="M26" s="2">
        <v>179</v>
      </c>
      <c r="N26" s="2">
        <v>30</v>
      </c>
      <c r="O26" s="2">
        <v>0.02</v>
      </c>
      <c r="P26" s="2">
        <v>6.6666670000000003E-3</v>
      </c>
      <c r="Q26" s="2">
        <v>0.42</v>
      </c>
      <c r="R26" s="2">
        <v>8.6666667000000003E-2</v>
      </c>
      <c r="S26" s="2">
        <v>0</v>
      </c>
      <c r="T26" s="2">
        <v>0.46666666699999998</v>
      </c>
      <c r="U26" s="2"/>
      <c r="V26" s="2">
        <v>0</v>
      </c>
      <c r="X26" t="str">
        <f t="shared" si="4"/>
        <v>Mgg27</v>
      </c>
      <c r="Y26" t="str">
        <f t="shared" si="4"/>
        <v>05006923-Bareza Fuadi Almaufiri</v>
      </c>
      <c r="Z26">
        <f t="shared" si="4"/>
        <v>151</v>
      </c>
      <c r="AA26">
        <f t="shared" si="4"/>
        <v>0.56291390699999999</v>
      </c>
      <c r="AB26">
        <f t="shared" si="2"/>
        <v>0.105960265</v>
      </c>
      <c r="AC26">
        <f t="shared" si="2"/>
        <v>0</v>
      </c>
      <c r="AD26">
        <f t="shared" si="2"/>
        <v>0.93788819899999998</v>
      </c>
      <c r="AE26">
        <f t="shared" si="2"/>
        <v>0.56291390699999999</v>
      </c>
      <c r="AF26">
        <f t="shared" si="2"/>
        <v>0.85430463599999995</v>
      </c>
      <c r="AG26">
        <f t="shared" si="2"/>
        <v>0.96026490099999995</v>
      </c>
      <c r="AH26">
        <f t="shared" si="2"/>
        <v>32.200000000000003</v>
      </c>
      <c r="AI26">
        <f t="shared" si="2"/>
        <v>5.7882352939999997</v>
      </c>
      <c r="AJ26">
        <f t="shared" si="2"/>
        <v>492</v>
      </c>
      <c r="AK26">
        <f t="shared" si="2"/>
        <v>30.2</v>
      </c>
      <c r="AL26">
        <f t="shared" si="2"/>
        <v>3.9735099000000003E-2</v>
      </c>
      <c r="AM26">
        <f t="shared" si="2"/>
        <v>0</v>
      </c>
      <c r="AN26">
        <f t="shared" si="2"/>
        <v>0.39735099299999999</v>
      </c>
      <c r="AO26">
        <f t="shared" si="2"/>
        <v>0.105960265</v>
      </c>
      <c r="AP26">
        <f t="shared" si="2"/>
        <v>0</v>
      </c>
      <c r="AQ26">
        <f t="shared" si="2"/>
        <v>0.45695364199999999</v>
      </c>
      <c r="AR26">
        <f t="shared" si="3"/>
        <v>0</v>
      </c>
      <c r="AS26">
        <f t="shared" si="3"/>
        <v>0</v>
      </c>
    </row>
    <row r="27" spans="1:45" x14ac:dyDescent="0.2">
      <c r="A27" t="s">
        <v>55</v>
      </c>
      <c r="B27" t="s">
        <v>40</v>
      </c>
      <c r="C27" s="2">
        <v>151</v>
      </c>
      <c r="D27" s="2">
        <v>0.56291390699999999</v>
      </c>
      <c r="E27" s="2">
        <v>0.105960265</v>
      </c>
      <c r="F27" s="2"/>
      <c r="G27" s="2">
        <v>0.93788819899999998</v>
      </c>
      <c r="H27" s="2">
        <v>0.56291390699999999</v>
      </c>
      <c r="I27" s="2">
        <v>0.85430463599999995</v>
      </c>
      <c r="J27" s="2">
        <v>0.96026490099999995</v>
      </c>
      <c r="K27" s="2">
        <v>32.200000000000003</v>
      </c>
      <c r="L27" s="2">
        <v>5.7882352939999997</v>
      </c>
      <c r="M27" s="2">
        <v>492</v>
      </c>
      <c r="N27" s="2">
        <v>30.2</v>
      </c>
      <c r="O27" s="2">
        <v>3.9735099000000003E-2</v>
      </c>
      <c r="P27" s="2">
        <v>0</v>
      </c>
      <c r="Q27" s="2">
        <v>0.39735099299999999</v>
      </c>
      <c r="R27" s="2">
        <v>0.105960265</v>
      </c>
      <c r="S27" s="2">
        <v>0</v>
      </c>
      <c r="T27" s="2">
        <v>0.45695364199999999</v>
      </c>
      <c r="U27" s="2"/>
      <c r="V27" s="2">
        <v>0</v>
      </c>
      <c r="X27" t="str">
        <f t="shared" si="4"/>
        <v>Mgg27</v>
      </c>
      <c r="Y27" t="str">
        <f t="shared" si="4"/>
        <v>05005802-EM. Darwis Abrori</v>
      </c>
      <c r="Z27">
        <f t="shared" si="4"/>
        <v>159</v>
      </c>
      <c r="AA27">
        <f t="shared" si="4"/>
        <v>0.46540880499999998</v>
      </c>
      <c r="AB27">
        <f t="shared" si="2"/>
        <v>0.11320754700000001</v>
      </c>
      <c r="AC27">
        <f t="shared" si="2"/>
        <v>0</v>
      </c>
      <c r="AD27">
        <f t="shared" si="2"/>
        <v>0.98757764000000003</v>
      </c>
      <c r="AE27">
        <f t="shared" si="2"/>
        <v>0.46540880499999998</v>
      </c>
      <c r="AF27">
        <f t="shared" si="2"/>
        <v>0.88050314500000004</v>
      </c>
      <c r="AG27">
        <f t="shared" si="2"/>
        <v>0.99371069199999995</v>
      </c>
      <c r="AH27">
        <f t="shared" si="2"/>
        <v>32.200000000000003</v>
      </c>
      <c r="AI27">
        <f t="shared" si="2"/>
        <v>2.0540540539999999</v>
      </c>
      <c r="AJ27">
        <f t="shared" si="2"/>
        <v>152</v>
      </c>
      <c r="AK27">
        <f t="shared" si="2"/>
        <v>31.8</v>
      </c>
      <c r="AL27">
        <f t="shared" si="2"/>
        <v>6.2893080000000004E-3</v>
      </c>
      <c r="AM27">
        <f t="shared" si="2"/>
        <v>0</v>
      </c>
      <c r="AN27">
        <f t="shared" si="2"/>
        <v>0.52830188700000003</v>
      </c>
      <c r="AO27">
        <f t="shared" si="2"/>
        <v>0.11320754700000001</v>
      </c>
      <c r="AP27">
        <f t="shared" si="2"/>
        <v>0</v>
      </c>
      <c r="AQ27">
        <f t="shared" si="2"/>
        <v>0.35220125800000002</v>
      </c>
      <c r="AR27">
        <f t="shared" si="3"/>
        <v>0</v>
      </c>
      <c r="AS27">
        <f t="shared" si="3"/>
        <v>0</v>
      </c>
    </row>
    <row r="28" spans="1:45" x14ac:dyDescent="0.2">
      <c r="A28" t="s">
        <v>55</v>
      </c>
      <c r="B28" t="s">
        <v>41</v>
      </c>
      <c r="C28" s="2">
        <v>159</v>
      </c>
      <c r="D28" s="2">
        <v>0.46540880499999998</v>
      </c>
      <c r="E28" s="2">
        <v>0.11320754700000001</v>
      </c>
      <c r="F28" s="2"/>
      <c r="G28" s="2">
        <v>0.98757764000000003</v>
      </c>
      <c r="H28" s="2">
        <v>0.46540880499999998</v>
      </c>
      <c r="I28" s="2">
        <v>0.88050314500000004</v>
      </c>
      <c r="J28" s="2">
        <v>0.99371069199999995</v>
      </c>
      <c r="K28" s="2">
        <v>32.200000000000003</v>
      </c>
      <c r="L28" s="2">
        <v>2.0540540539999999</v>
      </c>
      <c r="M28" s="2">
        <v>152</v>
      </c>
      <c r="N28" s="2">
        <v>31.8</v>
      </c>
      <c r="O28" s="2">
        <v>6.2893080000000004E-3</v>
      </c>
      <c r="P28" s="2">
        <v>0</v>
      </c>
      <c r="Q28" s="2">
        <v>0.52830188700000003</v>
      </c>
      <c r="R28" s="2">
        <v>0.11320754700000001</v>
      </c>
      <c r="S28" s="2">
        <v>0</v>
      </c>
      <c r="T28" s="2">
        <v>0.35220125800000002</v>
      </c>
      <c r="U28" s="2"/>
      <c r="V28" s="2">
        <v>0</v>
      </c>
      <c r="X28" t="str">
        <f t="shared" si="4"/>
        <v>Mgg28</v>
      </c>
      <c r="Y28" t="str">
        <f t="shared" si="4"/>
        <v>05003210-Ahmad Santoso SV</v>
      </c>
      <c r="Z28">
        <f t="shared" si="4"/>
        <v>151</v>
      </c>
      <c r="AA28">
        <f t="shared" si="4"/>
        <v>0.622516556</v>
      </c>
      <c r="AB28">
        <f t="shared" si="2"/>
        <v>0.16556291400000001</v>
      </c>
      <c r="AC28">
        <f t="shared" si="2"/>
        <v>0</v>
      </c>
      <c r="AD28">
        <f t="shared" si="2"/>
        <v>0.92500000000000004</v>
      </c>
      <c r="AE28">
        <f t="shared" si="2"/>
        <v>0.60927152299999998</v>
      </c>
      <c r="AF28">
        <f t="shared" si="2"/>
        <v>0.73509933800000005</v>
      </c>
      <c r="AG28">
        <f t="shared" si="2"/>
        <v>0.91390728499999996</v>
      </c>
      <c r="AH28">
        <f t="shared" si="2"/>
        <v>32</v>
      </c>
      <c r="AI28">
        <f t="shared" si="2"/>
        <v>2.4574468089999999</v>
      </c>
      <c r="AJ28">
        <f t="shared" si="2"/>
        <v>231</v>
      </c>
      <c r="AK28">
        <f t="shared" si="2"/>
        <v>30.2</v>
      </c>
      <c r="AL28">
        <f t="shared" si="2"/>
        <v>8.6092715E-2</v>
      </c>
      <c r="AM28">
        <f t="shared" si="2"/>
        <v>0</v>
      </c>
      <c r="AN28">
        <f t="shared" si="2"/>
        <v>0.29139072799999999</v>
      </c>
      <c r="AO28">
        <f t="shared" si="2"/>
        <v>0.16556291400000001</v>
      </c>
      <c r="AP28">
        <f t="shared" si="2"/>
        <v>1.3245033E-2</v>
      </c>
      <c r="AQ28">
        <f t="shared" ref="AQ28:AS91" si="5">T29</f>
        <v>0.44370860899999998</v>
      </c>
      <c r="AR28">
        <f t="shared" si="3"/>
        <v>0</v>
      </c>
      <c r="AS28">
        <f t="shared" si="3"/>
        <v>6.6225169999999996E-3</v>
      </c>
    </row>
    <row r="29" spans="1:45" x14ac:dyDescent="0.2">
      <c r="A29" t="s">
        <v>56</v>
      </c>
      <c r="B29" t="s">
        <v>36</v>
      </c>
      <c r="C29" s="2">
        <v>151</v>
      </c>
      <c r="D29" s="2">
        <v>0.622516556</v>
      </c>
      <c r="E29" s="2">
        <v>0.16556291400000001</v>
      </c>
      <c r="F29" s="2"/>
      <c r="G29" s="2">
        <v>0.92500000000000004</v>
      </c>
      <c r="H29" s="2">
        <v>0.60927152299999998</v>
      </c>
      <c r="I29" s="2">
        <v>0.73509933800000005</v>
      </c>
      <c r="J29" s="2">
        <v>0.91390728499999996</v>
      </c>
      <c r="K29" s="2">
        <v>32</v>
      </c>
      <c r="L29" s="2">
        <v>2.4574468089999999</v>
      </c>
      <c r="M29" s="2">
        <v>231</v>
      </c>
      <c r="N29" s="2">
        <v>30.2</v>
      </c>
      <c r="O29" s="2">
        <v>8.6092715E-2</v>
      </c>
      <c r="P29" s="2">
        <v>0</v>
      </c>
      <c r="Q29" s="2">
        <v>0.29139072799999999</v>
      </c>
      <c r="R29" s="2">
        <v>0.16556291400000001</v>
      </c>
      <c r="S29" s="2">
        <v>1.3245033E-2</v>
      </c>
      <c r="T29" s="2">
        <v>0.44370860899999998</v>
      </c>
      <c r="U29" s="2"/>
      <c r="V29" s="2">
        <v>6.6225169999999996E-3</v>
      </c>
      <c r="X29" t="str">
        <f t="shared" si="4"/>
        <v>Mgg28</v>
      </c>
      <c r="Y29" t="str">
        <f t="shared" si="4"/>
        <v>05003752-Fahrul Antoni</v>
      </c>
      <c r="Z29">
        <f t="shared" si="4"/>
        <v>150</v>
      </c>
      <c r="AA29">
        <f t="shared" si="4"/>
        <v>0.61333333300000004</v>
      </c>
      <c r="AB29">
        <f t="shared" si="4"/>
        <v>0.133333333</v>
      </c>
      <c r="AC29">
        <f t="shared" si="4"/>
        <v>0</v>
      </c>
      <c r="AD29">
        <f t="shared" si="4"/>
        <v>0.929487179</v>
      </c>
      <c r="AE29">
        <f t="shared" si="4"/>
        <v>0.61333333300000004</v>
      </c>
      <c r="AF29">
        <f t="shared" si="4"/>
        <v>0.82</v>
      </c>
      <c r="AG29">
        <f t="shared" si="4"/>
        <v>0.953333333</v>
      </c>
      <c r="AH29">
        <f t="shared" si="4"/>
        <v>31.2</v>
      </c>
      <c r="AI29">
        <f t="shared" si="4"/>
        <v>2.25</v>
      </c>
      <c r="AJ29">
        <f t="shared" si="4"/>
        <v>207</v>
      </c>
      <c r="AK29">
        <f t="shared" si="4"/>
        <v>30</v>
      </c>
      <c r="AL29">
        <f t="shared" si="4"/>
        <v>4.6666667000000002E-2</v>
      </c>
      <c r="AM29">
        <f t="shared" si="4"/>
        <v>0.22</v>
      </c>
      <c r="AN29">
        <f t="shared" ref="AN29:AS92" si="6">Q30</f>
        <v>0.12</v>
      </c>
      <c r="AO29">
        <f t="shared" si="6"/>
        <v>0.133333333</v>
      </c>
      <c r="AP29">
        <f t="shared" si="6"/>
        <v>0</v>
      </c>
      <c r="AQ29">
        <f t="shared" si="5"/>
        <v>0.48</v>
      </c>
      <c r="AR29">
        <f t="shared" si="5"/>
        <v>0</v>
      </c>
      <c r="AS29">
        <f t="shared" si="5"/>
        <v>0.02</v>
      </c>
    </row>
    <row r="30" spans="1:45" x14ac:dyDescent="0.2">
      <c r="A30" t="s">
        <v>56</v>
      </c>
      <c r="B30" t="s">
        <v>35</v>
      </c>
      <c r="C30" s="2">
        <v>150</v>
      </c>
      <c r="D30" s="2">
        <v>0.61333333300000004</v>
      </c>
      <c r="E30" s="2">
        <v>0.133333333</v>
      </c>
      <c r="F30" s="2"/>
      <c r="G30" s="2">
        <v>0.929487179</v>
      </c>
      <c r="H30" s="2">
        <v>0.61333333300000004</v>
      </c>
      <c r="I30" s="2">
        <v>0.82</v>
      </c>
      <c r="J30" s="2">
        <v>0.953333333</v>
      </c>
      <c r="K30" s="2">
        <v>31.2</v>
      </c>
      <c r="L30" s="2">
        <v>2.25</v>
      </c>
      <c r="M30" s="2">
        <v>207</v>
      </c>
      <c r="N30" s="2">
        <v>30</v>
      </c>
      <c r="O30" s="2">
        <v>4.6666667000000002E-2</v>
      </c>
      <c r="P30" s="2">
        <v>0.22</v>
      </c>
      <c r="Q30" s="2">
        <v>0.12</v>
      </c>
      <c r="R30" s="2">
        <v>0.133333333</v>
      </c>
      <c r="S30" s="2">
        <v>0</v>
      </c>
      <c r="T30" s="2">
        <v>0.48</v>
      </c>
      <c r="U30" s="2"/>
      <c r="V30" s="2">
        <v>0.02</v>
      </c>
      <c r="X30" t="str">
        <f t="shared" si="4"/>
        <v>Mgg28</v>
      </c>
      <c r="Y30" t="str">
        <f t="shared" si="4"/>
        <v>05004102-Rofi Wijayanto</v>
      </c>
      <c r="Z30">
        <f t="shared" si="4"/>
        <v>151</v>
      </c>
      <c r="AA30">
        <f t="shared" si="4"/>
        <v>0.377483444</v>
      </c>
      <c r="AB30">
        <f t="shared" si="4"/>
        <v>0.119205298</v>
      </c>
      <c r="AC30">
        <f t="shared" si="4"/>
        <v>0</v>
      </c>
      <c r="AD30">
        <f t="shared" si="4"/>
        <v>1</v>
      </c>
      <c r="AE30">
        <f t="shared" si="4"/>
        <v>0.377483444</v>
      </c>
      <c r="AF30">
        <f t="shared" si="4"/>
        <v>0.81456953600000004</v>
      </c>
      <c r="AG30">
        <f t="shared" si="4"/>
        <v>0.93377483400000005</v>
      </c>
      <c r="AH30">
        <f t="shared" si="4"/>
        <v>30.2</v>
      </c>
      <c r="AI30">
        <f t="shared" si="4"/>
        <v>3.2105263160000002</v>
      </c>
      <c r="AJ30">
        <f t="shared" si="4"/>
        <v>183</v>
      </c>
      <c r="AK30">
        <f t="shared" si="4"/>
        <v>30.2</v>
      </c>
      <c r="AL30">
        <f t="shared" si="4"/>
        <v>6.6225166000000002E-2</v>
      </c>
      <c r="AM30">
        <f t="shared" si="4"/>
        <v>0</v>
      </c>
      <c r="AN30">
        <f t="shared" si="6"/>
        <v>0.55629139100000002</v>
      </c>
      <c r="AO30">
        <f t="shared" si="6"/>
        <v>0.119205298</v>
      </c>
      <c r="AP30">
        <f t="shared" si="6"/>
        <v>0</v>
      </c>
      <c r="AQ30">
        <f t="shared" si="5"/>
        <v>0.25827814599999999</v>
      </c>
      <c r="AR30">
        <f t="shared" si="5"/>
        <v>0</v>
      </c>
      <c r="AS30">
        <f t="shared" si="5"/>
        <v>0</v>
      </c>
    </row>
    <row r="31" spans="1:45" x14ac:dyDescent="0.2">
      <c r="A31" t="s">
        <v>56</v>
      </c>
      <c r="B31" t="s">
        <v>11</v>
      </c>
      <c r="C31" s="2">
        <v>151</v>
      </c>
      <c r="D31" s="2">
        <v>0.377483444</v>
      </c>
      <c r="E31" s="2">
        <v>0.119205298</v>
      </c>
      <c r="F31" s="2"/>
      <c r="G31" s="2">
        <v>1</v>
      </c>
      <c r="H31" s="2">
        <v>0.377483444</v>
      </c>
      <c r="I31" s="2">
        <v>0.81456953600000004</v>
      </c>
      <c r="J31" s="2">
        <v>0.93377483400000005</v>
      </c>
      <c r="K31" s="2">
        <v>30.2</v>
      </c>
      <c r="L31" s="2">
        <v>3.2105263160000002</v>
      </c>
      <c r="M31" s="2">
        <v>183</v>
      </c>
      <c r="N31" s="2">
        <v>30.2</v>
      </c>
      <c r="O31" s="2">
        <v>6.6225166000000002E-2</v>
      </c>
      <c r="P31" s="2">
        <v>0</v>
      </c>
      <c r="Q31" s="2">
        <v>0.55629139100000002</v>
      </c>
      <c r="R31" s="2">
        <v>0.119205298</v>
      </c>
      <c r="S31" s="2">
        <v>0</v>
      </c>
      <c r="T31" s="2">
        <v>0.25827814599999999</v>
      </c>
      <c r="U31" s="2"/>
      <c r="V31" s="2">
        <v>0</v>
      </c>
      <c r="X31" t="str">
        <f t="shared" si="4"/>
        <v>Mgg28</v>
      </c>
      <c r="Y31" t="str">
        <f t="shared" si="4"/>
        <v>05004280-Etza Enggar Adikara</v>
      </c>
      <c r="Z31">
        <f t="shared" si="4"/>
        <v>151</v>
      </c>
      <c r="AA31">
        <f t="shared" si="4"/>
        <v>0.37086092700000001</v>
      </c>
      <c r="AB31">
        <f t="shared" si="4"/>
        <v>0.132450331</v>
      </c>
      <c r="AC31">
        <f t="shared" si="4"/>
        <v>0</v>
      </c>
      <c r="AD31">
        <f t="shared" si="4"/>
        <v>0.96153846200000004</v>
      </c>
      <c r="AE31">
        <f t="shared" si="4"/>
        <v>0.37086092700000001</v>
      </c>
      <c r="AF31">
        <f t="shared" si="4"/>
        <v>0.78145695400000004</v>
      </c>
      <c r="AG31">
        <f t="shared" si="4"/>
        <v>0.91390728499999996</v>
      </c>
      <c r="AH31">
        <f t="shared" si="4"/>
        <v>31.2</v>
      </c>
      <c r="AI31">
        <f t="shared" si="4"/>
        <v>1.3571428569999999</v>
      </c>
      <c r="AJ31">
        <f t="shared" si="4"/>
        <v>76</v>
      </c>
      <c r="AK31">
        <f t="shared" si="4"/>
        <v>30.2</v>
      </c>
      <c r="AL31">
        <f t="shared" si="4"/>
        <v>8.6092715E-2</v>
      </c>
      <c r="AM31">
        <f t="shared" si="4"/>
        <v>0</v>
      </c>
      <c r="AN31">
        <f t="shared" si="6"/>
        <v>0.54304635800000001</v>
      </c>
      <c r="AO31">
        <f t="shared" si="6"/>
        <v>0.132450331</v>
      </c>
      <c r="AP31">
        <f t="shared" si="6"/>
        <v>0</v>
      </c>
      <c r="AQ31">
        <f t="shared" si="5"/>
        <v>0.238410596</v>
      </c>
      <c r="AR31">
        <f t="shared" si="5"/>
        <v>0</v>
      </c>
      <c r="AS31">
        <f t="shared" si="5"/>
        <v>0</v>
      </c>
    </row>
    <row r="32" spans="1:45" x14ac:dyDescent="0.2">
      <c r="A32" t="s">
        <v>56</v>
      </c>
      <c r="B32" t="s">
        <v>10</v>
      </c>
      <c r="C32" s="2">
        <v>151</v>
      </c>
      <c r="D32" s="2">
        <v>0.37086092700000001</v>
      </c>
      <c r="E32" s="2">
        <v>0.132450331</v>
      </c>
      <c r="F32" s="2"/>
      <c r="G32" s="2">
        <v>0.96153846200000004</v>
      </c>
      <c r="H32" s="2">
        <v>0.37086092700000001</v>
      </c>
      <c r="I32" s="2">
        <v>0.78145695400000004</v>
      </c>
      <c r="J32" s="2">
        <v>0.91390728499999996</v>
      </c>
      <c r="K32" s="2">
        <v>31.2</v>
      </c>
      <c r="L32" s="2">
        <v>1.3571428569999999</v>
      </c>
      <c r="M32" s="2">
        <v>76</v>
      </c>
      <c r="N32" s="2">
        <v>30.2</v>
      </c>
      <c r="O32" s="2">
        <v>8.6092715E-2</v>
      </c>
      <c r="P32" s="2">
        <v>0</v>
      </c>
      <c r="Q32" s="2">
        <v>0.54304635800000001</v>
      </c>
      <c r="R32" s="2">
        <v>0.132450331</v>
      </c>
      <c r="S32" s="2">
        <v>0</v>
      </c>
      <c r="T32" s="2">
        <v>0.238410596</v>
      </c>
      <c r="U32" s="2"/>
      <c r="V32" s="2">
        <v>0</v>
      </c>
      <c r="X32" t="str">
        <f t="shared" si="4"/>
        <v>Mgg28</v>
      </c>
      <c r="Y32" t="str">
        <f t="shared" si="4"/>
        <v>05004525-Baha 'uddin</v>
      </c>
      <c r="Z32">
        <f t="shared" si="4"/>
        <v>135</v>
      </c>
      <c r="AA32">
        <f t="shared" si="4"/>
        <v>0.42962962999999998</v>
      </c>
      <c r="AB32">
        <f t="shared" si="4"/>
        <v>9.6296296000000003E-2</v>
      </c>
      <c r="AC32">
        <f t="shared" si="4"/>
        <v>0</v>
      </c>
      <c r="AD32">
        <f t="shared" si="4"/>
        <v>0.86792452799999997</v>
      </c>
      <c r="AE32">
        <f t="shared" si="4"/>
        <v>0.42222222199999998</v>
      </c>
      <c r="AF32">
        <f t="shared" si="4"/>
        <v>0.89629629600000005</v>
      </c>
      <c r="AG32">
        <f t="shared" si="4"/>
        <v>1</v>
      </c>
      <c r="AH32">
        <f t="shared" si="4"/>
        <v>31.8</v>
      </c>
      <c r="AI32">
        <f t="shared" si="4"/>
        <v>2.0862068969999998</v>
      </c>
      <c r="AJ32">
        <f t="shared" si="4"/>
        <v>121</v>
      </c>
      <c r="AK32">
        <f t="shared" si="4"/>
        <v>27</v>
      </c>
      <c r="AL32">
        <f t="shared" si="4"/>
        <v>0</v>
      </c>
      <c r="AM32">
        <f t="shared" si="4"/>
        <v>0</v>
      </c>
      <c r="AN32">
        <f t="shared" si="6"/>
        <v>0.57037037000000002</v>
      </c>
      <c r="AO32">
        <f t="shared" si="6"/>
        <v>9.6296296000000003E-2</v>
      </c>
      <c r="AP32">
        <f t="shared" si="6"/>
        <v>7.4074070000000004E-3</v>
      </c>
      <c r="AQ32">
        <f t="shared" si="5"/>
        <v>0.32592592599999998</v>
      </c>
      <c r="AR32">
        <f t="shared" si="5"/>
        <v>0</v>
      </c>
      <c r="AS32">
        <f t="shared" si="5"/>
        <v>0</v>
      </c>
    </row>
    <row r="33" spans="1:45" x14ac:dyDescent="0.2">
      <c r="A33" t="s">
        <v>56</v>
      </c>
      <c r="B33" t="s">
        <v>54</v>
      </c>
      <c r="C33" s="2">
        <v>135</v>
      </c>
      <c r="D33" s="2">
        <v>0.42962962999999998</v>
      </c>
      <c r="E33" s="2">
        <v>9.6296296000000003E-2</v>
      </c>
      <c r="F33" s="2"/>
      <c r="G33" s="2">
        <v>0.86792452799999997</v>
      </c>
      <c r="H33" s="2">
        <v>0.42222222199999998</v>
      </c>
      <c r="I33" s="2">
        <v>0.89629629600000005</v>
      </c>
      <c r="J33" s="2">
        <v>1</v>
      </c>
      <c r="K33" s="2">
        <v>31.8</v>
      </c>
      <c r="L33" s="2">
        <v>2.0862068969999998</v>
      </c>
      <c r="M33" s="2">
        <v>121</v>
      </c>
      <c r="N33" s="2">
        <v>27</v>
      </c>
      <c r="O33" s="2">
        <v>0</v>
      </c>
      <c r="P33" s="2">
        <v>0</v>
      </c>
      <c r="Q33" s="2">
        <v>0.57037037000000002</v>
      </c>
      <c r="R33" s="2">
        <v>9.6296296000000003E-2</v>
      </c>
      <c r="S33" s="2">
        <v>7.4074070000000004E-3</v>
      </c>
      <c r="T33" s="2">
        <v>0.32592592599999998</v>
      </c>
      <c r="U33" s="2"/>
      <c r="V33" s="2">
        <v>0</v>
      </c>
      <c r="X33" t="str">
        <f t="shared" si="4"/>
        <v>Mgg28</v>
      </c>
      <c r="Y33" t="str">
        <f t="shared" si="4"/>
        <v>05004855-Jaka Ade Saputra</v>
      </c>
      <c r="Z33">
        <f t="shared" si="4"/>
        <v>92</v>
      </c>
      <c r="AA33">
        <f t="shared" si="4"/>
        <v>0.20652173900000001</v>
      </c>
      <c r="AB33">
        <f t="shared" si="4"/>
        <v>0.130434783</v>
      </c>
      <c r="AC33">
        <f t="shared" si="4"/>
        <v>0</v>
      </c>
      <c r="AD33">
        <f t="shared" si="4"/>
        <v>0.92929292900000005</v>
      </c>
      <c r="AE33">
        <f t="shared" si="4"/>
        <v>0.20652173900000001</v>
      </c>
      <c r="AF33">
        <f t="shared" si="4"/>
        <v>0.42391304299999999</v>
      </c>
      <c r="AG33">
        <f t="shared" si="4"/>
        <v>0.55434782599999999</v>
      </c>
      <c r="AH33">
        <f t="shared" si="4"/>
        <v>19.8</v>
      </c>
      <c r="AI33">
        <f t="shared" si="4"/>
        <v>1.7894736840000001</v>
      </c>
      <c r="AJ33">
        <f t="shared" si="4"/>
        <v>34</v>
      </c>
      <c r="AK33">
        <f t="shared" si="4"/>
        <v>18.399999999999999</v>
      </c>
      <c r="AL33">
        <f t="shared" si="4"/>
        <v>0.44565217400000001</v>
      </c>
      <c r="AM33">
        <f t="shared" si="4"/>
        <v>0.108695652</v>
      </c>
      <c r="AN33">
        <f t="shared" si="6"/>
        <v>0.239130435</v>
      </c>
      <c r="AO33">
        <f t="shared" si="6"/>
        <v>0.130434783</v>
      </c>
      <c r="AP33">
        <f t="shared" si="6"/>
        <v>0</v>
      </c>
      <c r="AQ33">
        <f t="shared" si="5"/>
        <v>7.6086956999999997E-2</v>
      </c>
      <c r="AR33">
        <f t="shared" si="5"/>
        <v>0</v>
      </c>
      <c r="AS33">
        <f t="shared" si="5"/>
        <v>8.6956521999999994E-2</v>
      </c>
    </row>
    <row r="34" spans="1:45" x14ac:dyDescent="0.2">
      <c r="A34" t="s">
        <v>56</v>
      </c>
      <c r="B34" t="s">
        <v>34</v>
      </c>
      <c r="C34" s="2">
        <v>92</v>
      </c>
      <c r="D34" s="2">
        <v>0.20652173900000001</v>
      </c>
      <c r="E34" s="2">
        <v>0.130434783</v>
      </c>
      <c r="F34" s="2"/>
      <c r="G34" s="2">
        <v>0.92929292900000005</v>
      </c>
      <c r="H34" s="2">
        <v>0.20652173900000001</v>
      </c>
      <c r="I34" s="2">
        <v>0.42391304299999999</v>
      </c>
      <c r="J34" s="2">
        <v>0.55434782599999999</v>
      </c>
      <c r="K34" s="2">
        <v>19.8</v>
      </c>
      <c r="L34" s="2">
        <v>1.7894736840000001</v>
      </c>
      <c r="M34" s="2">
        <v>34</v>
      </c>
      <c r="N34" s="2">
        <v>18.399999999999999</v>
      </c>
      <c r="O34" s="2">
        <v>0.44565217400000001</v>
      </c>
      <c r="P34" s="2">
        <v>0.108695652</v>
      </c>
      <c r="Q34" s="2">
        <v>0.239130435</v>
      </c>
      <c r="R34" s="2">
        <v>0.130434783</v>
      </c>
      <c r="S34" s="2">
        <v>0</v>
      </c>
      <c r="T34" s="2">
        <v>7.6086956999999997E-2</v>
      </c>
      <c r="U34" s="2"/>
      <c r="V34" s="2">
        <v>8.6956521999999994E-2</v>
      </c>
      <c r="X34" t="str">
        <f t="shared" si="4"/>
        <v>Mgg28</v>
      </c>
      <c r="Y34" t="str">
        <f t="shared" si="4"/>
        <v>05004941-Hermansyah Budi Prasetia</v>
      </c>
      <c r="Z34">
        <f t="shared" si="4"/>
        <v>151</v>
      </c>
      <c r="AA34">
        <f t="shared" si="4"/>
        <v>0.56953642400000004</v>
      </c>
      <c r="AB34">
        <f t="shared" si="4"/>
        <v>0.12582781500000001</v>
      </c>
      <c r="AC34">
        <f t="shared" si="4"/>
        <v>0</v>
      </c>
      <c r="AD34">
        <f t="shared" si="4"/>
        <v>0.91515151500000003</v>
      </c>
      <c r="AE34">
        <f t="shared" si="4"/>
        <v>0.56953642400000004</v>
      </c>
      <c r="AF34">
        <f t="shared" si="4"/>
        <v>0.84105960300000004</v>
      </c>
      <c r="AG34">
        <f t="shared" si="4"/>
        <v>0.96688741700000003</v>
      </c>
      <c r="AH34">
        <f t="shared" si="4"/>
        <v>33</v>
      </c>
      <c r="AI34">
        <f t="shared" si="4"/>
        <v>1.3604651160000001</v>
      </c>
      <c r="AJ34">
        <f t="shared" si="4"/>
        <v>117</v>
      </c>
      <c r="AK34">
        <f t="shared" si="4"/>
        <v>30.2</v>
      </c>
      <c r="AL34">
        <f t="shared" si="4"/>
        <v>3.3112583000000001E-2</v>
      </c>
      <c r="AM34">
        <f t="shared" si="4"/>
        <v>0.16556291400000001</v>
      </c>
      <c r="AN34">
        <f t="shared" si="6"/>
        <v>0.23178807900000001</v>
      </c>
      <c r="AO34">
        <f t="shared" si="6"/>
        <v>0.12582781500000001</v>
      </c>
      <c r="AP34">
        <f t="shared" si="6"/>
        <v>0</v>
      </c>
      <c r="AQ34">
        <f t="shared" si="5"/>
        <v>0.44370860899999998</v>
      </c>
      <c r="AR34">
        <f t="shared" si="5"/>
        <v>0</v>
      </c>
      <c r="AS34">
        <f t="shared" si="5"/>
        <v>0</v>
      </c>
    </row>
    <row r="35" spans="1:45" x14ac:dyDescent="0.2">
      <c r="A35" t="s">
        <v>56</v>
      </c>
      <c r="B35" t="s">
        <v>25</v>
      </c>
      <c r="C35" s="2">
        <v>151</v>
      </c>
      <c r="D35" s="2">
        <v>0.56953642400000004</v>
      </c>
      <c r="E35" s="2">
        <v>0.12582781500000001</v>
      </c>
      <c r="F35" s="2"/>
      <c r="G35" s="2">
        <v>0.91515151500000003</v>
      </c>
      <c r="H35" s="2">
        <v>0.56953642400000004</v>
      </c>
      <c r="I35" s="2">
        <v>0.84105960300000004</v>
      </c>
      <c r="J35" s="2">
        <v>0.96688741700000003</v>
      </c>
      <c r="K35" s="2">
        <v>33</v>
      </c>
      <c r="L35" s="2">
        <v>1.3604651160000001</v>
      </c>
      <c r="M35" s="2">
        <v>117</v>
      </c>
      <c r="N35" s="2">
        <v>30.2</v>
      </c>
      <c r="O35" s="2">
        <v>3.3112583000000001E-2</v>
      </c>
      <c r="P35" s="2">
        <v>0.16556291400000001</v>
      </c>
      <c r="Q35" s="2">
        <v>0.23178807900000001</v>
      </c>
      <c r="R35" s="2">
        <v>0.12582781500000001</v>
      </c>
      <c r="S35" s="2">
        <v>0</v>
      </c>
      <c r="T35" s="2">
        <v>0.44370860899999998</v>
      </c>
      <c r="U35" s="2"/>
      <c r="V35" s="2">
        <v>0</v>
      </c>
      <c r="X35" t="str">
        <f t="shared" si="4"/>
        <v>Mgg28</v>
      </c>
      <c r="Y35" t="str">
        <f t="shared" si="4"/>
        <v>05005803-Fany Firmansyah</v>
      </c>
      <c r="Z35">
        <f t="shared" si="4"/>
        <v>157</v>
      </c>
      <c r="AA35">
        <f t="shared" si="4"/>
        <v>0.51592356699999997</v>
      </c>
      <c r="AB35">
        <f t="shared" si="4"/>
        <v>0.210191083</v>
      </c>
      <c r="AC35">
        <f t="shared" si="4"/>
        <v>0</v>
      </c>
      <c r="AD35">
        <f t="shared" si="4"/>
        <v>0.9</v>
      </c>
      <c r="AE35">
        <f t="shared" si="4"/>
        <v>0.50955413999999999</v>
      </c>
      <c r="AF35">
        <f t="shared" si="4"/>
        <v>0.71974522299999999</v>
      </c>
      <c r="AG35">
        <f t="shared" si="4"/>
        <v>0.936305732</v>
      </c>
      <c r="AH35">
        <f t="shared" si="4"/>
        <v>34</v>
      </c>
      <c r="AI35">
        <f t="shared" si="4"/>
        <v>1.7654320990000001</v>
      </c>
      <c r="AJ35">
        <f t="shared" si="4"/>
        <v>143</v>
      </c>
      <c r="AK35">
        <f t="shared" si="4"/>
        <v>31.4</v>
      </c>
      <c r="AL35">
        <f t="shared" si="4"/>
        <v>6.3694267999999998E-2</v>
      </c>
      <c r="AM35">
        <f t="shared" si="4"/>
        <v>0.159235669</v>
      </c>
      <c r="AN35">
        <f t="shared" si="6"/>
        <v>0.26114649699999998</v>
      </c>
      <c r="AO35">
        <f t="shared" si="6"/>
        <v>0.210191083</v>
      </c>
      <c r="AP35">
        <f t="shared" si="6"/>
        <v>6.3694270000000004E-3</v>
      </c>
      <c r="AQ35">
        <f t="shared" si="5"/>
        <v>0.29936305699999999</v>
      </c>
      <c r="AR35">
        <f t="shared" si="5"/>
        <v>0</v>
      </c>
      <c r="AS35">
        <f t="shared" si="5"/>
        <v>6.3694270000000004E-3</v>
      </c>
    </row>
    <row r="36" spans="1:45" x14ac:dyDescent="0.2">
      <c r="A36" t="s">
        <v>56</v>
      </c>
      <c r="B36" t="s">
        <v>24</v>
      </c>
      <c r="C36" s="2">
        <v>157</v>
      </c>
      <c r="D36" s="2">
        <v>0.51592356699999997</v>
      </c>
      <c r="E36" s="2">
        <v>0.210191083</v>
      </c>
      <c r="F36" s="2"/>
      <c r="G36" s="2">
        <v>0.9</v>
      </c>
      <c r="H36" s="2">
        <v>0.50955413999999999</v>
      </c>
      <c r="I36" s="2">
        <v>0.71974522299999999</v>
      </c>
      <c r="J36" s="2">
        <v>0.936305732</v>
      </c>
      <c r="K36" s="2">
        <v>34</v>
      </c>
      <c r="L36" s="2">
        <v>1.7654320990000001</v>
      </c>
      <c r="M36" s="2">
        <v>143</v>
      </c>
      <c r="N36" s="2">
        <v>31.4</v>
      </c>
      <c r="O36" s="2">
        <v>6.3694267999999998E-2</v>
      </c>
      <c r="P36" s="2">
        <v>0.159235669</v>
      </c>
      <c r="Q36" s="2">
        <v>0.26114649699999998</v>
      </c>
      <c r="R36" s="2">
        <v>0.210191083</v>
      </c>
      <c r="S36" s="2">
        <v>6.3694270000000004E-3</v>
      </c>
      <c r="T36" s="2">
        <v>0.29936305699999999</v>
      </c>
      <c r="U36" s="2"/>
      <c r="V36" s="2">
        <v>6.3694270000000004E-3</v>
      </c>
      <c r="X36" t="str">
        <f t="shared" si="4"/>
        <v>Mgg28</v>
      </c>
      <c r="Y36" t="str">
        <f t="shared" si="4"/>
        <v>05006074-Fathor Arifin</v>
      </c>
      <c r="Z36">
        <f t="shared" si="4"/>
        <v>150</v>
      </c>
      <c r="AA36">
        <f t="shared" si="4"/>
        <v>0.53333333299999997</v>
      </c>
      <c r="AB36">
        <f t="shared" si="4"/>
        <v>0.17333333300000001</v>
      </c>
      <c r="AC36">
        <f t="shared" si="4"/>
        <v>0</v>
      </c>
      <c r="AD36">
        <f t="shared" si="4"/>
        <v>0.85987261100000001</v>
      </c>
      <c r="AE36">
        <f t="shared" si="4"/>
        <v>0.52</v>
      </c>
      <c r="AF36">
        <f t="shared" si="4"/>
        <v>0.7</v>
      </c>
      <c r="AG36">
        <f t="shared" si="4"/>
        <v>0.88666666699999996</v>
      </c>
      <c r="AH36">
        <f t="shared" si="4"/>
        <v>31.4</v>
      </c>
      <c r="AI36">
        <f t="shared" si="4"/>
        <v>2.0499999999999998</v>
      </c>
      <c r="AJ36">
        <f t="shared" si="4"/>
        <v>164</v>
      </c>
      <c r="AK36">
        <f t="shared" si="4"/>
        <v>30</v>
      </c>
      <c r="AL36">
        <f t="shared" si="4"/>
        <v>0.11333333299999999</v>
      </c>
      <c r="AM36">
        <f t="shared" si="4"/>
        <v>2.6666667000000002E-2</v>
      </c>
      <c r="AN36">
        <f t="shared" si="6"/>
        <v>0.32666666700000002</v>
      </c>
      <c r="AO36">
        <f t="shared" si="6"/>
        <v>0.17333333300000001</v>
      </c>
      <c r="AP36">
        <f t="shared" si="6"/>
        <v>1.3333332999999999E-2</v>
      </c>
      <c r="AQ36">
        <f t="shared" si="5"/>
        <v>0.34666666699999998</v>
      </c>
      <c r="AR36">
        <f t="shared" si="5"/>
        <v>0</v>
      </c>
      <c r="AS36">
        <f t="shared" si="5"/>
        <v>0</v>
      </c>
    </row>
    <row r="37" spans="1:45" x14ac:dyDescent="0.2">
      <c r="A37" t="s">
        <v>56</v>
      </c>
      <c r="B37" t="s">
        <v>33</v>
      </c>
      <c r="C37" s="2">
        <v>150</v>
      </c>
      <c r="D37" s="2">
        <v>0.53333333299999997</v>
      </c>
      <c r="E37" s="2">
        <v>0.17333333300000001</v>
      </c>
      <c r="F37" s="2"/>
      <c r="G37" s="2">
        <v>0.85987261100000001</v>
      </c>
      <c r="H37" s="2">
        <v>0.52</v>
      </c>
      <c r="I37" s="2">
        <v>0.7</v>
      </c>
      <c r="J37" s="2">
        <v>0.88666666699999996</v>
      </c>
      <c r="K37" s="2">
        <v>31.4</v>
      </c>
      <c r="L37" s="2">
        <v>2.0499999999999998</v>
      </c>
      <c r="M37" s="2">
        <v>164</v>
      </c>
      <c r="N37" s="2">
        <v>30</v>
      </c>
      <c r="O37" s="2">
        <v>0.11333333299999999</v>
      </c>
      <c r="P37" s="2">
        <v>2.6666667000000002E-2</v>
      </c>
      <c r="Q37" s="2">
        <v>0.32666666700000002</v>
      </c>
      <c r="R37" s="2">
        <v>0.17333333300000001</v>
      </c>
      <c r="S37" s="2">
        <v>1.3333332999999999E-2</v>
      </c>
      <c r="T37" s="2">
        <v>0.34666666699999998</v>
      </c>
      <c r="U37" s="2"/>
      <c r="V37" s="2">
        <v>0</v>
      </c>
      <c r="X37" t="str">
        <f t="shared" si="4"/>
        <v>Mgg28</v>
      </c>
      <c r="Y37" t="str">
        <f t="shared" si="4"/>
        <v>05006202-Ibnu Hajar</v>
      </c>
      <c r="Z37">
        <f t="shared" si="4"/>
        <v>155</v>
      </c>
      <c r="AA37">
        <f t="shared" si="4"/>
        <v>0.503225806</v>
      </c>
      <c r="AB37">
        <f t="shared" si="4"/>
        <v>0.22580645199999999</v>
      </c>
      <c r="AC37">
        <f t="shared" si="4"/>
        <v>0</v>
      </c>
      <c r="AD37">
        <f t="shared" si="4"/>
        <v>0.96250000000000002</v>
      </c>
      <c r="AE37">
        <f t="shared" si="4"/>
        <v>0.503225806</v>
      </c>
      <c r="AF37">
        <f t="shared" si="4"/>
        <v>0.67096774199999998</v>
      </c>
      <c r="AG37">
        <f t="shared" si="4"/>
        <v>0.89677419400000002</v>
      </c>
      <c r="AH37">
        <f t="shared" si="4"/>
        <v>32</v>
      </c>
      <c r="AI37">
        <f t="shared" si="4"/>
        <v>2.0256410260000002</v>
      </c>
      <c r="AJ37">
        <f t="shared" si="4"/>
        <v>158</v>
      </c>
      <c r="AK37">
        <f t="shared" si="4"/>
        <v>31</v>
      </c>
      <c r="AL37">
        <f t="shared" si="4"/>
        <v>0.103225806</v>
      </c>
      <c r="AM37">
        <f t="shared" si="4"/>
        <v>0</v>
      </c>
      <c r="AN37">
        <f t="shared" si="6"/>
        <v>0.393548387</v>
      </c>
      <c r="AO37">
        <f t="shared" si="6"/>
        <v>0.22580645199999999</v>
      </c>
      <c r="AP37">
        <f t="shared" si="6"/>
        <v>0</v>
      </c>
      <c r="AQ37">
        <f t="shared" si="5"/>
        <v>0.27741935499999998</v>
      </c>
      <c r="AR37">
        <f t="shared" si="5"/>
        <v>0</v>
      </c>
      <c r="AS37">
        <f t="shared" si="5"/>
        <v>0</v>
      </c>
    </row>
    <row r="38" spans="1:45" x14ac:dyDescent="0.2">
      <c r="A38" t="s">
        <v>56</v>
      </c>
      <c r="B38" t="s">
        <v>9</v>
      </c>
      <c r="C38" s="2">
        <v>155</v>
      </c>
      <c r="D38" s="2">
        <v>0.503225806</v>
      </c>
      <c r="E38" s="2">
        <v>0.22580645199999999</v>
      </c>
      <c r="F38" s="2"/>
      <c r="G38" s="2">
        <v>0.96250000000000002</v>
      </c>
      <c r="H38" s="2">
        <v>0.503225806</v>
      </c>
      <c r="I38" s="2">
        <v>0.67096774199999998</v>
      </c>
      <c r="J38" s="2">
        <v>0.89677419400000002</v>
      </c>
      <c r="K38" s="2">
        <v>32</v>
      </c>
      <c r="L38" s="2">
        <v>2.0256410260000002</v>
      </c>
      <c r="M38" s="2">
        <v>158</v>
      </c>
      <c r="N38" s="2">
        <v>31</v>
      </c>
      <c r="O38" s="2">
        <v>0.103225806</v>
      </c>
      <c r="P38" s="2">
        <v>0</v>
      </c>
      <c r="Q38" s="2">
        <v>0.393548387</v>
      </c>
      <c r="R38" s="2">
        <v>0.22580645199999999</v>
      </c>
      <c r="S38" s="2">
        <v>0</v>
      </c>
      <c r="T38" s="2">
        <v>0.27741935499999998</v>
      </c>
      <c r="U38" s="2"/>
      <c r="V38" s="2">
        <v>0</v>
      </c>
      <c r="X38" t="str">
        <f t="shared" si="4"/>
        <v>Mgg28</v>
      </c>
      <c r="Y38" t="str">
        <f t="shared" si="4"/>
        <v>05006341-Nurcholis Alamy</v>
      </c>
      <c r="Z38">
        <f t="shared" si="4"/>
        <v>152</v>
      </c>
      <c r="AA38">
        <f t="shared" si="4"/>
        <v>0.61184210500000002</v>
      </c>
      <c r="AB38">
        <f t="shared" si="4"/>
        <v>0.15131578900000001</v>
      </c>
      <c r="AC38">
        <f t="shared" si="4"/>
        <v>0</v>
      </c>
      <c r="AD38">
        <f t="shared" si="4"/>
        <v>0.92073170699999995</v>
      </c>
      <c r="AE38">
        <f t="shared" si="4"/>
        <v>0.61184210500000002</v>
      </c>
      <c r="AF38">
        <f t="shared" si="4"/>
        <v>0.80263157900000004</v>
      </c>
      <c r="AG38">
        <f t="shared" si="4"/>
        <v>0.95394736800000002</v>
      </c>
      <c r="AH38">
        <f t="shared" si="4"/>
        <v>32.799999999999997</v>
      </c>
      <c r="AI38">
        <f t="shared" si="4"/>
        <v>1.6666666670000001</v>
      </c>
      <c r="AJ38">
        <f t="shared" si="4"/>
        <v>155</v>
      </c>
      <c r="AK38">
        <f t="shared" si="4"/>
        <v>30.4</v>
      </c>
      <c r="AL38">
        <f t="shared" si="4"/>
        <v>4.6052632000000003E-2</v>
      </c>
      <c r="AM38">
        <f t="shared" si="4"/>
        <v>0.144736842</v>
      </c>
      <c r="AN38">
        <f t="shared" si="6"/>
        <v>0.19736842099999999</v>
      </c>
      <c r="AO38">
        <f t="shared" si="6"/>
        <v>0.15131578900000001</v>
      </c>
      <c r="AP38">
        <f t="shared" si="6"/>
        <v>0</v>
      </c>
      <c r="AQ38">
        <f t="shared" si="5"/>
        <v>0.46052631599999999</v>
      </c>
      <c r="AR38">
        <f t="shared" si="5"/>
        <v>0</v>
      </c>
      <c r="AS38">
        <f t="shared" si="5"/>
        <v>0</v>
      </c>
    </row>
    <row r="39" spans="1:45" x14ac:dyDescent="0.2">
      <c r="A39" t="s">
        <v>56</v>
      </c>
      <c r="B39" t="s">
        <v>23</v>
      </c>
      <c r="C39" s="2">
        <v>152</v>
      </c>
      <c r="D39" s="2">
        <v>0.61184210500000002</v>
      </c>
      <c r="E39" s="2">
        <v>0.15131578900000001</v>
      </c>
      <c r="F39" s="2"/>
      <c r="G39" s="2">
        <v>0.92073170699999995</v>
      </c>
      <c r="H39" s="2">
        <v>0.61184210500000002</v>
      </c>
      <c r="I39" s="2">
        <v>0.80263157900000004</v>
      </c>
      <c r="J39" s="2">
        <v>0.95394736800000002</v>
      </c>
      <c r="K39" s="2">
        <v>32.799999999999997</v>
      </c>
      <c r="L39" s="2">
        <v>1.6666666670000001</v>
      </c>
      <c r="M39" s="2">
        <v>155</v>
      </c>
      <c r="N39" s="2">
        <v>30.4</v>
      </c>
      <c r="O39" s="2">
        <v>4.6052632000000003E-2</v>
      </c>
      <c r="P39" s="2">
        <v>0.144736842</v>
      </c>
      <c r="Q39" s="2">
        <v>0.19736842099999999</v>
      </c>
      <c r="R39" s="2">
        <v>0.15131578900000001</v>
      </c>
      <c r="S39" s="2">
        <v>0</v>
      </c>
      <c r="T39" s="2">
        <v>0.46052631599999999</v>
      </c>
      <c r="U39" s="2"/>
      <c r="V39" s="2">
        <v>0</v>
      </c>
      <c r="X39" t="str">
        <f t="shared" si="4"/>
        <v>Mgg28</v>
      </c>
      <c r="Y39" t="str">
        <f t="shared" si="4"/>
        <v>05006342-Achmad Junaidi Saleh</v>
      </c>
      <c r="Z39">
        <f t="shared" si="4"/>
        <v>88</v>
      </c>
      <c r="AA39">
        <f t="shared" si="4"/>
        <v>5.6818182000000002E-2</v>
      </c>
      <c r="AB39">
        <f t="shared" si="4"/>
        <v>3.4090909000000003E-2</v>
      </c>
      <c r="AC39">
        <f t="shared" si="4"/>
        <v>0</v>
      </c>
      <c r="AD39">
        <f t="shared" si="4"/>
        <v>0.88</v>
      </c>
      <c r="AE39">
        <f t="shared" si="4"/>
        <v>5.6818182000000002E-2</v>
      </c>
      <c r="AF39">
        <f t="shared" si="4"/>
        <v>0.23863636399999999</v>
      </c>
      <c r="AG39">
        <f t="shared" si="4"/>
        <v>0.27272727299999999</v>
      </c>
      <c r="AH39">
        <f t="shared" si="4"/>
        <v>20</v>
      </c>
      <c r="AI39">
        <f t="shared" si="4"/>
        <v>2.6</v>
      </c>
      <c r="AJ39">
        <f t="shared" si="4"/>
        <v>13</v>
      </c>
      <c r="AK39">
        <f t="shared" si="4"/>
        <v>17.600000000000001</v>
      </c>
      <c r="AL39">
        <f t="shared" si="4"/>
        <v>0.72727272700000001</v>
      </c>
      <c r="AM39">
        <f t="shared" si="4"/>
        <v>0</v>
      </c>
      <c r="AN39">
        <f t="shared" si="6"/>
        <v>0.215909091</v>
      </c>
      <c r="AO39">
        <f t="shared" si="6"/>
        <v>3.4090909000000003E-2</v>
      </c>
      <c r="AP39">
        <f t="shared" si="6"/>
        <v>0</v>
      </c>
      <c r="AQ39">
        <f t="shared" si="5"/>
        <v>2.2727272999999999E-2</v>
      </c>
      <c r="AR39">
        <f t="shared" si="5"/>
        <v>0</v>
      </c>
      <c r="AS39">
        <f t="shared" si="5"/>
        <v>0</v>
      </c>
    </row>
    <row r="40" spans="1:45" x14ac:dyDescent="0.2">
      <c r="A40" t="s">
        <v>56</v>
      </c>
      <c r="B40" t="s">
        <v>38</v>
      </c>
      <c r="C40" s="2">
        <v>88</v>
      </c>
      <c r="D40" s="2">
        <v>5.6818182000000002E-2</v>
      </c>
      <c r="E40" s="2">
        <v>3.4090909000000003E-2</v>
      </c>
      <c r="F40" s="2"/>
      <c r="G40" s="2">
        <v>0.88</v>
      </c>
      <c r="H40" s="2">
        <v>5.6818182000000002E-2</v>
      </c>
      <c r="I40" s="2">
        <v>0.23863636399999999</v>
      </c>
      <c r="J40" s="2">
        <v>0.27272727299999999</v>
      </c>
      <c r="K40" s="2">
        <v>20</v>
      </c>
      <c r="L40" s="2">
        <v>2.6</v>
      </c>
      <c r="M40" s="2">
        <v>13</v>
      </c>
      <c r="N40" s="2">
        <v>17.600000000000001</v>
      </c>
      <c r="O40" s="2">
        <v>0.72727272700000001</v>
      </c>
      <c r="P40" s="2">
        <v>0</v>
      </c>
      <c r="Q40" s="2">
        <v>0.215909091</v>
      </c>
      <c r="R40" s="2">
        <v>3.4090909000000003E-2</v>
      </c>
      <c r="S40" s="2">
        <v>0</v>
      </c>
      <c r="T40" s="2">
        <v>2.2727272999999999E-2</v>
      </c>
      <c r="U40" s="2"/>
      <c r="V40" s="2">
        <v>0</v>
      </c>
      <c r="X40" t="str">
        <f t="shared" si="4"/>
        <v>Mgg28</v>
      </c>
      <c r="Y40" t="str">
        <f t="shared" si="4"/>
        <v>05006394-Yudhi Imam Saputra</v>
      </c>
      <c r="Z40">
        <f t="shared" si="4"/>
        <v>150</v>
      </c>
      <c r="AA40">
        <f t="shared" si="4"/>
        <v>0.453333333</v>
      </c>
      <c r="AB40">
        <f t="shared" si="4"/>
        <v>0.133333333</v>
      </c>
      <c r="AC40">
        <f t="shared" si="4"/>
        <v>0</v>
      </c>
      <c r="AD40">
        <f t="shared" si="4"/>
        <v>0.98039215700000004</v>
      </c>
      <c r="AE40">
        <f t="shared" si="4"/>
        <v>0.44666666700000002</v>
      </c>
      <c r="AF40">
        <f t="shared" si="4"/>
        <v>0.84</v>
      </c>
      <c r="AG40">
        <f t="shared" si="4"/>
        <v>0.98</v>
      </c>
      <c r="AH40">
        <f t="shared" si="4"/>
        <v>30.6</v>
      </c>
      <c r="AI40">
        <f t="shared" si="4"/>
        <v>1.588235294</v>
      </c>
      <c r="AJ40">
        <f t="shared" si="4"/>
        <v>108</v>
      </c>
      <c r="AK40">
        <f t="shared" si="4"/>
        <v>30</v>
      </c>
      <c r="AL40">
        <f t="shared" si="4"/>
        <v>0.02</v>
      </c>
      <c r="AM40">
        <f t="shared" si="4"/>
        <v>0</v>
      </c>
      <c r="AN40">
        <f t="shared" si="6"/>
        <v>0.52666666699999998</v>
      </c>
      <c r="AO40">
        <f t="shared" si="6"/>
        <v>0.133333333</v>
      </c>
      <c r="AP40">
        <f t="shared" si="6"/>
        <v>6.6666670000000003E-3</v>
      </c>
      <c r="AQ40">
        <f t="shared" si="5"/>
        <v>0.31333333299999999</v>
      </c>
      <c r="AR40">
        <f t="shared" si="5"/>
        <v>0</v>
      </c>
      <c r="AS40">
        <f t="shared" si="5"/>
        <v>0</v>
      </c>
    </row>
    <row r="41" spans="1:45" x14ac:dyDescent="0.2">
      <c r="A41" t="s">
        <v>56</v>
      </c>
      <c r="B41" t="s">
        <v>28</v>
      </c>
      <c r="C41" s="2">
        <v>150</v>
      </c>
      <c r="D41" s="2">
        <v>0.453333333</v>
      </c>
      <c r="E41" s="2">
        <v>0.133333333</v>
      </c>
      <c r="F41" s="2"/>
      <c r="G41" s="2">
        <v>0.98039215700000004</v>
      </c>
      <c r="H41" s="2">
        <v>0.44666666700000002</v>
      </c>
      <c r="I41" s="2">
        <v>0.84</v>
      </c>
      <c r="J41" s="2">
        <v>0.98</v>
      </c>
      <c r="K41" s="2">
        <v>30.6</v>
      </c>
      <c r="L41" s="2">
        <v>1.588235294</v>
      </c>
      <c r="M41" s="2">
        <v>108</v>
      </c>
      <c r="N41" s="2">
        <v>30</v>
      </c>
      <c r="O41" s="2">
        <v>0.02</v>
      </c>
      <c r="P41" s="2">
        <v>0</v>
      </c>
      <c r="Q41" s="2">
        <v>0.52666666699999998</v>
      </c>
      <c r="R41" s="2">
        <v>0.133333333</v>
      </c>
      <c r="S41" s="2">
        <v>6.6666670000000003E-3</v>
      </c>
      <c r="T41" s="2">
        <v>0.31333333299999999</v>
      </c>
      <c r="U41" s="2"/>
      <c r="V41" s="2">
        <v>0</v>
      </c>
      <c r="X41" t="str">
        <f t="shared" si="4"/>
        <v>Mgg28</v>
      </c>
      <c r="Y41" t="str">
        <f t="shared" si="4"/>
        <v>05007039-Mohammad Hadi Wahyudi</v>
      </c>
      <c r="Z41">
        <f t="shared" si="4"/>
        <v>156</v>
      </c>
      <c r="AA41">
        <f t="shared" si="4"/>
        <v>0.48717948700000002</v>
      </c>
      <c r="AB41">
        <f t="shared" si="4"/>
        <v>0.20512820500000001</v>
      </c>
      <c r="AC41">
        <f t="shared" si="4"/>
        <v>0</v>
      </c>
      <c r="AD41">
        <f t="shared" si="4"/>
        <v>0.90532544400000003</v>
      </c>
      <c r="AE41">
        <f t="shared" si="4"/>
        <v>0.47435897399999999</v>
      </c>
      <c r="AF41">
        <f t="shared" si="4"/>
        <v>0.71153846200000004</v>
      </c>
      <c r="AG41">
        <f t="shared" si="4"/>
        <v>0.929487179</v>
      </c>
      <c r="AH41">
        <f t="shared" si="4"/>
        <v>33.799999999999997</v>
      </c>
      <c r="AI41">
        <f t="shared" si="4"/>
        <v>2.5526315789999998</v>
      </c>
      <c r="AJ41">
        <f t="shared" si="4"/>
        <v>194</v>
      </c>
      <c r="AK41">
        <f t="shared" si="4"/>
        <v>31.2</v>
      </c>
      <c r="AL41">
        <f t="shared" si="4"/>
        <v>7.0512821000000003E-2</v>
      </c>
      <c r="AM41">
        <f t="shared" si="4"/>
        <v>8.3333332999999996E-2</v>
      </c>
      <c r="AN41">
        <f t="shared" si="6"/>
        <v>0.35897435900000002</v>
      </c>
      <c r="AO41">
        <f t="shared" si="6"/>
        <v>0.20512820500000001</v>
      </c>
      <c r="AP41">
        <f t="shared" si="6"/>
        <v>1.2820513E-2</v>
      </c>
      <c r="AQ41">
        <f t="shared" si="5"/>
        <v>0.26923076899999998</v>
      </c>
      <c r="AR41">
        <f t="shared" si="5"/>
        <v>0</v>
      </c>
      <c r="AS41">
        <f t="shared" si="5"/>
        <v>0</v>
      </c>
    </row>
    <row r="42" spans="1:45" x14ac:dyDescent="0.2">
      <c r="A42" t="s">
        <v>56</v>
      </c>
      <c r="B42" t="s">
        <v>53</v>
      </c>
      <c r="C42" s="2">
        <v>156</v>
      </c>
      <c r="D42" s="2">
        <v>0.48717948700000002</v>
      </c>
      <c r="E42" s="2">
        <v>0.20512820500000001</v>
      </c>
      <c r="F42" s="2"/>
      <c r="G42" s="2">
        <v>0.90532544400000003</v>
      </c>
      <c r="H42" s="2">
        <v>0.47435897399999999</v>
      </c>
      <c r="I42" s="2">
        <v>0.71153846200000004</v>
      </c>
      <c r="J42" s="2">
        <v>0.929487179</v>
      </c>
      <c r="K42" s="2">
        <v>33.799999999999997</v>
      </c>
      <c r="L42" s="2">
        <v>2.5526315789999998</v>
      </c>
      <c r="M42" s="2">
        <v>194</v>
      </c>
      <c r="N42" s="2">
        <v>31.2</v>
      </c>
      <c r="O42" s="2">
        <v>7.0512821000000003E-2</v>
      </c>
      <c r="P42" s="2">
        <v>8.3333332999999996E-2</v>
      </c>
      <c r="Q42" s="2">
        <v>0.35897435900000002</v>
      </c>
      <c r="R42" s="2">
        <v>0.20512820500000001</v>
      </c>
      <c r="S42" s="2">
        <v>1.2820513E-2</v>
      </c>
      <c r="T42" s="2">
        <v>0.26923076899999998</v>
      </c>
      <c r="U42" s="2"/>
      <c r="V42" s="2">
        <v>0</v>
      </c>
      <c r="X42" t="str">
        <f t="shared" si="4"/>
        <v>Mgg28</v>
      </c>
      <c r="Y42" t="str">
        <f t="shared" si="4"/>
        <v>OUTS0018-Sofiul Umam</v>
      </c>
      <c r="Z42">
        <f t="shared" si="4"/>
        <v>128</v>
      </c>
      <c r="AA42">
        <f t="shared" ref="AA42:AM61" si="7">D43</f>
        <v>0.2734375</v>
      </c>
      <c r="AB42">
        <f t="shared" si="7"/>
        <v>0.1328125</v>
      </c>
      <c r="AC42">
        <f t="shared" si="7"/>
        <v>0</v>
      </c>
      <c r="AD42">
        <f t="shared" si="7"/>
        <v>0.8</v>
      </c>
      <c r="AE42">
        <f t="shared" si="7"/>
        <v>0.2734375</v>
      </c>
      <c r="AF42">
        <f t="shared" si="7"/>
        <v>0.6640625</v>
      </c>
      <c r="AG42">
        <f t="shared" si="7"/>
        <v>0.796875</v>
      </c>
      <c r="AH42">
        <f t="shared" si="7"/>
        <v>32</v>
      </c>
      <c r="AI42">
        <f t="shared" si="7"/>
        <v>2.1428571430000001</v>
      </c>
      <c r="AJ42">
        <f t="shared" si="7"/>
        <v>75</v>
      </c>
      <c r="AK42">
        <f t="shared" si="7"/>
        <v>25.6</v>
      </c>
      <c r="AL42">
        <f t="shared" si="7"/>
        <v>0.203125</v>
      </c>
      <c r="AM42">
        <f t="shared" si="7"/>
        <v>0</v>
      </c>
      <c r="AN42">
        <f t="shared" si="6"/>
        <v>0.5234375</v>
      </c>
      <c r="AO42">
        <f t="shared" si="6"/>
        <v>0.1328125</v>
      </c>
      <c r="AP42">
        <f t="shared" si="6"/>
        <v>0</v>
      </c>
      <c r="AQ42">
        <f t="shared" si="5"/>
        <v>0.140625</v>
      </c>
      <c r="AR42">
        <f t="shared" si="5"/>
        <v>0</v>
      </c>
      <c r="AS42">
        <f t="shared" si="5"/>
        <v>0</v>
      </c>
    </row>
    <row r="43" spans="1:45" x14ac:dyDescent="0.2">
      <c r="A43" t="s">
        <v>56</v>
      </c>
      <c r="B43" t="s">
        <v>32</v>
      </c>
      <c r="C43" s="2">
        <v>128</v>
      </c>
      <c r="D43" s="2">
        <v>0.2734375</v>
      </c>
      <c r="E43" s="2">
        <v>0.1328125</v>
      </c>
      <c r="F43" s="2"/>
      <c r="G43" s="2">
        <v>0.8</v>
      </c>
      <c r="H43" s="2">
        <v>0.2734375</v>
      </c>
      <c r="I43" s="2">
        <v>0.6640625</v>
      </c>
      <c r="J43" s="2">
        <v>0.796875</v>
      </c>
      <c r="K43" s="2">
        <v>32</v>
      </c>
      <c r="L43" s="2">
        <v>2.1428571430000001</v>
      </c>
      <c r="M43" s="2">
        <v>75</v>
      </c>
      <c r="N43" s="2">
        <v>25.6</v>
      </c>
      <c r="O43" s="2">
        <v>0.203125</v>
      </c>
      <c r="P43" s="2">
        <v>0</v>
      </c>
      <c r="Q43" s="2">
        <v>0.5234375</v>
      </c>
      <c r="R43" s="2">
        <v>0.1328125</v>
      </c>
      <c r="S43" s="2">
        <v>0</v>
      </c>
      <c r="T43" s="2">
        <v>0.140625</v>
      </c>
      <c r="U43" s="2"/>
      <c r="V43" s="2">
        <v>0</v>
      </c>
      <c r="X43" t="str">
        <f t="shared" ref="X43:AH79" si="8">A44</f>
        <v>Mgg28</v>
      </c>
      <c r="Y43" t="str">
        <f t="shared" si="8"/>
        <v>OUTS0019-Andy Wasis Maulidy</v>
      </c>
      <c r="Z43">
        <f t="shared" si="8"/>
        <v>148</v>
      </c>
      <c r="AA43">
        <f t="shared" si="7"/>
        <v>0.21621621599999999</v>
      </c>
      <c r="AB43">
        <f t="shared" si="7"/>
        <v>0.14189189199999999</v>
      </c>
      <c r="AC43">
        <f t="shared" si="7"/>
        <v>0</v>
      </c>
      <c r="AD43">
        <f t="shared" si="7"/>
        <v>0.87058823500000004</v>
      </c>
      <c r="AE43">
        <f t="shared" si="7"/>
        <v>0.21621621599999999</v>
      </c>
      <c r="AF43">
        <f t="shared" si="7"/>
        <v>0.763513514</v>
      </c>
      <c r="AG43">
        <f t="shared" si="7"/>
        <v>0.905405405</v>
      </c>
      <c r="AH43">
        <f t="shared" si="7"/>
        <v>34</v>
      </c>
      <c r="AI43">
        <f t="shared" si="7"/>
        <v>2.96875</v>
      </c>
      <c r="AJ43">
        <f t="shared" si="7"/>
        <v>95</v>
      </c>
      <c r="AK43">
        <f t="shared" si="7"/>
        <v>29.6</v>
      </c>
      <c r="AL43">
        <f t="shared" si="7"/>
        <v>9.4594595000000004E-2</v>
      </c>
      <c r="AM43">
        <f t="shared" si="7"/>
        <v>4.0540540999999999E-2</v>
      </c>
      <c r="AN43">
        <f t="shared" si="6"/>
        <v>0.64864864899999997</v>
      </c>
      <c r="AO43">
        <f t="shared" si="6"/>
        <v>0.14189189199999999</v>
      </c>
      <c r="AP43">
        <f t="shared" si="6"/>
        <v>0</v>
      </c>
      <c r="AQ43">
        <f t="shared" si="5"/>
        <v>7.4324323999999997E-2</v>
      </c>
      <c r="AR43">
        <f t="shared" si="5"/>
        <v>0</v>
      </c>
      <c r="AS43">
        <f t="shared" si="5"/>
        <v>0.79729729699999996</v>
      </c>
    </row>
    <row r="44" spans="1:45" x14ac:dyDescent="0.2">
      <c r="A44" t="s">
        <v>56</v>
      </c>
      <c r="B44" t="s">
        <v>22</v>
      </c>
      <c r="C44" s="2">
        <v>148</v>
      </c>
      <c r="D44" s="2">
        <v>0.21621621599999999</v>
      </c>
      <c r="E44" s="2">
        <v>0.14189189199999999</v>
      </c>
      <c r="F44" s="2"/>
      <c r="G44" s="2">
        <v>0.87058823500000004</v>
      </c>
      <c r="H44" s="2">
        <v>0.21621621599999999</v>
      </c>
      <c r="I44" s="2">
        <v>0.763513514</v>
      </c>
      <c r="J44" s="2">
        <v>0.905405405</v>
      </c>
      <c r="K44" s="2">
        <v>34</v>
      </c>
      <c r="L44" s="2">
        <v>2.96875</v>
      </c>
      <c r="M44" s="2">
        <v>95</v>
      </c>
      <c r="N44" s="2">
        <v>29.6</v>
      </c>
      <c r="O44" s="2">
        <v>9.4594595000000004E-2</v>
      </c>
      <c r="P44" s="2">
        <v>4.0540540999999999E-2</v>
      </c>
      <c r="Q44" s="2">
        <v>0.64864864899999997</v>
      </c>
      <c r="R44" s="2">
        <v>0.14189189199999999</v>
      </c>
      <c r="S44" s="2">
        <v>0</v>
      </c>
      <c r="T44" s="2">
        <v>7.4324323999999997E-2</v>
      </c>
      <c r="U44" s="2"/>
      <c r="V44" s="2">
        <v>0.79729729699999996</v>
      </c>
      <c r="X44" t="str">
        <f t="shared" si="8"/>
        <v>Mgg28</v>
      </c>
      <c r="Y44" t="str">
        <f t="shared" si="8"/>
        <v>OUTS0020-Abd Azis</v>
      </c>
      <c r="Z44">
        <f t="shared" si="8"/>
        <v>144</v>
      </c>
      <c r="AA44">
        <f t="shared" si="7"/>
        <v>0.5625</v>
      </c>
      <c r="AB44">
        <f t="shared" si="7"/>
        <v>0.111111111</v>
      </c>
      <c r="AC44">
        <f t="shared" si="7"/>
        <v>0</v>
      </c>
      <c r="AD44">
        <f t="shared" si="7"/>
        <v>0.9</v>
      </c>
      <c r="AE44">
        <f t="shared" si="7"/>
        <v>0.5625</v>
      </c>
      <c r="AF44">
        <f t="shared" si="7"/>
        <v>0.72916666699999999</v>
      </c>
      <c r="AG44">
        <f t="shared" si="7"/>
        <v>0.84027777800000003</v>
      </c>
      <c r="AH44">
        <f t="shared" si="7"/>
        <v>32</v>
      </c>
      <c r="AI44">
        <f t="shared" si="7"/>
        <v>1.296296296</v>
      </c>
      <c r="AJ44">
        <f t="shared" si="7"/>
        <v>105</v>
      </c>
      <c r="AK44">
        <f t="shared" si="7"/>
        <v>28.8</v>
      </c>
      <c r="AL44">
        <f t="shared" si="7"/>
        <v>0.159722222</v>
      </c>
      <c r="AM44">
        <f t="shared" si="7"/>
        <v>0.20138888899999999</v>
      </c>
      <c r="AN44">
        <f t="shared" si="6"/>
        <v>7.6388889000000001E-2</v>
      </c>
      <c r="AO44">
        <f t="shared" si="6"/>
        <v>0.111111111</v>
      </c>
      <c r="AP44">
        <f t="shared" si="6"/>
        <v>0</v>
      </c>
      <c r="AQ44">
        <f t="shared" si="5"/>
        <v>0.45138888900000002</v>
      </c>
      <c r="AR44">
        <f t="shared" si="5"/>
        <v>0</v>
      </c>
      <c r="AS44">
        <f t="shared" si="5"/>
        <v>0</v>
      </c>
    </row>
    <row r="45" spans="1:45" x14ac:dyDescent="0.2">
      <c r="A45" t="s">
        <v>56</v>
      </c>
      <c r="B45" t="s">
        <v>31</v>
      </c>
      <c r="C45" s="2">
        <v>144</v>
      </c>
      <c r="D45" s="2">
        <v>0.5625</v>
      </c>
      <c r="E45" s="2">
        <v>0.111111111</v>
      </c>
      <c r="F45" s="2"/>
      <c r="G45" s="2">
        <v>0.9</v>
      </c>
      <c r="H45" s="2">
        <v>0.5625</v>
      </c>
      <c r="I45" s="2">
        <v>0.72916666699999999</v>
      </c>
      <c r="J45" s="2">
        <v>0.84027777800000003</v>
      </c>
      <c r="K45" s="2">
        <v>32</v>
      </c>
      <c r="L45" s="2">
        <v>1.296296296</v>
      </c>
      <c r="M45" s="2">
        <v>105</v>
      </c>
      <c r="N45" s="2">
        <v>28.8</v>
      </c>
      <c r="O45" s="2">
        <v>0.159722222</v>
      </c>
      <c r="P45" s="2">
        <v>0.20138888899999999</v>
      </c>
      <c r="Q45" s="2">
        <v>7.6388889000000001E-2</v>
      </c>
      <c r="R45" s="2">
        <v>0.111111111</v>
      </c>
      <c r="S45" s="2">
        <v>0</v>
      </c>
      <c r="T45" s="2">
        <v>0.45138888900000002</v>
      </c>
      <c r="U45" s="2"/>
      <c r="V45" s="2">
        <v>0</v>
      </c>
      <c r="X45" t="str">
        <f t="shared" si="8"/>
        <v>Mgg28</v>
      </c>
      <c r="Y45" t="str">
        <f t="shared" si="8"/>
        <v>OUTS0022-Syafi'I</v>
      </c>
      <c r="Z45">
        <f t="shared" si="8"/>
        <v>121</v>
      </c>
      <c r="AA45">
        <f t="shared" si="7"/>
        <v>4.1322313999999999E-2</v>
      </c>
      <c r="AB45">
        <f t="shared" si="7"/>
        <v>3.3057850999999999E-2</v>
      </c>
      <c r="AC45">
        <f t="shared" si="7"/>
        <v>0</v>
      </c>
      <c r="AD45">
        <f t="shared" si="7"/>
        <v>0.81756756799999997</v>
      </c>
      <c r="AE45">
        <f t="shared" si="7"/>
        <v>4.1322313999999999E-2</v>
      </c>
      <c r="AF45">
        <f t="shared" si="7"/>
        <v>0.32231405000000002</v>
      </c>
      <c r="AG45">
        <f t="shared" si="7"/>
        <v>0.35537190099999999</v>
      </c>
      <c r="AH45">
        <f t="shared" si="7"/>
        <v>37</v>
      </c>
      <c r="AI45">
        <f t="shared" si="7"/>
        <v>4</v>
      </c>
      <c r="AJ45">
        <f t="shared" si="7"/>
        <v>20</v>
      </c>
      <c r="AK45">
        <f t="shared" si="7"/>
        <v>30.25</v>
      </c>
      <c r="AL45">
        <f t="shared" si="7"/>
        <v>0.64462809899999995</v>
      </c>
      <c r="AM45">
        <f t="shared" si="7"/>
        <v>0</v>
      </c>
      <c r="AN45">
        <f t="shared" si="6"/>
        <v>0.31404958700000002</v>
      </c>
      <c r="AO45">
        <f t="shared" si="6"/>
        <v>3.3057850999999999E-2</v>
      </c>
      <c r="AP45">
        <f t="shared" si="6"/>
        <v>0</v>
      </c>
      <c r="AQ45">
        <f t="shared" si="5"/>
        <v>8.2644629999999997E-3</v>
      </c>
      <c r="AR45">
        <f t="shared" si="5"/>
        <v>0</v>
      </c>
      <c r="AS45">
        <f t="shared" si="5"/>
        <v>0</v>
      </c>
    </row>
    <row r="46" spans="1:45" x14ac:dyDescent="0.2">
      <c r="A46" t="s">
        <v>56</v>
      </c>
      <c r="B46" t="s">
        <v>8</v>
      </c>
      <c r="C46" s="2">
        <v>121</v>
      </c>
      <c r="D46" s="2">
        <v>4.1322313999999999E-2</v>
      </c>
      <c r="E46" s="2">
        <v>3.3057850999999999E-2</v>
      </c>
      <c r="F46" s="2"/>
      <c r="G46" s="2">
        <v>0.81756756799999997</v>
      </c>
      <c r="H46" s="2">
        <v>4.1322313999999999E-2</v>
      </c>
      <c r="I46" s="2">
        <v>0.32231405000000002</v>
      </c>
      <c r="J46" s="2">
        <v>0.35537190099999999</v>
      </c>
      <c r="K46" s="2">
        <v>37</v>
      </c>
      <c r="L46" s="2">
        <v>4</v>
      </c>
      <c r="M46" s="2">
        <v>20</v>
      </c>
      <c r="N46" s="2">
        <v>30.25</v>
      </c>
      <c r="O46" s="2">
        <v>0.64462809899999995</v>
      </c>
      <c r="P46" s="2">
        <v>0</v>
      </c>
      <c r="Q46" s="2">
        <v>0.31404958700000002</v>
      </c>
      <c r="R46" s="2">
        <v>3.3057850999999999E-2</v>
      </c>
      <c r="S46" s="2">
        <v>0</v>
      </c>
      <c r="T46" s="2">
        <v>8.2644629999999997E-3</v>
      </c>
      <c r="U46" s="2"/>
      <c r="V46" s="2">
        <v>0</v>
      </c>
      <c r="X46" t="str">
        <f t="shared" si="8"/>
        <v>Mgg28</v>
      </c>
      <c r="Y46" t="str">
        <f t="shared" si="8"/>
        <v>OUTS0023-Faizal Aditia</v>
      </c>
      <c r="Z46">
        <f t="shared" si="8"/>
        <v>90</v>
      </c>
      <c r="AA46">
        <f t="shared" si="7"/>
        <v>0.233333333</v>
      </c>
      <c r="AB46">
        <f t="shared" si="7"/>
        <v>7.7777778000000006E-2</v>
      </c>
      <c r="AC46">
        <f t="shared" si="7"/>
        <v>0</v>
      </c>
      <c r="AD46">
        <f t="shared" si="7"/>
        <v>0.909090909</v>
      </c>
      <c r="AE46">
        <f t="shared" si="7"/>
        <v>0.233333333</v>
      </c>
      <c r="AF46">
        <f t="shared" si="7"/>
        <v>0.78888888899999998</v>
      </c>
      <c r="AG46">
        <f t="shared" si="7"/>
        <v>0.86666666699999995</v>
      </c>
      <c r="AH46">
        <f t="shared" si="7"/>
        <v>33</v>
      </c>
      <c r="AI46">
        <f t="shared" si="7"/>
        <v>1.571428571</v>
      </c>
      <c r="AJ46">
        <f t="shared" si="7"/>
        <v>33</v>
      </c>
      <c r="AK46">
        <f t="shared" si="7"/>
        <v>30</v>
      </c>
      <c r="AL46">
        <f t="shared" si="7"/>
        <v>0.133333333</v>
      </c>
      <c r="AM46">
        <f t="shared" si="7"/>
        <v>0</v>
      </c>
      <c r="AN46">
        <f t="shared" si="6"/>
        <v>0.63333333300000005</v>
      </c>
      <c r="AO46">
        <f t="shared" si="6"/>
        <v>7.7777778000000006E-2</v>
      </c>
      <c r="AP46">
        <f t="shared" si="6"/>
        <v>0</v>
      </c>
      <c r="AQ46">
        <f t="shared" si="5"/>
        <v>0.15555555600000001</v>
      </c>
      <c r="AR46">
        <f t="shared" si="5"/>
        <v>0</v>
      </c>
      <c r="AS46">
        <f t="shared" si="5"/>
        <v>0</v>
      </c>
    </row>
    <row r="47" spans="1:45" x14ac:dyDescent="0.2">
      <c r="A47" t="s">
        <v>56</v>
      </c>
      <c r="B47" t="s">
        <v>21</v>
      </c>
      <c r="C47" s="2">
        <v>90</v>
      </c>
      <c r="D47" s="2">
        <v>0.233333333</v>
      </c>
      <c r="E47" s="2">
        <v>7.7777778000000006E-2</v>
      </c>
      <c r="F47" s="2"/>
      <c r="G47" s="2">
        <v>0.909090909</v>
      </c>
      <c r="H47" s="2">
        <v>0.233333333</v>
      </c>
      <c r="I47" s="2">
        <v>0.78888888899999998</v>
      </c>
      <c r="J47" s="2">
        <v>0.86666666699999995</v>
      </c>
      <c r="K47" s="2">
        <v>33</v>
      </c>
      <c r="L47" s="2">
        <v>1.571428571</v>
      </c>
      <c r="M47" s="2">
        <v>33</v>
      </c>
      <c r="N47" s="2">
        <v>30</v>
      </c>
      <c r="O47" s="2">
        <v>0.133333333</v>
      </c>
      <c r="P47" s="2">
        <v>0</v>
      </c>
      <c r="Q47" s="2">
        <v>0.63333333300000005</v>
      </c>
      <c r="R47" s="2">
        <v>7.7777778000000006E-2</v>
      </c>
      <c r="S47" s="2">
        <v>0</v>
      </c>
      <c r="T47" s="2">
        <v>0.15555555600000001</v>
      </c>
      <c r="U47" s="2"/>
      <c r="V47" s="2">
        <v>0</v>
      </c>
      <c r="X47" t="str">
        <f t="shared" si="8"/>
        <v>Mgg28</v>
      </c>
      <c r="Y47" t="str">
        <f t="shared" si="8"/>
        <v>OUTS0025-Thoharul Aisy</v>
      </c>
      <c r="Z47">
        <f t="shared" si="8"/>
        <v>86</v>
      </c>
      <c r="AA47">
        <f t="shared" si="7"/>
        <v>5.8139534999999999E-2</v>
      </c>
      <c r="AB47">
        <f t="shared" si="7"/>
        <v>3.4883720999999999E-2</v>
      </c>
      <c r="AC47">
        <f t="shared" si="7"/>
        <v>0</v>
      </c>
      <c r="AD47">
        <f t="shared" si="7"/>
        <v>0.69421487599999998</v>
      </c>
      <c r="AE47">
        <f t="shared" si="7"/>
        <v>5.8139534999999999E-2</v>
      </c>
      <c r="AF47">
        <f t="shared" si="7"/>
        <v>0.686046512</v>
      </c>
      <c r="AG47">
        <f t="shared" si="7"/>
        <v>0.72093023300000003</v>
      </c>
      <c r="AH47">
        <f t="shared" si="7"/>
        <v>40.333333332999999</v>
      </c>
      <c r="AI47">
        <f t="shared" si="7"/>
        <v>6.4</v>
      </c>
      <c r="AJ47">
        <f t="shared" si="7"/>
        <v>32</v>
      </c>
      <c r="AK47">
        <f t="shared" si="7"/>
        <v>28.666666667000001</v>
      </c>
      <c r="AL47">
        <f t="shared" si="7"/>
        <v>0.27906976700000002</v>
      </c>
      <c r="AM47">
        <f t="shared" si="7"/>
        <v>0</v>
      </c>
      <c r="AN47">
        <f t="shared" si="6"/>
        <v>0.66279069800000001</v>
      </c>
      <c r="AO47">
        <f t="shared" si="6"/>
        <v>3.4883720999999999E-2</v>
      </c>
      <c r="AP47">
        <f t="shared" si="6"/>
        <v>0</v>
      </c>
      <c r="AQ47">
        <f t="shared" si="5"/>
        <v>2.3255814E-2</v>
      </c>
      <c r="AR47">
        <f t="shared" si="5"/>
        <v>0</v>
      </c>
      <c r="AS47">
        <f t="shared" si="5"/>
        <v>0</v>
      </c>
    </row>
    <row r="48" spans="1:45" x14ac:dyDescent="0.2">
      <c r="A48" t="s">
        <v>56</v>
      </c>
      <c r="B48" t="s">
        <v>6</v>
      </c>
      <c r="C48" s="2">
        <v>86</v>
      </c>
      <c r="D48" s="2">
        <v>5.8139534999999999E-2</v>
      </c>
      <c r="E48" s="2">
        <v>3.4883720999999999E-2</v>
      </c>
      <c r="F48" s="2"/>
      <c r="G48" s="2">
        <v>0.69421487599999998</v>
      </c>
      <c r="H48" s="2">
        <v>5.8139534999999999E-2</v>
      </c>
      <c r="I48" s="2">
        <v>0.686046512</v>
      </c>
      <c r="J48" s="2">
        <v>0.72093023300000003</v>
      </c>
      <c r="K48" s="2">
        <v>40.333333332999999</v>
      </c>
      <c r="L48" s="2">
        <v>6.4</v>
      </c>
      <c r="M48" s="2">
        <v>32</v>
      </c>
      <c r="N48" s="2">
        <v>28.666666667000001</v>
      </c>
      <c r="O48" s="2">
        <v>0.27906976700000002</v>
      </c>
      <c r="P48" s="2">
        <v>0</v>
      </c>
      <c r="Q48" s="2">
        <v>0.66279069800000001</v>
      </c>
      <c r="R48" s="2">
        <v>3.4883720999999999E-2</v>
      </c>
      <c r="S48" s="2">
        <v>0</v>
      </c>
      <c r="T48" s="2">
        <v>2.3255814E-2</v>
      </c>
      <c r="U48" s="2"/>
      <c r="V48" s="2">
        <v>0</v>
      </c>
      <c r="X48" t="str">
        <f t="shared" si="8"/>
        <v>Mgg28</v>
      </c>
      <c r="Y48" t="str">
        <f t="shared" si="8"/>
        <v>OUTS0027-Ikhwan</v>
      </c>
      <c r="Z48">
        <f t="shared" si="8"/>
        <v>142</v>
      </c>
      <c r="AA48">
        <f t="shared" si="7"/>
        <v>0.29577464799999997</v>
      </c>
      <c r="AB48">
        <f t="shared" si="7"/>
        <v>4.9295775E-2</v>
      </c>
      <c r="AC48">
        <f t="shared" si="7"/>
        <v>0</v>
      </c>
      <c r="AD48">
        <f t="shared" si="7"/>
        <v>0.91612903199999995</v>
      </c>
      <c r="AE48">
        <f t="shared" si="7"/>
        <v>0.28169014100000001</v>
      </c>
      <c r="AF48">
        <f t="shared" si="7"/>
        <v>0.83098591499999996</v>
      </c>
      <c r="AG48">
        <f t="shared" si="7"/>
        <v>0.89436619699999997</v>
      </c>
      <c r="AH48">
        <f t="shared" si="7"/>
        <v>31</v>
      </c>
      <c r="AI48">
        <f t="shared" si="7"/>
        <v>1.80952381</v>
      </c>
      <c r="AJ48">
        <f t="shared" si="7"/>
        <v>76</v>
      </c>
      <c r="AK48">
        <f t="shared" si="7"/>
        <v>28.4</v>
      </c>
      <c r="AL48">
        <f t="shared" si="7"/>
        <v>0.105633803</v>
      </c>
      <c r="AM48">
        <f t="shared" si="7"/>
        <v>0</v>
      </c>
      <c r="AN48">
        <f t="shared" si="6"/>
        <v>0.598591549</v>
      </c>
      <c r="AO48">
        <f t="shared" si="6"/>
        <v>4.9295775E-2</v>
      </c>
      <c r="AP48">
        <f t="shared" si="6"/>
        <v>1.4084507E-2</v>
      </c>
      <c r="AQ48">
        <f t="shared" si="5"/>
        <v>0.23239436599999999</v>
      </c>
      <c r="AR48">
        <f t="shared" si="5"/>
        <v>0</v>
      </c>
      <c r="AS48">
        <f t="shared" si="5"/>
        <v>0</v>
      </c>
    </row>
    <row r="49" spans="1:45" x14ac:dyDescent="0.2">
      <c r="A49" t="s">
        <v>56</v>
      </c>
      <c r="B49" t="s">
        <v>30</v>
      </c>
      <c r="C49" s="2">
        <v>142</v>
      </c>
      <c r="D49" s="2">
        <v>0.29577464799999997</v>
      </c>
      <c r="E49" s="2">
        <v>4.9295775E-2</v>
      </c>
      <c r="F49" s="2"/>
      <c r="G49" s="2">
        <v>0.91612903199999995</v>
      </c>
      <c r="H49" s="2">
        <v>0.28169014100000001</v>
      </c>
      <c r="I49" s="2">
        <v>0.83098591499999996</v>
      </c>
      <c r="J49" s="2">
        <v>0.89436619699999997</v>
      </c>
      <c r="K49" s="2">
        <v>31</v>
      </c>
      <c r="L49" s="2">
        <v>1.80952381</v>
      </c>
      <c r="M49" s="2">
        <v>76</v>
      </c>
      <c r="N49" s="2">
        <v>28.4</v>
      </c>
      <c r="O49" s="2">
        <v>0.105633803</v>
      </c>
      <c r="P49" s="2">
        <v>0</v>
      </c>
      <c r="Q49" s="2">
        <v>0.598591549</v>
      </c>
      <c r="R49" s="2">
        <v>4.9295775E-2</v>
      </c>
      <c r="S49" s="2">
        <v>1.4084507E-2</v>
      </c>
      <c r="T49" s="2">
        <v>0.23239436599999999</v>
      </c>
      <c r="U49" s="2"/>
      <c r="V49" s="2">
        <v>0</v>
      </c>
      <c r="X49" t="str">
        <f t="shared" si="8"/>
        <v>Mgg28</v>
      </c>
      <c r="Y49" t="str">
        <f t="shared" si="8"/>
        <v>OUTS0028-Mukharom Rusdianto</v>
      </c>
      <c r="Z49">
        <f t="shared" si="8"/>
        <v>140</v>
      </c>
      <c r="AA49">
        <f t="shared" si="7"/>
        <v>0.10714285699999999</v>
      </c>
      <c r="AB49">
        <f t="shared" si="7"/>
        <v>0</v>
      </c>
      <c r="AC49">
        <f t="shared" si="7"/>
        <v>0</v>
      </c>
      <c r="AD49">
        <f t="shared" si="7"/>
        <v>0.80459770100000005</v>
      </c>
      <c r="AE49">
        <f t="shared" si="7"/>
        <v>9.2857143000000003E-2</v>
      </c>
      <c r="AF49">
        <f t="shared" si="7"/>
        <v>0.7</v>
      </c>
      <c r="AG49">
        <f t="shared" si="7"/>
        <v>0.71428571399999996</v>
      </c>
      <c r="AH49">
        <f t="shared" si="7"/>
        <v>34.799999999999997</v>
      </c>
      <c r="AI49">
        <f t="shared" si="7"/>
        <v>1.3333333329999999</v>
      </c>
      <c r="AJ49">
        <f t="shared" si="7"/>
        <v>20</v>
      </c>
      <c r="AK49">
        <f t="shared" si="7"/>
        <v>28</v>
      </c>
      <c r="AL49">
        <f t="shared" si="7"/>
        <v>0.28571428599999998</v>
      </c>
      <c r="AM49">
        <f t="shared" si="7"/>
        <v>0</v>
      </c>
      <c r="AN49">
        <f t="shared" si="6"/>
        <v>0.60714285700000004</v>
      </c>
      <c r="AO49">
        <f t="shared" si="6"/>
        <v>0</v>
      </c>
      <c r="AP49">
        <f t="shared" si="6"/>
        <v>1.4285714E-2</v>
      </c>
      <c r="AQ49">
        <f t="shared" si="5"/>
        <v>9.2857143000000003E-2</v>
      </c>
      <c r="AR49">
        <f t="shared" si="5"/>
        <v>0</v>
      </c>
      <c r="AS49">
        <f t="shared" si="5"/>
        <v>0</v>
      </c>
    </row>
    <row r="50" spans="1:45" x14ac:dyDescent="0.2">
      <c r="A50" t="s">
        <v>56</v>
      </c>
      <c r="B50" t="s">
        <v>27</v>
      </c>
      <c r="C50" s="2">
        <v>140</v>
      </c>
      <c r="D50" s="2">
        <v>0.10714285699999999</v>
      </c>
      <c r="E50" s="2">
        <v>0</v>
      </c>
      <c r="F50" s="2"/>
      <c r="G50" s="2">
        <v>0.80459770100000005</v>
      </c>
      <c r="H50" s="2">
        <v>9.2857143000000003E-2</v>
      </c>
      <c r="I50" s="2">
        <v>0.7</v>
      </c>
      <c r="J50" s="2">
        <v>0.71428571399999996</v>
      </c>
      <c r="K50" s="2">
        <v>34.799999999999997</v>
      </c>
      <c r="L50" s="2">
        <v>1.3333333329999999</v>
      </c>
      <c r="M50" s="2">
        <v>20</v>
      </c>
      <c r="N50" s="2">
        <v>28</v>
      </c>
      <c r="O50" s="2">
        <v>0.28571428599999998</v>
      </c>
      <c r="P50" s="2">
        <v>0</v>
      </c>
      <c r="Q50" s="2">
        <v>0.60714285700000004</v>
      </c>
      <c r="R50" s="2">
        <v>0</v>
      </c>
      <c r="S50" s="2">
        <v>1.4285714E-2</v>
      </c>
      <c r="T50" s="2">
        <v>9.2857143000000003E-2</v>
      </c>
      <c r="U50" s="2"/>
      <c r="V50" s="2">
        <v>0</v>
      </c>
      <c r="X50" t="str">
        <f t="shared" si="8"/>
        <v>Mgg28</v>
      </c>
      <c r="Y50" t="str">
        <f t="shared" si="8"/>
        <v>OUTS0029-Moh Salim</v>
      </c>
      <c r="Z50">
        <f t="shared" si="8"/>
        <v>43</v>
      </c>
      <c r="AA50">
        <f t="shared" si="7"/>
        <v>2.3255814E-2</v>
      </c>
      <c r="AB50">
        <f t="shared" si="7"/>
        <v>0</v>
      </c>
      <c r="AC50">
        <f t="shared" si="7"/>
        <v>0</v>
      </c>
      <c r="AD50">
        <f t="shared" si="7"/>
        <v>0.69354838699999999</v>
      </c>
      <c r="AE50">
        <f t="shared" si="7"/>
        <v>0</v>
      </c>
      <c r="AF50">
        <f t="shared" si="7"/>
        <v>0.30232558100000001</v>
      </c>
      <c r="AG50">
        <f t="shared" si="7"/>
        <v>0.325581395</v>
      </c>
      <c r="AH50">
        <f t="shared" si="7"/>
        <v>31</v>
      </c>
      <c r="AI50">
        <f t="shared" si="7"/>
        <v>2</v>
      </c>
      <c r="AJ50">
        <f t="shared" si="7"/>
        <v>2</v>
      </c>
      <c r="AK50">
        <f t="shared" si="7"/>
        <v>21.5</v>
      </c>
      <c r="AL50">
        <f t="shared" si="7"/>
        <v>0.67441860499999995</v>
      </c>
      <c r="AM50">
        <f t="shared" si="7"/>
        <v>0</v>
      </c>
      <c r="AN50">
        <f t="shared" si="6"/>
        <v>0.30232558100000001</v>
      </c>
      <c r="AO50">
        <f t="shared" si="6"/>
        <v>0</v>
      </c>
      <c r="AP50">
        <f t="shared" si="6"/>
        <v>2.3255814E-2</v>
      </c>
      <c r="AQ50">
        <f t="shared" si="5"/>
        <v>0</v>
      </c>
      <c r="AR50">
        <f t="shared" si="5"/>
        <v>0</v>
      </c>
      <c r="AS50">
        <f t="shared" si="5"/>
        <v>0</v>
      </c>
    </row>
    <row r="51" spans="1:45" x14ac:dyDescent="0.2">
      <c r="A51" t="s">
        <v>56</v>
      </c>
      <c r="B51" t="s">
        <v>37</v>
      </c>
      <c r="C51" s="2">
        <v>43</v>
      </c>
      <c r="D51" s="2">
        <v>2.3255814E-2</v>
      </c>
      <c r="E51" s="2">
        <v>0</v>
      </c>
      <c r="F51" s="2"/>
      <c r="G51" s="2">
        <v>0.69354838699999999</v>
      </c>
      <c r="H51" s="2">
        <v>0</v>
      </c>
      <c r="I51" s="2">
        <v>0.30232558100000001</v>
      </c>
      <c r="J51" s="2">
        <v>0.325581395</v>
      </c>
      <c r="K51" s="2">
        <v>31</v>
      </c>
      <c r="L51" s="2">
        <v>2</v>
      </c>
      <c r="M51" s="2">
        <v>2</v>
      </c>
      <c r="N51" s="2">
        <v>21.5</v>
      </c>
      <c r="O51" s="2">
        <v>0.67441860499999995</v>
      </c>
      <c r="P51" s="2">
        <v>0</v>
      </c>
      <c r="Q51" s="2">
        <v>0.30232558100000001</v>
      </c>
      <c r="R51" s="2">
        <v>0</v>
      </c>
      <c r="S51" s="2">
        <v>2.3255814E-2</v>
      </c>
      <c r="T51" s="2">
        <v>0</v>
      </c>
      <c r="U51" s="2"/>
      <c r="V51" s="2">
        <v>0</v>
      </c>
      <c r="X51" t="str">
        <f t="shared" si="8"/>
        <v>Mgg28</v>
      </c>
      <c r="Y51" t="str">
        <f t="shared" si="8"/>
        <v>OUTS0031-Suhartadi</v>
      </c>
      <c r="Z51">
        <f t="shared" si="8"/>
        <v>150</v>
      </c>
      <c r="AA51">
        <f t="shared" si="7"/>
        <v>0.58666666700000003</v>
      </c>
      <c r="AB51">
        <f t="shared" si="7"/>
        <v>0.18666666700000001</v>
      </c>
      <c r="AC51">
        <f t="shared" si="7"/>
        <v>0</v>
      </c>
      <c r="AD51">
        <f t="shared" si="7"/>
        <v>0.92024539900000002</v>
      </c>
      <c r="AE51">
        <f t="shared" si="7"/>
        <v>0.58666666700000003</v>
      </c>
      <c r="AF51">
        <f t="shared" si="7"/>
        <v>0.77333333299999996</v>
      </c>
      <c r="AG51">
        <f t="shared" si="7"/>
        <v>0.96</v>
      </c>
      <c r="AH51">
        <f t="shared" si="7"/>
        <v>32.6</v>
      </c>
      <c r="AI51">
        <f t="shared" si="7"/>
        <v>1.681818182</v>
      </c>
      <c r="AJ51">
        <f t="shared" si="7"/>
        <v>148</v>
      </c>
      <c r="AK51">
        <f t="shared" si="7"/>
        <v>30</v>
      </c>
      <c r="AL51">
        <f t="shared" si="7"/>
        <v>0.04</v>
      </c>
      <c r="AM51">
        <f t="shared" si="7"/>
        <v>5.3333332999999997E-2</v>
      </c>
      <c r="AN51">
        <f t="shared" si="6"/>
        <v>0.32</v>
      </c>
      <c r="AO51">
        <f t="shared" si="6"/>
        <v>0.18666666700000001</v>
      </c>
      <c r="AP51">
        <f t="shared" si="6"/>
        <v>0</v>
      </c>
      <c r="AQ51">
        <f t="shared" si="5"/>
        <v>0.4</v>
      </c>
      <c r="AR51">
        <f t="shared" si="5"/>
        <v>0</v>
      </c>
      <c r="AS51">
        <f t="shared" si="5"/>
        <v>0</v>
      </c>
    </row>
    <row r="52" spans="1:45" x14ac:dyDescent="0.2">
      <c r="A52" t="s">
        <v>56</v>
      </c>
      <c r="B52" t="s">
        <v>20</v>
      </c>
      <c r="C52" s="2">
        <v>150</v>
      </c>
      <c r="D52" s="2">
        <v>0.58666666700000003</v>
      </c>
      <c r="E52" s="2">
        <v>0.18666666700000001</v>
      </c>
      <c r="F52" s="2"/>
      <c r="G52" s="2">
        <v>0.92024539900000002</v>
      </c>
      <c r="H52" s="2">
        <v>0.58666666700000003</v>
      </c>
      <c r="I52" s="2">
        <v>0.77333333299999996</v>
      </c>
      <c r="J52" s="2">
        <v>0.96</v>
      </c>
      <c r="K52" s="2">
        <v>32.6</v>
      </c>
      <c r="L52" s="2">
        <v>1.681818182</v>
      </c>
      <c r="M52" s="2">
        <v>148</v>
      </c>
      <c r="N52" s="2">
        <v>30</v>
      </c>
      <c r="O52" s="2">
        <v>0.04</v>
      </c>
      <c r="P52" s="2">
        <v>5.3333332999999997E-2</v>
      </c>
      <c r="Q52" s="2">
        <v>0.32</v>
      </c>
      <c r="R52" s="2">
        <v>0.18666666700000001</v>
      </c>
      <c r="S52" s="2">
        <v>0</v>
      </c>
      <c r="T52" s="2">
        <v>0.4</v>
      </c>
      <c r="U52" s="2"/>
      <c r="V52" s="2">
        <v>0</v>
      </c>
      <c r="X52" t="str">
        <f t="shared" si="8"/>
        <v>Mgg28</v>
      </c>
      <c r="Y52" t="str">
        <f t="shared" si="8"/>
        <v>05006923-Bareza Fuadi Almaufiri</v>
      </c>
      <c r="Z52">
        <f t="shared" si="8"/>
        <v>151</v>
      </c>
      <c r="AA52">
        <f t="shared" si="7"/>
        <v>0.417218543</v>
      </c>
      <c r="AB52">
        <f t="shared" si="7"/>
        <v>0.15894039700000001</v>
      </c>
      <c r="AC52">
        <f t="shared" si="7"/>
        <v>0</v>
      </c>
      <c r="AD52">
        <f t="shared" si="7"/>
        <v>0.93788819899999998</v>
      </c>
      <c r="AE52">
        <f t="shared" si="7"/>
        <v>0.417218543</v>
      </c>
      <c r="AF52">
        <f t="shared" si="7"/>
        <v>0.78807947</v>
      </c>
      <c r="AG52">
        <f t="shared" si="7"/>
        <v>0.94701986800000004</v>
      </c>
      <c r="AH52">
        <f t="shared" si="7"/>
        <v>32.200000000000003</v>
      </c>
      <c r="AI52">
        <f t="shared" si="7"/>
        <v>2.3015873020000002</v>
      </c>
      <c r="AJ52">
        <f t="shared" si="7"/>
        <v>145</v>
      </c>
      <c r="AK52">
        <f t="shared" si="7"/>
        <v>30.2</v>
      </c>
      <c r="AL52">
        <f t="shared" si="7"/>
        <v>5.2980131999999999E-2</v>
      </c>
      <c r="AM52">
        <f t="shared" si="7"/>
        <v>0</v>
      </c>
      <c r="AN52">
        <f t="shared" si="6"/>
        <v>0.52980132499999999</v>
      </c>
      <c r="AO52">
        <f t="shared" si="6"/>
        <v>0.15894039700000001</v>
      </c>
      <c r="AP52">
        <f t="shared" si="6"/>
        <v>0</v>
      </c>
      <c r="AQ52">
        <f t="shared" si="5"/>
        <v>0.25827814599999999</v>
      </c>
      <c r="AR52">
        <f t="shared" si="5"/>
        <v>0</v>
      </c>
      <c r="AS52">
        <f t="shared" si="5"/>
        <v>0</v>
      </c>
    </row>
    <row r="53" spans="1:45" x14ac:dyDescent="0.2">
      <c r="A53" t="s">
        <v>56</v>
      </c>
      <c r="B53" t="s">
        <v>40</v>
      </c>
      <c r="C53" s="2">
        <v>151</v>
      </c>
      <c r="D53" s="2">
        <v>0.417218543</v>
      </c>
      <c r="E53" s="2">
        <v>0.15894039700000001</v>
      </c>
      <c r="F53" s="2"/>
      <c r="G53" s="2">
        <v>0.93788819899999998</v>
      </c>
      <c r="H53" s="2">
        <v>0.417218543</v>
      </c>
      <c r="I53" s="2">
        <v>0.78807947</v>
      </c>
      <c r="J53" s="2">
        <v>0.94701986800000004</v>
      </c>
      <c r="K53" s="2">
        <v>32.200000000000003</v>
      </c>
      <c r="L53" s="2">
        <v>2.3015873020000002</v>
      </c>
      <c r="M53" s="2">
        <v>145</v>
      </c>
      <c r="N53" s="2">
        <v>30.2</v>
      </c>
      <c r="O53" s="2">
        <v>5.2980131999999999E-2</v>
      </c>
      <c r="P53" s="2">
        <v>0</v>
      </c>
      <c r="Q53" s="2">
        <v>0.52980132499999999</v>
      </c>
      <c r="R53" s="2">
        <v>0.15894039700000001</v>
      </c>
      <c r="S53" s="2">
        <v>0</v>
      </c>
      <c r="T53" s="2">
        <v>0.25827814599999999</v>
      </c>
      <c r="U53" s="2"/>
      <c r="V53" s="2">
        <v>0</v>
      </c>
      <c r="X53" t="str">
        <f t="shared" si="8"/>
        <v>Mgg28</v>
      </c>
      <c r="Y53" t="str">
        <f t="shared" si="8"/>
        <v>05005802-EM. Darwis Abrori</v>
      </c>
      <c r="Z53">
        <f t="shared" si="8"/>
        <v>159</v>
      </c>
      <c r="AA53">
        <f t="shared" si="7"/>
        <v>0.45283018899999999</v>
      </c>
      <c r="AB53">
        <f t="shared" si="7"/>
        <v>0.157232704</v>
      </c>
      <c r="AC53">
        <f t="shared" si="7"/>
        <v>0</v>
      </c>
      <c r="AD53">
        <f t="shared" si="7"/>
        <v>0.98757764000000003</v>
      </c>
      <c r="AE53">
        <f t="shared" si="7"/>
        <v>0.45283018899999999</v>
      </c>
      <c r="AF53">
        <f t="shared" si="7"/>
        <v>0.811320755</v>
      </c>
      <c r="AG53">
        <f t="shared" si="7"/>
        <v>0.96855345900000001</v>
      </c>
      <c r="AH53">
        <f t="shared" si="7"/>
        <v>32.200000000000003</v>
      </c>
      <c r="AI53">
        <f t="shared" si="7"/>
        <v>1.8055555560000001</v>
      </c>
      <c r="AJ53">
        <f t="shared" si="7"/>
        <v>130</v>
      </c>
      <c r="AK53">
        <f t="shared" si="7"/>
        <v>31.8</v>
      </c>
      <c r="AL53">
        <f t="shared" si="7"/>
        <v>3.1446541000000001E-2</v>
      </c>
      <c r="AM53">
        <f t="shared" si="7"/>
        <v>0</v>
      </c>
      <c r="AN53">
        <f t="shared" si="6"/>
        <v>0.51572326999999996</v>
      </c>
      <c r="AO53">
        <f t="shared" si="6"/>
        <v>0.157232704</v>
      </c>
      <c r="AP53">
        <f t="shared" si="6"/>
        <v>0</v>
      </c>
      <c r="AQ53">
        <f t="shared" si="5"/>
        <v>0.29559748400000002</v>
      </c>
      <c r="AR53">
        <f t="shared" si="5"/>
        <v>0</v>
      </c>
      <c r="AS53">
        <f t="shared" si="5"/>
        <v>0</v>
      </c>
    </row>
    <row r="54" spans="1:45" x14ac:dyDescent="0.2">
      <c r="A54" t="s">
        <v>56</v>
      </c>
      <c r="B54" t="s">
        <v>41</v>
      </c>
      <c r="C54" s="2">
        <v>159</v>
      </c>
      <c r="D54" s="2">
        <v>0.45283018899999999</v>
      </c>
      <c r="E54" s="2">
        <v>0.157232704</v>
      </c>
      <c r="F54" s="2"/>
      <c r="G54" s="2">
        <v>0.98757764000000003</v>
      </c>
      <c r="H54" s="2">
        <v>0.45283018899999999</v>
      </c>
      <c r="I54" s="2">
        <v>0.811320755</v>
      </c>
      <c r="J54" s="2">
        <v>0.96855345900000001</v>
      </c>
      <c r="K54" s="2">
        <v>32.200000000000003</v>
      </c>
      <c r="L54" s="2">
        <v>1.8055555560000001</v>
      </c>
      <c r="M54" s="2">
        <v>130</v>
      </c>
      <c r="N54" s="2">
        <v>31.8</v>
      </c>
      <c r="O54" s="2">
        <v>3.1446541000000001E-2</v>
      </c>
      <c r="P54" s="2">
        <v>0</v>
      </c>
      <c r="Q54" s="2">
        <v>0.51572326999999996</v>
      </c>
      <c r="R54" s="2">
        <v>0.157232704</v>
      </c>
      <c r="S54" s="2">
        <v>0</v>
      </c>
      <c r="T54" s="2">
        <v>0.29559748400000002</v>
      </c>
      <c r="U54" s="2"/>
      <c r="V5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089C-A631-48EA-A724-B84D0FBD3672}">
  <dimension ref="A1:AS54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14.6640625" bestFit="1" customWidth="1"/>
    <col min="2" max="2" width="30.33203125" bestFit="1" customWidth="1"/>
    <col min="3" max="3" width="10.5" bestFit="1" customWidth="1"/>
    <col min="4" max="5" width="12.1640625" bestFit="1" customWidth="1"/>
    <col min="6" max="6" width="3.5" bestFit="1" customWidth="1"/>
    <col min="7" max="7" width="18" bestFit="1" customWidth="1"/>
    <col min="8" max="11" width="12.1640625" bestFit="1" customWidth="1"/>
    <col min="12" max="12" width="19.5" bestFit="1" customWidth="1"/>
    <col min="13" max="13" width="15" bestFit="1" customWidth="1"/>
    <col min="14" max="14" width="12.83203125" bestFit="1" customWidth="1"/>
    <col min="15" max="15" width="21.5" bestFit="1" customWidth="1"/>
    <col min="16" max="16" width="14.6640625" bestFit="1" customWidth="1"/>
    <col min="17" max="17" width="15.6640625" bestFit="1" customWidth="1"/>
    <col min="18" max="18" width="15.83203125" bestFit="1" customWidth="1"/>
    <col min="19" max="19" width="16.5" bestFit="1" customWidth="1"/>
    <col min="20" max="20" width="13.83203125" bestFit="1" customWidth="1"/>
    <col min="21" max="21" width="12.1640625" bestFit="1" customWidth="1"/>
    <col min="22" max="23" width="13.83203125" bestFit="1" customWidth="1"/>
    <col min="24" max="24" width="12" bestFit="1" customWidth="1"/>
    <col min="25" max="25" width="30.1640625" bestFit="1" customWidth="1"/>
  </cols>
  <sheetData>
    <row r="1" spans="1:45" x14ac:dyDescent="0.2">
      <c r="A1" s="1" t="s">
        <v>39</v>
      </c>
      <c r="C1" s="1" t="s">
        <v>3</v>
      </c>
      <c r="X1" t="str">
        <f>A2&amp;"_"</f>
        <v>Minggu_</v>
      </c>
      <c r="Y1" t="str">
        <f>B2&amp;"1"</f>
        <v>Nama_Promotor1</v>
      </c>
      <c r="Z1" t="str">
        <f t="shared" ref="Z1:AS1" si="0">C2</f>
        <v>Call</v>
      </c>
      <c r="AA1" t="str">
        <f t="shared" si="0"/>
        <v>EC</v>
      </c>
      <c r="AB1" t="str">
        <f t="shared" si="0"/>
        <v>OOS</v>
      </c>
      <c r="AC1" t="str">
        <f t="shared" si="0"/>
        <v>OV</v>
      </c>
      <c r="AD1" t="str">
        <f t="shared" si="0"/>
        <v>Realisasi_Canvas_Plan</v>
      </c>
      <c r="AE1" t="str">
        <f t="shared" si="0"/>
        <v>RO</v>
      </c>
      <c r="AF1" t="str">
        <f t="shared" si="0"/>
        <v>TDN_Sebelum</v>
      </c>
      <c r="AG1" t="str">
        <f t="shared" si="0"/>
        <v>TDN_Sesudah</v>
      </c>
      <c r="AH1" t="str">
        <f t="shared" si="0"/>
        <v>Jual Batang</v>
      </c>
      <c r="AI1" t="str">
        <f t="shared" si="0"/>
        <v>Rata2 Canvas Plan / Hari</v>
      </c>
      <c r="AJ1" t="str">
        <f t="shared" si="0"/>
        <v>Avg Beli (Bungkus)</v>
      </c>
      <c r="AK1" t="str">
        <f t="shared" si="0"/>
        <v>Omset Bungkus</v>
      </c>
      <c r="AL1" t="str">
        <f t="shared" si="0"/>
        <v>Rata-rata Kunjungan / Hari</v>
      </c>
      <c r="AM1" t="str">
        <f t="shared" si="0"/>
        <v xml:space="preserve">Tidak Beli Kosong </v>
      </c>
      <c r="AN1" t="str">
        <f t="shared" si="0"/>
        <v>Tidak Beli Ada Pasif</v>
      </c>
      <c r="AO1" t="str">
        <f t="shared" si="0"/>
        <v>Tidak Beli Ada Aktif</v>
      </c>
      <c r="AP1" t="str">
        <f t="shared" si="0"/>
        <v>Beli Kosong Tambah</v>
      </c>
      <c r="AQ1" t="str">
        <f t="shared" si="0"/>
        <v>Beli Kosong Baru</v>
      </c>
      <c r="AR1" t="str">
        <f t="shared" si="0"/>
        <v>Beli Ada</v>
      </c>
      <c r="AS1" t="str">
        <f t="shared" si="0"/>
        <v xml:space="preserve">Outlet Database </v>
      </c>
    </row>
    <row r="2" spans="1:45" x14ac:dyDescent="0.2">
      <c r="A2" s="1" t="s">
        <v>0</v>
      </c>
      <c r="B2" s="1" t="s">
        <v>2</v>
      </c>
      <c r="C2" t="s">
        <v>17</v>
      </c>
      <c r="D2" t="s">
        <v>7</v>
      </c>
      <c r="E2" t="s">
        <v>12</v>
      </c>
      <c r="F2" t="s">
        <v>18</v>
      </c>
      <c r="G2" t="s">
        <v>16</v>
      </c>
      <c r="H2" t="s">
        <v>13</v>
      </c>
      <c r="I2" t="s">
        <v>15</v>
      </c>
      <c r="J2" t="s">
        <v>14</v>
      </c>
      <c r="K2" t="s">
        <v>57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X2" t="str">
        <f>A3&amp;" "</f>
        <v xml:space="preserve">Mgg27 </v>
      </c>
      <c r="Y2" t="str">
        <f>B3&amp;"."</f>
        <v>05003210-Ahmad Santoso SV.</v>
      </c>
      <c r="Z2">
        <f t="shared" ref="Z2:Z17" si="1">C3</f>
        <v>151</v>
      </c>
      <c r="AA2">
        <f t="shared" ref="AA2:AA17" si="2">D3</f>
        <v>0.622516556</v>
      </c>
      <c r="AB2">
        <f t="shared" ref="AB2:AB17" si="3">E3</f>
        <v>0.16556291400000001</v>
      </c>
      <c r="AC2">
        <f t="shared" ref="AC2:AC17" si="4">F3</f>
        <v>0</v>
      </c>
      <c r="AD2">
        <f t="shared" ref="AD2:AD17" si="5">G3</f>
        <v>0.92500000000000004</v>
      </c>
      <c r="AE2">
        <f t="shared" ref="AE2:AE17" si="6">H3</f>
        <v>0.60927152299999998</v>
      </c>
      <c r="AF2">
        <f t="shared" ref="AF2:AF17" si="7">I3</f>
        <v>0.73509933800000005</v>
      </c>
      <c r="AG2">
        <f t="shared" ref="AG2:AG17" si="8">J3</f>
        <v>0.91390728499999996</v>
      </c>
      <c r="AH2">
        <f t="shared" ref="AH2:AH17" si="9">K3</f>
        <v>6.6225169999999996E-3</v>
      </c>
      <c r="AI2">
        <f t="shared" ref="AI2:AI17" si="10">L3</f>
        <v>32</v>
      </c>
      <c r="AJ2">
        <f t="shared" ref="AJ2:AJ17" si="11">M3</f>
        <v>2.4574468089999999</v>
      </c>
      <c r="AK2">
        <f t="shared" ref="AK2:AK17" si="12">N3</f>
        <v>231</v>
      </c>
      <c r="AL2">
        <f t="shared" ref="AL2:AL17" si="13">O3</f>
        <v>30.2</v>
      </c>
      <c r="AM2">
        <f t="shared" ref="AM2:AM17" si="14">P3</f>
        <v>8.6092715E-2</v>
      </c>
      <c r="AN2">
        <f t="shared" ref="AN2:AN17" si="15">Q3</f>
        <v>0</v>
      </c>
      <c r="AO2">
        <f t="shared" ref="AO2:AO17" si="16">R3</f>
        <v>0.29139072799999999</v>
      </c>
      <c r="AP2">
        <f t="shared" ref="AP2:AP17" si="17">S3</f>
        <v>0.16556291400000001</v>
      </c>
      <c r="AQ2">
        <f t="shared" ref="AQ2:AQ17" si="18">T3</f>
        <v>1.3245033E-2</v>
      </c>
      <c r="AR2">
        <f t="shared" ref="AR2:AR17" si="19">U3</f>
        <v>0.44370860899999998</v>
      </c>
      <c r="AS2">
        <f t="shared" ref="AS2:AS17" si="20">V3</f>
        <v>0</v>
      </c>
    </row>
    <row r="3" spans="1:45" x14ac:dyDescent="0.2">
      <c r="A3" t="s">
        <v>55</v>
      </c>
      <c r="B3" t="s">
        <v>36</v>
      </c>
      <c r="C3" s="2">
        <v>151</v>
      </c>
      <c r="D3" s="2">
        <v>0.622516556</v>
      </c>
      <c r="E3" s="2">
        <v>0.16556291400000001</v>
      </c>
      <c r="F3" s="2"/>
      <c r="G3" s="2">
        <v>0.92500000000000004</v>
      </c>
      <c r="H3" s="2">
        <v>0.60927152299999998</v>
      </c>
      <c r="I3" s="2">
        <v>0.73509933800000005</v>
      </c>
      <c r="J3" s="2">
        <v>0.91390728499999996</v>
      </c>
      <c r="K3" s="2">
        <v>6.6225169999999996E-3</v>
      </c>
      <c r="L3" s="2">
        <v>32</v>
      </c>
      <c r="M3" s="2">
        <v>2.4574468089999999</v>
      </c>
      <c r="N3" s="2">
        <v>231</v>
      </c>
      <c r="O3" s="2">
        <v>30.2</v>
      </c>
      <c r="P3" s="2">
        <v>8.6092715E-2</v>
      </c>
      <c r="Q3" s="2">
        <v>0</v>
      </c>
      <c r="R3" s="2">
        <v>0.29139072799999999</v>
      </c>
      <c r="S3" s="2">
        <v>0.16556291400000001</v>
      </c>
      <c r="T3" s="2">
        <v>1.3245033E-2</v>
      </c>
      <c r="U3" s="2">
        <v>0.44370860899999998</v>
      </c>
      <c r="V3" s="2"/>
      <c r="X3" t="str">
        <f>A4&amp;" "</f>
        <v xml:space="preserve">Mgg27 </v>
      </c>
      <c r="Y3" t="str">
        <f t="shared" ref="Y3:Y66" si="21">B4&amp;"."</f>
        <v>05003752-Fahrul Antoni.</v>
      </c>
      <c r="Z3">
        <f t="shared" si="1"/>
        <v>150</v>
      </c>
      <c r="AA3">
        <f t="shared" si="2"/>
        <v>0.61333333300000004</v>
      </c>
      <c r="AB3">
        <f t="shared" si="3"/>
        <v>0.133333333</v>
      </c>
      <c r="AC3">
        <f t="shared" si="4"/>
        <v>0</v>
      </c>
      <c r="AD3">
        <f t="shared" si="5"/>
        <v>0.929487179</v>
      </c>
      <c r="AE3">
        <f t="shared" si="6"/>
        <v>0.61333333300000004</v>
      </c>
      <c r="AF3">
        <f t="shared" si="7"/>
        <v>0.82</v>
      </c>
      <c r="AG3">
        <f t="shared" si="8"/>
        <v>0.953333333</v>
      </c>
      <c r="AH3">
        <f t="shared" si="9"/>
        <v>0.02</v>
      </c>
      <c r="AI3">
        <f t="shared" si="10"/>
        <v>31.2</v>
      </c>
      <c r="AJ3">
        <f t="shared" si="11"/>
        <v>2.25</v>
      </c>
      <c r="AK3">
        <f t="shared" si="12"/>
        <v>207</v>
      </c>
      <c r="AL3">
        <f t="shared" si="13"/>
        <v>30</v>
      </c>
      <c r="AM3">
        <f t="shared" si="14"/>
        <v>4.6666667000000002E-2</v>
      </c>
      <c r="AN3">
        <f t="shared" si="15"/>
        <v>0.22</v>
      </c>
      <c r="AO3">
        <f t="shared" si="16"/>
        <v>0.12</v>
      </c>
      <c r="AP3">
        <f t="shared" si="17"/>
        <v>0.133333333</v>
      </c>
      <c r="AQ3">
        <f t="shared" si="18"/>
        <v>0</v>
      </c>
      <c r="AR3">
        <f t="shared" si="19"/>
        <v>0.48</v>
      </c>
      <c r="AS3">
        <f t="shared" si="20"/>
        <v>0</v>
      </c>
    </row>
    <row r="4" spans="1:45" x14ac:dyDescent="0.2">
      <c r="A4" t="s">
        <v>55</v>
      </c>
      <c r="B4" t="s">
        <v>35</v>
      </c>
      <c r="C4" s="2">
        <v>150</v>
      </c>
      <c r="D4" s="2">
        <v>0.61333333300000004</v>
      </c>
      <c r="E4" s="2">
        <v>0.133333333</v>
      </c>
      <c r="F4" s="2"/>
      <c r="G4" s="2">
        <v>0.929487179</v>
      </c>
      <c r="H4" s="2">
        <v>0.61333333300000004</v>
      </c>
      <c r="I4" s="2">
        <v>0.82</v>
      </c>
      <c r="J4" s="2">
        <v>0.953333333</v>
      </c>
      <c r="K4" s="2">
        <v>0.02</v>
      </c>
      <c r="L4" s="2">
        <v>31.2</v>
      </c>
      <c r="M4" s="2">
        <v>2.25</v>
      </c>
      <c r="N4" s="2">
        <v>207</v>
      </c>
      <c r="O4" s="2">
        <v>30</v>
      </c>
      <c r="P4" s="2">
        <v>4.6666667000000002E-2</v>
      </c>
      <c r="Q4" s="2">
        <v>0.22</v>
      </c>
      <c r="R4" s="2">
        <v>0.12</v>
      </c>
      <c r="S4" s="2">
        <v>0.133333333</v>
      </c>
      <c r="T4" s="2">
        <v>0</v>
      </c>
      <c r="U4" s="2">
        <v>0.48</v>
      </c>
      <c r="V4" s="2"/>
      <c r="X4" t="str">
        <f t="shared" ref="X4:X67" si="22">A5&amp;" "</f>
        <v xml:space="preserve">Mgg27 </v>
      </c>
      <c r="Y4" t="str">
        <f t="shared" si="21"/>
        <v>05004102-Rofi Wijayanto.</v>
      </c>
      <c r="Z4">
        <f t="shared" si="1"/>
        <v>151</v>
      </c>
      <c r="AA4">
        <f t="shared" si="2"/>
        <v>0.377483444</v>
      </c>
      <c r="AB4">
        <f t="shared" si="3"/>
        <v>0.119205298</v>
      </c>
      <c r="AC4">
        <f t="shared" si="4"/>
        <v>0</v>
      </c>
      <c r="AD4">
        <f t="shared" si="5"/>
        <v>1</v>
      </c>
      <c r="AE4">
        <f t="shared" si="6"/>
        <v>0.377483444</v>
      </c>
      <c r="AF4">
        <f t="shared" si="7"/>
        <v>0.81456953600000004</v>
      </c>
      <c r="AG4">
        <f t="shared" si="8"/>
        <v>0.93377483400000005</v>
      </c>
      <c r="AH4">
        <f t="shared" si="9"/>
        <v>0</v>
      </c>
      <c r="AI4">
        <f t="shared" si="10"/>
        <v>30.2</v>
      </c>
      <c r="AJ4">
        <f t="shared" si="11"/>
        <v>3.2105263160000002</v>
      </c>
      <c r="AK4">
        <f t="shared" si="12"/>
        <v>183</v>
      </c>
      <c r="AL4">
        <f t="shared" si="13"/>
        <v>30.2</v>
      </c>
      <c r="AM4">
        <f t="shared" si="14"/>
        <v>6.6225166000000002E-2</v>
      </c>
      <c r="AN4">
        <f t="shared" si="15"/>
        <v>0</v>
      </c>
      <c r="AO4">
        <f t="shared" si="16"/>
        <v>0.55629139100000002</v>
      </c>
      <c r="AP4">
        <f t="shared" si="17"/>
        <v>0.119205298</v>
      </c>
      <c r="AQ4">
        <f t="shared" si="18"/>
        <v>0</v>
      </c>
      <c r="AR4">
        <f t="shared" si="19"/>
        <v>0.25827814599999999</v>
      </c>
      <c r="AS4">
        <f t="shared" si="20"/>
        <v>0</v>
      </c>
    </row>
    <row r="5" spans="1:45" x14ac:dyDescent="0.2">
      <c r="A5" t="s">
        <v>55</v>
      </c>
      <c r="B5" t="s">
        <v>11</v>
      </c>
      <c r="C5" s="2">
        <v>151</v>
      </c>
      <c r="D5" s="2">
        <v>0.377483444</v>
      </c>
      <c r="E5" s="2">
        <v>0.119205298</v>
      </c>
      <c r="F5" s="2"/>
      <c r="G5" s="2">
        <v>1</v>
      </c>
      <c r="H5" s="2">
        <v>0.377483444</v>
      </c>
      <c r="I5" s="2">
        <v>0.81456953600000004</v>
      </c>
      <c r="J5" s="2">
        <v>0.93377483400000005</v>
      </c>
      <c r="K5" s="2">
        <v>0</v>
      </c>
      <c r="L5" s="2">
        <v>30.2</v>
      </c>
      <c r="M5" s="2">
        <v>3.2105263160000002</v>
      </c>
      <c r="N5" s="2">
        <v>183</v>
      </c>
      <c r="O5" s="2">
        <v>30.2</v>
      </c>
      <c r="P5" s="2">
        <v>6.6225166000000002E-2</v>
      </c>
      <c r="Q5" s="2">
        <v>0</v>
      </c>
      <c r="R5" s="2">
        <v>0.55629139100000002</v>
      </c>
      <c r="S5" s="2">
        <v>0.119205298</v>
      </c>
      <c r="T5" s="2">
        <v>0</v>
      </c>
      <c r="U5" s="2">
        <v>0.25827814599999999</v>
      </c>
      <c r="V5" s="2"/>
      <c r="X5" t="str">
        <f t="shared" si="22"/>
        <v xml:space="preserve">Mgg27 </v>
      </c>
      <c r="Y5" t="str">
        <f t="shared" si="21"/>
        <v>05004280-Etza Enggar Adikara.</v>
      </c>
      <c r="Z5">
        <f t="shared" si="1"/>
        <v>151</v>
      </c>
      <c r="AA5">
        <f t="shared" si="2"/>
        <v>0.37086092700000001</v>
      </c>
      <c r="AB5">
        <f t="shared" si="3"/>
        <v>0.132450331</v>
      </c>
      <c r="AC5">
        <f t="shared" si="4"/>
        <v>0</v>
      </c>
      <c r="AD5">
        <f t="shared" si="5"/>
        <v>0.96153846200000004</v>
      </c>
      <c r="AE5">
        <f t="shared" si="6"/>
        <v>0.37086092700000001</v>
      </c>
      <c r="AF5">
        <f t="shared" si="7"/>
        <v>0.78145695400000004</v>
      </c>
      <c r="AG5">
        <f t="shared" si="8"/>
        <v>0.91390728499999996</v>
      </c>
      <c r="AH5">
        <f t="shared" si="9"/>
        <v>0</v>
      </c>
      <c r="AI5">
        <f t="shared" si="10"/>
        <v>31.2</v>
      </c>
      <c r="AJ5">
        <f t="shared" si="11"/>
        <v>1.3571428569999999</v>
      </c>
      <c r="AK5">
        <f t="shared" si="12"/>
        <v>76</v>
      </c>
      <c r="AL5">
        <f t="shared" si="13"/>
        <v>30.2</v>
      </c>
      <c r="AM5">
        <f t="shared" si="14"/>
        <v>8.6092715E-2</v>
      </c>
      <c r="AN5">
        <f t="shared" si="15"/>
        <v>0</v>
      </c>
      <c r="AO5">
        <f t="shared" si="16"/>
        <v>0.54304635800000001</v>
      </c>
      <c r="AP5">
        <f t="shared" si="17"/>
        <v>0.132450331</v>
      </c>
      <c r="AQ5">
        <f t="shared" si="18"/>
        <v>0</v>
      </c>
      <c r="AR5">
        <f t="shared" si="19"/>
        <v>0.238410596</v>
      </c>
      <c r="AS5">
        <f t="shared" si="20"/>
        <v>0</v>
      </c>
    </row>
    <row r="6" spans="1:45" x14ac:dyDescent="0.2">
      <c r="A6" t="s">
        <v>55</v>
      </c>
      <c r="B6" t="s">
        <v>10</v>
      </c>
      <c r="C6" s="2">
        <v>151</v>
      </c>
      <c r="D6" s="2">
        <v>0.37086092700000001</v>
      </c>
      <c r="E6" s="2">
        <v>0.132450331</v>
      </c>
      <c r="F6" s="2"/>
      <c r="G6" s="2">
        <v>0.96153846200000004</v>
      </c>
      <c r="H6" s="2">
        <v>0.37086092700000001</v>
      </c>
      <c r="I6" s="2">
        <v>0.78145695400000004</v>
      </c>
      <c r="J6" s="2">
        <v>0.91390728499999996</v>
      </c>
      <c r="K6" s="2">
        <v>0</v>
      </c>
      <c r="L6" s="2">
        <v>31.2</v>
      </c>
      <c r="M6" s="2">
        <v>1.3571428569999999</v>
      </c>
      <c r="N6" s="2">
        <v>76</v>
      </c>
      <c r="O6" s="2">
        <v>30.2</v>
      </c>
      <c r="P6" s="2">
        <v>8.6092715E-2</v>
      </c>
      <c r="Q6" s="2">
        <v>0</v>
      </c>
      <c r="R6" s="2">
        <v>0.54304635800000001</v>
      </c>
      <c r="S6" s="2">
        <v>0.132450331</v>
      </c>
      <c r="T6" s="2">
        <v>0</v>
      </c>
      <c r="U6" s="2">
        <v>0.238410596</v>
      </c>
      <c r="V6" s="2"/>
      <c r="X6" t="str">
        <f t="shared" si="22"/>
        <v xml:space="preserve">Mgg27 </v>
      </c>
      <c r="Y6" t="str">
        <f t="shared" si="21"/>
        <v>05004525-Baha 'uddin.</v>
      </c>
      <c r="Z6">
        <f t="shared" si="1"/>
        <v>135</v>
      </c>
      <c r="AA6">
        <f t="shared" si="2"/>
        <v>0.42962962999999998</v>
      </c>
      <c r="AB6">
        <f t="shared" si="3"/>
        <v>9.6296296000000003E-2</v>
      </c>
      <c r="AC6">
        <f t="shared" si="4"/>
        <v>0</v>
      </c>
      <c r="AD6">
        <f t="shared" si="5"/>
        <v>0.86792452799999997</v>
      </c>
      <c r="AE6">
        <f t="shared" si="6"/>
        <v>0.42222222199999998</v>
      </c>
      <c r="AF6">
        <f t="shared" si="7"/>
        <v>0.89629629600000005</v>
      </c>
      <c r="AG6">
        <f t="shared" si="8"/>
        <v>1</v>
      </c>
      <c r="AH6">
        <f t="shared" si="9"/>
        <v>0</v>
      </c>
      <c r="AI6">
        <f t="shared" si="10"/>
        <v>31.8</v>
      </c>
      <c r="AJ6">
        <f t="shared" si="11"/>
        <v>2.0862068969999998</v>
      </c>
      <c r="AK6">
        <f t="shared" si="12"/>
        <v>121</v>
      </c>
      <c r="AL6">
        <f t="shared" si="13"/>
        <v>27</v>
      </c>
      <c r="AM6">
        <f t="shared" si="14"/>
        <v>0</v>
      </c>
      <c r="AN6">
        <f t="shared" si="15"/>
        <v>0</v>
      </c>
      <c r="AO6">
        <f t="shared" si="16"/>
        <v>0.57037037000000002</v>
      </c>
      <c r="AP6">
        <f t="shared" si="17"/>
        <v>9.6296296000000003E-2</v>
      </c>
      <c r="AQ6">
        <f t="shared" si="18"/>
        <v>7.4074070000000004E-3</v>
      </c>
      <c r="AR6">
        <f t="shared" si="19"/>
        <v>0.32592592599999998</v>
      </c>
      <c r="AS6">
        <f t="shared" si="20"/>
        <v>0</v>
      </c>
    </row>
    <row r="7" spans="1:45" x14ac:dyDescent="0.2">
      <c r="A7" t="s">
        <v>55</v>
      </c>
      <c r="B7" t="s">
        <v>54</v>
      </c>
      <c r="C7" s="2">
        <v>135</v>
      </c>
      <c r="D7" s="2">
        <v>0.42962962999999998</v>
      </c>
      <c r="E7" s="2">
        <v>9.6296296000000003E-2</v>
      </c>
      <c r="F7" s="2"/>
      <c r="G7" s="2">
        <v>0.86792452799999997</v>
      </c>
      <c r="H7" s="2">
        <v>0.42222222199999998</v>
      </c>
      <c r="I7" s="2">
        <v>0.89629629600000005</v>
      </c>
      <c r="J7" s="2">
        <v>1</v>
      </c>
      <c r="K7" s="2">
        <v>0</v>
      </c>
      <c r="L7" s="2">
        <v>31.8</v>
      </c>
      <c r="M7" s="2">
        <v>2.0862068969999998</v>
      </c>
      <c r="N7" s="2">
        <v>121</v>
      </c>
      <c r="O7" s="2">
        <v>27</v>
      </c>
      <c r="P7" s="2">
        <v>0</v>
      </c>
      <c r="Q7" s="2">
        <v>0</v>
      </c>
      <c r="R7" s="2">
        <v>0.57037037000000002</v>
      </c>
      <c r="S7" s="2">
        <v>9.6296296000000003E-2</v>
      </c>
      <c r="T7" s="2">
        <v>7.4074070000000004E-3</v>
      </c>
      <c r="U7" s="2">
        <v>0.32592592599999998</v>
      </c>
      <c r="V7" s="2"/>
      <c r="X7" t="str">
        <f t="shared" si="22"/>
        <v xml:space="preserve">Mgg27 </v>
      </c>
      <c r="Y7" t="str">
        <f t="shared" si="21"/>
        <v>05004855-Jaka Ade Saputra.</v>
      </c>
      <c r="Z7">
        <f t="shared" si="1"/>
        <v>92</v>
      </c>
      <c r="AA7">
        <f t="shared" si="2"/>
        <v>0.20652173900000001</v>
      </c>
      <c r="AB7">
        <f t="shared" si="3"/>
        <v>0.130434783</v>
      </c>
      <c r="AC7">
        <f t="shared" si="4"/>
        <v>0</v>
      </c>
      <c r="AD7">
        <f t="shared" si="5"/>
        <v>0.92929292900000005</v>
      </c>
      <c r="AE7">
        <f t="shared" si="6"/>
        <v>0.20652173900000001</v>
      </c>
      <c r="AF7">
        <f t="shared" si="7"/>
        <v>0.42391304299999999</v>
      </c>
      <c r="AG7">
        <f t="shared" si="8"/>
        <v>0.55434782599999999</v>
      </c>
      <c r="AH7">
        <f t="shared" si="9"/>
        <v>8.6956521999999994E-2</v>
      </c>
      <c r="AI7">
        <f t="shared" si="10"/>
        <v>19.8</v>
      </c>
      <c r="AJ7">
        <f t="shared" si="11"/>
        <v>1.7894736840000001</v>
      </c>
      <c r="AK7">
        <f t="shared" si="12"/>
        <v>34</v>
      </c>
      <c r="AL7">
        <f t="shared" si="13"/>
        <v>18.399999999999999</v>
      </c>
      <c r="AM7">
        <f t="shared" si="14"/>
        <v>0.44565217400000001</v>
      </c>
      <c r="AN7">
        <f t="shared" si="15"/>
        <v>0.108695652</v>
      </c>
      <c r="AO7">
        <f t="shared" si="16"/>
        <v>0.239130435</v>
      </c>
      <c r="AP7">
        <f t="shared" si="17"/>
        <v>0.130434783</v>
      </c>
      <c r="AQ7">
        <f t="shared" si="18"/>
        <v>0</v>
      </c>
      <c r="AR7">
        <f t="shared" si="19"/>
        <v>7.6086956999999997E-2</v>
      </c>
      <c r="AS7">
        <f t="shared" si="20"/>
        <v>0</v>
      </c>
    </row>
    <row r="8" spans="1:45" x14ac:dyDescent="0.2">
      <c r="A8" t="s">
        <v>55</v>
      </c>
      <c r="B8" t="s">
        <v>34</v>
      </c>
      <c r="C8" s="2">
        <v>92</v>
      </c>
      <c r="D8" s="2">
        <v>0.20652173900000001</v>
      </c>
      <c r="E8" s="2">
        <v>0.130434783</v>
      </c>
      <c r="F8" s="2"/>
      <c r="G8" s="2">
        <v>0.92929292900000005</v>
      </c>
      <c r="H8" s="2">
        <v>0.20652173900000001</v>
      </c>
      <c r="I8" s="2">
        <v>0.42391304299999999</v>
      </c>
      <c r="J8" s="2">
        <v>0.55434782599999999</v>
      </c>
      <c r="K8" s="2">
        <v>8.6956521999999994E-2</v>
      </c>
      <c r="L8" s="2">
        <v>19.8</v>
      </c>
      <c r="M8" s="2">
        <v>1.7894736840000001</v>
      </c>
      <c r="N8" s="2">
        <v>34</v>
      </c>
      <c r="O8" s="2">
        <v>18.399999999999999</v>
      </c>
      <c r="P8" s="2">
        <v>0.44565217400000001</v>
      </c>
      <c r="Q8" s="2">
        <v>0.108695652</v>
      </c>
      <c r="R8" s="2">
        <v>0.239130435</v>
      </c>
      <c r="S8" s="2">
        <v>0.130434783</v>
      </c>
      <c r="T8" s="2">
        <v>0</v>
      </c>
      <c r="U8" s="2">
        <v>7.6086956999999997E-2</v>
      </c>
      <c r="V8" s="2"/>
      <c r="X8" t="str">
        <f t="shared" si="22"/>
        <v xml:space="preserve">Mgg27 </v>
      </c>
      <c r="Y8" t="str">
        <f t="shared" si="21"/>
        <v>05004941-Hermansyah Budi Prasetia.</v>
      </c>
      <c r="Z8">
        <f t="shared" si="1"/>
        <v>151</v>
      </c>
      <c r="AA8">
        <f t="shared" si="2"/>
        <v>0.56953642400000004</v>
      </c>
      <c r="AB8">
        <f t="shared" si="3"/>
        <v>0.12582781500000001</v>
      </c>
      <c r="AC8">
        <f t="shared" si="4"/>
        <v>0</v>
      </c>
      <c r="AD8">
        <f t="shared" si="5"/>
        <v>0.91515151500000003</v>
      </c>
      <c r="AE8">
        <f t="shared" si="6"/>
        <v>0.56953642400000004</v>
      </c>
      <c r="AF8">
        <f t="shared" si="7"/>
        <v>0.84105960300000004</v>
      </c>
      <c r="AG8">
        <f t="shared" si="8"/>
        <v>0.96688741700000003</v>
      </c>
      <c r="AH8">
        <f t="shared" si="9"/>
        <v>0</v>
      </c>
      <c r="AI8">
        <f t="shared" si="10"/>
        <v>33</v>
      </c>
      <c r="AJ8">
        <f t="shared" si="11"/>
        <v>1.3604651160000001</v>
      </c>
      <c r="AK8">
        <f t="shared" si="12"/>
        <v>117</v>
      </c>
      <c r="AL8">
        <f t="shared" si="13"/>
        <v>30.2</v>
      </c>
      <c r="AM8">
        <f t="shared" si="14"/>
        <v>3.3112583000000001E-2</v>
      </c>
      <c r="AN8">
        <f t="shared" si="15"/>
        <v>0.16556291400000001</v>
      </c>
      <c r="AO8">
        <f t="shared" si="16"/>
        <v>0.23178807900000001</v>
      </c>
      <c r="AP8">
        <f t="shared" si="17"/>
        <v>0.12582781500000001</v>
      </c>
      <c r="AQ8">
        <f t="shared" si="18"/>
        <v>0</v>
      </c>
      <c r="AR8">
        <f t="shared" si="19"/>
        <v>0.44370860899999998</v>
      </c>
      <c r="AS8">
        <f t="shared" si="20"/>
        <v>0</v>
      </c>
    </row>
    <row r="9" spans="1:45" x14ac:dyDescent="0.2">
      <c r="A9" t="s">
        <v>55</v>
      </c>
      <c r="B9" t="s">
        <v>25</v>
      </c>
      <c r="C9" s="2">
        <v>151</v>
      </c>
      <c r="D9" s="2">
        <v>0.56953642400000004</v>
      </c>
      <c r="E9" s="2">
        <v>0.12582781500000001</v>
      </c>
      <c r="F9" s="2"/>
      <c r="G9" s="2">
        <v>0.91515151500000003</v>
      </c>
      <c r="H9" s="2">
        <v>0.56953642400000004</v>
      </c>
      <c r="I9" s="2">
        <v>0.84105960300000004</v>
      </c>
      <c r="J9" s="2">
        <v>0.96688741700000003</v>
      </c>
      <c r="K9" s="2">
        <v>0</v>
      </c>
      <c r="L9" s="2">
        <v>33</v>
      </c>
      <c r="M9" s="2">
        <v>1.3604651160000001</v>
      </c>
      <c r="N9" s="2">
        <v>117</v>
      </c>
      <c r="O9" s="2">
        <v>30.2</v>
      </c>
      <c r="P9" s="2">
        <v>3.3112583000000001E-2</v>
      </c>
      <c r="Q9" s="2">
        <v>0.16556291400000001</v>
      </c>
      <c r="R9" s="2">
        <v>0.23178807900000001</v>
      </c>
      <c r="S9" s="2">
        <v>0.12582781500000001</v>
      </c>
      <c r="T9" s="2">
        <v>0</v>
      </c>
      <c r="U9" s="2">
        <v>0.44370860899999998</v>
      </c>
      <c r="V9" s="2"/>
      <c r="X9" t="str">
        <f t="shared" si="22"/>
        <v xml:space="preserve">Mgg27 </v>
      </c>
      <c r="Y9" t="str">
        <f t="shared" si="21"/>
        <v>05005803-Fany Firmansyah.</v>
      </c>
      <c r="Z9">
        <f t="shared" si="1"/>
        <v>157</v>
      </c>
      <c r="AA9">
        <f t="shared" si="2"/>
        <v>0.51592356699999997</v>
      </c>
      <c r="AB9">
        <f t="shared" si="3"/>
        <v>0.210191083</v>
      </c>
      <c r="AC9">
        <f t="shared" si="4"/>
        <v>0</v>
      </c>
      <c r="AD9">
        <f t="shared" si="5"/>
        <v>0.9</v>
      </c>
      <c r="AE9">
        <f t="shared" si="6"/>
        <v>0.50955413999999999</v>
      </c>
      <c r="AF9">
        <f t="shared" si="7"/>
        <v>0.71974522299999999</v>
      </c>
      <c r="AG9">
        <f t="shared" si="8"/>
        <v>0.936305732</v>
      </c>
      <c r="AH9">
        <f t="shared" si="9"/>
        <v>6.3694270000000004E-3</v>
      </c>
      <c r="AI9">
        <f t="shared" si="10"/>
        <v>34</v>
      </c>
      <c r="AJ9">
        <f t="shared" si="11"/>
        <v>1.7654320990000001</v>
      </c>
      <c r="AK9">
        <f t="shared" si="12"/>
        <v>143</v>
      </c>
      <c r="AL9">
        <f t="shared" si="13"/>
        <v>31.4</v>
      </c>
      <c r="AM9">
        <f t="shared" si="14"/>
        <v>6.3694267999999998E-2</v>
      </c>
      <c r="AN9">
        <f t="shared" si="15"/>
        <v>0.159235669</v>
      </c>
      <c r="AO9">
        <f t="shared" si="16"/>
        <v>0.26114649699999998</v>
      </c>
      <c r="AP9">
        <f t="shared" si="17"/>
        <v>0.210191083</v>
      </c>
      <c r="AQ9">
        <f t="shared" si="18"/>
        <v>6.3694270000000004E-3</v>
      </c>
      <c r="AR9">
        <f t="shared" si="19"/>
        <v>0.29936305699999999</v>
      </c>
      <c r="AS9">
        <f t="shared" si="20"/>
        <v>0</v>
      </c>
    </row>
    <row r="10" spans="1:45" x14ac:dyDescent="0.2">
      <c r="A10" t="s">
        <v>55</v>
      </c>
      <c r="B10" t="s">
        <v>24</v>
      </c>
      <c r="C10" s="2">
        <v>157</v>
      </c>
      <c r="D10" s="2">
        <v>0.51592356699999997</v>
      </c>
      <c r="E10" s="2">
        <v>0.210191083</v>
      </c>
      <c r="F10" s="2"/>
      <c r="G10" s="2">
        <v>0.9</v>
      </c>
      <c r="H10" s="2">
        <v>0.50955413999999999</v>
      </c>
      <c r="I10" s="2">
        <v>0.71974522299999999</v>
      </c>
      <c r="J10" s="2">
        <v>0.936305732</v>
      </c>
      <c r="K10" s="2">
        <v>6.3694270000000004E-3</v>
      </c>
      <c r="L10" s="2">
        <v>34</v>
      </c>
      <c r="M10" s="2">
        <v>1.7654320990000001</v>
      </c>
      <c r="N10" s="2">
        <v>143</v>
      </c>
      <c r="O10" s="2">
        <v>31.4</v>
      </c>
      <c r="P10" s="2">
        <v>6.3694267999999998E-2</v>
      </c>
      <c r="Q10" s="2">
        <v>0.159235669</v>
      </c>
      <c r="R10" s="2">
        <v>0.26114649699999998</v>
      </c>
      <c r="S10" s="2">
        <v>0.210191083</v>
      </c>
      <c r="T10" s="2">
        <v>6.3694270000000004E-3</v>
      </c>
      <c r="U10" s="2">
        <v>0.29936305699999999</v>
      </c>
      <c r="V10" s="2"/>
      <c r="X10" t="str">
        <f t="shared" si="22"/>
        <v xml:space="preserve">Mgg27 </v>
      </c>
      <c r="Y10" t="str">
        <f t="shared" si="21"/>
        <v>05006074-Fathor Arifin.</v>
      </c>
      <c r="Z10">
        <f t="shared" si="1"/>
        <v>150</v>
      </c>
      <c r="AA10">
        <f t="shared" si="2"/>
        <v>0.53333333299999997</v>
      </c>
      <c r="AB10">
        <f t="shared" si="3"/>
        <v>0.17333333300000001</v>
      </c>
      <c r="AC10">
        <f t="shared" si="4"/>
        <v>0</v>
      </c>
      <c r="AD10">
        <f t="shared" si="5"/>
        <v>0.85987261100000001</v>
      </c>
      <c r="AE10">
        <f t="shared" si="6"/>
        <v>0.52</v>
      </c>
      <c r="AF10">
        <f t="shared" si="7"/>
        <v>0.7</v>
      </c>
      <c r="AG10">
        <f t="shared" si="8"/>
        <v>0.88666666699999996</v>
      </c>
      <c r="AH10">
        <f t="shared" si="9"/>
        <v>0</v>
      </c>
      <c r="AI10">
        <f t="shared" si="10"/>
        <v>31.4</v>
      </c>
      <c r="AJ10">
        <f t="shared" si="11"/>
        <v>2.0499999999999998</v>
      </c>
      <c r="AK10">
        <f t="shared" si="12"/>
        <v>164</v>
      </c>
      <c r="AL10">
        <f t="shared" si="13"/>
        <v>30</v>
      </c>
      <c r="AM10">
        <f t="shared" si="14"/>
        <v>0.11333333299999999</v>
      </c>
      <c r="AN10">
        <f t="shared" si="15"/>
        <v>2.6666667000000002E-2</v>
      </c>
      <c r="AO10">
        <f t="shared" si="16"/>
        <v>0.32666666700000002</v>
      </c>
      <c r="AP10">
        <f t="shared" si="17"/>
        <v>0.17333333300000001</v>
      </c>
      <c r="AQ10">
        <f t="shared" si="18"/>
        <v>1.3333332999999999E-2</v>
      </c>
      <c r="AR10">
        <f t="shared" si="19"/>
        <v>0.34666666699999998</v>
      </c>
      <c r="AS10">
        <f t="shared" si="20"/>
        <v>0</v>
      </c>
    </row>
    <row r="11" spans="1:45" x14ac:dyDescent="0.2">
      <c r="A11" t="s">
        <v>55</v>
      </c>
      <c r="B11" t="s">
        <v>33</v>
      </c>
      <c r="C11" s="2">
        <v>150</v>
      </c>
      <c r="D11" s="2">
        <v>0.53333333299999997</v>
      </c>
      <c r="E11" s="2">
        <v>0.17333333300000001</v>
      </c>
      <c r="F11" s="2"/>
      <c r="G11" s="2">
        <v>0.85987261100000001</v>
      </c>
      <c r="H11" s="2">
        <v>0.52</v>
      </c>
      <c r="I11" s="2">
        <v>0.7</v>
      </c>
      <c r="J11" s="2">
        <v>0.88666666699999996</v>
      </c>
      <c r="K11" s="2">
        <v>0</v>
      </c>
      <c r="L11" s="2">
        <v>31.4</v>
      </c>
      <c r="M11" s="2">
        <v>2.0499999999999998</v>
      </c>
      <c r="N11" s="2">
        <v>164</v>
      </c>
      <c r="O11" s="2">
        <v>30</v>
      </c>
      <c r="P11" s="2">
        <v>0.11333333299999999</v>
      </c>
      <c r="Q11" s="2">
        <v>2.6666667000000002E-2</v>
      </c>
      <c r="R11" s="2">
        <v>0.32666666700000002</v>
      </c>
      <c r="S11" s="2">
        <v>0.17333333300000001</v>
      </c>
      <c r="T11" s="2">
        <v>1.3333332999999999E-2</v>
      </c>
      <c r="U11" s="2">
        <v>0.34666666699999998</v>
      </c>
      <c r="V11" s="2"/>
      <c r="X11" t="str">
        <f t="shared" si="22"/>
        <v xml:space="preserve">Mgg27 </v>
      </c>
      <c r="Y11" t="str">
        <f t="shared" si="21"/>
        <v>05006202-Ibnu Hajar.</v>
      </c>
      <c r="Z11">
        <f t="shared" si="1"/>
        <v>155</v>
      </c>
      <c r="AA11">
        <f t="shared" si="2"/>
        <v>0.503225806</v>
      </c>
      <c r="AB11">
        <f t="shared" si="3"/>
        <v>0.22580645199999999</v>
      </c>
      <c r="AC11">
        <f t="shared" si="4"/>
        <v>0</v>
      </c>
      <c r="AD11">
        <f t="shared" si="5"/>
        <v>0.96250000000000002</v>
      </c>
      <c r="AE11">
        <f t="shared" si="6"/>
        <v>0.503225806</v>
      </c>
      <c r="AF11">
        <f t="shared" si="7"/>
        <v>0.67096774199999998</v>
      </c>
      <c r="AG11">
        <f t="shared" si="8"/>
        <v>0.89677419400000002</v>
      </c>
      <c r="AH11">
        <f t="shared" si="9"/>
        <v>0</v>
      </c>
      <c r="AI11">
        <f t="shared" si="10"/>
        <v>32</v>
      </c>
      <c r="AJ11">
        <f t="shared" si="11"/>
        <v>2.0256410260000002</v>
      </c>
      <c r="AK11">
        <f t="shared" si="12"/>
        <v>158</v>
      </c>
      <c r="AL11">
        <f t="shared" si="13"/>
        <v>31</v>
      </c>
      <c r="AM11">
        <f t="shared" si="14"/>
        <v>0.103225806</v>
      </c>
      <c r="AN11">
        <f t="shared" si="15"/>
        <v>0</v>
      </c>
      <c r="AO11">
        <f t="shared" si="16"/>
        <v>0.393548387</v>
      </c>
      <c r="AP11">
        <f t="shared" si="17"/>
        <v>0.22580645199999999</v>
      </c>
      <c r="AQ11">
        <f t="shared" si="18"/>
        <v>0</v>
      </c>
      <c r="AR11">
        <f t="shared" si="19"/>
        <v>0.27741935499999998</v>
      </c>
      <c r="AS11">
        <f t="shared" si="20"/>
        <v>0</v>
      </c>
    </row>
    <row r="12" spans="1:45" x14ac:dyDescent="0.2">
      <c r="A12" t="s">
        <v>55</v>
      </c>
      <c r="B12" t="s">
        <v>9</v>
      </c>
      <c r="C12" s="2">
        <v>155</v>
      </c>
      <c r="D12" s="2">
        <v>0.503225806</v>
      </c>
      <c r="E12" s="2">
        <v>0.22580645199999999</v>
      </c>
      <c r="F12" s="2"/>
      <c r="G12" s="2">
        <v>0.96250000000000002</v>
      </c>
      <c r="H12" s="2">
        <v>0.503225806</v>
      </c>
      <c r="I12" s="2">
        <v>0.67096774199999998</v>
      </c>
      <c r="J12" s="2">
        <v>0.89677419400000002</v>
      </c>
      <c r="K12" s="2">
        <v>0</v>
      </c>
      <c r="L12" s="2">
        <v>32</v>
      </c>
      <c r="M12" s="2">
        <v>2.0256410260000002</v>
      </c>
      <c r="N12" s="2">
        <v>158</v>
      </c>
      <c r="O12" s="2">
        <v>31</v>
      </c>
      <c r="P12" s="2">
        <v>0.103225806</v>
      </c>
      <c r="Q12" s="2">
        <v>0</v>
      </c>
      <c r="R12" s="2">
        <v>0.393548387</v>
      </c>
      <c r="S12" s="2">
        <v>0.22580645199999999</v>
      </c>
      <c r="T12" s="2">
        <v>0</v>
      </c>
      <c r="U12" s="2">
        <v>0.27741935499999998</v>
      </c>
      <c r="V12" s="2"/>
      <c r="X12" t="str">
        <f t="shared" si="22"/>
        <v xml:space="preserve">Mgg27 </v>
      </c>
      <c r="Y12" t="str">
        <f t="shared" si="21"/>
        <v>05006341-Nurcholis Alamy.</v>
      </c>
      <c r="Z12">
        <f t="shared" si="1"/>
        <v>152</v>
      </c>
      <c r="AA12">
        <f t="shared" si="2"/>
        <v>0.61184210500000002</v>
      </c>
      <c r="AB12">
        <f t="shared" si="3"/>
        <v>0.15131578900000001</v>
      </c>
      <c r="AC12">
        <f t="shared" si="4"/>
        <v>0</v>
      </c>
      <c r="AD12">
        <f t="shared" si="5"/>
        <v>0.92073170699999995</v>
      </c>
      <c r="AE12">
        <f t="shared" si="6"/>
        <v>0.61184210500000002</v>
      </c>
      <c r="AF12">
        <f t="shared" si="7"/>
        <v>0.80263157900000004</v>
      </c>
      <c r="AG12">
        <f t="shared" si="8"/>
        <v>0.95394736800000002</v>
      </c>
      <c r="AH12">
        <f t="shared" si="9"/>
        <v>0</v>
      </c>
      <c r="AI12">
        <f t="shared" si="10"/>
        <v>32.799999999999997</v>
      </c>
      <c r="AJ12">
        <f t="shared" si="11"/>
        <v>1.6666666670000001</v>
      </c>
      <c r="AK12">
        <f t="shared" si="12"/>
        <v>155</v>
      </c>
      <c r="AL12">
        <f t="shared" si="13"/>
        <v>30.4</v>
      </c>
      <c r="AM12">
        <f t="shared" si="14"/>
        <v>4.6052632000000003E-2</v>
      </c>
      <c r="AN12">
        <f t="shared" si="15"/>
        <v>0.144736842</v>
      </c>
      <c r="AO12">
        <f t="shared" si="16"/>
        <v>0.19736842099999999</v>
      </c>
      <c r="AP12">
        <f t="shared" si="17"/>
        <v>0.15131578900000001</v>
      </c>
      <c r="AQ12">
        <f t="shared" si="18"/>
        <v>0</v>
      </c>
      <c r="AR12">
        <f t="shared" si="19"/>
        <v>0.46052631599999999</v>
      </c>
      <c r="AS12">
        <f t="shared" si="20"/>
        <v>0</v>
      </c>
    </row>
    <row r="13" spans="1:45" x14ac:dyDescent="0.2">
      <c r="A13" t="s">
        <v>55</v>
      </c>
      <c r="B13" t="s">
        <v>23</v>
      </c>
      <c r="C13" s="2">
        <v>152</v>
      </c>
      <c r="D13" s="2">
        <v>0.61184210500000002</v>
      </c>
      <c r="E13" s="2">
        <v>0.15131578900000001</v>
      </c>
      <c r="F13" s="2"/>
      <c r="G13" s="2">
        <v>0.92073170699999995</v>
      </c>
      <c r="H13" s="2">
        <v>0.61184210500000002</v>
      </c>
      <c r="I13" s="2">
        <v>0.80263157900000004</v>
      </c>
      <c r="J13" s="2">
        <v>0.95394736800000002</v>
      </c>
      <c r="K13" s="2">
        <v>0</v>
      </c>
      <c r="L13" s="2">
        <v>32.799999999999997</v>
      </c>
      <c r="M13" s="2">
        <v>1.6666666670000001</v>
      </c>
      <c r="N13" s="2">
        <v>155</v>
      </c>
      <c r="O13" s="2">
        <v>30.4</v>
      </c>
      <c r="P13" s="2">
        <v>4.6052632000000003E-2</v>
      </c>
      <c r="Q13" s="2">
        <v>0.144736842</v>
      </c>
      <c r="R13" s="2">
        <v>0.19736842099999999</v>
      </c>
      <c r="S13" s="2">
        <v>0.15131578900000001</v>
      </c>
      <c r="T13" s="2">
        <v>0</v>
      </c>
      <c r="U13" s="2">
        <v>0.46052631599999999</v>
      </c>
      <c r="V13" s="2"/>
      <c r="X13" t="str">
        <f t="shared" si="22"/>
        <v xml:space="preserve">Mgg27 </v>
      </c>
      <c r="Y13" t="str">
        <f t="shared" si="21"/>
        <v>05006342-Achmad Junaidi Saleh.</v>
      </c>
      <c r="Z13">
        <f t="shared" si="1"/>
        <v>88</v>
      </c>
      <c r="AA13">
        <f t="shared" si="2"/>
        <v>5.6818182000000002E-2</v>
      </c>
      <c r="AB13">
        <f t="shared" si="3"/>
        <v>3.4090909000000003E-2</v>
      </c>
      <c r="AC13">
        <f t="shared" si="4"/>
        <v>0</v>
      </c>
      <c r="AD13">
        <f t="shared" si="5"/>
        <v>0.88</v>
      </c>
      <c r="AE13">
        <f t="shared" si="6"/>
        <v>5.6818182000000002E-2</v>
      </c>
      <c r="AF13">
        <f t="shared" si="7"/>
        <v>0.23863636399999999</v>
      </c>
      <c r="AG13">
        <f t="shared" si="8"/>
        <v>0.27272727299999999</v>
      </c>
      <c r="AH13">
        <f t="shared" si="9"/>
        <v>0</v>
      </c>
      <c r="AI13">
        <f t="shared" si="10"/>
        <v>20</v>
      </c>
      <c r="AJ13">
        <f t="shared" si="11"/>
        <v>2.6</v>
      </c>
      <c r="AK13">
        <f t="shared" si="12"/>
        <v>13</v>
      </c>
      <c r="AL13">
        <f t="shared" si="13"/>
        <v>17.600000000000001</v>
      </c>
      <c r="AM13">
        <f t="shared" si="14"/>
        <v>0.72727272700000001</v>
      </c>
      <c r="AN13">
        <f t="shared" si="15"/>
        <v>0</v>
      </c>
      <c r="AO13">
        <f t="shared" si="16"/>
        <v>0.215909091</v>
      </c>
      <c r="AP13">
        <f t="shared" si="17"/>
        <v>3.4090909000000003E-2</v>
      </c>
      <c r="AQ13">
        <f t="shared" si="18"/>
        <v>0</v>
      </c>
      <c r="AR13">
        <f t="shared" si="19"/>
        <v>2.2727272999999999E-2</v>
      </c>
      <c r="AS13">
        <f t="shared" si="20"/>
        <v>0</v>
      </c>
    </row>
    <row r="14" spans="1:45" x14ac:dyDescent="0.2">
      <c r="A14" t="s">
        <v>55</v>
      </c>
      <c r="B14" t="s">
        <v>38</v>
      </c>
      <c r="C14" s="2">
        <v>88</v>
      </c>
      <c r="D14" s="2">
        <v>5.6818182000000002E-2</v>
      </c>
      <c r="E14" s="2">
        <v>3.4090909000000003E-2</v>
      </c>
      <c r="F14" s="2"/>
      <c r="G14" s="2">
        <v>0.88</v>
      </c>
      <c r="H14" s="2">
        <v>5.6818182000000002E-2</v>
      </c>
      <c r="I14" s="2">
        <v>0.23863636399999999</v>
      </c>
      <c r="J14" s="2">
        <v>0.27272727299999999</v>
      </c>
      <c r="K14" s="2">
        <v>0</v>
      </c>
      <c r="L14" s="2">
        <v>20</v>
      </c>
      <c r="M14" s="2">
        <v>2.6</v>
      </c>
      <c r="N14" s="2">
        <v>13</v>
      </c>
      <c r="O14" s="2">
        <v>17.600000000000001</v>
      </c>
      <c r="P14" s="2">
        <v>0.72727272700000001</v>
      </c>
      <c r="Q14" s="2">
        <v>0</v>
      </c>
      <c r="R14" s="2">
        <v>0.215909091</v>
      </c>
      <c r="S14" s="2">
        <v>3.4090909000000003E-2</v>
      </c>
      <c r="T14" s="2">
        <v>0</v>
      </c>
      <c r="U14" s="2">
        <v>2.2727272999999999E-2</v>
      </c>
      <c r="V14" s="2"/>
      <c r="X14" t="str">
        <f t="shared" si="22"/>
        <v xml:space="preserve">Mgg27 </v>
      </c>
      <c r="Y14" t="str">
        <f t="shared" si="21"/>
        <v>05006394-Yudhi Imam Saputra.</v>
      </c>
      <c r="Z14">
        <f t="shared" si="1"/>
        <v>150</v>
      </c>
      <c r="AA14">
        <f t="shared" si="2"/>
        <v>0.453333333</v>
      </c>
      <c r="AB14">
        <f t="shared" si="3"/>
        <v>0.133333333</v>
      </c>
      <c r="AC14">
        <f t="shared" si="4"/>
        <v>0</v>
      </c>
      <c r="AD14">
        <f t="shared" si="5"/>
        <v>0.98039215700000004</v>
      </c>
      <c r="AE14">
        <f t="shared" si="6"/>
        <v>0.44666666700000002</v>
      </c>
      <c r="AF14">
        <f t="shared" si="7"/>
        <v>0.84</v>
      </c>
      <c r="AG14">
        <f t="shared" si="8"/>
        <v>0.98</v>
      </c>
      <c r="AH14">
        <f t="shared" si="9"/>
        <v>0</v>
      </c>
      <c r="AI14">
        <f t="shared" si="10"/>
        <v>30.6</v>
      </c>
      <c r="AJ14">
        <f t="shared" si="11"/>
        <v>1.588235294</v>
      </c>
      <c r="AK14">
        <f t="shared" si="12"/>
        <v>108</v>
      </c>
      <c r="AL14">
        <f t="shared" si="13"/>
        <v>30</v>
      </c>
      <c r="AM14">
        <f t="shared" si="14"/>
        <v>0.02</v>
      </c>
      <c r="AN14">
        <f t="shared" si="15"/>
        <v>0</v>
      </c>
      <c r="AO14">
        <f t="shared" si="16"/>
        <v>0.52666666699999998</v>
      </c>
      <c r="AP14">
        <f t="shared" si="17"/>
        <v>0.133333333</v>
      </c>
      <c r="AQ14">
        <f t="shared" si="18"/>
        <v>6.6666670000000003E-3</v>
      </c>
      <c r="AR14">
        <f t="shared" si="19"/>
        <v>0.31333333299999999</v>
      </c>
      <c r="AS14">
        <f t="shared" si="20"/>
        <v>0</v>
      </c>
    </row>
    <row r="15" spans="1:45" x14ac:dyDescent="0.2">
      <c r="A15" t="s">
        <v>55</v>
      </c>
      <c r="B15" t="s">
        <v>28</v>
      </c>
      <c r="C15" s="2">
        <v>150</v>
      </c>
      <c r="D15" s="2">
        <v>0.453333333</v>
      </c>
      <c r="E15" s="2">
        <v>0.133333333</v>
      </c>
      <c r="F15" s="2"/>
      <c r="G15" s="2">
        <v>0.98039215700000004</v>
      </c>
      <c r="H15" s="2">
        <v>0.44666666700000002</v>
      </c>
      <c r="I15" s="2">
        <v>0.84</v>
      </c>
      <c r="J15" s="2">
        <v>0.98</v>
      </c>
      <c r="K15" s="2">
        <v>0</v>
      </c>
      <c r="L15" s="2">
        <v>30.6</v>
      </c>
      <c r="M15" s="2">
        <v>1.588235294</v>
      </c>
      <c r="N15" s="2">
        <v>108</v>
      </c>
      <c r="O15" s="2">
        <v>30</v>
      </c>
      <c r="P15" s="2">
        <v>0.02</v>
      </c>
      <c r="Q15" s="2">
        <v>0</v>
      </c>
      <c r="R15" s="2">
        <v>0.52666666699999998</v>
      </c>
      <c r="S15" s="2">
        <v>0.133333333</v>
      </c>
      <c r="T15" s="2">
        <v>6.6666670000000003E-3</v>
      </c>
      <c r="U15" s="2">
        <v>0.31333333299999999</v>
      </c>
      <c r="V15" s="2"/>
      <c r="X15" t="str">
        <f t="shared" si="22"/>
        <v xml:space="preserve">Mgg27 </v>
      </c>
      <c r="Y15" t="str">
        <f t="shared" si="21"/>
        <v>05007039-Mohammad Hadi Wahyudi.</v>
      </c>
      <c r="Z15">
        <f t="shared" si="1"/>
        <v>156</v>
      </c>
      <c r="AA15">
        <f t="shared" si="2"/>
        <v>0.48717948700000002</v>
      </c>
      <c r="AB15">
        <f t="shared" si="3"/>
        <v>0.20512820500000001</v>
      </c>
      <c r="AC15">
        <f t="shared" si="4"/>
        <v>0</v>
      </c>
      <c r="AD15">
        <f t="shared" si="5"/>
        <v>0.90532544400000003</v>
      </c>
      <c r="AE15">
        <f t="shared" si="6"/>
        <v>0.47435897399999999</v>
      </c>
      <c r="AF15">
        <f t="shared" si="7"/>
        <v>0.71153846200000004</v>
      </c>
      <c r="AG15">
        <f t="shared" si="8"/>
        <v>0.929487179</v>
      </c>
      <c r="AH15">
        <f t="shared" si="9"/>
        <v>0</v>
      </c>
      <c r="AI15">
        <f t="shared" si="10"/>
        <v>33.799999999999997</v>
      </c>
      <c r="AJ15">
        <f t="shared" si="11"/>
        <v>2.5526315789999998</v>
      </c>
      <c r="AK15">
        <f t="shared" si="12"/>
        <v>194</v>
      </c>
      <c r="AL15">
        <f t="shared" si="13"/>
        <v>31.2</v>
      </c>
      <c r="AM15">
        <f t="shared" si="14"/>
        <v>7.0512821000000003E-2</v>
      </c>
      <c r="AN15">
        <f t="shared" si="15"/>
        <v>8.3333332999999996E-2</v>
      </c>
      <c r="AO15">
        <f t="shared" si="16"/>
        <v>0.35897435900000002</v>
      </c>
      <c r="AP15">
        <f t="shared" si="17"/>
        <v>0.20512820500000001</v>
      </c>
      <c r="AQ15">
        <f t="shared" si="18"/>
        <v>1.2820513E-2</v>
      </c>
      <c r="AR15">
        <f t="shared" si="19"/>
        <v>0.26923076899999998</v>
      </c>
      <c r="AS15">
        <f t="shared" si="20"/>
        <v>0</v>
      </c>
    </row>
    <row r="16" spans="1:45" x14ac:dyDescent="0.2">
      <c r="A16" t="s">
        <v>55</v>
      </c>
      <c r="B16" t="s">
        <v>53</v>
      </c>
      <c r="C16" s="2">
        <v>156</v>
      </c>
      <c r="D16" s="2">
        <v>0.48717948700000002</v>
      </c>
      <c r="E16" s="2">
        <v>0.20512820500000001</v>
      </c>
      <c r="F16" s="2"/>
      <c r="G16" s="2">
        <v>0.90532544400000003</v>
      </c>
      <c r="H16" s="2">
        <v>0.47435897399999999</v>
      </c>
      <c r="I16" s="2">
        <v>0.71153846200000004</v>
      </c>
      <c r="J16" s="2">
        <v>0.929487179</v>
      </c>
      <c r="K16" s="2">
        <v>0</v>
      </c>
      <c r="L16" s="2">
        <v>33.799999999999997</v>
      </c>
      <c r="M16" s="2">
        <v>2.5526315789999998</v>
      </c>
      <c r="N16" s="2">
        <v>194</v>
      </c>
      <c r="O16" s="2">
        <v>31.2</v>
      </c>
      <c r="P16" s="2">
        <v>7.0512821000000003E-2</v>
      </c>
      <c r="Q16" s="2">
        <v>8.3333332999999996E-2</v>
      </c>
      <c r="R16" s="2">
        <v>0.35897435900000002</v>
      </c>
      <c r="S16" s="2">
        <v>0.20512820500000001</v>
      </c>
      <c r="T16" s="2">
        <v>1.2820513E-2</v>
      </c>
      <c r="U16" s="2">
        <v>0.26923076899999998</v>
      </c>
      <c r="V16" s="2"/>
      <c r="X16" t="str">
        <f t="shared" si="22"/>
        <v xml:space="preserve">Mgg27 </v>
      </c>
      <c r="Y16" t="str">
        <f t="shared" si="21"/>
        <v>OUTS0018-Sofiul Umam.</v>
      </c>
      <c r="Z16">
        <f t="shared" si="1"/>
        <v>128</v>
      </c>
      <c r="AA16">
        <f t="shared" si="2"/>
        <v>0.2734375</v>
      </c>
      <c r="AB16">
        <f t="shared" si="3"/>
        <v>0.1328125</v>
      </c>
      <c r="AC16">
        <f t="shared" si="4"/>
        <v>0</v>
      </c>
      <c r="AD16">
        <f t="shared" si="5"/>
        <v>0.8</v>
      </c>
      <c r="AE16">
        <f t="shared" si="6"/>
        <v>0.2734375</v>
      </c>
      <c r="AF16">
        <f t="shared" si="7"/>
        <v>0.6640625</v>
      </c>
      <c r="AG16">
        <f t="shared" si="8"/>
        <v>0.796875</v>
      </c>
      <c r="AH16">
        <f t="shared" si="9"/>
        <v>0</v>
      </c>
      <c r="AI16">
        <f t="shared" si="10"/>
        <v>32</v>
      </c>
      <c r="AJ16">
        <f t="shared" si="11"/>
        <v>2.1428571430000001</v>
      </c>
      <c r="AK16">
        <f t="shared" si="12"/>
        <v>75</v>
      </c>
      <c r="AL16">
        <f t="shared" si="13"/>
        <v>25.6</v>
      </c>
      <c r="AM16">
        <f t="shared" si="14"/>
        <v>0.203125</v>
      </c>
      <c r="AN16">
        <f t="shared" si="15"/>
        <v>0</v>
      </c>
      <c r="AO16">
        <f t="shared" si="16"/>
        <v>0.5234375</v>
      </c>
      <c r="AP16">
        <f t="shared" si="17"/>
        <v>0.1328125</v>
      </c>
      <c r="AQ16">
        <f t="shared" si="18"/>
        <v>0</v>
      </c>
      <c r="AR16">
        <f t="shared" si="19"/>
        <v>0.140625</v>
      </c>
      <c r="AS16">
        <f t="shared" si="20"/>
        <v>0</v>
      </c>
    </row>
    <row r="17" spans="1:45" x14ac:dyDescent="0.2">
      <c r="A17" t="s">
        <v>55</v>
      </c>
      <c r="B17" t="s">
        <v>32</v>
      </c>
      <c r="C17" s="2">
        <v>128</v>
      </c>
      <c r="D17" s="2">
        <v>0.2734375</v>
      </c>
      <c r="E17" s="2">
        <v>0.1328125</v>
      </c>
      <c r="F17" s="2"/>
      <c r="G17" s="2">
        <v>0.8</v>
      </c>
      <c r="H17" s="2">
        <v>0.2734375</v>
      </c>
      <c r="I17" s="2">
        <v>0.6640625</v>
      </c>
      <c r="J17" s="2">
        <v>0.796875</v>
      </c>
      <c r="K17" s="2">
        <v>0</v>
      </c>
      <c r="L17" s="2">
        <v>32</v>
      </c>
      <c r="M17" s="2">
        <v>2.1428571430000001</v>
      </c>
      <c r="N17" s="2">
        <v>75</v>
      </c>
      <c r="O17" s="2">
        <v>25.6</v>
      </c>
      <c r="P17" s="2">
        <v>0.203125</v>
      </c>
      <c r="Q17" s="2">
        <v>0</v>
      </c>
      <c r="R17" s="2">
        <v>0.5234375</v>
      </c>
      <c r="S17" s="2">
        <v>0.1328125</v>
      </c>
      <c r="T17" s="2">
        <v>0</v>
      </c>
      <c r="U17" s="2">
        <v>0.140625</v>
      </c>
      <c r="V17" s="2"/>
      <c r="X17" t="str">
        <f t="shared" si="22"/>
        <v xml:space="preserve">Mgg27 </v>
      </c>
      <c r="Y17" t="str">
        <f t="shared" si="21"/>
        <v>OUTS0019-Andy Wasis Maulidy.</v>
      </c>
      <c r="Z17">
        <f t="shared" si="1"/>
        <v>148</v>
      </c>
      <c r="AA17">
        <f t="shared" si="2"/>
        <v>0.21621621599999999</v>
      </c>
      <c r="AB17">
        <f t="shared" si="3"/>
        <v>0.14189189199999999</v>
      </c>
      <c r="AC17">
        <f t="shared" si="4"/>
        <v>0</v>
      </c>
      <c r="AD17">
        <f t="shared" si="5"/>
        <v>0.87058823500000004</v>
      </c>
      <c r="AE17">
        <f t="shared" si="6"/>
        <v>0.21621621599999999</v>
      </c>
      <c r="AF17">
        <f t="shared" si="7"/>
        <v>0.763513514</v>
      </c>
      <c r="AG17">
        <f t="shared" si="8"/>
        <v>0.905405405</v>
      </c>
      <c r="AH17">
        <f t="shared" si="9"/>
        <v>0.79729729699999996</v>
      </c>
      <c r="AI17">
        <f t="shared" si="10"/>
        <v>34</v>
      </c>
      <c r="AJ17">
        <f t="shared" si="11"/>
        <v>2.96875</v>
      </c>
      <c r="AK17">
        <f t="shared" si="12"/>
        <v>95</v>
      </c>
      <c r="AL17">
        <f t="shared" si="13"/>
        <v>29.6</v>
      </c>
      <c r="AM17">
        <f t="shared" si="14"/>
        <v>9.4594595000000004E-2</v>
      </c>
      <c r="AN17">
        <f t="shared" si="15"/>
        <v>4.0540540999999999E-2</v>
      </c>
      <c r="AO17">
        <f t="shared" si="16"/>
        <v>0.64864864899999997</v>
      </c>
      <c r="AP17">
        <f t="shared" si="17"/>
        <v>0.14189189199999999</v>
      </c>
      <c r="AQ17">
        <f t="shared" si="18"/>
        <v>0</v>
      </c>
      <c r="AR17">
        <f t="shared" si="19"/>
        <v>7.4324323999999997E-2</v>
      </c>
      <c r="AS17">
        <f t="shared" si="20"/>
        <v>0</v>
      </c>
    </row>
    <row r="18" spans="1:45" x14ac:dyDescent="0.2">
      <c r="A18" t="s">
        <v>55</v>
      </c>
      <c r="B18" t="s">
        <v>22</v>
      </c>
      <c r="C18" s="2">
        <v>148</v>
      </c>
      <c r="D18" s="2">
        <v>0.21621621599999999</v>
      </c>
      <c r="E18" s="2">
        <v>0.14189189199999999</v>
      </c>
      <c r="F18" s="2"/>
      <c r="G18" s="2">
        <v>0.87058823500000004</v>
      </c>
      <c r="H18" s="2">
        <v>0.21621621599999999</v>
      </c>
      <c r="I18" s="2">
        <v>0.763513514</v>
      </c>
      <c r="J18" s="2">
        <v>0.905405405</v>
      </c>
      <c r="K18" s="2">
        <v>0.79729729699999996</v>
      </c>
      <c r="L18" s="2">
        <v>34</v>
      </c>
      <c r="M18" s="2">
        <v>2.96875</v>
      </c>
      <c r="N18" s="2">
        <v>95</v>
      </c>
      <c r="O18" s="2">
        <v>29.6</v>
      </c>
      <c r="P18" s="2">
        <v>9.4594595000000004E-2</v>
      </c>
      <c r="Q18" s="2">
        <v>4.0540540999999999E-2</v>
      </c>
      <c r="R18" s="2">
        <v>0.64864864899999997</v>
      </c>
      <c r="S18" s="2">
        <v>0.14189189199999999</v>
      </c>
      <c r="T18" s="2">
        <v>0</v>
      </c>
      <c r="U18" s="2">
        <v>7.4324323999999997E-2</v>
      </c>
      <c r="V18" s="2"/>
      <c r="X18" t="str">
        <f t="shared" si="22"/>
        <v xml:space="preserve">Mgg27 </v>
      </c>
      <c r="Y18" t="str">
        <f t="shared" si="21"/>
        <v>OUTS0020-Abd Azis.</v>
      </c>
      <c r="Z18">
        <f t="shared" ref="Z18:Z81" si="23">C19</f>
        <v>144</v>
      </c>
      <c r="AA18">
        <f t="shared" ref="AA18:AA81" si="24">D19</f>
        <v>0.5625</v>
      </c>
      <c r="AB18">
        <f t="shared" ref="AB18:AB81" si="25">E19</f>
        <v>0.111111111</v>
      </c>
      <c r="AC18">
        <f t="shared" ref="AC18:AC81" si="26">F19</f>
        <v>0</v>
      </c>
      <c r="AD18">
        <f t="shared" ref="AD18:AD81" si="27">G19</f>
        <v>0.9</v>
      </c>
      <c r="AE18">
        <f t="shared" ref="AE18:AE81" si="28">H19</f>
        <v>0.5625</v>
      </c>
      <c r="AF18">
        <f t="shared" ref="AF18:AF81" si="29">I19</f>
        <v>0.72916666699999999</v>
      </c>
      <c r="AG18">
        <f t="shared" ref="AG18:AG81" si="30">J19</f>
        <v>0.84027777800000003</v>
      </c>
      <c r="AH18">
        <f t="shared" ref="AH18:AH81" si="31">K19</f>
        <v>0</v>
      </c>
      <c r="AI18">
        <f t="shared" ref="AI18:AI81" si="32">L19</f>
        <v>32</v>
      </c>
      <c r="AJ18">
        <f t="shared" ref="AJ18:AJ81" si="33">M19</f>
        <v>1.296296296</v>
      </c>
      <c r="AK18">
        <f t="shared" ref="AK18:AK81" si="34">N19</f>
        <v>105</v>
      </c>
      <c r="AL18">
        <f t="shared" ref="AL18:AL81" si="35">O19</f>
        <v>28.8</v>
      </c>
      <c r="AM18">
        <f t="shared" ref="AM18:AM81" si="36">P19</f>
        <v>0.159722222</v>
      </c>
      <c r="AN18">
        <f t="shared" ref="AN18:AN81" si="37">Q19</f>
        <v>0.20138888899999999</v>
      </c>
      <c r="AO18">
        <f t="shared" ref="AO18:AO81" si="38">R19</f>
        <v>7.6388889000000001E-2</v>
      </c>
      <c r="AP18">
        <f t="shared" ref="AP18:AP81" si="39">S19</f>
        <v>0.111111111</v>
      </c>
      <c r="AQ18">
        <f t="shared" ref="AQ18:AQ81" si="40">T19</f>
        <v>0</v>
      </c>
      <c r="AR18">
        <f t="shared" ref="AR18:AR81" si="41">U19</f>
        <v>0.45138888900000002</v>
      </c>
      <c r="AS18">
        <f t="shared" ref="AS18:AS81" si="42">V19</f>
        <v>0</v>
      </c>
    </row>
    <row r="19" spans="1:45" x14ac:dyDescent="0.2">
      <c r="A19" t="s">
        <v>55</v>
      </c>
      <c r="B19" t="s">
        <v>31</v>
      </c>
      <c r="C19" s="2">
        <v>144</v>
      </c>
      <c r="D19" s="2">
        <v>0.5625</v>
      </c>
      <c r="E19" s="2">
        <v>0.111111111</v>
      </c>
      <c r="F19" s="2"/>
      <c r="G19" s="2">
        <v>0.9</v>
      </c>
      <c r="H19" s="2">
        <v>0.5625</v>
      </c>
      <c r="I19" s="2">
        <v>0.72916666699999999</v>
      </c>
      <c r="J19" s="2">
        <v>0.84027777800000003</v>
      </c>
      <c r="K19" s="2">
        <v>0</v>
      </c>
      <c r="L19" s="2">
        <v>32</v>
      </c>
      <c r="M19" s="2">
        <v>1.296296296</v>
      </c>
      <c r="N19" s="2">
        <v>105</v>
      </c>
      <c r="O19" s="2">
        <v>28.8</v>
      </c>
      <c r="P19" s="2">
        <v>0.159722222</v>
      </c>
      <c r="Q19" s="2">
        <v>0.20138888899999999</v>
      </c>
      <c r="R19" s="2">
        <v>7.6388889000000001E-2</v>
      </c>
      <c r="S19" s="2">
        <v>0.111111111</v>
      </c>
      <c r="T19" s="2">
        <v>0</v>
      </c>
      <c r="U19" s="2">
        <v>0.45138888900000002</v>
      </c>
      <c r="V19" s="2"/>
      <c r="X19" t="str">
        <f t="shared" si="22"/>
        <v xml:space="preserve">Mgg27 </v>
      </c>
      <c r="Y19" t="str">
        <f t="shared" si="21"/>
        <v>OUTS0022-Syafi'I.</v>
      </c>
      <c r="Z19">
        <f t="shared" si="23"/>
        <v>121</v>
      </c>
      <c r="AA19">
        <f t="shared" si="24"/>
        <v>4.1322313999999999E-2</v>
      </c>
      <c r="AB19">
        <f t="shared" si="25"/>
        <v>3.3057850999999999E-2</v>
      </c>
      <c r="AC19">
        <f t="shared" si="26"/>
        <v>0</v>
      </c>
      <c r="AD19">
        <f t="shared" si="27"/>
        <v>0.81756756799999997</v>
      </c>
      <c r="AE19">
        <f t="shared" si="28"/>
        <v>4.1322313999999999E-2</v>
      </c>
      <c r="AF19">
        <f t="shared" si="29"/>
        <v>0.32231405000000002</v>
      </c>
      <c r="AG19">
        <f t="shared" si="30"/>
        <v>0.35537190099999999</v>
      </c>
      <c r="AH19">
        <f t="shared" si="31"/>
        <v>0</v>
      </c>
      <c r="AI19">
        <f t="shared" si="32"/>
        <v>37</v>
      </c>
      <c r="AJ19">
        <f t="shared" si="33"/>
        <v>4</v>
      </c>
      <c r="AK19">
        <f t="shared" si="34"/>
        <v>20</v>
      </c>
      <c r="AL19">
        <f t="shared" si="35"/>
        <v>30.25</v>
      </c>
      <c r="AM19">
        <f t="shared" si="36"/>
        <v>0.64462809899999995</v>
      </c>
      <c r="AN19">
        <f t="shared" si="37"/>
        <v>0</v>
      </c>
      <c r="AO19">
        <f t="shared" si="38"/>
        <v>0.31404958700000002</v>
      </c>
      <c r="AP19">
        <f t="shared" si="39"/>
        <v>3.3057850999999999E-2</v>
      </c>
      <c r="AQ19">
        <f t="shared" si="40"/>
        <v>0</v>
      </c>
      <c r="AR19">
        <f t="shared" si="41"/>
        <v>8.2644629999999997E-3</v>
      </c>
      <c r="AS19">
        <f t="shared" si="42"/>
        <v>0</v>
      </c>
    </row>
    <row r="20" spans="1:45" x14ac:dyDescent="0.2">
      <c r="A20" t="s">
        <v>55</v>
      </c>
      <c r="B20" t="s">
        <v>8</v>
      </c>
      <c r="C20" s="2">
        <v>121</v>
      </c>
      <c r="D20" s="2">
        <v>4.1322313999999999E-2</v>
      </c>
      <c r="E20" s="2">
        <v>3.3057850999999999E-2</v>
      </c>
      <c r="F20" s="2"/>
      <c r="G20" s="2">
        <v>0.81756756799999997</v>
      </c>
      <c r="H20" s="2">
        <v>4.1322313999999999E-2</v>
      </c>
      <c r="I20" s="2">
        <v>0.32231405000000002</v>
      </c>
      <c r="J20" s="2">
        <v>0.35537190099999999</v>
      </c>
      <c r="K20" s="2">
        <v>0</v>
      </c>
      <c r="L20" s="2">
        <v>37</v>
      </c>
      <c r="M20" s="2">
        <v>4</v>
      </c>
      <c r="N20" s="2">
        <v>20</v>
      </c>
      <c r="O20" s="2">
        <v>30.25</v>
      </c>
      <c r="P20" s="2">
        <v>0.64462809899999995</v>
      </c>
      <c r="Q20" s="2">
        <v>0</v>
      </c>
      <c r="R20" s="2">
        <v>0.31404958700000002</v>
      </c>
      <c r="S20" s="2">
        <v>3.3057850999999999E-2</v>
      </c>
      <c r="T20" s="2">
        <v>0</v>
      </c>
      <c r="U20" s="2">
        <v>8.2644629999999997E-3</v>
      </c>
      <c r="V20" s="2"/>
      <c r="X20" t="str">
        <f t="shared" si="22"/>
        <v xml:space="preserve">Mgg27 </v>
      </c>
      <c r="Y20" t="str">
        <f t="shared" si="21"/>
        <v>OUTS0023-Faizal Aditia.</v>
      </c>
      <c r="Z20">
        <f t="shared" si="23"/>
        <v>90</v>
      </c>
      <c r="AA20">
        <f t="shared" si="24"/>
        <v>0.233333333</v>
      </c>
      <c r="AB20">
        <f t="shared" si="25"/>
        <v>7.7777778000000006E-2</v>
      </c>
      <c r="AC20">
        <f t="shared" si="26"/>
        <v>0</v>
      </c>
      <c r="AD20">
        <f t="shared" si="27"/>
        <v>0.909090909</v>
      </c>
      <c r="AE20">
        <f t="shared" si="28"/>
        <v>0.233333333</v>
      </c>
      <c r="AF20">
        <f t="shared" si="29"/>
        <v>0.78888888899999998</v>
      </c>
      <c r="AG20">
        <f t="shared" si="30"/>
        <v>0.86666666699999995</v>
      </c>
      <c r="AH20">
        <f t="shared" si="31"/>
        <v>0</v>
      </c>
      <c r="AI20">
        <f t="shared" si="32"/>
        <v>33</v>
      </c>
      <c r="AJ20">
        <f t="shared" si="33"/>
        <v>1.571428571</v>
      </c>
      <c r="AK20">
        <f t="shared" si="34"/>
        <v>33</v>
      </c>
      <c r="AL20">
        <f t="shared" si="35"/>
        <v>30</v>
      </c>
      <c r="AM20">
        <f t="shared" si="36"/>
        <v>0.133333333</v>
      </c>
      <c r="AN20">
        <f t="shared" si="37"/>
        <v>0</v>
      </c>
      <c r="AO20">
        <f t="shared" si="38"/>
        <v>0.63333333300000005</v>
      </c>
      <c r="AP20">
        <f t="shared" si="39"/>
        <v>7.7777778000000006E-2</v>
      </c>
      <c r="AQ20">
        <f t="shared" si="40"/>
        <v>0</v>
      </c>
      <c r="AR20">
        <f t="shared" si="41"/>
        <v>0.15555555600000001</v>
      </c>
      <c r="AS20">
        <f t="shared" si="42"/>
        <v>0</v>
      </c>
    </row>
    <row r="21" spans="1:45" x14ac:dyDescent="0.2">
      <c r="A21" t="s">
        <v>55</v>
      </c>
      <c r="B21" t="s">
        <v>21</v>
      </c>
      <c r="C21" s="2">
        <v>90</v>
      </c>
      <c r="D21" s="2">
        <v>0.233333333</v>
      </c>
      <c r="E21" s="2">
        <v>7.7777778000000006E-2</v>
      </c>
      <c r="F21" s="2"/>
      <c r="G21" s="2">
        <v>0.909090909</v>
      </c>
      <c r="H21" s="2">
        <v>0.233333333</v>
      </c>
      <c r="I21" s="2">
        <v>0.78888888899999998</v>
      </c>
      <c r="J21" s="2">
        <v>0.86666666699999995</v>
      </c>
      <c r="K21" s="2">
        <v>0</v>
      </c>
      <c r="L21" s="2">
        <v>33</v>
      </c>
      <c r="M21" s="2">
        <v>1.571428571</v>
      </c>
      <c r="N21" s="2">
        <v>33</v>
      </c>
      <c r="O21" s="2">
        <v>30</v>
      </c>
      <c r="P21" s="2">
        <v>0.133333333</v>
      </c>
      <c r="Q21" s="2">
        <v>0</v>
      </c>
      <c r="R21" s="2">
        <v>0.63333333300000005</v>
      </c>
      <c r="S21" s="2">
        <v>7.7777778000000006E-2</v>
      </c>
      <c r="T21" s="2">
        <v>0</v>
      </c>
      <c r="U21" s="2">
        <v>0.15555555600000001</v>
      </c>
      <c r="V21" s="2"/>
      <c r="X21" t="str">
        <f t="shared" si="22"/>
        <v xml:space="preserve">Mgg27 </v>
      </c>
      <c r="Y21" t="str">
        <f t="shared" si="21"/>
        <v>OUTS0025-Thoharul Aisy.</v>
      </c>
      <c r="Z21">
        <f t="shared" si="23"/>
        <v>86</v>
      </c>
      <c r="AA21">
        <f t="shared" si="24"/>
        <v>5.8139534999999999E-2</v>
      </c>
      <c r="AB21">
        <f t="shared" si="25"/>
        <v>3.4883720999999999E-2</v>
      </c>
      <c r="AC21">
        <f t="shared" si="26"/>
        <v>0</v>
      </c>
      <c r="AD21">
        <f t="shared" si="27"/>
        <v>0.69421487599999998</v>
      </c>
      <c r="AE21">
        <f t="shared" si="28"/>
        <v>5.8139534999999999E-2</v>
      </c>
      <c r="AF21">
        <f t="shared" si="29"/>
        <v>0.686046512</v>
      </c>
      <c r="AG21">
        <f t="shared" si="30"/>
        <v>0.72093023300000003</v>
      </c>
      <c r="AH21">
        <f t="shared" si="31"/>
        <v>0</v>
      </c>
      <c r="AI21">
        <f t="shared" si="32"/>
        <v>40.333333332999999</v>
      </c>
      <c r="AJ21">
        <f t="shared" si="33"/>
        <v>6.4</v>
      </c>
      <c r="AK21">
        <f t="shared" si="34"/>
        <v>32</v>
      </c>
      <c r="AL21">
        <f t="shared" si="35"/>
        <v>28.666666667000001</v>
      </c>
      <c r="AM21">
        <f t="shared" si="36"/>
        <v>0.27906976700000002</v>
      </c>
      <c r="AN21">
        <f t="shared" si="37"/>
        <v>0</v>
      </c>
      <c r="AO21">
        <f t="shared" si="38"/>
        <v>0.66279069800000001</v>
      </c>
      <c r="AP21">
        <f t="shared" si="39"/>
        <v>3.4883720999999999E-2</v>
      </c>
      <c r="AQ21">
        <f t="shared" si="40"/>
        <v>0</v>
      </c>
      <c r="AR21">
        <f t="shared" si="41"/>
        <v>2.3255814E-2</v>
      </c>
      <c r="AS21">
        <f t="shared" si="42"/>
        <v>0</v>
      </c>
    </row>
    <row r="22" spans="1:45" x14ac:dyDescent="0.2">
      <c r="A22" t="s">
        <v>55</v>
      </c>
      <c r="B22" t="s">
        <v>6</v>
      </c>
      <c r="C22" s="2">
        <v>86</v>
      </c>
      <c r="D22" s="2">
        <v>5.8139534999999999E-2</v>
      </c>
      <c r="E22" s="2">
        <v>3.4883720999999999E-2</v>
      </c>
      <c r="F22" s="2"/>
      <c r="G22" s="2">
        <v>0.69421487599999998</v>
      </c>
      <c r="H22" s="2">
        <v>5.8139534999999999E-2</v>
      </c>
      <c r="I22" s="2">
        <v>0.686046512</v>
      </c>
      <c r="J22" s="2">
        <v>0.72093023300000003</v>
      </c>
      <c r="K22" s="2">
        <v>0</v>
      </c>
      <c r="L22" s="2">
        <v>40.333333332999999</v>
      </c>
      <c r="M22" s="2">
        <v>6.4</v>
      </c>
      <c r="N22" s="2">
        <v>32</v>
      </c>
      <c r="O22" s="2">
        <v>28.666666667000001</v>
      </c>
      <c r="P22" s="2">
        <v>0.27906976700000002</v>
      </c>
      <c r="Q22" s="2">
        <v>0</v>
      </c>
      <c r="R22" s="2">
        <v>0.66279069800000001</v>
      </c>
      <c r="S22" s="2">
        <v>3.4883720999999999E-2</v>
      </c>
      <c r="T22" s="2">
        <v>0</v>
      </c>
      <c r="U22" s="2">
        <v>2.3255814E-2</v>
      </c>
      <c r="V22" s="2"/>
      <c r="X22" t="str">
        <f t="shared" si="22"/>
        <v xml:space="preserve">Mgg27 </v>
      </c>
      <c r="Y22" t="str">
        <f t="shared" si="21"/>
        <v>OUTS0027-Ikhwan.</v>
      </c>
      <c r="Z22">
        <f t="shared" si="23"/>
        <v>142</v>
      </c>
      <c r="AA22">
        <f t="shared" si="24"/>
        <v>0.29577464799999997</v>
      </c>
      <c r="AB22">
        <f t="shared" si="25"/>
        <v>4.9295775E-2</v>
      </c>
      <c r="AC22">
        <f t="shared" si="26"/>
        <v>0</v>
      </c>
      <c r="AD22">
        <f t="shared" si="27"/>
        <v>0.91612903199999995</v>
      </c>
      <c r="AE22">
        <f t="shared" si="28"/>
        <v>0.28169014100000001</v>
      </c>
      <c r="AF22">
        <f t="shared" si="29"/>
        <v>0.83098591499999996</v>
      </c>
      <c r="AG22">
        <f t="shared" si="30"/>
        <v>0.89436619699999997</v>
      </c>
      <c r="AH22">
        <f t="shared" si="31"/>
        <v>0</v>
      </c>
      <c r="AI22">
        <f t="shared" si="32"/>
        <v>31</v>
      </c>
      <c r="AJ22">
        <f t="shared" si="33"/>
        <v>1.80952381</v>
      </c>
      <c r="AK22">
        <f t="shared" si="34"/>
        <v>76</v>
      </c>
      <c r="AL22">
        <f t="shared" si="35"/>
        <v>28.4</v>
      </c>
      <c r="AM22">
        <f t="shared" si="36"/>
        <v>0.105633803</v>
      </c>
      <c r="AN22">
        <f t="shared" si="37"/>
        <v>0</v>
      </c>
      <c r="AO22">
        <f t="shared" si="38"/>
        <v>0.598591549</v>
      </c>
      <c r="AP22">
        <f t="shared" si="39"/>
        <v>4.9295775E-2</v>
      </c>
      <c r="AQ22">
        <f t="shared" si="40"/>
        <v>1.4084507E-2</v>
      </c>
      <c r="AR22">
        <f t="shared" si="41"/>
        <v>0.23239436599999999</v>
      </c>
      <c r="AS22">
        <f t="shared" si="42"/>
        <v>0</v>
      </c>
    </row>
    <row r="23" spans="1:45" x14ac:dyDescent="0.2">
      <c r="A23" t="s">
        <v>55</v>
      </c>
      <c r="B23" t="s">
        <v>30</v>
      </c>
      <c r="C23" s="2">
        <v>142</v>
      </c>
      <c r="D23" s="2">
        <v>0.29577464799999997</v>
      </c>
      <c r="E23" s="2">
        <v>4.9295775E-2</v>
      </c>
      <c r="F23" s="2"/>
      <c r="G23" s="2">
        <v>0.91612903199999995</v>
      </c>
      <c r="H23" s="2">
        <v>0.28169014100000001</v>
      </c>
      <c r="I23" s="2">
        <v>0.83098591499999996</v>
      </c>
      <c r="J23" s="2">
        <v>0.89436619699999997</v>
      </c>
      <c r="K23" s="2">
        <v>0</v>
      </c>
      <c r="L23" s="2">
        <v>31</v>
      </c>
      <c r="M23" s="2">
        <v>1.80952381</v>
      </c>
      <c r="N23" s="2">
        <v>76</v>
      </c>
      <c r="O23" s="2">
        <v>28.4</v>
      </c>
      <c r="P23" s="2">
        <v>0.105633803</v>
      </c>
      <c r="Q23" s="2">
        <v>0</v>
      </c>
      <c r="R23" s="2">
        <v>0.598591549</v>
      </c>
      <c r="S23" s="2">
        <v>4.9295775E-2</v>
      </c>
      <c r="T23" s="2">
        <v>1.4084507E-2</v>
      </c>
      <c r="U23" s="2">
        <v>0.23239436599999999</v>
      </c>
      <c r="V23" s="2"/>
      <c r="X23" t="str">
        <f t="shared" si="22"/>
        <v xml:space="preserve">Mgg27 </v>
      </c>
      <c r="Y23" t="str">
        <f t="shared" si="21"/>
        <v>OUTS0028-Mukharom Rusdianto.</v>
      </c>
      <c r="Z23">
        <f t="shared" si="23"/>
        <v>140</v>
      </c>
      <c r="AA23">
        <f t="shared" si="24"/>
        <v>0.10714285699999999</v>
      </c>
      <c r="AB23">
        <f t="shared" si="25"/>
        <v>0</v>
      </c>
      <c r="AC23">
        <f t="shared" si="26"/>
        <v>0</v>
      </c>
      <c r="AD23">
        <f t="shared" si="27"/>
        <v>0.80459770100000005</v>
      </c>
      <c r="AE23">
        <f t="shared" si="28"/>
        <v>9.2857143000000003E-2</v>
      </c>
      <c r="AF23">
        <f t="shared" si="29"/>
        <v>0.7</v>
      </c>
      <c r="AG23">
        <f t="shared" si="30"/>
        <v>0.71428571399999996</v>
      </c>
      <c r="AH23">
        <f t="shared" si="31"/>
        <v>0</v>
      </c>
      <c r="AI23">
        <f t="shared" si="32"/>
        <v>34.799999999999997</v>
      </c>
      <c r="AJ23">
        <f t="shared" si="33"/>
        <v>1.3333333329999999</v>
      </c>
      <c r="AK23">
        <f t="shared" si="34"/>
        <v>20</v>
      </c>
      <c r="AL23">
        <f t="shared" si="35"/>
        <v>28</v>
      </c>
      <c r="AM23">
        <f t="shared" si="36"/>
        <v>0.28571428599999998</v>
      </c>
      <c r="AN23">
        <f t="shared" si="37"/>
        <v>0</v>
      </c>
      <c r="AO23">
        <f t="shared" si="38"/>
        <v>0.60714285700000004</v>
      </c>
      <c r="AP23">
        <f t="shared" si="39"/>
        <v>0</v>
      </c>
      <c r="AQ23">
        <f t="shared" si="40"/>
        <v>1.4285714E-2</v>
      </c>
      <c r="AR23">
        <f t="shared" si="41"/>
        <v>9.2857143000000003E-2</v>
      </c>
      <c r="AS23">
        <f t="shared" si="42"/>
        <v>0</v>
      </c>
    </row>
    <row r="24" spans="1:45" x14ac:dyDescent="0.2">
      <c r="A24" t="s">
        <v>55</v>
      </c>
      <c r="B24" t="s">
        <v>27</v>
      </c>
      <c r="C24" s="2">
        <v>140</v>
      </c>
      <c r="D24" s="2">
        <v>0.10714285699999999</v>
      </c>
      <c r="E24" s="2">
        <v>0</v>
      </c>
      <c r="F24" s="2"/>
      <c r="G24" s="2">
        <v>0.80459770100000005</v>
      </c>
      <c r="H24" s="2">
        <v>9.2857143000000003E-2</v>
      </c>
      <c r="I24" s="2">
        <v>0.7</v>
      </c>
      <c r="J24" s="2">
        <v>0.71428571399999996</v>
      </c>
      <c r="K24" s="2">
        <v>0</v>
      </c>
      <c r="L24" s="2">
        <v>34.799999999999997</v>
      </c>
      <c r="M24" s="2">
        <v>1.3333333329999999</v>
      </c>
      <c r="N24" s="2">
        <v>20</v>
      </c>
      <c r="O24" s="2">
        <v>28</v>
      </c>
      <c r="P24" s="2">
        <v>0.28571428599999998</v>
      </c>
      <c r="Q24" s="2">
        <v>0</v>
      </c>
      <c r="R24" s="2">
        <v>0.60714285700000004</v>
      </c>
      <c r="S24" s="2">
        <v>0</v>
      </c>
      <c r="T24" s="2">
        <v>1.4285714E-2</v>
      </c>
      <c r="U24" s="2">
        <v>9.2857143000000003E-2</v>
      </c>
      <c r="V24" s="2"/>
      <c r="X24" t="str">
        <f t="shared" si="22"/>
        <v xml:space="preserve">Mgg27 </v>
      </c>
      <c r="Y24" t="str">
        <f t="shared" si="21"/>
        <v>OUTS0029-Moh Salim.</v>
      </c>
      <c r="Z24">
        <f t="shared" si="23"/>
        <v>43</v>
      </c>
      <c r="AA24">
        <f t="shared" si="24"/>
        <v>2.3255814E-2</v>
      </c>
      <c r="AB24">
        <f t="shared" si="25"/>
        <v>0</v>
      </c>
      <c r="AC24">
        <f t="shared" si="26"/>
        <v>0</v>
      </c>
      <c r="AD24">
        <f t="shared" si="27"/>
        <v>0.69354838699999999</v>
      </c>
      <c r="AE24">
        <f t="shared" si="28"/>
        <v>0</v>
      </c>
      <c r="AF24">
        <f t="shared" si="29"/>
        <v>0.30232558100000001</v>
      </c>
      <c r="AG24">
        <f t="shared" si="30"/>
        <v>0.325581395</v>
      </c>
      <c r="AH24">
        <f t="shared" si="31"/>
        <v>0</v>
      </c>
      <c r="AI24">
        <f t="shared" si="32"/>
        <v>31</v>
      </c>
      <c r="AJ24">
        <f t="shared" si="33"/>
        <v>2</v>
      </c>
      <c r="AK24">
        <f t="shared" si="34"/>
        <v>2</v>
      </c>
      <c r="AL24">
        <f t="shared" si="35"/>
        <v>21.5</v>
      </c>
      <c r="AM24">
        <f t="shared" si="36"/>
        <v>0.67441860499999995</v>
      </c>
      <c r="AN24">
        <f t="shared" si="37"/>
        <v>0</v>
      </c>
      <c r="AO24">
        <f t="shared" si="38"/>
        <v>0.30232558100000001</v>
      </c>
      <c r="AP24">
        <f t="shared" si="39"/>
        <v>0</v>
      </c>
      <c r="AQ24">
        <f t="shared" si="40"/>
        <v>2.3255814E-2</v>
      </c>
      <c r="AR24">
        <f t="shared" si="41"/>
        <v>0</v>
      </c>
      <c r="AS24">
        <f t="shared" si="42"/>
        <v>0</v>
      </c>
    </row>
    <row r="25" spans="1:45" x14ac:dyDescent="0.2">
      <c r="A25" t="s">
        <v>55</v>
      </c>
      <c r="B25" t="s">
        <v>37</v>
      </c>
      <c r="C25" s="2">
        <v>43</v>
      </c>
      <c r="D25" s="2">
        <v>2.3255814E-2</v>
      </c>
      <c r="E25" s="2">
        <v>0</v>
      </c>
      <c r="F25" s="2"/>
      <c r="G25" s="2">
        <v>0.69354838699999999</v>
      </c>
      <c r="H25" s="2">
        <v>0</v>
      </c>
      <c r="I25" s="2">
        <v>0.30232558100000001</v>
      </c>
      <c r="J25" s="2">
        <v>0.325581395</v>
      </c>
      <c r="K25" s="2">
        <v>0</v>
      </c>
      <c r="L25" s="2">
        <v>31</v>
      </c>
      <c r="M25" s="2">
        <v>2</v>
      </c>
      <c r="N25" s="2">
        <v>2</v>
      </c>
      <c r="O25" s="2">
        <v>21.5</v>
      </c>
      <c r="P25" s="2">
        <v>0.67441860499999995</v>
      </c>
      <c r="Q25" s="2">
        <v>0</v>
      </c>
      <c r="R25" s="2">
        <v>0.30232558100000001</v>
      </c>
      <c r="S25" s="2">
        <v>0</v>
      </c>
      <c r="T25" s="2">
        <v>2.3255814E-2</v>
      </c>
      <c r="U25" s="2">
        <v>0</v>
      </c>
      <c r="V25" s="2"/>
      <c r="X25" t="str">
        <f t="shared" si="22"/>
        <v xml:space="preserve">Mgg27 </v>
      </c>
      <c r="Y25" t="str">
        <f t="shared" si="21"/>
        <v>OUTS0031-Suhartadi.</v>
      </c>
      <c r="Z25">
        <f t="shared" si="23"/>
        <v>150</v>
      </c>
      <c r="AA25">
        <f t="shared" si="24"/>
        <v>0.58666666700000003</v>
      </c>
      <c r="AB25">
        <f t="shared" si="25"/>
        <v>0.18666666700000001</v>
      </c>
      <c r="AC25">
        <f t="shared" si="26"/>
        <v>0</v>
      </c>
      <c r="AD25">
        <f t="shared" si="27"/>
        <v>0.92024539900000002</v>
      </c>
      <c r="AE25">
        <f t="shared" si="28"/>
        <v>0.58666666700000003</v>
      </c>
      <c r="AF25">
        <f t="shared" si="29"/>
        <v>0.77333333299999996</v>
      </c>
      <c r="AG25">
        <f t="shared" si="30"/>
        <v>0.96</v>
      </c>
      <c r="AH25">
        <f t="shared" si="31"/>
        <v>0</v>
      </c>
      <c r="AI25">
        <f t="shared" si="32"/>
        <v>32.6</v>
      </c>
      <c r="AJ25">
        <f t="shared" si="33"/>
        <v>1.681818182</v>
      </c>
      <c r="AK25">
        <f t="shared" si="34"/>
        <v>148</v>
      </c>
      <c r="AL25">
        <f t="shared" si="35"/>
        <v>30</v>
      </c>
      <c r="AM25">
        <f t="shared" si="36"/>
        <v>0.04</v>
      </c>
      <c r="AN25">
        <f t="shared" si="37"/>
        <v>5.3333332999999997E-2</v>
      </c>
      <c r="AO25">
        <f t="shared" si="38"/>
        <v>0.32</v>
      </c>
      <c r="AP25">
        <f t="shared" si="39"/>
        <v>0.18666666700000001</v>
      </c>
      <c r="AQ25">
        <f t="shared" si="40"/>
        <v>0</v>
      </c>
      <c r="AR25">
        <f t="shared" si="41"/>
        <v>0.4</v>
      </c>
      <c r="AS25">
        <f t="shared" si="42"/>
        <v>0</v>
      </c>
    </row>
    <row r="26" spans="1:45" x14ac:dyDescent="0.2">
      <c r="A26" t="s">
        <v>55</v>
      </c>
      <c r="B26" t="s">
        <v>20</v>
      </c>
      <c r="C26" s="2">
        <v>150</v>
      </c>
      <c r="D26" s="2">
        <v>0.58666666700000003</v>
      </c>
      <c r="E26" s="2">
        <v>0.18666666700000001</v>
      </c>
      <c r="F26" s="2"/>
      <c r="G26" s="2">
        <v>0.92024539900000002</v>
      </c>
      <c r="H26" s="2">
        <v>0.58666666700000003</v>
      </c>
      <c r="I26" s="2">
        <v>0.77333333299999996</v>
      </c>
      <c r="J26" s="2">
        <v>0.96</v>
      </c>
      <c r="K26" s="2">
        <v>0</v>
      </c>
      <c r="L26" s="2">
        <v>32.6</v>
      </c>
      <c r="M26" s="2">
        <v>1.681818182</v>
      </c>
      <c r="N26" s="2">
        <v>148</v>
      </c>
      <c r="O26" s="2">
        <v>30</v>
      </c>
      <c r="P26" s="2">
        <v>0.04</v>
      </c>
      <c r="Q26" s="2">
        <v>5.3333332999999997E-2</v>
      </c>
      <c r="R26" s="2">
        <v>0.32</v>
      </c>
      <c r="S26" s="2">
        <v>0.18666666700000001</v>
      </c>
      <c r="T26" s="2">
        <v>0</v>
      </c>
      <c r="U26" s="2">
        <v>0.4</v>
      </c>
      <c r="V26" s="2"/>
      <c r="X26" t="str">
        <f t="shared" si="22"/>
        <v xml:space="preserve">Mgg27 </v>
      </c>
      <c r="Y26" t="str">
        <f t="shared" si="21"/>
        <v>05006923-Bareza Fuadi Almaufiri.</v>
      </c>
      <c r="Z26">
        <f t="shared" si="23"/>
        <v>151</v>
      </c>
      <c r="AA26">
        <f t="shared" si="24"/>
        <v>0.417218543</v>
      </c>
      <c r="AB26">
        <f t="shared" si="25"/>
        <v>0.15894039700000001</v>
      </c>
      <c r="AC26">
        <f t="shared" si="26"/>
        <v>0</v>
      </c>
      <c r="AD26">
        <f t="shared" si="27"/>
        <v>0.93788819899999998</v>
      </c>
      <c r="AE26">
        <f t="shared" si="28"/>
        <v>0.417218543</v>
      </c>
      <c r="AF26">
        <f t="shared" si="29"/>
        <v>0.78807947</v>
      </c>
      <c r="AG26">
        <f t="shared" si="30"/>
        <v>0.94701986800000004</v>
      </c>
      <c r="AH26">
        <f t="shared" si="31"/>
        <v>0</v>
      </c>
      <c r="AI26">
        <f t="shared" si="32"/>
        <v>32.200000000000003</v>
      </c>
      <c r="AJ26">
        <f t="shared" si="33"/>
        <v>2.3015873020000002</v>
      </c>
      <c r="AK26">
        <f t="shared" si="34"/>
        <v>145</v>
      </c>
      <c r="AL26">
        <f t="shared" si="35"/>
        <v>30.2</v>
      </c>
      <c r="AM26">
        <f t="shared" si="36"/>
        <v>5.2980131999999999E-2</v>
      </c>
      <c r="AN26">
        <f t="shared" si="37"/>
        <v>0</v>
      </c>
      <c r="AO26">
        <f t="shared" si="38"/>
        <v>0.52980132499999999</v>
      </c>
      <c r="AP26">
        <f t="shared" si="39"/>
        <v>0.15894039700000001</v>
      </c>
      <c r="AQ26">
        <f t="shared" si="40"/>
        <v>0</v>
      </c>
      <c r="AR26">
        <f t="shared" si="41"/>
        <v>0.25827814599999999</v>
      </c>
      <c r="AS26">
        <f t="shared" si="42"/>
        <v>0</v>
      </c>
    </row>
    <row r="27" spans="1:45" x14ac:dyDescent="0.2">
      <c r="A27" t="s">
        <v>55</v>
      </c>
      <c r="B27" t="s">
        <v>40</v>
      </c>
      <c r="C27" s="2">
        <v>151</v>
      </c>
      <c r="D27" s="2">
        <v>0.417218543</v>
      </c>
      <c r="E27" s="2">
        <v>0.15894039700000001</v>
      </c>
      <c r="F27" s="2"/>
      <c r="G27" s="2">
        <v>0.93788819899999998</v>
      </c>
      <c r="H27" s="2">
        <v>0.417218543</v>
      </c>
      <c r="I27" s="2">
        <v>0.78807947</v>
      </c>
      <c r="J27" s="2">
        <v>0.94701986800000004</v>
      </c>
      <c r="K27" s="2">
        <v>0</v>
      </c>
      <c r="L27" s="2">
        <v>32.200000000000003</v>
      </c>
      <c r="M27" s="2">
        <v>2.3015873020000002</v>
      </c>
      <c r="N27" s="2">
        <v>145</v>
      </c>
      <c r="O27" s="2">
        <v>30.2</v>
      </c>
      <c r="P27" s="2">
        <v>5.2980131999999999E-2</v>
      </c>
      <c r="Q27" s="2">
        <v>0</v>
      </c>
      <c r="R27" s="2">
        <v>0.52980132499999999</v>
      </c>
      <c r="S27" s="2">
        <v>0.15894039700000001</v>
      </c>
      <c r="T27" s="2">
        <v>0</v>
      </c>
      <c r="U27" s="2">
        <v>0.25827814599999999</v>
      </c>
      <c r="V27" s="2"/>
      <c r="X27" t="str">
        <f t="shared" si="22"/>
        <v xml:space="preserve">Mgg27 </v>
      </c>
      <c r="Y27" t="str">
        <f t="shared" si="21"/>
        <v>05005802-EM. Darwis Abrori.</v>
      </c>
      <c r="Z27">
        <f t="shared" si="23"/>
        <v>159</v>
      </c>
      <c r="AA27">
        <f t="shared" si="24"/>
        <v>0.45283018899999999</v>
      </c>
      <c r="AB27">
        <f t="shared" si="25"/>
        <v>0.157232704</v>
      </c>
      <c r="AC27">
        <f t="shared" si="26"/>
        <v>0</v>
      </c>
      <c r="AD27">
        <f t="shared" si="27"/>
        <v>0.98757764000000003</v>
      </c>
      <c r="AE27">
        <f t="shared" si="28"/>
        <v>0.45283018899999999</v>
      </c>
      <c r="AF27">
        <f t="shared" si="29"/>
        <v>0.811320755</v>
      </c>
      <c r="AG27">
        <f t="shared" si="30"/>
        <v>0.96855345900000001</v>
      </c>
      <c r="AH27">
        <f t="shared" si="31"/>
        <v>0</v>
      </c>
      <c r="AI27">
        <f t="shared" si="32"/>
        <v>32.200000000000003</v>
      </c>
      <c r="AJ27">
        <f t="shared" si="33"/>
        <v>1.8055555560000001</v>
      </c>
      <c r="AK27">
        <f t="shared" si="34"/>
        <v>130</v>
      </c>
      <c r="AL27">
        <f t="shared" si="35"/>
        <v>31.8</v>
      </c>
      <c r="AM27">
        <f t="shared" si="36"/>
        <v>3.1446541000000001E-2</v>
      </c>
      <c r="AN27">
        <f t="shared" si="37"/>
        <v>0</v>
      </c>
      <c r="AO27">
        <f t="shared" si="38"/>
        <v>0.51572326999999996</v>
      </c>
      <c r="AP27">
        <f t="shared" si="39"/>
        <v>0.157232704</v>
      </c>
      <c r="AQ27">
        <f t="shared" si="40"/>
        <v>0</v>
      </c>
      <c r="AR27">
        <f t="shared" si="41"/>
        <v>0.29559748400000002</v>
      </c>
      <c r="AS27">
        <f t="shared" si="42"/>
        <v>0</v>
      </c>
    </row>
    <row r="28" spans="1:45" x14ac:dyDescent="0.2">
      <c r="A28" t="s">
        <v>55</v>
      </c>
      <c r="B28" t="s">
        <v>41</v>
      </c>
      <c r="C28" s="2">
        <v>159</v>
      </c>
      <c r="D28" s="2">
        <v>0.45283018899999999</v>
      </c>
      <c r="E28" s="2">
        <v>0.157232704</v>
      </c>
      <c r="F28" s="2"/>
      <c r="G28" s="2">
        <v>0.98757764000000003</v>
      </c>
      <c r="H28" s="2">
        <v>0.45283018899999999</v>
      </c>
      <c r="I28" s="2">
        <v>0.811320755</v>
      </c>
      <c r="J28" s="2">
        <v>0.96855345900000001</v>
      </c>
      <c r="K28" s="2">
        <v>0</v>
      </c>
      <c r="L28" s="2">
        <v>32.200000000000003</v>
      </c>
      <c r="M28" s="2">
        <v>1.8055555560000001</v>
      </c>
      <c r="N28" s="2">
        <v>130</v>
      </c>
      <c r="O28" s="2">
        <v>31.8</v>
      </c>
      <c r="P28" s="2">
        <v>3.1446541000000001E-2</v>
      </c>
      <c r="Q28" s="2">
        <v>0</v>
      </c>
      <c r="R28" s="2">
        <v>0.51572326999999996</v>
      </c>
      <c r="S28" s="2">
        <v>0.157232704</v>
      </c>
      <c r="T28" s="2">
        <v>0</v>
      </c>
      <c r="U28" s="2">
        <v>0.29559748400000002</v>
      </c>
      <c r="V28" s="2"/>
      <c r="X28" t="str">
        <f t="shared" si="22"/>
        <v xml:space="preserve">Mgg28 </v>
      </c>
      <c r="Y28" t="str">
        <f t="shared" si="21"/>
        <v>05003210-Ahmad Santoso SV.</v>
      </c>
      <c r="Z28">
        <f t="shared" si="23"/>
        <v>156</v>
      </c>
      <c r="AA28">
        <f t="shared" si="24"/>
        <v>0.46794871799999999</v>
      </c>
      <c r="AB28">
        <f t="shared" si="25"/>
        <v>0.243589744</v>
      </c>
      <c r="AC28">
        <f t="shared" si="26"/>
        <v>0</v>
      </c>
      <c r="AD28">
        <f t="shared" si="27"/>
        <v>0.95</v>
      </c>
      <c r="AE28">
        <f t="shared" si="28"/>
        <v>0.46794871799999999</v>
      </c>
      <c r="AF28">
        <f t="shared" si="29"/>
        <v>0.71153846200000004</v>
      </c>
      <c r="AG28">
        <f t="shared" si="30"/>
        <v>0.95512820499999995</v>
      </c>
      <c r="AH28">
        <f t="shared" si="31"/>
        <v>0</v>
      </c>
      <c r="AI28">
        <f t="shared" si="32"/>
        <v>32</v>
      </c>
      <c r="AJ28">
        <f t="shared" si="33"/>
        <v>2.1232876709999999</v>
      </c>
      <c r="AK28">
        <f t="shared" si="34"/>
        <v>155</v>
      </c>
      <c r="AL28">
        <f t="shared" si="35"/>
        <v>31.2</v>
      </c>
      <c r="AM28">
        <f t="shared" si="36"/>
        <v>4.4871794999999999E-2</v>
      </c>
      <c r="AN28">
        <f t="shared" si="37"/>
        <v>0.26923076899999998</v>
      </c>
      <c r="AO28">
        <f t="shared" si="38"/>
        <v>0.21794871800000001</v>
      </c>
      <c r="AP28">
        <f t="shared" si="39"/>
        <v>0.243589744</v>
      </c>
      <c r="AQ28">
        <f t="shared" si="40"/>
        <v>0</v>
      </c>
      <c r="AR28">
        <f t="shared" si="41"/>
        <v>0.22435897399999999</v>
      </c>
      <c r="AS28">
        <f t="shared" si="42"/>
        <v>0</v>
      </c>
    </row>
    <row r="29" spans="1:45" x14ac:dyDescent="0.2">
      <c r="A29" t="s">
        <v>56</v>
      </c>
      <c r="B29" t="s">
        <v>36</v>
      </c>
      <c r="C29" s="2">
        <v>156</v>
      </c>
      <c r="D29" s="2">
        <v>0.46794871799999999</v>
      </c>
      <c r="E29" s="2">
        <v>0.243589744</v>
      </c>
      <c r="F29" s="2"/>
      <c r="G29" s="2">
        <v>0.95</v>
      </c>
      <c r="H29" s="2">
        <v>0.46794871799999999</v>
      </c>
      <c r="I29" s="2">
        <v>0.71153846200000004</v>
      </c>
      <c r="J29" s="2">
        <v>0.95512820499999995</v>
      </c>
      <c r="K29" s="2">
        <v>0</v>
      </c>
      <c r="L29" s="2">
        <v>32</v>
      </c>
      <c r="M29" s="2">
        <v>2.1232876709999999</v>
      </c>
      <c r="N29" s="2">
        <v>155</v>
      </c>
      <c r="O29" s="2">
        <v>31.2</v>
      </c>
      <c r="P29" s="2">
        <v>4.4871794999999999E-2</v>
      </c>
      <c r="Q29" s="2">
        <v>0.26923076899999998</v>
      </c>
      <c r="R29" s="2">
        <v>0.21794871800000001</v>
      </c>
      <c r="S29" s="2">
        <v>0.243589744</v>
      </c>
      <c r="T29" s="2">
        <v>0</v>
      </c>
      <c r="U29" s="2">
        <v>0.22435897399999999</v>
      </c>
      <c r="V29" s="2"/>
      <c r="X29" t="str">
        <f t="shared" si="22"/>
        <v xml:space="preserve">Mgg28 </v>
      </c>
      <c r="Y29" t="str">
        <f t="shared" si="21"/>
        <v>05003752-Fahrul Antoni.</v>
      </c>
      <c r="Z29">
        <f t="shared" si="23"/>
        <v>151</v>
      </c>
      <c r="AA29">
        <f t="shared" si="24"/>
        <v>0.55629139100000002</v>
      </c>
      <c r="AB29">
        <f t="shared" si="25"/>
        <v>0.17880794699999999</v>
      </c>
      <c r="AC29">
        <f t="shared" si="26"/>
        <v>0</v>
      </c>
      <c r="AD29">
        <f t="shared" si="27"/>
        <v>0.87898089199999996</v>
      </c>
      <c r="AE29">
        <f t="shared" si="28"/>
        <v>0.55629139100000002</v>
      </c>
      <c r="AF29">
        <f t="shared" si="29"/>
        <v>0.70198675499999996</v>
      </c>
      <c r="AG29">
        <f t="shared" si="30"/>
        <v>0.88079470199999998</v>
      </c>
      <c r="AH29">
        <f t="shared" si="31"/>
        <v>0</v>
      </c>
      <c r="AI29">
        <f t="shared" si="32"/>
        <v>31.4</v>
      </c>
      <c r="AJ29">
        <f t="shared" si="33"/>
        <v>2.2023809519999999</v>
      </c>
      <c r="AK29">
        <f t="shared" si="34"/>
        <v>185</v>
      </c>
      <c r="AL29">
        <f t="shared" si="35"/>
        <v>30.2</v>
      </c>
      <c r="AM29">
        <f t="shared" si="36"/>
        <v>0.119205298</v>
      </c>
      <c r="AN29">
        <f t="shared" si="37"/>
        <v>0.245033113</v>
      </c>
      <c r="AO29">
        <f t="shared" si="38"/>
        <v>7.9470199000000005E-2</v>
      </c>
      <c r="AP29">
        <f t="shared" si="39"/>
        <v>0.17880794699999999</v>
      </c>
      <c r="AQ29">
        <f t="shared" si="40"/>
        <v>0</v>
      </c>
      <c r="AR29">
        <f t="shared" si="41"/>
        <v>0.377483444</v>
      </c>
      <c r="AS29">
        <f t="shared" si="42"/>
        <v>0</v>
      </c>
    </row>
    <row r="30" spans="1:45" x14ac:dyDescent="0.2">
      <c r="A30" t="s">
        <v>56</v>
      </c>
      <c r="B30" t="s">
        <v>35</v>
      </c>
      <c r="C30" s="2">
        <v>151</v>
      </c>
      <c r="D30" s="2">
        <v>0.55629139100000002</v>
      </c>
      <c r="E30" s="2">
        <v>0.17880794699999999</v>
      </c>
      <c r="F30" s="2"/>
      <c r="G30" s="2">
        <v>0.87898089199999996</v>
      </c>
      <c r="H30" s="2">
        <v>0.55629139100000002</v>
      </c>
      <c r="I30" s="2">
        <v>0.70198675499999996</v>
      </c>
      <c r="J30" s="2">
        <v>0.88079470199999998</v>
      </c>
      <c r="K30" s="2">
        <v>0</v>
      </c>
      <c r="L30" s="2">
        <v>31.4</v>
      </c>
      <c r="M30" s="2">
        <v>2.2023809519999999</v>
      </c>
      <c r="N30" s="2">
        <v>185</v>
      </c>
      <c r="O30" s="2">
        <v>30.2</v>
      </c>
      <c r="P30" s="2">
        <v>0.119205298</v>
      </c>
      <c r="Q30" s="2">
        <v>0.245033113</v>
      </c>
      <c r="R30" s="2">
        <v>7.9470199000000005E-2</v>
      </c>
      <c r="S30" s="2">
        <v>0.17880794699999999</v>
      </c>
      <c r="T30" s="2">
        <v>0</v>
      </c>
      <c r="U30" s="2">
        <v>0.377483444</v>
      </c>
      <c r="V30" s="2"/>
      <c r="X30" t="str">
        <f t="shared" si="22"/>
        <v xml:space="preserve">Mgg28 </v>
      </c>
      <c r="Y30" t="str">
        <f t="shared" si="21"/>
        <v>05004102-Rofi Wijayanto.</v>
      </c>
      <c r="Z30">
        <f t="shared" si="23"/>
        <v>150</v>
      </c>
      <c r="AA30">
        <f t="shared" si="24"/>
        <v>0.366666667</v>
      </c>
      <c r="AB30">
        <f t="shared" si="25"/>
        <v>0.08</v>
      </c>
      <c r="AC30">
        <f t="shared" si="26"/>
        <v>0</v>
      </c>
      <c r="AD30">
        <f t="shared" si="27"/>
        <v>0.94267515899999998</v>
      </c>
      <c r="AE30">
        <f t="shared" si="28"/>
        <v>0.366666667</v>
      </c>
      <c r="AF30">
        <f t="shared" si="29"/>
        <v>0.87333333300000004</v>
      </c>
      <c r="AG30">
        <f t="shared" si="30"/>
        <v>0.953333333</v>
      </c>
      <c r="AH30">
        <f t="shared" si="31"/>
        <v>0</v>
      </c>
      <c r="AI30">
        <f t="shared" si="32"/>
        <v>31.4</v>
      </c>
      <c r="AJ30">
        <f t="shared" si="33"/>
        <v>1.636363636</v>
      </c>
      <c r="AK30">
        <f t="shared" si="34"/>
        <v>90</v>
      </c>
      <c r="AL30">
        <f t="shared" si="35"/>
        <v>30</v>
      </c>
      <c r="AM30">
        <f t="shared" si="36"/>
        <v>4.6666667000000002E-2</v>
      </c>
      <c r="AN30">
        <f t="shared" si="37"/>
        <v>0</v>
      </c>
      <c r="AO30">
        <f t="shared" si="38"/>
        <v>0.58666666700000003</v>
      </c>
      <c r="AP30">
        <f t="shared" si="39"/>
        <v>0.08</v>
      </c>
      <c r="AQ30">
        <f t="shared" si="40"/>
        <v>0</v>
      </c>
      <c r="AR30">
        <f t="shared" si="41"/>
        <v>0.28666666699999999</v>
      </c>
      <c r="AS30">
        <f t="shared" si="42"/>
        <v>0</v>
      </c>
    </row>
    <row r="31" spans="1:45" x14ac:dyDescent="0.2">
      <c r="A31" t="s">
        <v>56</v>
      </c>
      <c r="B31" t="s">
        <v>11</v>
      </c>
      <c r="C31" s="2">
        <v>150</v>
      </c>
      <c r="D31" s="2">
        <v>0.366666667</v>
      </c>
      <c r="E31" s="2">
        <v>0.08</v>
      </c>
      <c r="F31" s="2"/>
      <c r="G31" s="2">
        <v>0.94267515899999998</v>
      </c>
      <c r="H31" s="2">
        <v>0.366666667</v>
      </c>
      <c r="I31" s="2">
        <v>0.87333333300000004</v>
      </c>
      <c r="J31" s="2">
        <v>0.953333333</v>
      </c>
      <c r="K31" s="2">
        <v>0</v>
      </c>
      <c r="L31" s="2">
        <v>31.4</v>
      </c>
      <c r="M31" s="2">
        <v>1.636363636</v>
      </c>
      <c r="N31" s="2">
        <v>90</v>
      </c>
      <c r="O31" s="2">
        <v>30</v>
      </c>
      <c r="P31" s="2">
        <v>4.6666667000000002E-2</v>
      </c>
      <c r="Q31" s="2">
        <v>0</v>
      </c>
      <c r="R31" s="2">
        <v>0.58666666700000003</v>
      </c>
      <c r="S31" s="2">
        <v>0.08</v>
      </c>
      <c r="T31" s="2">
        <v>0</v>
      </c>
      <c r="U31" s="2">
        <v>0.28666666699999999</v>
      </c>
      <c r="V31" s="2"/>
      <c r="X31" t="str">
        <f t="shared" si="22"/>
        <v xml:space="preserve">Mgg28 </v>
      </c>
      <c r="Y31" t="str">
        <f t="shared" si="21"/>
        <v>05004280-Etza Enggar Adikara.</v>
      </c>
      <c r="Z31">
        <f t="shared" si="23"/>
        <v>153</v>
      </c>
      <c r="AA31">
        <f t="shared" si="24"/>
        <v>0.37254902000000001</v>
      </c>
      <c r="AB31">
        <f t="shared" si="25"/>
        <v>0.16339869300000001</v>
      </c>
      <c r="AC31">
        <f t="shared" si="26"/>
        <v>0</v>
      </c>
      <c r="AD31">
        <f t="shared" si="27"/>
        <v>0.895705521</v>
      </c>
      <c r="AE31">
        <f t="shared" si="28"/>
        <v>0.37254902000000001</v>
      </c>
      <c r="AF31">
        <f t="shared" si="29"/>
        <v>0.75163398699999995</v>
      </c>
      <c r="AG31">
        <f t="shared" si="30"/>
        <v>0.91503268000000004</v>
      </c>
      <c r="AH31">
        <f t="shared" si="31"/>
        <v>0</v>
      </c>
      <c r="AI31">
        <f t="shared" si="32"/>
        <v>32.6</v>
      </c>
      <c r="AJ31">
        <f t="shared" si="33"/>
        <v>1.4035087719999999</v>
      </c>
      <c r="AK31">
        <f t="shared" si="34"/>
        <v>80</v>
      </c>
      <c r="AL31">
        <f t="shared" si="35"/>
        <v>30.6</v>
      </c>
      <c r="AM31">
        <f t="shared" si="36"/>
        <v>8.4967319999999999E-2</v>
      </c>
      <c r="AN31">
        <f t="shared" si="37"/>
        <v>0</v>
      </c>
      <c r="AO31">
        <f t="shared" si="38"/>
        <v>0.54248366000000003</v>
      </c>
      <c r="AP31">
        <f t="shared" si="39"/>
        <v>0.16339869300000001</v>
      </c>
      <c r="AQ31">
        <f t="shared" si="40"/>
        <v>0</v>
      </c>
      <c r="AR31">
        <f t="shared" si="41"/>
        <v>0.209150327</v>
      </c>
      <c r="AS31">
        <f t="shared" si="42"/>
        <v>0</v>
      </c>
    </row>
    <row r="32" spans="1:45" x14ac:dyDescent="0.2">
      <c r="A32" t="s">
        <v>56</v>
      </c>
      <c r="B32" t="s">
        <v>10</v>
      </c>
      <c r="C32" s="2">
        <v>153</v>
      </c>
      <c r="D32" s="2">
        <v>0.37254902000000001</v>
      </c>
      <c r="E32" s="2">
        <v>0.16339869300000001</v>
      </c>
      <c r="F32" s="2"/>
      <c r="G32" s="2">
        <v>0.895705521</v>
      </c>
      <c r="H32" s="2">
        <v>0.37254902000000001</v>
      </c>
      <c r="I32" s="2">
        <v>0.75163398699999995</v>
      </c>
      <c r="J32" s="2">
        <v>0.91503268000000004</v>
      </c>
      <c r="K32" s="2">
        <v>0</v>
      </c>
      <c r="L32" s="2">
        <v>32.6</v>
      </c>
      <c r="M32" s="2">
        <v>1.4035087719999999</v>
      </c>
      <c r="N32" s="2">
        <v>80</v>
      </c>
      <c r="O32" s="2">
        <v>30.6</v>
      </c>
      <c r="P32" s="2">
        <v>8.4967319999999999E-2</v>
      </c>
      <c r="Q32" s="2">
        <v>0</v>
      </c>
      <c r="R32" s="2">
        <v>0.54248366000000003</v>
      </c>
      <c r="S32" s="2">
        <v>0.16339869300000001</v>
      </c>
      <c r="T32" s="2">
        <v>0</v>
      </c>
      <c r="U32" s="2">
        <v>0.209150327</v>
      </c>
      <c r="V32" s="2"/>
      <c r="X32" t="str">
        <f t="shared" si="22"/>
        <v xml:space="preserve">Mgg28 </v>
      </c>
      <c r="Y32" t="str">
        <f t="shared" si="21"/>
        <v>05004525-Baha 'uddin.</v>
      </c>
      <c r="Z32">
        <f t="shared" si="23"/>
        <v>140</v>
      </c>
      <c r="AA32">
        <f t="shared" si="24"/>
        <v>0.42142857099999997</v>
      </c>
      <c r="AB32">
        <f t="shared" si="25"/>
        <v>0.15</v>
      </c>
      <c r="AC32">
        <f t="shared" si="26"/>
        <v>0</v>
      </c>
      <c r="AD32">
        <f t="shared" si="27"/>
        <v>0.87898089199999996</v>
      </c>
      <c r="AE32">
        <f t="shared" si="28"/>
        <v>0.4</v>
      </c>
      <c r="AF32">
        <f t="shared" si="29"/>
        <v>0.78571428600000004</v>
      </c>
      <c r="AG32">
        <f t="shared" si="30"/>
        <v>0.95714285700000001</v>
      </c>
      <c r="AH32">
        <f t="shared" si="31"/>
        <v>0</v>
      </c>
      <c r="AI32">
        <f t="shared" si="32"/>
        <v>31.4</v>
      </c>
      <c r="AJ32">
        <f t="shared" si="33"/>
        <v>2.1864406779999999</v>
      </c>
      <c r="AK32">
        <f t="shared" si="34"/>
        <v>129</v>
      </c>
      <c r="AL32">
        <f t="shared" si="35"/>
        <v>28</v>
      </c>
      <c r="AM32">
        <f t="shared" si="36"/>
        <v>4.2857143E-2</v>
      </c>
      <c r="AN32">
        <f t="shared" si="37"/>
        <v>0</v>
      </c>
      <c r="AO32">
        <f t="shared" si="38"/>
        <v>0.53571428600000004</v>
      </c>
      <c r="AP32">
        <f t="shared" si="39"/>
        <v>0.15</v>
      </c>
      <c r="AQ32">
        <f t="shared" si="40"/>
        <v>2.1428571E-2</v>
      </c>
      <c r="AR32">
        <f t="shared" si="41"/>
        <v>0.25</v>
      </c>
      <c r="AS32">
        <f t="shared" si="42"/>
        <v>0</v>
      </c>
    </row>
    <row r="33" spans="1:45" x14ac:dyDescent="0.2">
      <c r="A33" t="s">
        <v>56</v>
      </c>
      <c r="B33" t="s">
        <v>54</v>
      </c>
      <c r="C33" s="2">
        <v>140</v>
      </c>
      <c r="D33" s="2">
        <v>0.42142857099999997</v>
      </c>
      <c r="E33" s="2">
        <v>0.15</v>
      </c>
      <c r="F33" s="2"/>
      <c r="G33" s="2">
        <v>0.87898089199999996</v>
      </c>
      <c r="H33" s="2">
        <v>0.4</v>
      </c>
      <c r="I33" s="2">
        <v>0.78571428600000004</v>
      </c>
      <c r="J33" s="2">
        <v>0.95714285700000001</v>
      </c>
      <c r="K33" s="2">
        <v>0</v>
      </c>
      <c r="L33" s="2">
        <v>31.4</v>
      </c>
      <c r="M33" s="2">
        <v>2.1864406779999999</v>
      </c>
      <c r="N33" s="2">
        <v>129</v>
      </c>
      <c r="O33" s="2">
        <v>28</v>
      </c>
      <c r="P33" s="2">
        <v>4.2857143E-2</v>
      </c>
      <c r="Q33" s="2">
        <v>0</v>
      </c>
      <c r="R33" s="2">
        <v>0.53571428600000004</v>
      </c>
      <c r="S33" s="2">
        <v>0.15</v>
      </c>
      <c r="T33" s="2">
        <v>2.1428571E-2</v>
      </c>
      <c r="U33" s="2">
        <v>0.25</v>
      </c>
      <c r="V33" s="2"/>
      <c r="X33" t="str">
        <f t="shared" si="22"/>
        <v xml:space="preserve">Mgg28 </v>
      </c>
      <c r="Y33" t="str">
        <f t="shared" si="21"/>
        <v>05004855-Jaka Ade Saputra.</v>
      </c>
      <c r="Z33">
        <f t="shared" si="23"/>
        <v>78</v>
      </c>
      <c r="AA33">
        <f t="shared" si="24"/>
        <v>9.0909090999999997E-2</v>
      </c>
      <c r="AB33">
        <f t="shared" si="25"/>
        <v>9.0909090999999997E-2</v>
      </c>
      <c r="AC33">
        <f t="shared" si="26"/>
        <v>0</v>
      </c>
      <c r="AD33">
        <f t="shared" si="27"/>
        <v>1.6853932579999999</v>
      </c>
      <c r="AE33">
        <f t="shared" si="28"/>
        <v>9.0909090999999997E-2</v>
      </c>
      <c r="AF33">
        <f t="shared" si="29"/>
        <v>0.38961038999999997</v>
      </c>
      <c r="AG33">
        <f t="shared" si="30"/>
        <v>0.48051948100000003</v>
      </c>
      <c r="AH33">
        <f t="shared" si="31"/>
        <v>0</v>
      </c>
      <c r="AI33">
        <f t="shared" si="32"/>
        <v>106.8</v>
      </c>
      <c r="AJ33">
        <f t="shared" si="33"/>
        <v>1.8571428569999999</v>
      </c>
      <c r="AK33">
        <f t="shared" si="34"/>
        <v>13</v>
      </c>
      <c r="AL33">
        <f t="shared" si="35"/>
        <v>16.399999999999999</v>
      </c>
      <c r="AM33">
        <f t="shared" si="36"/>
        <v>1.519480519</v>
      </c>
      <c r="AN33">
        <f t="shared" si="37"/>
        <v>3.8961039000000003E-2</v>
      </c>
      <c r="AO33">
        <f t="shared" si="38"/>
        <v>0.350649351</v>
      </c>
      <c r="AP33">
        <f t="shared" si="39"/>
        <v>9.0909090999999997E-2</v>
      </c>
      <c r="AQ33">
        <f t="shared" si="40"/>
        <v>0</v>
      </c>
      <c r="AR33">
        <f t="shared" si="41"/>
        <v>0</v>
      </c>
      <c r="AS33">
        <f t="shared" si="42"/>
        <v>0</v>
      </c>
    </row>
    <row r="34" spans="1:45" x14ac:dyDescent="0.2">
      <c r="A34" t="s">
        <v>56</v>
      </c>
      <c r="B34" t="s">
        <v>34</v>
      </c>
      <c r="C34" s="2">
        <v>78</v>
      </c>
      <c r="D34" s="2">
        <v>9.0909090999999997E-2</v>
      </c>
      <c r="E34" s="2">
        <v>9.0909090999999997E-2</v>
      </c>
      <c r="F34" s="2"/>
      <c r="G34" s="2">
        <v>1.6853932579999999</v>
      </c>
      <c r="H34" s="2">
        <v>9.0909090999999997E-2</v>
      </c>
      <c r="I34" s="2">
        <v>0.38961038999999997</v>
      </c>
      <c r="J34" s="2">
        <v>0.48051948100000003</v>
      </c>
      <c r="K34" s="2">
        <v>0</v>
      </c>
      <c r="L34" s="2">
        <v>106.8</v>
      </c>
      <c r="M34" s="2">
        <v>1.8571428569999999</v>
      </c>
      <c r="N34" s="2">
        <v>13</v>
      </c>
      <c r="O34" s="2">
        <v>16.399999999999999</v>
      </c>
      <c r="P34" s="2">
        <v>1.519480519</v>
      </c>
      <c r="Q34" s="2">
        <v>3.8961039000000003E-2</v>
      </c>
      <c r="R34" s="2">
        <v>0.350649351</v>
      </c>
      <c r="S34" s="2">
        <v>9.0909090999999997E-2</v>
      </c>
      <c r="T34" s="2">
        <v>0</v>
      </c>
      <c r="U34" s="2">
        <v>0</v>
      </c>
      <c r="V34" s="2"/>
      <c r="X34" t="str">
        <f t="shared" si="22"/>
        <v xml:space="preserve">Mgg28 </v>
      </c>
      <c r="Y34" t="str">
        <f t="shared" si="21"/>
        <v>05004941-Hermansyah Budi Prasetia.</v>
      </c>
      <c r="Z34">
        <f t="shared" si="23"/>
        <v>151</v>
      </c>
      <c r="AA34">
        <f t="shared" si="24"/>
        <v>0.57615894000000001</v>
      </c>
      <c r="AB34">
        <f t="shared" si="25"/>
        <v>0.17880794699999999</v>
      </c>
      <c r="AC34">
        <f t="shared" si="26"/>
        <v>0</v>
      </c>
      <c r="AD34">
        <f t="shared" si="27"/>
        <v>0.88819875800000003</v>
      </c>
      <c r="AE34">
        <f t="shared" si="28"/>
        <v>0.57615894000000001</v>
      </c>
      <c r="AF34">
        <f t="shared" si="29"/>
        <v>0.728476821</v>
      </c>
      <c r="AG34">
        <f t="shared" si="30"/>
        <v>0.90728476800000002</v>
      </c>
      <c r="AH34">
        <f t="shared" si="31"/>
        <v>0</v>
      </c>
      <c r="AI34">
        <f t="shared" si="32"/>
        <v>32.200000000000003</v>
      </c>
      <c r="AJ34">
        <f t="shared" si="33"/>
        <v>1.2298850569999999</v>
      </c>
      <c r="AK34">
        <f t="shared" si="34"/>
        <v>107</v>
      </c>
      <c r="AL34">
        <f t="shared" si="35"/>
        <v>30.2</v>
      </c>
      <c r="AM34">
        <f t="shared" si="36"/>
        <v>9.2715231999999995E-2</v>
      </c>
      <c r="AN34">
        <f t="shared" si="37"/>
        <v>0.11258278100000001</v>
      </c>
      <c r="AO34">
        <f t="shared" si="38"/>
        <v>0.21854304599999999</v>
      </c>
      <c r="AP34">
        <f t="shared" si="39"/>
        <v>0.17880794699999999</v>
      </c>
      <c r="AQ34">
        <f t="shared" si="40"/>
        <v>0</v>
      </c>
      <c r="AR34">
        <f t="shared" si="41"/>
        <v>0.39735099299999999</v>
      </c>
      <c r="AS34">
        <f t="shared" si="42"/>
        <v>0</v>
      </c>
    </row>
    <row r="35" spans="1:45" x14ac:dyDescent="0.2">
      <c r="A35" t="s">
        <v>56</v>
      </c>
      <c r="B35" t="s">
        <v>25</v>
      </c>
      <c r="C35" s="2">
        <v>151</v>
      </c>
      <c r="D35" s="2">
        <v>0.57615894000000001</v>
      </c>
      <c r="E35" s="2">
        <v>0.17880794699999999</v>
      </c>
      <c r="F35" s="2"/>
      <c r="G35" s="2">
        <v>0.88819875800000003</v>
      </c>
      <c r="H35" s="2">
        <v>0.57615894000000001</v>
      </c>
      <c r="I35" s="2">
        <v>0.728476821</v>
      </c>
      <c r="J35" s="2">
        <v>0.90728476800000002</v>
      </c>
      <c r="K35" s="2">
        <v>0</v>
      </c>
      <c r="L35" s="2">
        <v>32.200000000000003</v>
      </c>
      <c r="M35" s="2">
        <v>1.2298850569999999</v>
      </c>
      <c r="N35" s="2">
        <v>107</v>
      </c>
      <c r="O35" s="2">
        <v>30.2</v>
      </c>
      <c r="P35" s="2">
        <v>9.2715231999999995E-2</v>
      </c>
      <c r="Q35" s="2">
        <v>0.11258278100000001</v>
      </c>
      <c r="R35" s="2">
        <v>0.21854304599999999</v>
      </c>
      <c r="S35" s="2">
        <v>0.17880794699999999</v>
      </c>
      <c r="T35" s="2">
        <v>0</v>
      </c>
      <c r="U35" s="2">
        <v>0.39735099299999999</v>
      </c>
      <c r="V35" s="2"/>
      <c r="X35" t="str">
        <f t="shared" si="22"/>
        <v xml:space="preserve">Mgg28 </v>
      </c>
      <c r="Y35" t="str">
        <f t="shared" si="21"/>
        <v>05005803-Fany Firmansyah.</v>
      </c>
      <c r="Z35">
        <f t="shared" si="23"/>
        <v>157</v>
      </c>
      <c r="AA35">
        <f t="shared" si="24"/>
        <v>0.60708661399999997</v>
      </c>
      <c r="AB35">
        <f t="shared" si="25"/>
        <v>0.244094488</v>
      </c>
      <c r="AC35">
        <f t="shared" si="26"/>
        <v>0</v>
      </c>
      <c r="AD35">
        <f t="shared" si="27"/>
        <v>0.9</v>
      </c>
      <c r="AE35">
        <f t="shared" si="28"/>
        <v>0.61417322799999996</v>
      </c>
      <c r="AF35">
        <f t="shared" si="29"/>
        <v>0.62979002650000004</v>
      </c>
      <c r="AG35">
        <f t="shared" si="30"/>
        <v>0.93700787399999996</v>
      </c>
      <c r="AH35">
        <f t="shared" si="31"/>
        <v>0</v>
      </c>
      <c r="AI35">
        <f t="shared" si="32"/>
        <v>42.75</v>
      </c>
      <c r="AJ35">
        <f t="shared" si="33"/>
        <v>2.153846154</v>
      </c>
      <c r="AK35">
        <f t="shared" si="34"/>
        <v>168</v>
      </c>
      <c r="AL35">
        <f t="shared" si="35"/>
        <v>31.75</v>
      </c>
      <c r="AM35">
        <f t="shared" si="36"/>
        <v>6.2992125999999996E-2</v>
      </c>
      <c r="AN35">
        <f t="shared" si="37"/>
        <v>0</v>
      </c>
      <c r="AO35">
        <f t="shared" si="38"/>
        <v>0.322834646</v>
      </c>
      <c r="AP35">
        <f t="shared" si="39"/>
        <v>0.244094488</v>
      </c>
      <c r="AQ35">
        <f t="shared" si="40"/>
        <v>0</v>
      </c>
      <c r="AR35">
        <f t="shared" si="41"/>
        <v>0.37007874000000002</v>
      </c>
      <c r="AS35">
        <f t="shared" si="42"/>
        <v>0</v>
      </c>
    </row>
    <row r="36" spans="1:45" x14ac:dyDescent="0.2">
      <c r="A36" t="s">
        <v>56</v>
      </c>
      <c r="B36" t="s">
        <v>24</v>
      </c>
      <c r="C36" s="2">
        <v>157</v>
      </c>
      <c r="D36" s="2">
        <v>0.60708661399999997</v>
      </c>
      <c r="E36" s="2">
        <v>0.244094488</v>
      </c>
      <c r="F36" s="2"/>
      <c r="G36" s="2">
        <v>0.9</v>
      </c>
      <c r="H36" s="2">
        <v>0.61417322799999996</v>
      </c>
      <c r="I36" s="2">
        <v>0.62979002650000004</v>
      </c>
      <c r="J36" s="2">
        <v>0.93700787399999996</v>
      </c>
      <c r="K36" s="2">
        <v>0</v>
      </c>
      <c r="L36" s="2">
        <v>42.75</v>
      </c>
      <c r="M36" s="2">
        <v>2.153846154</v>
      </c>
      <c r="N36" s="2">
        <v>168</v>
      </c>
      <c r="O36" s="2">
        <v>31.75</v>
      </c>
      <c r="P36" s="2">
        <v>6.2992125999999996E-2</v>
      </c>
      <c r="Q36" s="2">
        <v>0</v>
      </c>
      <c r="R36" s="2">
        <v>0.322834646</v>
      </c>
      <c r="S36" s="2">
        <v>0.244094488</v>
      </c>
      <c r="T36" s="2">
        <v>0</v>
      </c>
      <c r="U36" s="2">
        <v>0.37007874000000002</v>
      </c>
      <c r="V36" s="2"/>
      <c r="X36" t="str">
        <f t="shared" si="22"/>
        <v xml:space="preserve">Mgg28 </v>
      </c>
      <c r="Y36" t="str">
        <f t="shared" si="21"/>
        <v>05006074-Fathor Arifin.</v>
      </c>
      <c r="Z36">
        <f t="shared" si="23"/>
        <v>150</v>
      </c>
      <c r="AA36">
        <f t="shared" si="24"/>
        <v>0.56000000000000005</v>
      </c>
      <c r="AB36">
        <f t="shared" si="25"/>
        <v>0.15333333299999999</v>
      </c>
      <c r="AC36">
        <f t="shared" si="26"/>
        <v>0</v>
      </c>
      <c r="AD36">
        <f t="shared" si="27"/>
        <v>0.88535031799999997</v>
      </c>
      <c r="AE36">
        <f t="shared" si="28"/>
        <v>0.55333333299999998</v>
      </c>
      <c r="AF36">
        <f t="shared" si="29"/>
        <v>0.7</v>
      </c>
      <c r="AG36">
        <f t="shared" si="30"/>
        <v>0.86</v>
      </c>
      <c r="AH36">
        <f t="shared" si="31"/>
        <v>0</v>
      </c>
      <c r="AI36">
        <f t="shared" si="32"/>
        <v>31.4</v>
      </c>
      <c r="AJ36">
        <f t="shared" si="33"/>
        <v>1.3333333329999999</v>
      </c>
      <c r="AK36">
        <f t="shared" si="34"/>
        <v>112</v>
      </c>
      <c r="AL36">
        <f t="shared" si="35"/>
        <v>30</v>
      </c>
      <c r="AM36">
        <f t="shared" si="36"/>
        <v>0.14000000000000001</v>
      </c>
      <c r="AN36">
        <f t="shared" si="37"/>
        <v>2.6666667000000002E-2</v>
      </c>
      <c r="AO36">
        <f t="shared" si="38"/>
        <v>0.27333333300000001</v>
      </c>
      <c r="AP36">
        <f t="shared" si="39"/>
        <v>0.15333333299999999</v>
      </c>
      <c r="AQ36">
        <f t="shared" si="40"/>
        <v>6.6666670000000003E-3</v>
      </c>
      <c r="AR36">
        <f t="shared" si="41"/>
        <v>0.4</v>
      </c>
      <c r="AS36">
        <f t="shared" si="42"/>
        <v>0</v>
      </c>
    </row>
    <row r="37" spans="1:45" x14ac:dyDescent="0.2">
      <c r="A37" t="s">
        <v>56</v>
      </c>
      <c r="B37" t="s">
        <v>33</v>
      </c>
      <c r="C37" s="2">
        <v>150</v>
      </c>
      <c r="D37" s="2">
        <v>0.56000000000000005</v>
      </c>
      <c r="E37" s="2">
        <v>0.15333333299999999</v>
      </c>
      <c r="F37" s="2"/>
      <c r="G37" s="2">
        <v>0.88535031799999997</v>
      </c>
      <c r="H37" s="2">
        <v>0.55333333299999998</v>
      </c>
      <c r="I37" s="2">
        <v>0.7</v>
      </c>
      <c r="J37" s="2">
        <v>0.86</v>
      </c>
      <c r="K37" s="2">
        <v>0</v>
      </c>
      <c r="L37" s="2">
        <v>31.4</v>
      </c>
      <c r="M37" s="2">
        <v>1.3333333329999999</v>
      </c>
      <c r="N37" s="2">
        <v>112</v>
      </c>
      <c r="O37" s="2">
        <v>30</v>
      </c>
      <c r="P37" s="2">
        <v>0.14000000000000001</v>
      </c>
      <c r="Q37" s="2">
        <v>2.6666667000000002E-2</v>
      </c>
      <c r="R37" s="2">
        <v>0.27333333300000001</v>
      </c>
      <c r="S37" s="2">
        <v>0.15333333299999999</v>
      </c>
      <c r="T37" s="2">
        <v>6.6666670000000003E-3</v>
      </c>
      <c r="U37" s="2">
        <v>0.4</v>
      </c>
      <c r="V37" s="2"/>
      <c r="X37" t="str">
        <f t="shared" si="22"/>
        <v xml:space="preserve">Mgg28 </v>
      </c>
      <c r="Y37" t="str">
        <f t="shared" si="21"/>
        <v>05006202-Ibnu Hajar.</v>
      </c>
      <c r="Z37">
        <f t="shared" si="23"/>
        <v>159</v>
      </c>
      <c r="AA37">
        <f t="shared" si="24"/>
        <v>0.45911949699999999</v>
      </c>
      <c r="AB37">
        <f t="shared" si="25"/>
        <v>5.0314465000000003E-2</v>
      </c>
      <c r="AC37">
        <f t="shared" si="26"/>
        <v>0</v>
      </c>
      <c r="AD37">
        <f t="shared" si="27"/>
        <v>0.96855345900000001</v>
      </c>
      <c r="AE37">
        <f t="shared" si="28"/>
        <v>0.45911949699999999</v>
      </c>
      <c r="AF37">
        <f t="shared" si="29"/>
        <v>0.94339622599999995</v>
      </c>
      <c r="AG37">
        <f t="shared" si="30"/>
        <v>0.99371069199999995</v>
      </c>
      <c r="AH37">
        <f t="shared" si="31"/>
        <v>0</v>
      </c>
      <c r="AI37">
        <f t="shared" si="32"/>
        <v>31.8</v>
      </c>
      <c r="AJ37">
        <f t="shared" si="33"/>
        <v>1.3561643839999999</v>
      </c>
      <c r="AK37">
        <f t="shared" si="34"/>
        <v>99</v>
      </c>
      <c r="AL37">
        <f t="shared" si="35"/>
        <v>31.8</v>
      </c>
      <c r="AM37">
        <f t="shared" si="36"/>
        <v>6.2893080000000004E-3</v>
      </c>
      <c r="AN37">
        <f t="shared" si="37"/>
        <v>0</v>
      </c>
      <c r="AO37">
        <f t="shared" si="38"/>
        <v>0.53459119499999996</v>
      </c>
      <c r="AP37">
        <f t="shared" si="39"/>
        <v>5.0314465000000003E-2</v>
      </c>
      <c r="AQ37">
        <f t="shared" si="40"/>
        <v>0</v>
      </c>
      <c r="AR37">
        <f t="shared" si="41"/>
        <v>0.40880503099999999</v>
      </c>
      <c r="AS37">
        <f t="shared" si="42"/>
        <v>0</v>
      </c>
    </row>
    <row r="38" spans="1:45" x14ac:dyDescent="0.2">
      <c r="A38" t="s">
        <v>56</v>
      </c>
      <c r="B38" t="s">
        <v>9</v>
      </c>
      <c r="C38" s="2">
        <v>159</v>
      </c>
      <c r="D38" s="2">
        <v>0.45911949699999999</v>
      </c>
      <c r="E38" s="2">
        <v>5.0314465000000003E-2</v>
      </c>
      <c r="F38" s="2"/>
      <c r="G38" s="2">
        <v>0.96855345900000001</v>
      </c>
      <c r="H38" s="2">
        <v>0.45911949699999999</v>
      </c>
      <c r="I38" s="2">
        <v>0.94339622599999995</v>
      </c>
      <c r="J38" s="2">
        <v>0.99371069199999995</v>
      </c>
      <c r="K38" s="2">
        <v>0</v>
      </c>
      <c r="L38" s="2">
        <v>31.8</v>
      </c>
      <c r="M38" s="2">
        <v>1.3561643839999999</v>
      </c>
      <c r="N38" s="2">
        <v>99</v>
      </c>
      <c r="O38" s="2">
        <v>31.8</v>
      </c>
      <c r="P38" s="2">
        <v>6.2893080000000004E-3</v>
      </c>
      <c r="Q38" s="2">
        <v>0</v>
      </c>
      <c r="R38" s="2">
        <v>0.53459119499999996</v>
      </c>
      <c r="S38" s="2">
        <v>5.0314465000000003E-2</v>
      </c>
      <c r="T38" s="2">
        <v>0</v>
      </c>
      <c r="U38" s="2">
        <v>0.40880503099999999</v>
      </c>
      <c r="V38" s="2"/>
      <c r="X38" t="str">
        <f t="shared" si="22"/>
        <v xml:space="preserve">Mgg28 </v>
      </c>
      <c r="Y38" t="str">
        <f t="shared" si="21"/>
        <v>05006341-Nurcholis Alamy.</v>
      </c>
      <c r="Z38">
        <f t="shared" si="23"/>
        <v>155</v>
      </c>
      <c r="AA38">
        <f t="shared" si="24"/>
        <v>0.59354838700000001</v>
      </c>
      <c r="AB38">
        <f t="shared" si="25"/>
        <v>0.16774193500000001</v>
      </c>
      <c r="AC38">
        <f t="shared" si="26"/>
        <v>0</v>
      </c>
      <c r="AD38">
        <f t="shared" si="27"/>
        <v>0.92168674699999997</v>
      </c>
      <c r="AE38">
        <f t="shared" si="28"/>
        <v>0.58709677400000004</v>
      </c>
      <c r="AF38">
        <f t="shared" si="29"/>
        <v>0.74193548399999998</v>
      </c>
      <c r="AG38">
        <f t="shared" si="30"/>
        <v>0.91612903199999995</v>
      </c>
      <c r="AH38">
        <f t="shared" si="31"/>
        <v>0</v>
      </c>
      <c r="AI38">
        <f t="shared" si="32"/>
        <v>33.200000000000003</v>
      </c>
      <c r="AJ38">
        <f t="shared" si="33"/>
        <v>1.576086957</v>
      </c>
      <c r="AK38">
        <f t="shared" si="34"/>
        <v>145</v>
      </c>
      <c r="AL38">
        <f t="shared" si="35"/>
        <v>31</v>
      </c>
      <c r="AM38">
        <f t="shared" si="36"/>
        <v>8.3870968000000004E-2</v>
      </c>
      <c r="AN38">
        <f t="shared" si="37"/>
        <v>8.3870968000000004E-2</v>
      </c>
      <c r="AO38">
        <f t="shared" si="38"/>
        <v>0.24516129</v>
      </c>
      <c r="AP38">
        <f t="shared" si="39"/>
        <v>0.16774193500000001</v>
      </c>
      <c r="AQ38">
        <f t="shared" si="40"/>
        <v>6.4516130000000001E-3</v>
      </c>
      <c r="AR38">
        <f t="shared" si="41"/>
        <v>0.41935483899999998</v>
      </c>
      <c r="AS38">
        <f t="shared" si="42"/>
        <v>0</v>
      </c>
    </row>
    <row r="39" spans="1:45" x14ac:dyDescent="0.2">
      <c r="A39" t="s">
        <v>56</v>
      </c>
      <c r="B39" t="s">
        <v>23</v>
      </c>
      <c r="C39" s="2">
        <v>155</v>
      </c>
      <c r="D39" s="2">
        <v>0.59354838700000001</v>
      </c>
      <c r="E39" s="2">
        <v>0.16774193500000001</v>
      </c>
      <c r="F39" s="2"/>
      <c r="G39" s="2">
        <v>0.92168674699999997</v>
      </c>
      <c r="H39" s="2">
        <v>0.58709677400000004</v>
      </c>
      <c r="I39" s="2">
        <v>0.74193548399999998</v>
      </c>
      <c r="J39" s="2">
        <v>0.91612903199999995</v>
      </c>
      <c r="K39" s="2">
        <v>0</v>
      </c>
      <c r="L39" s="2">
        <v>33.200000000000003</v>
      </c>
      <c r="M39" s="2">
        <v>1.576086957</v>
      </c>
      <c r="N39" s="2">
        <v>145</v>
      </c>
      <c r="O39" s="2">
        <v>31</v>
      </c>
      <c r="P39" s="2">
        <v>8.3870968000000004E-2</v>
      </c>
      <c r="Q39" s="2">
        <v>8.3870968000000004E-2</v>
      </c>
      <c r="R39" s="2">
        <v>0.24516129</v>
      </c>
      <c r="S39" s="2">
        <v>0.16774193500000001</v>
      </c>
      <c r="T39" s="2">
        <v>6.4516130000000001E-3</v>
      </c>
      <c r="U39" s="2">
        <v>0.41935483899999998</v>
      </c>
      <c r="V39" s="2"/>
      <c r="X39" t="str">
        <f t="shared" si="22"/>
        <v xml:space="preserve">Mgg28 </v>
      </c>
      <c r="Y39" t="str">
        <f t="shared" si="21"/>
        <v>05006342-Achmad Junaidi Saleh.</v>
      </c>
      <c r="Z39">
        <f t="shared" si="23"/>
        <v>70</v>
      </c>
      <c r="AA39">
        <f t="shared" si="24"/>
        <v>0.141666667</v>
      </c>
      <c r="AB39">
        <f t="shared" si="25"/>
        <v>9.1666667000000007E-2</v>
      </c>
      <c r="AC39">
        <f t="shared" si="26"/>
        <v>0</v>
      </c>
      <c r="AD39">
        <f t="shared" si="27"/>
        <v>1.586206896</v>
      </c>
      <c r="AE39">
        <f t="shared" si="28"/>
        <v>0.141666667</v>
      </c>
      <c r="AF39">
        <f t="shared" si="29"/>
        <v>0.69166666700000001</v>
      </c>
      <c r="AG39">
        <f t="shared" si="30"/>
        <v>0.78333333300000008</v>
      </c>
      <c r="AH39">
        <f t="shared" si="31"/>
        <v>0</v>
      </c>
      <c r="AI39">
        <f t="shared" si="32"/>
        <v>58</v>
      </c>
      <c r="AJ39">
        <f t="shared" si="33"/>
        <v>8.6666666669999994</v>
      </c>
      <c r="AK39">
        <f t="shared" si="34"/>
        <v>20</v>
      </c>
      <c r="AL39">
        <f t="shared" si="35"/>
        <v>23.333333332999999</v>
      </c>
      <c r="AM39">
        <f t="shared" si="36"/>
        <v>1.2166666670000001</v>
      </c>
      <c r="AN39">
        <f t="shared" si="37"/>
        <v>0</v>
      </c>
      <c r="AO39">
        <f t="shared" si="38"/>
        <v>0.64166666699999997</v>
      </c>
      <c r="AP39">
        <f t="shared" si="39"/>
        <v>9.1666667000000007E-2</v>
      </c>
      <c r="AQ39">
        <f t="shared" si="40"/>
        <v>0</v>
      </c>
      <c r="AR39">
        <f t="shared" si="41"/>
        <v>0.05</v>
      </c>
      <c r="AS39">
        <f t="shared" si="42"/>
        <v>0</v>
      </c>
    </row>
    <row r="40" spans="1:45" x14ac:dyDescent="0.2">
      <c r="A40" t="s">
        <v>56</v>
      </c>
      <c r="B40" t="s">
        <v>38</v>
      </c>
      <c r="C40" s="2">
        <v>70</v>
      </c>
      <c r="D40" s="2">
        <v>0.141666667</v>
      </c>
      <c r="E40" s="2">
        <v>9.1666667000000007E-2</v>
      </c>
      <c r="F40" s="2"/>
      <c r="G40" s="2">
        <v>1.586206896</v>
      </c>
      <c r="H40" s="2">
        <v>0.141666667</v>
      </c>
      <c r="I40" s="2">
        <v>0.69166666700000001</v>
      </c>
      <c r="J40" s="2">
        <v>0.78333333300000008</v>
      </c>
      <c r="K40" s="2">
        <v>0</v>
      </c>
      <c r="L40" s="2">
        <v>58</v>
      </c>
      <c r="M40" s="2">
        <v>8.6666666669999994</v>
      </c>
      <c r="N40" s="2">
        <v>20</v>
      </c>
      <c r="O40" s="2">
        <v>23.333333332999999</v>
      </c>
      <c r="P40" s="2">
        <v>1.2166666670000001</v>
      </c>
      <c r="Q40" s="2">
        <v>0</v>
      </c>
      <c r="R40" s="2">
        <v>0.64166666699999997</v>
      </c>
      <c r="S40" s="2">
        <v>9.1666667000000007E-2</v>
      </c>
      <c r="T40" s="2">
        <v>0</v>
      </c>
      <c r="U40" s="2">
        <v>0.05</v>
      </c>
      <c r="V40" s="2"/>
      <c r="X40" t="str">
        <f t="shared" si="22"/>
        <v xml:space="preserve">Mgg28 </v>
      </c>
      <c r="Y40" t="str">
        <f t="shared" si="21"/>
        <v>05006394-Yudhi Imam Saputra.</v>
      </c>
      <c r="Z40">
        <f t="shared" si="23"/>
        <v>160</v>
      </c>
      <c r="AA40">
        <f t="shared" si="24"/>
        <v>0.44374999999999998</v>
      </c>
      <c r="AB40">
        <f t="shared" si="25"/>
        <v>8.1250000000000003E-2</v>
      </c>
      <c r="AC40">
        <f t="shared" si="26"/>
        <v>0</v>
      </c>
      <c r="AD40">
        <f t="shared" si="27"/>
        <v>0.97484276700000005</v>
      </c>
      <c r="AE40">
        <f t="shared" si="28"/>
        <v>0.4375</v>
      </c>
      <c r="AF40">
        <f t="shared" si="29"/>
        <v>0.78749999999999998</v>
      </c>
      <c r="AG40">
        <f t="shared" si="30"/>
        <v>0.875</v>
      </c>
      <c r="AH40">
        <f t="shared" si="31"/>
        <v>0</v>
      </c>
      <c r="AI40">
        <f t="shared" si="32"/>
        <v>31.8</v>
      </c>
      <c r="AJ40">
        <f t="shared" si="33"/>
        <v>1.436619718</v>
      </c>
      <c r="AK40">
        <f t="shared" si="34"/>
        <v>102</v>
      </c>
      <c r="AL40">
        <f t="shared" si="35"/>
        <v>32</v>
      </c>
      <c r="AM40">
        <f t="shared" si="36"/>
        <v>0.125</v>
      </c>
      <c r="AN40">
        <f t="shared" si="37"/>
        <v>0</v>
      </c>
      <c r="AO40">
        <f t="shared" si="38"/>
        <v>0.43125000000000002</v>
      </c>
      <c r="AP40">
        <f t="shared" si="39"/>
        <v>8.1250000000000003E-2</v>
      </c>
      <c r="AQ40">
        <f t="shared" si="40"/>
        <v>6.2500000000000003E-3</v>
      </c>
      <c r="AR40">
        <f t="shared" si="41"/>
        <v>0.35625000000000001</v>
      </c>
      <c r="AS40">
        <f t="shared" si="42"/>
        <v>0</v>
      </c>
    </row>
    <row r="41" spans="1:45" x14ac:dyDescent="0.2">
      <c r="A41" t="s">
        <v>56</v>
      </c>
      <c r="B41" t="s">
        <v>28</v>
      </c>
      <c r="C41" s="2">
        <v>160</v>
      </c>
      <c r="D41" s="2">
        <v>0.44374999999999998</v>
      </c>
      <c r="E41" s="2">
        <v>8.1250000000000003E-2</v>
      </c>
      <c r="F41" s="2"/>
      <c r="G41" s="2">
        <v>0.97484276700000005</v>
      </c>
      <c r="H41" s="2">
        <v>0.4375</v>
      </c>
      <c r="I41" s="2">
        <v>0.78749999999999998</v>
      </c>
      <c r="J41" s="2">
        <v>0.875</v>
      </c>
      <c r="K41" s="2">
        <v>0</v>
      </c>
      <c r="L41" s="2">
        <v>31.8</v>
      </c>
      <c r="M41" s="2">
        <v>1.436619718</v>
      </c>
      <c r="N41" s="2">
        <v>102</v>
      </c>
      <c r="O41" s="2">
        <v>32</v>
      </c>
      <c r="P41" s="2">
        <v>0.125</v>
      </c>
      <c r="Q41" s="2">
        <v>0</v>
      </c>
      <c r="R41" s="2">
        <v>0.43125000000000002</v>
      </c>
      <c r="S41" s="2">
        <v>8.1250000000000003E-2</v>
      </c>
      <c r="T41" s="2">
        <v>6.2500000000000003E-3</v>
      </c>
      <c r="U41" s="2">
        <v>0.35625000000000001</v>
      </c>
      <c r="V41" s="2"/>
      <c r="X41" t="str">
        <f t="shared" si="22"/>
        <v xml:space="preserve">Mgg28 </v>
      </c>
      <c r="Y41" t="str">
        <f t="shared" si="21"/>
        <v>05007039-Mohammad Hadi Wahyudi.</v>
      </c>
      <c r="Z41">
        <f t="shared" si="23"/>
        <v>155</v>
      </c>
      <c r="AA41">
        <f t="shared" si="24"/>
        <v>0.496774194</v>
      </c>
      <c r="AB41">
        <f t="shared" si="25"/>
        <v>0.141935484</v>
      </c>
      <c r="AC41">
        <f t="shared" si="26"/>
        <v>0</v>
      </c>
      <c r="AD41">
        <f t="shared" si="27"/>
        <v>0.88757396399999999</v>
      </c>
      <c r="AE41">
        <f t="shared" si="28"/>
        <v>0.49032258099999998</v>
      </c>
      <c r="AF41">
        <f t="shared" si="29"/>
        <v>0.81935483899999995</v>
      </c>
      <c r="AG41">
        <f t="shared" si="30"/>
        <v>0.96774193500000005</v>
      </c>
      <c r="AH41">
        <f t="shared" si="31"/>
        <v>0</v>
      </c>
      <c r="AI41">
        <f t="shared" si="32"/>
        <v>33.799999999999997</v>
      </c>
      <c r="AJ41">
        <f t="shared" si="33"/>
        <v>2.2987012990000002</v>
      </c>
      <c r="AK41">
        <f t="shared" si="34"/>
        <v>177</v>
      </c>
      <c r="AL41">
        <f t="shared" si="35"/>
        <v>31</v>
      </c>
      <c r="AM41">
        <f t="shared" si="36"/>
        <v>3.2258065000000002E-2</v>
      </c>
      <c r="AN41">
        <f t="shared" si="37"/>
        <v>6.4516130000000001E-3</v>
      </c>
      <c r="AO41">
        <f t="shared" si="38"/>
        <v>0.464516129</v>
      </c>
      <c r="AP41">
        <f t="shared" si="39"/>
        <v>0.141935484</v>
      </c>
      <c r="AQ41">
        <f t="shared" si="40"/>
        <v>6.4516130000000001E-3</v>
      </c>
      <c r="AR41">
        <f t="shared" si="41"/>
        <v>0.34838709699999998</v>
      </c>
      <c r="AS41">
        <f t="shared" si="42"/>
        <v>0</v>
      </c>
    </row>
    <row r="42" spans="1:45" x14ac:dyDescent="0.2">
      <c r="A42" t="s">
        <v>56</v>
      </c>
      <c r="B42" t="s">
        <v>53</v>
      </c>
      <c r="C42" s="2">
        <v>155</v>
      </c>
      <c r="D42" s="2">
        <v>0.496774194</v>
      </c>
      <c r="E42" s="2">
        <v>0.141935484</v>
      </c>
      <c r="F42" s="2"/>
      <c r="G42" s="2">
        <v>0.88757396399999999</v>
      </c>
      <c r="H42" s="2">
        <v>0.49032258099999998</v>
      </c>
      <c r="I42" s="2">
        <v>0.81935483899999995</v>
      </c>
      <c r="J42" s="2">
        <v>0.96774193500000005</v>
      </c>
      <c r="K42" s="2">
        <v>0</v>
      </c>
      <c r="L42" s="2">
        <v>33.799999999999997</v>
      </c>
      <c r="M42" s="2">
        <v>2.2987012990000002</v>
      </c>
      <c r="N42" s="2">
        <v>177</v>
      </c>
      <c r="O42" s="2">
        <v>31</v>
      </c>
      <c r="P42" s="2">
        <v>3.2258065000000002E-2</v>
      </c>
      <c r="Q42" s="2">
        <v>6.4516130000000001E-3</v>
      </c>
      <c r="R42" s="2">
        <v>0.464516129</v>
      </c>
      <c r="S42" s="2">
        <v>0.141935484</v>
      </c>
      <c r="T42" s="2">
        <v>6.4516130000000001E-3</v>
      </c>
      <c r="U42" s="2">
        <v>0.34838709699999998</v>
      </c>
      <c r="V42" s="2"/>
      <c r="X42" t="str">
        <f t="shared" si="22"/>
        <v xml:space="preserve">Mgg28 </v>
      </c>
      <c r="Y42" t="str">
        <f t="shared" si="21"/>
        <v>OUTS0018-Sofiul Umam.</v>
      </c>
      <c r="Z42">
        <f t="shared" si="23"/>
        <v>136</v>
      </c>
      <c r="AA42">
        <f t="shared" si="24"/>
        <v>0.52205882400000003</v>
      </c>
      <c r="AB42">
        <f t="shared" si="25"/>
        <v>0.132352941</v>
      </c>
      <c r="AC42">
        <f t="shared" si="26"/>
        <v>0</v>
      </c>
      <c r="AD42">
        <f t="shared" si="27"/>
        <v>0.84375</v>
      </c>
      <c r="AE42">
        <f t="shared" si="28"/>
        <v>0.514705882</v>
      </c>
      <c r="AF42">
        <f t="shared" si="29"/>
        <v>0.72058823500000002</v>
      </c>
      <c r="AG42">
        <f t="shared" si="30"/>
        <v>0.860294118</v>
      </c>
      <c r="AH42">
        <f t="shared" si="31"/>
        <v>0</v>
      </c>
      <c r="AI42">
        <f t="shared" si="32"/>
        <v>32</v>
      </c>
      <c r="AJ42">
        <f t="shared" si="33"/>
        <v>2.323943662</v>
      </c>
      <c r="AK42">
        <f t="shared" si="34"/>
        <v>165</v>
      </c>
      <c r="AL42">
        <f t="shared" si="35"/>
        <v>27.2</v>
      </c>
      <c r="AM42">
        <f t="shared" si="36"/>
        <v>0.139705882</v>
      </c>
      <c r="AN42">
        <f t="shared" si="37"/>
        <v>0</v>
      </c>
      <c r="AO42">
        <f t="shared" si="38"/>
        <v>0.33823529400000002</v>
      </c>
      <c r="AP42">
        <f t="shared" si="39"/>
        <v>0.132352941</v>
      </c>
      <c r="AQ42">
        <f t="shared" si="40"/>
        <v>7.352941E-3</v>
      </c>
      <c r="AR42">
        <f t="shared" si="41"/>
        <v>0.382352941</v>
      </c>
      <c r="AS42">
        <f t="shared" si="42"/>
        <v>0</v>
      </c>
    </row>
    <row r="43" spans="1:45" x14ac:dyDescent="0.2">
      <c r="A43" t="s">
        <v>56</v>
      </c>
      <c r="B43" t="s">
        <v>32</v>
      </c>
      <c r="C43" s="2">
        <v>136</v>
      </c>
      <c r="D43" s="2">
        <v>0.52205882400000003</v>
      </c>
      <c r="E43" s="2">
        <v>0.132352941</v>
      </c>
      <c r="F43" s="2"/>
      <c r="G43" s="2">
        <v>0.84375</v>
      </c>
      <c r="H43" s="2">
        <v>0.514705882</v>
      </c>
      <c r="I43" s="2">
        <v>0.72058823500000002</v>
      </c>
      <c r="J43" s="2">
        <v>0.860294118</v>
      </c>
      <c r="K43" s="2">
        <v>0</v>
      </c>
      <c r="L43" s="2">
        <v>32</v>
      </c>
      <c r="M43" s="2">
        <v>2.323943662</v>
      </c>
      <c r="N43" s="2">
        <v>165</v>
      </c>
      <c r="O43" s="2">
        <v>27.2</v>
      </c>
      <c r="P43" s="2">
        <v>0.139705882</v>
      </c>
      <c r="Q43" s="2">
        <v>0</v>
      </c>
      <c r="R43" s="2">
        <v>0.33823529400000002</v>
      </c>
      <c r="S43" s="2">
        <v>0.132352941</v>
      </c>
      <c r="T43" s="2">
        <v>7.352941E-3</v>
      </c>
      <c r="U43" s="2">
        <v>0.382352941</v>
      </c>
      <c r="V43" s="2"/>
      <c r="X43" t="str">
        <f t="shared" si="22"/>
        <v xml:space="preserve">Mgg28 </v>
      </c>
      <c r="Y43" t="str">
        <f t="shared" si="21"/>
        <v>OUTS0019-Andy Wasis Maulidy.</v>
      </c>
      <c r="Z43">
        <f t="shared" si="23"/>
        <v>143</v>
      </c>
      <c r="AA43">
        <f t="shared" si="24"/>
        <v>0.11888111899999999</v>
      </c>
      <c r="AB43">
        <f t="shared" si="25"/>
        <v>6.2937063000000001E-2</v>
      </c>
      <c r="AC43">
        <f t="shared" si="26"/>
        <v>0</v>
      </c>
      <c r="AD43">
        <f t="shared" si="27"/>
        <v>0.84117647100000004</v>
      </c>
      <c r="AE43">
        <f t="shared" si="28"/>
        <v>0.11888111899999999</v>
      </c>
      <c r="AF43">
        <f t="shared" si="29"/>
        <v>0.86013985999999998</v>
      </c>
      <c r="AG43">
        <f t="shared" si="30"/>
        <v>0.92307692299999999</v>
      </c>
      <c r="AH43">
        <f t="shared" si="31"/>
        <v>1</v>
      </c>
      <c r="AI43">
        <f t="shared" si="32"/>
        <v>34</v>
      </c>
      <c r="AJ43">
        <f t="shared" si="33"/>
        <v>4.4117647059999996</v>
      </c>
      <c r="AK43">
        <f t="shared" si="34"/>
        <v>75</v>
      </c>
      <c r="AL43">
        <f t="shared" si="35"/>
        <v>28.6</v>
      </c>
      <c r="AM43">
        <f t="shared" si="36"/>
        <v>7.6923077000000006E-2</v>
      </c>
      <c r="AN43">
        <f t="shared" si="37"/>
        <v>0</v>
      </c>
      <c r="AO43">
        <f t="shared" si="38"/>
        <v>0.80419580400000001</v>
      </c>
      <c r="AP43">
        <f t="shared" si="39"/>
        <v>6.2937063000000001E-2</v>
      </c>
      <c r="AQ43">
        <f t="shared" si="40"/>
        <v>0</v>
      </c>
      <c r="AR43">
        <f t="shared" si="41"/>
        <v>5.5944055999999999E-2</v>
      </c>
      <c r="AS43">
        <f t="shared" si="42"/>
        <v>0</v>
      </c>
    </row>
    <row r="44" spans="1:45" x14ac:dyDescent="0.2">
      <c r="A44" t="s">
        <v>56</v>
      </c>
      <c r="B44" t="s">
        <v>22</v>
      </c>
      <c r="C44" s="2">
        <v>143</v>
      </c>
      <c r="D44" s="2">
        <v>0.11888111899999999</v>
      </c>
      <c r="E44" s="2">
        <v>6.2937063000000001E-2</v>
      </c>
      <c r="F44" s="2"/>
      <c r="G44" s="2">
        <v>0.84117647100000004</v>
      </c>
      <c r="H44" s="2">
        <v>0.11888111899999999</v>
      </c>
      <c r="I44" s="2">
        <v>0.86013985999999998</v>
      </c>
      <c r="J44" s="2">
        <v>0.92307692299999999</v>
      </c>
      <c r="K44" s="2">
        <v>1</v>
      </c>
      <c r="L44" s="2">
        <v>34</v>
      </c>
      <c r="M44" s="2">
        <v>4.4117647059999996</v>
      </c>
      <c r="N44" s="2">
        <v>75</v>
      </c>
      <c r="O44" s="2">
        <v>28.6</v>
      </c>
      <c r="P44" s="2">
        <v>7.6923077000000006E-2</v>
      </c>
      <c r="Q44" s="2">
        <v>0</v>
      </c>
      <c r="R44" s="2">
        <v>0.80419580400000001</v>
      </c>
      <c r="S44" s="2">
        <v>6.2937063000000001E-2</v>
      </c>
      <c r="T44" s="2">
        <v>0</v>
      </c>
      <c r="U44" s="2">
        <v>5.5944055999999999E-2</v>
      </c>
      <c r="V44" s="2"/>
      <c r="X44" t="str">
        <f t="shared" si="22"/>
        <v xml:space="preserve">Mgg28 </v>
      </c>
      <c r="Y44" t="str">
        <f t="shared" si="21"/>
        <v>OUTS0020-Abd Azis.</v>
      </c>
      <c r="Z44">
        <f t="shared" si="23"/>
        <v>132</v>
      </c>
      <c r="AA44">
        <f t="shared" si="24"/>
        <v>0.53030303000000001</v>
      </c>
      <c r="AB44">
        <f t="shared" si="25"/>
        <v>0.212121212</v>
      </c>
      <c r="AC44">
        <f t="shared" si="26"/>
        <v>0</v>
      </c>
      <c r="AD44">
        <f t="shared" si="27"/>
        <v>0.85714285700000004</v>
      </c>
      <c r="AE44">
        <f t="shared" si="28"/>
        <v>0.53030303000000001</v>
      </c>
      <c r="AF44">
        <f t="shared" si="29"/>
        <v>0.63636363600000001</v>
      </c>
      <c r="AG44">
        <f t="shared" si="30"/>
        <v>0.84848484800000001</v>
      </c>
      <c r="AH44">
        <f t="shared" si="31"/>
        <v>0</v>
      </c>
      <c r="AI44">
        <f t="shared" si="32"/>
        <v>30.8</v>
      </c>
      <c r="AJ44">
        <f t="shared" si="33"/>
        <v>1.6857142860000001</v>
      </c>
      <c r="AK44">
        <f t="shared" si="34"/>
        <v>118</v>
      </c>
      <c r="AL44">
        <f t="shared" si="35"/>
        <v>26.4</v>
      </c>
      <c r="AM44">
        <f t="shared" si="36"/>
        <v>0.15151515199999999</v>
      </c>
      <c r="AN44">
        <f t="shared" si="37"/>
        <v>2.2727272999999999E-2</v>
      </c>
      <c r="AO44">
        <f t="shared" si="38"/>
        <v>0.29545454500000001</v>
      </c>
      <c r="AP44">
        <f t="shared" si="39"/>
        <v>0.212121212</v>
      </c>
      <c r="AQ44">
        <f t="shared" si="40"/>
        <v>0</v>
      </c>
      <c r="AR44">
        <f t="shared" si="41"/>
        <v>0.31818181800000001</v>
      </c>
      <c r="AS44">
        <f t="shared" si="42"/>
        <v>0</v>
      </c>
    </row>
    <row r="45" spans="1:45" x14ac:dyDescent="0.2">
      <c r="A45" t="s">
        <v>56</v>
      </c>
      <c r="B45" t="s">
        <v>31</v>
      </c>
      <c r="C45" s="2">
        <v>132</v>
      </c>
      <c r="D45" s="2">
        <v>0.53030303000000001</v>
      </c>
      <c r="E45" s="2">
        <v>0.212121212</v>
      </c>
      <c r="F45" s="2"/>
      <c r="G45" s="2">
        <v>0.85714285700000004</v>
      </c>
      <c r="H45" s="2">
        <v>0.53030303000000001</v>
      </c>
      <c r="I45" s="2">
        <v>0.63636363600000001</v>
      </c>
      <c r="J45" s="2">
        <v>0.84848484800000001</v>
      </c>
      <c r="K45" s="2">
        <v>0</v>
      </c>
      <c r="L45" s="2">
        <v>30.8</v>
      </c>
      <c r="M45" s="2">
        <v>1.6857142860000001</v>
      </c>
      <c r="N45" s="2">
        <v>118</v>
      </c>
      <c r="O45" s="2">
        <v>26.4</v>
      </c>
      <c r="P45" s="2">
        <v>0.15151515199999999</v>
      </c>
      <c r="Q45" s="2">
        <v>2.2727272999999999E-2</v>
      </c>
      <c r="R45" s="2">
        <v>0.29545454500000001</v>
      </c>
      <c r="S45" s="2">
        <v>0.212121212</v>
      </c>
      <c r="T45" s="2">
        <v>0</v>
      </c>
      <c r="U45" s="2">
        <v>0.31818181800000001</v>
      </c>
      <c r="V45" s="2"/>
      <c r="X45" t="str">
        <f t="shared" si="22"/>
        <v xml:space="preserve">Mgg28 </v>
      </c>
      <c r="Y45" t="str">
        <f t="shared" si="21"/>
        <v>OUTS0022-Syafi'I.</v>
      </c>
      <c r="Z45">
        <f t="shared" si="23"/>
        <v>111</v>
      </c>
      <c r="AA45">
        <f t="shared" si="24"/>
        <v>6.3063063000000003E-2</v>
      </c>
      <c r="AB45">
        <f t="shared" si="25"/>
        <v>4.5045044999999999E-2</v>
      </c>
      <c r="AC45">
        <f t="shared" si="26"/>
        <v>0</v>
      </c>
      <c r="AD45">
        <f t="shared" si="27"/>
        <v>0.81617647100000001</v>
      </c>
      <c r="AE45">
        <f t="shared" si="28"/>
        <v>6.3063063000000003E-2</v>
      </c>
      <c r="AF45">
        <f t="shared" si="29"/>
        <v>0.30630630599999997</v>
      </c>
      <c r="AG45">
        <f t="shared" si="30"/>
        <v>0.35135135099999998</v>
      </c>
      <c r="AH45">
        <f t="shared" si="31"/>
        <v>0</v>
      </c>
      <c r="AI45">
        <f t="shared" si="32"/>
        <v>34</v>
      </c>
      <c r="AJ45">
        <f t="shared" si="33"/>
        <v>6.2857142860000002</v>
      </c>
      <c r="AK45">
        <f t="shared" si="34"/>
        <v>44</v>
      </c>
      <c r="AL45">
        <f t="shared" si="35"/>
        <v>27.75</v>
      </c>
      <c r="AM45">
        <f t="shared" si="36"/>
        <v>0.64864864899999997</v>
      </c>
      <c r="AN45">
        <f t="shared" si="37"/>
        <v>0</v>
      </c>
      <c r="AO45">
        <f t="shared" si="38"/>
        <v>0.288288288</v>
      </c>
      <c r="AP45">
        <f t="shared" si="39"/>
        <v>4.5045044999999999E-2</v>
      </c>
      <c r="AQ45">
        <f t="shared" si="40"/>
        <v>0</v>
      </c>
      <c r="AR45">
        <f t="shared" si="41"/>
        <v>1.8018018E-2</v>
      </c>
      <c r="AS45">
        <f t="shared" si="42"/>
        <v>0</v>
      </c>
    </row>
    <row r="46" spans="1:45" x14ac:dyDescent="0.2">
      <c r="A46" t="s">
        <v>56</v>
      </c>
      <c r="B46" t="s">
        <v>8</v>
      </c>
      <c r="C46" s="2">
        <v>111</v>
      </c>
      <c r="D46" s="2">
        <v>6.3063063000000003E-2</v>
      </c>
      <c r="E46" s="2">
        <v>4.5045044999999999E-2</v>
      </c>
      <c r="F46" s="2"/>
      <c r="G46" s="2">
        <v>0.81617647100000001</v>
      </c>
      <c r="H46" s="2">
        <v>6.3063063000000003E-2</v>
      </c>
      <c r="I46" s="2">
        <v>0.30630630599999997</v>
      </c>
      <c r="J46" s="2">
        <v>0.35135135099999998</v>
      </c>
      <c r="K46" s="2">
        <v>0</v>
      </c>
      <c r="L46" s="2">
        <v>34</v>
      </c>
      <c r="M46" s="2">
        <v>6.2857142860000002</v>
      </c>
      <c r="N46" s="2">
        <v>44</v>
      </c>
      <c r="O46" s="2">
        <v>27.75</v>
      </c>
      <c r="P46" s="2">
        <v>0.64864864899999997</v>
      </c>
      <c r="Q46" s="2">
        <v>0</v>
      </c>
      <c r="R46" s="2">
        <v>0.288288288</v>
      </c>
      <c r="S46" s="2">
        <v>4.5045044999999999E-2</v>
      </c>
      <c r="T46" s="2">
        <v>0</v>
      </c>
      <c r="U46" s="2">
        <v>1.8018018E-2</v>
      </c>
      <c r="V46" s="2"/>
      <c r="X46" t="str">
        <f t="shared" si="22"/>
        <v xml:space="preserve">Mgg28 </v>
      </c>
      <c r="Y46" t="str">
        <f t="shared" si="21"/>
        <v>OUTS0023-Faizal Aditia.</v>
      </c>
      <c r="Z46">
        <f t="shared" si="23"/>
        <v>89</v>
      </c>
      <c r="AA46">
        <f t="shared" si="24"/>
        <v>6.7415729999999993E-2</v>
      </c>
      <c r="AB46">
        <f t="shared" si="25"/>
        <v>5.6179775000000001E-2</v>
      </c>
      <c r="AC46">
        <f t="shared" si="26"/>
        <v>0</v>
      </c>
      <c r="AD46">
        <f t="shared" si="27"/>
        <v>0.89898989900000004</v>
      </c>
      <c r="AE46">
        <f t="shared" si="28"/>
        <v>6.7415729999999993E-2</v>
      </c>
      <c r="AF46">
        <f t="shared" si="29"/>
        <v>0.83146067400000001</v>
      </c>
      <c r="AG46">
        <f t="shared" si="30"/>
        <v>0.88764044900000005</v>
      </c>
      <c r="AH46">
        <f t="shared" si="31"/>
        <v>0</v>
      </c>
      <c r="AI46">
        <f t="shared" si="32"/>
        <v>33</v>
      </c>
      <c r="AJ46">
        <f t="shared" si="33"/>
        <v>2.1666666669999999</v>
      </c>
      <c r="AK46">
        <f t="shared" si="34"/>
        <v>13</v>
      </c>
      <c r="AL46">
        <f t="shared" si="35"/>
        <v>29.666666667000001</v>
      </c>
      <c r="AM46">
        <f t="shared" si="36"/>
        <v>0.112359551</v>
      </c>
      <c r="AN46">
        <f t="shared" si="37"/>
        <v>0</v>
      </c>
      <c r="AO46">
        <f t="shared" si="38"/>
        <v>0.82022471900000005</v>
      </c>
      <c r="AP46">
        <f t="shared" si="39"/>
        <v>5.6179775000000001E-2</v>
      </c>
      <c r="AQ46">
        <f t="shared" si="40"/>
        <v>0</v>
      </c>
      <c r="AR46">
        <f t="shared" si="41"/>
        <v>1.1235955000000001E-2</v>
      </c>
      <c r="AS46">
        <f t="shared" si="42"/>
        <v>0</v>
      </c>
    </row>
    <row r="47" spans="1:45" x14ac:dyDescent="0.2">
      <c r="A47" t="s">
        <v>56</v>
      </c>
      <c r="B47" t="s">
        <v>21</v>
      </c>
      <c r="C47" s="2">
        <v>89</v>
      </c>
      <c r="D47" s="2">
        <v>6.7415729999999993E-2</v>
      </c>
      <c r="E47" s="2">
        <v>5.6179775000000001E-2</v>
      </c>
      <c r="F47" s="2"/>
      <c r="G47" s="2">
        <v>0.89898989900000004</v>
      </c>
      <c r="H47" s="2">
        <v>6.7415729999999993E-2</v>
      </c>
      <c r="I47" s="2">
        <v>0.83146067400000001</v>
      </c>
      <c r="J47" s="2">
        <v>0.88764044900000005</v>
      </c>
      <c r="K47" s="2">
        <v>0</v>
      </c>
      <c r="L47" s="2">
        <v>33</v>
      </c>
      <c r="M47" s="2">
        <v>2.1666666669999999</v>
      </c>
      <c r="N47" s="2">
        <v>13</v>
      </c>
      <c r="O47" s="2">
        <v>29.666666667000001</v>
      </c>
      <c r="P47" s="2">
        <v>0.112359551</v>
      </c>
      <c r="Q47" s="2">
        <v>0</v>
      </c>
      <c r="R47" s="2">
        <v>0.82022471900000005</v>
      </c>
      <c r="S47" s="2">
        <v>5.6179775000000001E-2</v>
      </c>
      <c r="T47" s="2">
        <v>0</v>
      </c>
      <c r="U47" s="2">
        <v>1.1235955000000001E-2</v>
      </c>
      <c r="V47" s="2"/>
      <c r="X47" t="str">
        <f t="shared" si="22"/>
        <v xml:space="preserve">Mgg28 </v>
      </c>
      <c r="Y47" t="str">
        <f t="shared" si="21"/>
        <v>OUTS0025-Thoharul Aisy.</v>
      </c>
      <c r="Z47">
        <f t="shared" si="23"/>
        <v>42</v>
      </c>
      <c r="AA47">
        <f t="shared" si="24"/>
        <v>2.3809523999999999E-2</v>
      </c>
      <c r="AB47">
        <f t="shared" si="25"/>
        <v>0</v>
      </c>
      <c r="AC47">
        <f t="shared" si="26"/>
        <v>0</v>
      </c>
      <c r="AD47">
        <f t="shared" si="27"/>
        <v>0.51219512199999995</v>
      </c>
      <c r="AE47">
        <f t="shared" si="28"/>
        <v>2.3809523999999999E-2</v>
      </c>
      <c r="AF47">
        <f t="shared" si="29"/>
        <v>0.78571428600000004</v>
      </c>
      <c r="AG47">
        <f t="shared" si="30"/>
        <v>0.78571428600000004</v>
      </c>
      <c r="AH47">
        <f t="shared" si="31"/>
        <v>0</v>
      </c>
      <c r="AI47">
        <f t="shared" si="32"/>
        <v>41</v>
      </c>
      <c r="AJ47">
        <f t="shared" si="33"/>
        <v>4</v>
      </c>
      <c r="AK47">
        <f t="shared" si="34"/>
        <v>4</v>
      </c>
      <c r="AL47">
        <f t="shared" si="35"/>
        <v>21</v>
      </c>
      <c r="AM47">
        <f t="shared" si="36"/>
        <v>0.21428571399999999</v>
      </c>
      <c r="AN47">
        <f t="shared" si="37"/>
        <v>0</v>
      </c>
      <c r="AO47">
        <f t="shared" si="38"/>
        <v>0.76190476200000001</v>
      </c>
      <c r="AP47">
        <f t="shared" si="39"/>
        <v>0</v>
      </c>
      <c r="AQ47">
        <f t="shared" si="40"/>
        <v>0</v>
      </c>
      <c r="AR47">
        <f t="shared" si="41"/>
        <v>2.3809523999999999E-2</v>
      </c>
      <c r="AS47">
        <f t="shared" si="42"/>
        <v>0</v>
      </c>
    </row>
    <row r="48" spans="1:45" x14ac:dyDescent="0.2">
      <c r="A48" t="s">
        <v>56</v>
      </c>
      <c r="B48" t="s">
        <v>6</v>
      </c>
      <c r="C48" s="2">
        <v>42</v>
      </c>
      <c r="D48" s="2">
        <v>2.3809523999999999E-2</v>
      </c>
      <c r="E48" s="2">
        <v>0</v>
      </c>
      <c r="F48" s="2"/>
      <c r="G48" s="2">
        <v>0.51219512199999995</v>
      </c>
      <c r="H48" s="2">
        <v>2.3809523999999999E-2</v>
      </c>
      <c r="I48" s="2">
        <v>0.78571428600000004</v>
      </c>
      <c r="J48" s="2">
        <v>0.78571428600000004</v>
      </c>
      <c r="K48" s="2">
        <v>0</v>
      </c>
      <c r="L48" s="2">
        <v>41</v>
      </c>
      <c r="M48" s="2">
        <v>4</v>
      </c>
      <c r="N48" s="2">
        <v>4</v>
      </c>
      <c r="O48" s="2">
        <v>21</v>
      </c>
      <c r="P48" s="2">
        <v>0.21428571399999999</v>
      </c>
      <c r="Q48" s="2">
        <v>0</v>
      </c>
      <c r="R48" s="2">
        <v>0.76190476200000001</v>
      </c>
      <c r="S48" s="2">
        <v>0</v>
      </c>
      <c r="T48" s="2">
        <v>0</v>
      </c>
      <c r="U48" s="2">
        <v>2.3809523999999999E-2</v>
      </c>
      <c r="V48" s="2"/>
      <c r="X48" t="str">
        <f t="shared" si="22"/>
        <v xml:space="preserve">Mgg28 </v>
      </c>
      <c r="Y48" t="str">
        <f t="shared" si="21"/>
        <v>OUTS0027-Ikhwan.</v>
      </c>
      <c r="Z48">
        <f t="shared" si="23"/>
        <v>135</v>
      </c>
      <c r="AA48">
        <f t="shared" si="24"/>
        <v>0.37777777800000001</v>
      </c>
      <c r="AB48">
        <f t="shared" si="25"/>
        <v>5.9259259000000002E-2</v>
      </c>
      <c r="AC48">
        <f t="shared" si="26"/>
        <v>0</v>
      </c>
      <c r="AD48">
        <f t="shared" si="27"/>
        <v>0.87096774200000004</v>
      </c>
      <c r="AE48">
        <f t="shared" si="28"/>
        <v>0.37037037</v>
      </c>
      <c r="AF48">
        <f t="shared" si="29"/>
        <v>0.81481481499999997</v>
      </c>
      <c r="AG48">
        <f t="shared" si="30"/>
        <v>0.88148148100000001</v>
      </c>
      <c r="AH48">
        <f t="shared" si="31"/>
        <v>0</v>
      </c>
      <c r="AI48">
        <f t="shared" si="32"/>
        <v>31</v>
      </c>
      <c r="AJ48">
        <f t="shared" si="33"/>
        <v>1.568627451</v>
      </c>
      <c r="AK48">
        <f t="shared" si="34"/>
        <v>80</v>
      </c>
      <c r="AL48">
        <f t="shared" si="35"/>
        <v>27</v>
      </c>
      <c r="AM48">
        <f t="shared" si="36"/>
        <v>0.118518519</v>
      </c>
      <c r="AN48">
        <f t="shared" si="37"/>
        <v>0</v>
      </c>
      <c r="AO48">
        <f t="shared" si="38"/>
        <v>0.50370370399999997</v>
      </c>
      <c r="AP48">
        <f t="shared" si="39"/>
        <v>5.9259259000000002E-2</v>
      </c>
      <c r="AQ48">
        <f t="shared" si="40"/>
        <v>7.4074070000000004E-3</v>
      </c>
      <c r="AR48">
        <f t="shared" si="41"/>
        <v>0.311111111</v>
      </c>
      <c r="AS48">
        <f t="shared" si="42"/>
        <v>0</v>
      </c>
    </row>
    <row r="49" spans="1:45" x14ac:dyDescent="0.2">
      <c r="A49" t="s">
        <v>56</v>
      </c>
      <c r="B49" t="s">
        <v>30</v>
      </c>
      <c r="C49" s="2">
        <v>135</v>
      </c>
      <c r="D49" s="2">
        <v>0.37777777800000001</v>
      </c>
      <c r="E49" s="2">
        <v>5.9259259000000002E-2</v>
      </c>
      <c r="F49" s="2"/>
      <c r="G49" s="2">
        <v>0.87096774200000004</v>
      </c>
      <c r="H49" s="2">
        <v>0.37037037</v>
      </c>
      <c r="I49" s="2">
        <v>0.81481481499999997</v>
      </c>
      <c r="J49" s="2">
        <v>0.88148148100000001</v>
      </c>
      <c r="K49" s="2">
        <v>0</v>
      </c>
      <c r="L49" s="2">
        <v>31</v>
      </c>
      <c r="M49" s="2">
        <v>1.568627451</v>
      </c>
      <c r="N49" s="2">
        <v>80</v>
      </c>
      <c r="O49" s="2">
        <v>27</v>
      </c>
      <c r="P49" s="2">
        <v>0.118518519</v>
      </c>
      <c r="Q49" s="2">
        <v>0</v>
      </c>
      <c r="R49" s="2">
        <v>0.50370370399999997</v>
      </c>
      <c r="S49" s="2">
        <v>5.9259259000000002E-2</v>
      </c>
      <c r="T49" s="2">
        <v>7.4074070000000004E-3</v>
      </c>
      <c r="U49" s="2">
        <v>0.311111111</v>
      </c>
      <c r="V49" s="2"/>
      <c r="X49" t="str">
        <f t="shared" si="22"/>
        <v xml:space="preserve">Mgg28 </v>
      </c>
      <c r="Y49" t="str">
        <f t="shared" si="21"/>
        <v>OUTS0028-Mukharom Rusdianto.</v>
      </c>
      <c r="Z49">
        <f t="shared" si="23"/>
        <v>114</v>
      </c>
      <c r="AA49">
        <f t="shared" si="24"/>
        <v>0</v>
      </c>
      <c r="AB49">
        <f t="shared" si="25"/>
        <v>0</v>
      </c>
      <c r="AC49">
        <f t="shared" si="26"/>
        <v>0</v>
      </c>
      <c r="AD49">
        <f t="shared" si="27"/>
        <v>0.625</v>
      </c>
      <c r="AE49">
        <f t="shared" si="28"/>
        <v>0</v>
      </c>
      <c r="AF49">
        <f t="shared" si="29"/>
        <v>0.61403508799999995</v>
      </c>
      <c r="AG49">
        <f t="shared" si="30"/>
        <v>0.61403508799999995</v>
      </c>
      <c r="AH49">
        <f t="shared" si="31"/>
        <v>0</v>
      </c>
      <c r="AI49">
        <f t="shared" si="32"/>
        <v>46</v>
      </c>
      <c r="AJ49">
        <f t="shared" si="33"/>
        <v>0</v>
      </c>
      <c r="AK49">
        <f t="shared" si="34"/>
        <v>0</v>
      </c>
      <c r="AL49">
        <f t="shared" si="35"/>
        <v>28.5</v>
      </c>
      <c r="AM49">
        <f t="shared" si="36"/>
        <v>0.38596491199999999</v>
      </c>
      <c r="AN49">
        <f t="shared" si="37"/>
        <v>0</v>
      </c>
      <c r="AO49">
        <f t="shared" si="38"/>
        <v>0.61403508799999995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</row>
    <row r="50" spans="1:45" x14ac:dyDescent="0.2">
      <c r="A50" t="s">
        <v>56</v>
      </c>
      <c r="B50" t="s">
        <v>27</v>
      </c>
      <c r="C50" s="2">
        <v>114</v>
      </c>
      <c r="D50" s="2">
        <v>0</v>
      </c>
      <c r="E50" s="2">
        <v>0</v>
      </c>
      <c r="F50" s="2"/>
      <c r="G50" s="2">
        <v>0.625</v>
      </c>
      <c r="H50" s="2">
        <v>0</v>
      </c>
      <c r="I50" s="2">
        <v>0.61403508799999995</v>
      </c>
      <c r="J50" s="2">
        <v>0.61403508799999995</v>
      </c>
      <c r="K50" s="2">
        <v>0</v>
      </c>
      <c r="L50" s="2">
        <v>46</v>
      </c>
      <c r="M50" s="2"/>
      <c r="N50" s="2">
        <v>0</v>
      </c>
      <c r="O50" s="2">
        <v>28.5</v>
      </c>
      <c r="P50" s="2">
        <v>0.38596491199999999</v>
      </c>
      <c r="Q50" s="2">
        <v>0</v>
      </c>
      <c r="R50" s="2">
        <v>0.61403508799999995</v>
      </c>
      <c r="S50" s="2">
        <v>0</v>
      </c>
      <c r="T50" s="2">
        <v>0</v>
      </c>
      <c r="U50" s="2">
        <v>0</v>
      </c>
      <c r="V50" s="2"/>
      <c r="X50" t="str">
        <f t="shared" si="22"/>
        <v xml:space="preserve">Mgg28 </v>
      </c>
      <c r="Y50" t="str">
        <f t="shared" si="21"/>
        <v>OUTS0029-Moh Salim.</v>
      </c>
      <c r="Z50">
        <f t="shared" si="23"/>
        <v>139</v>
      </c>
      <c r="AA50">
        <f t="shared" si="24"/>
        <v>5.0359712000000001E-2</v>
      </c>
      <c r="AB50">
        <f t="shared" si="25"/>
        <v>0</v>
      </c>
      <c r="AC50">
        <f t="shared" si="26"/>
        <v>0</v>
      </c>
      <c r="AD50">
        <f t="shared" si="27"/>
        <v>0.85624999999999996</v>
      </c>
      <c r="AE50">
        <f t="shared" si="28"/>
        <v>1.4388489000000001E-2</v>
      </c>
      <c r="AF50">
        <f t="shared" si="29"/>
        <v>0.201438849</v>
      </c>
      <c r="AG50">
        <f t="shared" si="30"/>
        <v>0.237410072</v>
      </c>
      <c r="AH50">
        <f t="shared" si="31"/>
        <v>0</v>
      </c>
      <c r="AI50">
        <f t="shared" si="32"/>
        <v>32</v>
      </c>
      <c r="AJ50">
        <f t="shared" si="33"/>
        <v>6</v>
      </c>
      <c r="AK50">
        <f t="shared" si="34"/>
        <v>42</v>
      </c>
      <c r="AL50">
        <f t="shared" si="35"/>
        <v>27.8</v>
      </c>
      <c r="AM50">
        <f t="shared" si="36"/>
        <v>0.76258992800000003</v>
      </c>
      <c r="AN50">
        <f t="shared" si="37"/>
        <v>0</v>
      </c>
      <c r="AO50">
        <f t="shared" si="38"/>
        <v>0.18705036</v>
      </c>
      <c r="AP50">
        <f t="shared" si="39"/>
        <v>0</v>
      </c>
      <c r="AQ50">
        <f t="shared" si="40"/>
        <v>3.5971222999999997E-2</v>
      </c>
      <c r="AR50">
        <f t="shared" si="41"/>
        <v>1.4388489000000001E-2</v>
      </c>
      <c r="AS50">
        <f t="shared" si="42"/>
        <v>0</v>
      </c>
    </row>
    <row r="51" spans="1:45" x14ac:dyDescent="0.2">
      <c r="A51" t="s">
        <v>56</v>
      </c>
      <c r="B51" t="s">
        <v>37</v>
      </c>
      <c r="C51" s="2">
        <v>139</v>
      </c>
      <c r="D51" s="2">
        <v>5.0359712000000001E-2</v>
      </c>
      <c r="E51" s="2">
        <v>0</v>
      </c>
      <c r="F51" s="2"/>
      <c r="G51" s="2">
        <v>0.85624999999999996</v>
      </c>
      <c r="H51" s="2">
        <v>1.4388489000000001E-2</v>
      </c>
      <c r="I51" s="2">
        <v>0.201438849</v>
      </c>
      <c r="J51" s="2">
        <v>0.237410072</v>
      </c>
      <c r="K51" s="2">
        <v>0</v>
      </c>
      <c r="L51" s="2">
        <v>32</v>
      </c>
      <c r="M51" s="2">
        <v>6</v>
      </c>
      <c r="N51" s="2">
        <v>42</v>
      </c>
      <c r="O51" s="2">
        <v>27.8</v>
      </c>
      <c r="P51" s="2">
        <v>0.76258992800000003</v>
      </c>
      <c r="Q51" s="2">
        <v>0</v>
      </c>
      <c r="R51" s="2">
        <v>0.18705036</v>
      </c>
      <c r="S51" s="2">
        <v>0</v>
      </c>
      <c r="T51" s="2">
        <v>3.5971222999999997E-2</v>
      </c>
      <c r="U51" s="2">
        <v>1.4388489000000001E-2</v>
      </c>
      <c r="V51" s="2"/>
      <c r="X51" t="str">
        <f t="shared" si="22"/>
        <v xml:space="preserve">Mgg28 </v>
      </c>
      <c r="Y51" t="str">
        <f t="shared" si="21"/>
        <v>OUTS0031-Suhartadi.</v>
      </c>
      <c r="Z51">
        <f t="shared" si="23"/>
        <v>120</v>
      </c>
      <c r="AA51">
        <f t="shared" si="24"/>
        <v>0.60833333300000003</v>
      </c>
      <c r="AB51">
        <f t="shared" si="25"/>
        <v>0.18333333299999999</v>
      </c>
      <c r="AC51">
        <f t="shared" si="26"/>
        <v>0</v>
      </c>
      <c r="AD51">
        <f t="shared" si="27"/>
        <v>0.9375</v>
      </c>
      <c r="AE51">
        <f t="shared" si="28"/>
        <v>0.60833333300000003</v>
      </c>
      <c r="AF51">
        <f t="shared" si="29"/>
        <v>0.79166666699999999</v>
      </c>
      <c r="AG51">
        <f t="shared" si="30"/>
        <v>0.97499999999999998</v>
      </c>
      <c r="AH51">
        <f t="shared" si="31"/>
        <v>0</v>
      </c>
      <c r="AI51">
        <f t="shared" si="32"/>
        <v>32</v>
      </c>
      <c r="AJ51">
        <f t="shared" si="33"/>
        <v>1.671232877</v>
      </c>
      <c r="AK51">
        <f t="shared" si="34"/>
        <v>122</v>
      </c>
      <c r="AL51">
        <f t="shared" si="35"/>
        <v>30</v>
      </c>
      <c r="AM51">
        <f t="shared" si="36"/>
        <v>2.5000000000000001E-2</v>
      </c>
      <c r="AN51">
        <f t="shared" si="37"/>
        <v>3.3333333E-2</v>
      </c>
      <c r="AO51">
        <f t="shared" si="38"/>
        <v>0.33333333300000001</v>
      </c>
      <c r="AP51">
        <f t="shared" si="39"/>
        <v>0.18333333299999999</v>
      </c>
      <c r="AQ51">
        <f t="shared" si="40"/>
        <v>0</v>
      </c>
      <c r="AR51">
        <f t="shared" si="41"/>
        <v>0.42499999999999999</v>
      </c>
      <c r="AS51">
        <f t="shared" si="42"/>
        <v>0</v>
      </c>
    </row>
    <row r="52" spans="1:45" x14ac:dyDescent="0.2">
      <c r="A52" t="s">
        <v>56</v>
      </c>
      <c r="B52" t="s">
        <v>20</v>
      </c>
      <c r="C52" s="2">
        <v>120</v>
      </c>
      <c r="D52" s="2">
        <v>0.60833333300000003</v>
      </c>
      <c r="E52" s="2">
        <v>0.18333333299999999</v>
      </c>
      <c r="F52" s="2"/>
      <c r="G52" s="2">
        <v>0.9375</v>
      </c>
      <c r="H52" s="2">
        <v>0.60833333300000003</v>
      </c>
      <c r="I52" s="2">
        <v>0.79166666699999999</v>
      </c>
      <c r="J52" s="2">
        <v>0.97499999999999998</v>
      </c>
      <c r="K52" s="2">
        <v>0</v>
      </c>
      <c r="L52" s="2">
        <v>32</v>
      </c>
      <c r="M52" s="2">
        <v>1.671232877</v>
      </c>
      <c r="N52" s="2">
        <v>122</v>
      </c>
      <c r="O52" s="2">
        <v>30</v>
      </c>
      <c r="P52" s="2">
        <v>2.5000000000000001E-2</v>
      </c>
      <c r="Q52" s="2">
        <v>3.3333333E-2</v>
      </c>
      <c r="R52" s="2">
        <v>0.33333333300000001</v>
      </c>
      <c r="S52" s="2">
        <v>0.18333333299999999</v>
      </c>
      <c r="T52" s="2">
        <v>0</v>
      </c>
      <c r="U52" s="2">
        <v>0.42499999999999999</v>
      </c>
      <c r="V52" s="2"/>
      <c r="X52" t="str">
        <f t="shared" si="22"/>
        <v xml:space="preserve">Mgg28 </v>
      </c>
      <c r="Y52" t="str">
        <f t="shared" si="21"/>
        <v>05006923-Bareza Fuadi Almaufiri.</v>
      </c>
      <c r="Z52">
        <f t="shared" si="23"/>
        <v>153</v>
      </c>
      <c r="AA52">
        <f t="shared" si="24"/>
        <v>0.37908496699999999</v>
      </c>
      <c r="AB52">
        <f t="shared" si="25"/>
        <v>9.8039215999999998E-2</v>
      </c>
      <c r="AC52">
        <f t="shared" si="26"/>
        <v>0</v>
      </c>
      <c r="AD52">
        <f t="shared" si="27"/>
        <v>0.97402597400000002</v>
      </c>
      <c r="AE52">
        <f t="shared" si="28"/>
        <v>0.37254902000000001</v>
      </c>
      <c r="AF52">
        <f t="shared" si="29"/>
        <v>0.803921569</v>
      </c>
      <c r="AG52">
        <f t="shared" si="30"/>
        <v>0.90849673200000003</v>
      </c>
      <c r="AH52">
        <f t="shared" si="31"/>
        <v>0</v>
      </c>
      <c r="AI52">
        <f t="shared" si="32"/>
        <v>30.8</v>
      </c>
      <c r="AJ52">
        <f t="shared" si="33"/>
        <v>2.3620689659999998</v>
      </c>
      <c r="AK52">
        <f t="shared" si="34"/>
        <v>137</v>
      </c>
      <c r="AL52">
        <f t="shared" si="35"/>
        <v>30.6</v>
      </c>
      <c r="AM52">
        <f t="shared" si="36"/>
        <v>9.1503267999999999E-2</v>
      </c>
      <c r="AN52">
        <f t="shared" si="37"/>
        <v>6.5359479999999998E-3</v>
      </c>
      <c r="AO52">
        <f t="shared" si="38"/>
        <v>0.52287581699999996</v>
      </c>
      <c r="AP52">
        <f t="shared" si="39"/>
        <v>9.8039215999999998E-2</v>
      </c>
      <c r="AQ52">
        <f t="shared" si="40"/>
        <v>6.5359479999999998E-3</v>
      </c>
      <c r="AR52">
        <f t="shared" si="41"/>
        <v>0.27450980400000002</v>
      </c>
      <c r="AS52">
        <f t="shared" si="42"/>
        <v>0</v>
      </c>
    </row>
    <row r="53" spans="1:45" x14ac:dyDescent="0.2">
      <c r="A53" t="s">
        <v>56</v>
      </c>
      <c r="B53" t="s">
        <v>40</v>
      </c>
      <c r="C53" s="2">
        <v>153</v>
      </c>
      <c r="D53" s="2">
        <v>0.37908496699999999</v>
      </c>
      <c r="E53" s="2">
        <v>9.8039215999999998E-2</v>
      </c>
      <c r="F53" s="2"/>
      <c r="G53" s="2">
        <v>0.97402597400000002</v>
      </c>
      <c r="H53" s="2">
        <v>0.37254902000000001</v>
      </c>
      <c r="I53" s="2">
        <v>0.803921569</v>
      </c>
      <c r="J53" s="2">
        <v>0.90849673200000003</v>
      </c>
      <c r="K53" s="2">
        <v>0</v>
      </c>
      <c r="L53" s="2">
        <v>30.8</v>
      </c>
      <c r="M53" s="2">
        <v>2.3620689659999998</v>
      </c>
      <c r="N53" s="2">
        <v>137</v>
      </c>
      <c r="O53" s="2">
        <v>30.6</v>
      </c>
      <c r="P53" s="2">
        <v>9.1503267999999999E-2</v>
      </c>
      <c r="Q53" s="2">
        <v>6.5359479999999998E-3</v>
      </c>
      <c r="R53" s="2">
        <v>0.52287581699999996</v>
      </c>
      <c r="S53" s="2">
        <v>9.8039215999999998E-2</v>
      </c>
      <c r="T53" s="2">
        <v>6.5359479999999998E-3</v>
      </c>
      <c r="U53" s="2">
        <v>0.27450980400000002</v>
      </c>
      <c r="V53" s="2"/>
      <c r="X53" t="str">
        <f t="shared" si="22"/>
        <v xml:space="preserve">Mgg28 </v>
      </c>
      <c r="Y53" t="str">
        <f t="shared" si="21"/>
        <v>05005802-EM. Darwis Abrori.</v>
      </c>
      <c r="Z53">
        <f t="shared" si="23"/>
        <v>162</v>
      </c>
      <c r="AA53">
        <f t="shared" si="24"/>
        <v>0.395061728</v>
      </c>
      <c r="AB53">
        <f t="shared" si="25"/>
        <v>0.14814814800000001</v>
      </c>
      <c r="AC53">
        <f t="shared" si="26"/>
        <v>0</v>
      </c>
      <c r="AD53">
        <f t="shared" si="27"/>
        <v>0.93827160499999995</v>
      </c>
      <c r="AE53">
        <f t="shared" si="28"/>
        <v>0.395061728</v>
      </c>
      <c r="AF53">
        <f t="shared" si="29"/>
        <v>0.79012345699999997</v>
      </c>
      <c r="AG53">
        <f t="shared" si="30"/>
        <v>0.93827160499999995</v>
      </c>
      <c r="AH53">
        <f t="shared" si="31"/>
        <v>0</v>
      </c>
      <c r="AI53">
        <f t="shared" si="32"/>
        <v>32.4</v>
      </c>
      <c r="AJ53">
        <f t="shared" si="33"/>
        <v>1.375</v>
      </c>
      <c r="AK53">
        <f t="shared" si="34"/>
        <v>88</v>
      </c>
      <c r="AL53">
        <f t="shared" si="35"/>
        <v>32.4</v>
      </c>
      <c r="AM53">
        <f t="shared" si="36"/>
        <v>6.1728394999999998E-2</v>
      </c>
      <c r="AN53">
        <f t="shared" si="37"/>
        <v>0</v>
      </c>
      <c r="AO53">
        <f t="shared" si="38"/>
        <v>0.54320987700000001</v>
      </c>
      <c r="AP53">
        <f t="shared" si="39"/>
        <v>0.14814814800000001</v>
      </c>
      <c r="AQ53">
        <f t="shared" si="40"/>
        <v>0</v>
      </c>
      <c r="AR53">
        <f t="shared" si="41"/>
        <v>0.24691357999999999</v>
      </c>
      <c r="AS53">
        <f t="shared" si="42"/>
        <v>0</v>
      </c>
    </row>
    <row r="54" spans="1:45" x14ac:dyDescent="0.2">
      <c r="A54" t="s">
        <v>56</v>
      </c>
      <c r="B54" t="s">
        <v>41</v>
      </c>
      <c r="C54" s="2">
        <v>162</v>
      </c>
      <c r="D54" s="2">
        <v>0.395061728</v>
      </c>
      <c r="E54" s="2">
        <v>0.14814814800000001</v>
      </c>
      <c r="F54" s="2"/>
      <c r="G54" s="2">
        <v>0.93827160499999995</v>
      </c>
      <c r="H54" s="2">
        <v>0.395061728</v>
      </c>
      <c r="I54" s="2">
        <v>0.79012345699999997</v>
      </c>
      <c r="J54" s="2">
        <v>0.93827160499999995</v>
      </c>
      <c r="K54" s="2">
        <v>0</v>
      </c>
      <c r="L54" s="2">
        <v>32.4</v>
      </c>
      <c r="M54" s="2">
        <v>1.375</v>
      </c>
      <c r="N54" s="2">
        <v>88</v>
      </c>
      <c r="O54" s="2">
        <v>32.4</v>
      </c>
      <c r="P54" s="2">
        <v>6.1728394999999998E-2</v>
      </c>
      <c r="Q54" s="2">
        <v>0</v>
      </c>
      <c r="R54" s="2">
        <v>0.54320987700000001</v>
      </c>
      <c r="S54" s="2">
        <v>0.14814814800000001</v>
      </c>
      <c r="T54" s="2">
        <v>0</v>
      </c>
      <c r="U54" s="2">
        <v>0.24691357999999999</v>
      </c>
      <c r="V5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E80D-4924-C942-84DE-68747DE03EB0}">
  <dimension ref="A1:BE42"/>
  <sheetViews>
    <sheetView topLeftCell="AG1" workbookViewId="0">
      <selection activeCell="E10" sqref="E10"/>
    </sheetView>
  </sheetViews>
  <sheetFormatPr baseColWidth="10" defaultRowHeight="15" x14ac:dyDescent="0.2"/>
  <cols>
    <col min="1" max="1" width="24.33203125" bestFit="1" customWidth="1"/>
    <col min="2" max="2" width="21.1640625" bestFit="1" customWidth="1"/>
    <col min="3" max="3" width="24.1640625" bestFit="1" customWidth="1"/>
    <col min="4" max="4" width="20.33203125" bestFit="1" customWidth="1"/>
    <col min="5" max="5" width="21" bestFit="1" customWidth="1"/>
    <col min="6" max="6" width="24.5" bestFit="1" customWidth="1"/>
    <col min="7" max="7" width="18.83203125" bestFit="1" customWidth="1"/>
    <col min="8" max="8" width="22.83203125" bestFit="1" customWidth="1"/>
    <col min="9" max="9" width="30" bestFit="1" customWidth="1"/>
    <col min="10" max="10" width="22.5" bestFit="1" customWidth="1"/>
    <col min="11" max="11" width="19.5" bestFit="1" customWidth="1"/>
    <col min="12" max="12" width="17.6640625" bestFit="1" customWidth="1"/>
    <col min="13" max="13" width="22.5" bestFit="1" customWidth="1"/>
    <col min="14" max="14" width="26.83203125" bestFit="1" customWidth="1"/>
    <col min="15" max="15" width="25.33203125" bestFit="1" customWidth="1"/>
    <col min="16" max="16" width="19.5" bestFit="1" customWidth="1"/>
    <col min="17" max="17" width="25.33203125" bestFit="1" customWidth="1"/>
    <col min="18" max="18" width="16.33203125" bestFit="1" customWidth="1"/>
    <col min="19" max="19" width="14.1640625" bestFit="1" customWidth="1"/>
    <col min="20" max="20" width="19" bestFit="1" customWidth="1"/>
    <col min="21" max="21" width="20.1640625" bestFit="1" customWidth="1"/>
    <col min="22" max="22" width="15.1640625" bestFit="1" customWidth="1"/>
    <col min="23" max="23" width="26.6640625" bestFit="1" customWidth="1"/>
    <col min="24" max="24" width="18" bestFit="1" customWidth="1"/>
    <col min="25" max="25" width="17.1640625" bestFit="1" customWidth="1"/>
    <col min="26" max="26" width="27.1640625" bestFit="1" customWidth="1"/>
    <col min="27" max="27" width="23.83203125" bestFit="1" customWidth="1"/>
    <col min="28" max="28" width="30.5" bestFit="1" customWidth="1"/>
    <col min="29" max="29" width="6.33203125" bestFit="1" customWidth="1"/>
    <col min="30" max="30" width="6.83203125" bestFit="1" customWidth="1"/>
    <col min="31" max="31" width="21" bestFit="1" customWidth="1"/>
    <col min="34" max="34" width="16.5" bestFit="1" customWidth="1"/>
    <col min="36" max="36" width="18.6640625" bestFit="1" customWidth="1"/>
    <col min="43" max="43" width="23.6640625" bestFit="1" customWidth="1"/>
    <col min="44" max="44" width="22.33203125" bestFit="1" customWidth="1"/>
    <col min="46" max="46" width="25.1640625" bestFit="1" customWidth="1"/>
    <col min="57" max="57" width="30.33203125" bestFit="1" customWidth="1"/>
  </cols>
  <sheetData>
    <row r="1" spans="1:57" x14ac:dyDescent="0.2">
      <c r="A1" s="1" t="s">
        <v>39</v>
      </c>
      <c r="C1" s="1" t="s">
        <v>2</v>
      </c>
      <c r="AD1" t="str">
        <f>A2</f>
        <v>Minggu</v>
      </c>
      <c r="AE1" t="str">
        <f t="shared" ref="AE1:BE1" si="0">B2</f>
        <v>Measure</v>
      </c>
      <c r="AF1" t="str">
        <f t="shared" si="0"/>
        <v>05003210-Ahmad Santoso SV</v>
      </c>
      <c r="AG1" t="str">
        <f t="shared" si="0"/>
        <v>05003752-Fahrul Antoni</v>
      </c>
      <c r="AH1" t="str">
        <f>E2</f>
        <v>05004102-Rofi Wijayanto</v>
      </c>
      <c r="AI1" t="str">
        <f t="shared" si="0"/>
        <v>05004280-Etza Enggar Adikara</v>
      </c>
      <c r="AJ1" t="str">
        <f t="shared" si="0"/>
        <v>05004525-Baha 'uddin</v>
      </c>
      <c r="AK1" t="str">
        <f t="shared" si="0"/>
        <v>05004855-Jaka Ade Saputra</v>
      </c>
      <c r="AL1" t="str">
        <f t="shared" si="0"/>
        <v>05004941-Hermansyah Budi Prasetia</v>
      </c>
      <c r="AM1" t="str">
        <f t="shared" si="0"/>
        <v>05005803-Fany Firmansyah</v>
      </c>
      <c r="AN1" t="str">
        <f t="shared" si="0"/>
        <v>05006074-Fathor Arifin</v>
      </c>
      <c r="AO1" t="str">
        <f t="shared" si="0"/>
        <v>05006202-Ibnu Hajar</v>
      </c>
      <c r="AP1" t="str">
        <f t="shared" si="0"/>
        <v>05006341-Nurcholis Alamy</v>
      </c>
      <c r="AQ1" t="str">
        <f t="shared" si="0"/>
        <v>05006342-Achmad Junaidi Saleh</v>
      </c>
      <c r="AR1" t="str">
        <f t="shared" si="0"/>
        <v>05006394-Yudhi Imam Saputra</v>
      </c>
      <c r="AS1" t="str">
        <f t="shared" si="0"/>
        <v>OUTS0018-Sofiul Umam</v>
      </c>
      <c r="AT1" t="str">
        <f t="shared" si="0"/>
        <v>OUTS0019-Andy Wasis Maulidy</v>
      </c>
      <c r="AU1" t="str">
        <f t="shared" si="0"/>
        <v>OUTS0020-Abd Azis</v>
      </c>
      <c r="AV1" t="str">
        <f t="shared" si="0"/>
        <v>OUTS0022-Syafi'I</v>
      </c>
      <c r="AW1" t="str">
        <f t="shared" si="0"/>
        <v>OUTS0023-Faizal Aditia</v>
      </c>
      <c r="AX1" t="str">
        <f t="shared" si="0"/>
        <v>OUTS0025-Thoharul Aisy</v>
      </c>
      <c r="AY1" t="str">
        <f t="shared" si="0"/>
        <v>OUTS0027-Ikhwan</v>
      </c>
      <c r="AZ1" t="str">
        <f t="shared" si="0"/>
        <v>OUTS0028-Mukharom Rusdianto</v>
      </c>
      <c r="BA1" t="str">
        <f t="shared" si="0"/>
        <v>OUTS0029-Moh Salim</v>
      </c>
      <c r="BB1" t="str">
        <f t="shared" si="0"/>
        <v>OUTS0031-Suhartadi</v>
      </c>
      <c r="BC1" t="str">
        <f t="shared" si="0"/>
        <v>05006923-Bareza Fuadi Almaufiri</v>
      </c>
      <c r="BD1" t="str">
        <f t="shared" si="0"/>
        <v>05005802-EM. Darwis Abrori</v>
      </c>
      <c r="BE1" t="str">
        <f t="shared" si="0"/>
        <v>05007039-Mohammad Hadi Wahyudi</v>
      </c>
    </row>
    <row r="2" spans="1:57" x14ac:dyDescent="0.2">
      <c r="A2" s="1" t="s">
        <v>0</v>
      </c>
      <c r="B2" s="1" t="s">
        <v>3</v>
      </c>
      <c r="C2" t="s">
        <v>36</v>
      </c>
      <c r="D2" t="s">
        <v>35</v>
      </c>
      <c r="E2" t="s">
        <v>11</v>
      </c>
      <c r="F2" t="s">
        <v>10</v>
      </c>
      <c r="G2" t="s">
        <v>54</v>
      </c>
      <c r="H2" t="s">
        <v>34</v>
      </c>
      <c r="I2" t="s">
        <v>25</v>
      </c>
      <c r="J2" t="s">
        <v>24</v>
      </c>
      <c r="K2" t="s">
        <v>33</v>
      </c>
      <c r="L2" t="s">
        <v>9</v>
      </c>
      <c r="M2" t="s">
        <v>23</v>
      </c>
      <c r="N2" t="s">
        <v>38</v>
      </c>
      <c r="O2" t="s">
        <v>28</v>
      </c>
      <c r="P2" t="s">
        <v>32</v>
      </c>
      <c r="Q2" t="s">
        <v>22</v>
      </c>
      <c r="R2" t="s">
        <v>31</v>
      </c>
      <c r="S2" t="s">
        <v>8</v>
      </c>
      <c r="T2" t="s">
        <v>21</v>
      </c>
      <c r="U2" t="s">
        <v>6</v>
      </c>
      <c r="V2" t="s">
        <v>30</v>
      </c>
      <c r="W2" t="s">
        <v>27</v>
      </c>
      <c r="X2" t="s">
        <v>37</v>
      </c>
      <c r="Y2" t="s">
        <v>20</v>
      </c>
      <c r="Z2" t="s">
        <v>40</v>
      </c>
      <c r="AA2" t="s">
        <v>41</v>
      </c>
      <c r="AB2" t="s">
        <v>53</v>
      </c>
      <c r="AD2" t="str">
        <f t="shared" ref="AD2:AD65" si="1">A3</f>
        <v>Mgg27</v>
      </c>
      <c r="AE2" t="str">
        <f t="shared" ref="AE2:AE65" si="2">B3</f>
        <v>Call</v>
      </c>
      <c r="AF2">
        <f t="shared" ref="AF2:AF65" si="3">C3</f>
        <v>151</v>
      </c>
      <c r="AG2">
        <f t="shared" ref="AG2:AG65" si="4">D3</f>
        <v>150</v>
      </c>
      <c r="AH2">
        <f t="shared" ref="AH2:AH65" si="5">E3</f>
        <v>151</v>
      </c>
      <c r="AI2">
        <f t="shared" ref="AI2:AI65" si="6">F3</f>
        <v>151</v>
      </c>
      <c r="AJ2">
        <f t="shared" ref="AJ2:AJ65" si="7">G3</f>
        <v>135</v>
      </c>
      <c r="AK2">
        <f t="shared" ref="AK2:AK65" si="8">H3</f>
        <v>92</v>
      </c>
      <c r="AL2">
        <f t="shared" ref="AL2:AL65" si="9">I3</f>
        <v>151</v>
      </c>
      <c r="AM2">
        <f t="shared" ref="AM2:AM65" si="10">J3</f>
        <v>157</v>
      </c>
      <c r="AN2">
        <f t="shared" ref="AN2:AN65" si="11">K3</f>
        <v>150</v>
      </c>
      <c r="AO2">
        <f t="shared" ref="AO2:AO65" si="12">L3</f>
        <v>155</v>
      </c>
      <c r="AP2">
        <f t="shared" ref="AP2:AP65" si="13">M3</f>
        <v>152</v>
      </c>
      <c r="AQ2">
        <f t="shared" ref="AQ2:AQ65" si="14">N3</f>
        <v>88</v>
      </c>
      <c r="AR2">
        <f t="shared" ref="AR2:AR65" si="15">O3</f>
        <v>150</v>
      </c>
      <c r="AS2">
        <f t="shared" ref="AS2:AS65" si="16">P3</f>
        <v>128</v>
      </c>
      <c r="AT2">
        <f t="shared" ref="AT2:AT65" si="17">Q3</f>
        <v>148</v>
      </c>
      <c r="AU2">
        <f t="shared" ref="AU2:AU65" si="18">R3</f>
        <v>144</v>
      </c>
      <c r="AV2">
        <f t="shared" ref="AV2:AV65" si="19">S3</f>
        <v>121</v>
      </c>
      <c r="AW2">
        <f t="shared" ref="AW2:AW65" si="20">T3</f>
        <v>90</v>
      </c>
      <c r="AX2">
        <f t="shared" ref="AX2:AX65" si="21">U3</f>
        <v>86</v>
      </c>
      <c r="AY2">
        <f t="shared" ref="AY2:AY65" si="22">V3</f>
        <v>142</v>
      </c>
      <c r="AZ2">
        <f t="shared" ref="AZ2:AZ65" si="23">W3</f>
        <v>140</v>
      </c>
      <c r="BA2">
        <f t="shared" ref="BA2:BA65" si="24">X3</f>
        <v>43</v>
      </c>
      <c r="BB2">
        <f t="shared" ref="BB2:BB65" si="25">Y3</f>
        <v>150</v>
      </c>
      <c r="BC2">
        <f t="shared" ref="BC2:BC65" si="26">Z3</f>
        <v>151</v>
      </c>
      <c r="BD2">
        <f t="shared" ref="BD2:BD65" si="27">AA3</f>
        <v>159</v>
      </c>
      <c r="BE2">
        <f t="shared" ref="BE2:BE65" si="28">AB3</f>
        <v>156</v>
      </c>
    </row>
    <row r="3" spans="1:57" x14ac:dyDescent="0.2">
      <c r="A3" t="s">
        <v>55</v>
      </c>
      <c r="B3" t="s">
        <v>17</v>
      </c>
      <c r="C3" s="2">
        <v>151</v>
      </c>
      <c r="D3" s="2">
        <v>150</v>
      </c>
      <c r="E3" s="2">
        <v>151</v>
      </c>
      <c r="F3" s="2">
        <v>151</v>
      </c>
      <c r="G3" s="2">
        <v>135</v>
      </c>
      <c r="H3" s="2">
        <v>92</v>
      </c>
      <c r="I3" s="2">
        <v>151</v>
      </c>
      <c r="J3" s="2">
        <v>157</v>
      </c>
      <c r="K3" s="2">
        <v>150</v>
      </c>
      <c r="L3" s="2">
        <v>155</v>
      </c>
      <c r="M3" s="2">
        <v>152</v>
      </c>
      <c r="N3" s="2">
        <v>88</v>
      </c>
      <c r="O3" s="2">
        <v>150</v>
      </c>
      <c r="P3" s="2">
        <v>128</v>
      </c>
      <c r="Q3" s="2">
        <v>148</v>
      </c>
      <c r="R3" s="2">
        <v>144</v>
      </c>
      <c r="S3" s="2">
        <v>121</v>
      </c>
      <c r="T3" s="2">
        <v>90</v>
      </c>
      <c r="U3" s="2">
        <v>86</v>
      </c>
      <c r="V3" s="2">
        <v>142</v>
      </c>
      <c r="W3" s="2">
        <v>140</v>
      </c>
      <c r="X3" s="2">
        <v>43</v>
      </c>
      <c r="Y3" s="2">
        <v>150</v>
      </c>
      <c r="Z3" s="2">
        <v>151</v>
      </c>
      <c r="AA3" s="2">
        <v>159</v>
      </c>
      <c r="AB3" s="2">
        <v>156</v>
      </c>
      <c r="AD3" t="str">
        <f t="shared" si="1"/>
        <v>Mgg27</v>
      </c>
      <c r="AE3" t="str">
        <f t="shared" si="2"/>
        <v>EC</v>
      </c>
      <c r="AF3">
        <f t="shared" si="3"/>
        <v>0.52317880800000005</v>
      </c>
      <c r="AG3">
        <f t="shared" si="4"/>
        <v>0.64</v>
      </c>
      <c r="AH3">
        <f t="shared" si="5"/>
        <v>0.417218543</v>
      </c>
      <c r="AI3">
        <f t="shared" si="6"/>
        <v>0.417218543</v>
      </c>
      <c r="AJ3">
        <f t="shared" si="7"/>
        <v>0.49629629600000003</v>
      </c>
      <c r="AK3">
        <f t="shared" si="8"/>
        <v>0.380434783</v>
      </c>
      <c r="AL3">
        <f t="shared" si="9"/>
        <v>0.64238410599999995</v>
      </c>
      <c r="AM3">
        <f t="shared" si="10"/>
        <v>0.53503184699999995</v>
      </c>
      <c r="AN3">
        <f t="shared" si="11"/>
        <v>0.57999999999999996</v>
      </c>
      <c r="AO3">
        <f t="shared" si="12"/>
        <v>0.55483870999999996</v>
      </c>
      <c r="AP3">
        <f t="shared" si="13"/>
        <v>0.61842105300000005</v>
      </c>
      <c r="AQ3">
        <f t="shared" si="14"/>
        <v>0.23863636399999999</v>
      </c>
      <c r="AR3">
        <f t="shared" si="15"/>
        <v>0.44</v>
      </c>
      <c r="AS3">
        <f t="shared" si="16"/>
        <v>0.515625</v>
      </c>
      <c r="AT3">
        <f t="shared" si="17"/>
        <v>0.20945945899999999</v>
      </c>
      <c r="AU3">
        <f t="shared" si="18"/>
        <v>0.5625</v>
      </c>
      <c r="AV3">
        <f t="shared" si="19"/>
        <v>8.2644627999999998E-2</v>
      </c>
      <c r="AW3">
        <f t="shared" si="20"/>
        <v>0.28888888899999998</v>
      </c>
      <c r="AX3">
        <f t="shared" si="21"/>
        <v>8.1395349000000006E-2</v>
      </c>
      <c r="AY3">
        <f t="shared" si="22"/>
        <v>0.46478873199999998</v>
      </c>
      <c r="AZ3">
        <f t="shared" si="23"/>
        <v>0.29285714299999999</v>
      </c>
      <c r="BA3">
        <f t="shared" si="24"/>
        <v>9.3023255999999999E-2</v>
      </c>
      <c r="BB3">
        <f t="shared" si="25"/>
        <v>0.55333333299999998</v>
      </c>
      <c r="BC3">
        <f t="shared" si="26"/>
        <v>0.56291390699999999</v>
      </c>
      <c r="BD3">
        <f t="shared" si="27"/>
        <v>0.46540880499999998</v>
      </c>
      <c r="BE3">
        <f t="shared" si="28"/>
        <v>0.5</v>
      </c>
    </row>
    <row r="4" spans="1:57" x14ac:dyDescent="0.2">
      <c r="A4" t="s">
        <v>55</v>
      </c>
      <c r="B4" t="s">
        <v>7</v>
      </c>
      <c r="C4" s="2">
        <v>0.52317880800000005</v>
      </c>
      <c r="D4" s="2">
        <v>0.64</v>
      </c>
      <c r="E4" s="2">
        <v>0.417218543</v>
      </c>
      <c r="F4" s="2">
        <v>0.417218543</v>
      </c>
      <c r="G4" s="2">
        <v>0.49629629600000003</v>
      </c>
      <c r="H4" s="2">
        <v>0.380434783</v>
      </c>
      <c r="I4" s="2">
        <v>0.64238410599999995</v>
      </c>
      <c r="J4" s="2">
        <v>0.53503184699999995</v>
      </c>
      <c r="K4" s="2">
        <v>0.57999999999999996</v>
      </c>
      <c r="L4" s="2">
        <v>0.55483870999999996</v>
      </c>
      <c r="M4" s="2">
        <v>0.61842105300000005</v>
      </c>
      <c r="N4" s="2">
        <v>0.23863636399999999</v>
      </c>
      <c r="O4" s="2">
        <v>0.44</v>
      </c>
      <c r="P4" s="2">
        <v>0.515625</v>
      </c>
      <c r="Q4" s="2">
        <v>0.20945945899999999</v>
      </c>
      <c r="R4" s="2">
        <v>0.5625</v>
      </c>
      <c r="S4" s="2">
        <v>8.2644627999999998E-2</v>
      </c>
      <c r="T4" s="2">
        <v>0.28888888899999998</v>
      </c>
      <c r="U4" s="2">
        <v>8.1395349000000006E-2</v>
      </c>
      <c r="V4" s="2">
        <v>0.46478873199999998</v>
      </c>
      <c r="W4" s="2">
        <v>0.29285714299999999</v>
      </c>
      <c r="X4" s="2">
        <v>9.3023255999999999E-2</v>
      </c>
      <c r="Y4" s="2">
        <v>0.55333333299999998</v>
      </c>
      <c r="Z4" s="2">
        <v>0.56291390699999999</v>
      </c>
      <c r="AA4" s="2">
        <v>0.46540880499999998</v>
      </c>
      <c r="AB4" s="2">
        <v>0.5</v>
      </c>
      <c r="AD4" t="str">
        <f t="shared" si="1"/>
        <v>Mgg27</v>
      </c>
      <c r="AE4" t="str">
        <f t="shared" si="2"/>
        <v>OOS</v>
      </c>
      <c r="AF4">
        <f t="shared" si="3"/>
        <v>7.2847681999999997E-2</v>
      </c>
      <c r="AG4">
        <f t="shared" si="4"/>
        <v>0.146666667</v>
      </c>
      <c r="AH4">
        <f t="shared" si="5"/>
        <v>0.11258278100000001</v>
      </c>
      <c r="AI4">
        <f t="shared" si="6"/>
        <v>0.16556291400000001</v>
      </c>
      <c r="AJ4">
        <f t="shared" si="7"/>
        <v>5.1851851999999997E-2</v>
      </c>
      <c r="AK4">
        <f t="shared" si="8"/>
        <v>0.21739130400000001</v>
      </c>
      <c r="AL4">
        <f t="shared" si="9"/>
        <v>7.2847681999999997E-2</v>
      </c>
      <c r="AM4">
        <f t="shared" si="10"/>
        <v>0.146496815</v>
      </c>
      <c r="AN4">
        <f t="shared" si="11"/>
        <v>0.12</v>
      </c>
      <c r="AO4">
        <f t="shared" si="12"/>
        <v>0.16774193500000001</v>
      </c>
      <c r="AP4">
        <f t="shared" si="13"/>
        <v>5.9210525999999999E-2</v>
      </c>
      <c r="AQ4">
        <f t="shared" si="14"/>
        <v>5.6818182000000002E-2</v>
      </c>
      <c r="AR4">
        <f t="shared" si="15"/>
        <v>3.3333333E-2</v>
      </c>
      <c r="AS4">
        <f t="shared" si="16"/>
        <v>0.1640625</v>
      </c>
      <c r="AT4">
        <f t="shared" si="17"/>
        <v>6.7567567999999995E-2</v>
      </c>
      <c r="AU4">
        <f t="shared" si="18"/>
        <v>6.25E-2</v>
      </c>
      <c r="AV4">
        <f t="shared" si="19"/>
        <v>4.1322313999999999E-2</v>
      </c>
      <c r="AW4">
        <f t="shared" si="20"/>
        <v>7.7777778000000006E-2</v>
      </c>
      <c r="AX4">
        <f t="shared" si="21"/>
        <v>0</v>
      </c>
      <c r="AY4">
        <f t="shared" si="22"/>
        <v>9.8591549000000001E-2</v>
      </c>
      <c r="AZ4">
        <f t="shared" si="23"/>
        <v>0</v>
      </c>
      <c r="BA4">
        <f t="shared" si="24"/>
        <v>0</v>
      </c>
      <c r="BB4">
        <f t="shared" si="25"/>
        <v>8.6666667000000003E-2</v>
      </c>
      <c r="BC4">
        <f t="shared" si="26"/>
        <v>0.105960265</v>
      </c>
      <c r="BD4">
        <f t="shared" si="27"/>
        <v>0.11320754700000001</v>
      </c>
      <c r="BE4">
        <f t="shared" si="28"/>
        <v>0.102564103</v>
      </c>
    </row>
    <row r="5" spans="1:57" x14ac:dyDescent="0.2">
      <c r="A5" t="s">
        <v>55</v>
      </c>
      <c r="B5" t="s">
        <v>12</v>
      </c>
      <c r="C5" s="2">
        <v>7.2847681999999997E-2</v>
      </c>
      <c r="D5" s="2">
        <v>0.146666667</v>
      </c>
      <c r="E5" s="2">
        <v>0.11258278100000001</v>
      </c>
      <c r="F5" s="2">
        <v>0.16556291400000001</v>
      </c>
      <c r="G5" s="2">
        <v>5.1851851999999997E-2</v>
      </c>
      <c r="H5" s="2">
        <v>0.21739130400000001</v>
      </c>
      <c r="I5" s="2">
        <v>7.2847681999999997E-2</v>
      </c>
      <c r="J5" s="2">
        <v>0.146496815</v>
      </c>
      <c r="K5" s="2">
        <v>0.12</v>
      </c>
      <c r="L5" s="2">
        <v>0.16774193500000001</v>
      </c>
      <c r="M5" s="2">
        <v>5.9210525999999999E-2</v>
      </c>
      <c r="N5" s="2">
        <v>5.6818182000000002E-2</v>
      </c>
      <c r="O5" s="2">
        <v>3.3333333E-2</v>
      </c>
      <c r="P5" s="2">
        <v>0.1640625</v>
      </c>
      <c r="Q5" s="2">
        <v>6.7567567999999995E-2</v>
      </c>
      <c r="R5" s="2">
        <v>6.25E-2</v>
      </c>
      <c r="S5" s="2">
        <v>4.1322313999999999E-2</v>
      </c>
      <c r="T5" s="2">
        <v>7.7777778000000006E-2</v>
      </c>
      <c r="U5" s="2">
        <v>0</v>
      </c>
      <c r="V5" s="2">
        <v>9.8591549000000001E-2</v>
      </c>
      <c r="W5" s="2">
        <v>0</v>
      </c>
      <c r="X5" s="2">
        <v>0</v>
      </c>
      <c r="Y5" s="2">
        <v>8.6666667000000003E-2</v>
      </c>
      <c r="Z5" s="2">
        <v>0.105960265</v>
      </c>
      <c r="AA5" s="2">
        <v>0.11320754700000001</v>
      </c>
      <c r="AB5" s="2">
        <v>0.102564103</v>
      </c>
      <c r="AD5" t="str">
        <f t="shared" si="1"/>
        <v>Mgg27</v>
      </c>
      <c r="AE5" t="str">
        <f t="shared" si="2"/>
        <v>OV</v>
      </c>
      <c r="AF5">
        <f t="shared" si="3"/>
        <v>0</v>
      </c>
      <c r="AG5">
        <f t="shared" si="4"/>
        <v>0</v>
      </c>
      <c r="AH5">
        <f t="shared" si="5"/>
        <v>0</v>
      </c>
      <c r="AI5">
        <f t="shared" si="6"/>
        <v>0</v>
      </c>
      <c r="AJ5">
        <f t="shared" si="7"/>
        <v>0</v>
      </c>
      <c r="AK5">
        <f t="shared" si="8"/>
        <v>0</v>
      </c>
      <c r="AL5">
        <f t="shared" si="9"/>
        <v>0</v>
      </c>
      <c r="AM5">
        <f t="shared" si="10"/>
        <v>0</v>
      </c>
      <c r="AN5">
        <f t="shared" si="11"/>
        <v>0</v>
      </c>
      <c r="AO5">
        <f t="shared" si="12"/>
        <v>0</v>
      </c>
      <c r="AP5">
        <f t="shared" si="13"/>
        <v>0</v>
      </c>
      <c r="AQ5">
        <f t="shared" si="14"/>
        <v>0</v>
      </c>
      <c r="AR5">
        <f t="shared" si="15"/>
        <v>0</v>
      </c>
      <c r="AS5">
        <f t="shared" si="16"/>
        <v>0</v>
      </c>
      <c r="AT5">
        <f t="shared" si="17"/>
        <v>0</v>
      </c>
      <c r="AU5">
        <f t="shared" si="18"/>
        <v>0</v>
      </c>
      <c r="AV5">
        <f t="shared" si="19"/>
        <v>0</v>
      </c>
      <c r="AW5">
        <f t="shared" si="20"/>
        <v>0</v>
      </c>
      <c r="AX5">
        <f t="shared" si="21"/>
        <v>0</v>
      </c>
      <c r="AY5">
        <f t="shared" si="22"/>
        <v>0</v>
      </c>
      <c r="AZ5">
        <f t="shared" si="23"/>
        <v>0</v>
      </c>
      <c r="BA5">
        <f t="shared" si="24"/>
        <v>0</v>
      </c>
      <c r="BB5">
        <f t="shared" si="25"/>
        <v>0</v>
      </c>
      <c r="BC5">
        <f t="shared" si="26"/>
        <v>0</v>
      </c>
      <c r="BD5">
        <f t="shared" si="27"/>
        <v>0</v>
      </c>
      <c r="BE5">
        <f t="shared" si="28"/>
        <v>0</v>
      </c>
    </row>
    <row r="6" spans="1:57" x14ac:dyDescent="0.2">
      <c r="A6" t="s">
        <v>55</v>
      </c>
      <c r="B6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D6" t="str">
        <f t="shared" si="1"/>
        <v>Mgg27</v>
      </c>
      <c r="AE6" t="str">
        <f t="shared" si="2"/>
        <v>Realisasi_Canvas_Plan</v>
      </c>
      <c r="AF6">
        <f t="shared" si="3"/>
        <v>0.92500000000000004</v>
      </c>
      <c r="AG6">
        <f t="shared" si="4"/>
        <v>0.929487179</v>
      </c>
      <c r="AH6">
        <f t="shared" si="5"/>
        <v>1</v>
      </c>
      <c r="AI6">
        <f t="shared" si="6"/>
        <v>0.96153846200000004</v>
      </c>
      <c r="AJ6">
        <f t="shared" si="7"/>
        <v>0.86792452799999997</v>
      </c>
      <c r="AK6">
        <f t="shared" si="8"/>
        <v>0.92929292900000005</v>
      </c>
      <c r="AL6">
        <f t="shared" si="9"/>
        <v>0.91515151500000003</v>
      </c>
      <c r="AM6">
        <f t="shared" si="10"/>
        <v>0.9</v>
      </c>
      <c r="AN6">
        <f t="shared" si="11"/>
        <v>0.85987261100000001</v>
      </c>
      <c r="AO6">
        <f t="shared" si="12"/>
        <v>0.96250000000000002</v>
      </c>
      <c r="AP6">
        <f t="shared" si="13"/>
        <v>0.92073170699999995</v>
      </c>
      <c r="AQ6">
        <f t="shared" si="14"/>
        <v>0.88</v>
      </c>
      <c r="AR6">
        <f t="shared" si="15"/>
        <v>0.98039215700000004</v>
      </c>
      <c r="AS6">
        <f t="shared" si="16"/>
        <v>0.8</v>
      </c>
      <c r="AT6">
        <f t="shared" si="17"/>
        <v>0.87058823500000004</v>
      </c>
      <c r="AU6">
        <f t="shared" si="18"/>
        <v>0.9</v>
      </c>
      <c r="AV6">
        <f t="shared" si="19"/>
        <v>0.81756756799999997</v>
      </c>
      <c r="AW6">
        <f t="shared" si="20"/>
        <v>0.909090909</v>
      </c>
      <c r="AX6">
        <f t="shared" si="21"/>
        <v>0.69421487599999998</v>
      </c>
      <c r="AY6">
        <f t="shared" si="22"/>
        <v>0.91612903199999995</v>
      </c>
      <c r="AZ6">
        <f t="shared" si="23"/>
        <v>0.80459770100000005</v>
      </c>
      <c r="BA6">
        <f t="shared" si="24"/>
        <v>0.69354838699999999</v>
      </c>
      <c r="BB6">
        <f t="shared" si="25"/>
        <v>0.92024539900000002</v>
      </c>
      <c r="BC6">
        <f t="shared" si="26"/>
        <v>0.93788819899999998</v>
      </c>
      <c r="BD6">
        <f t="shared" si="27"/>
        <v>0.98757764000000003</v>
      </c>
      <c r="BE6">
        <f t="shared" si="28"/>
        <v>0.90532544400000003</v>
      </c>
    </row>
    <row r="7" spans="1:57" x14ac:dyDescent="0.2">
      <c r="A7" t="s">
        <v>55</v>
      </c>
      <c r="B7" t="s">
        <v>16</v>
      </c>
      <c r="C7" s="2">
        <v>0.92500000000000004</v>
      </c>
      <c r="D7" s="2">
        <v>0.929487179</v>
      </c>
      <c r="E7" s="2">
        <v>1</v>
      </c>
      <c r="F7" s="2">
        <v>0.96153846200000004</v>
      </c>
      <c r="G7" s="2">
        <v>0.86792452799999997</v>
      </c>
      <c r="H7" s="2">
        <v>0.92929292900000005</v>
      </c>
      <c r="I7" s="2">
        <v>0.91515151500000003</v>
      </c>
      <c r="J7" s="2">
        <v>0.9</v>
      </c>
      <c r="K7" s="2">
        <v>0.85987261100000001</v>
      </c>
      <c r="L7" s="2">
        <v>0.96250000000000002</v>
      </c>
      <c r="M7" s="2">
        <v>0.92073170699999995</v>
      </c>
      <c r="N7" s="2">
        <v>0.88</v>
      </c>
      <c r="O7" s="2">
        <v>0.98039215700000004</v>
      </c>
      <c r="P7" s="2">
        <v>0.8</v>
      </c>
      <c r="Q7" s="2">
        <v>0.87058823500000004</v>
      </c>
      <c r="R7" s="2">
        <v>0.9</v>
      </c>
      <c r="S7" s="2">
        <v>0.81756756799999997</v>
      </c>
      <c r="T7" s="2">
        <v>0.909090909</v>
      </c>
      <c r="U7" s="2">
        <v>0.69421487599999998</v>
      </c>
      <c r="V7" s="2">
        <v>0.91612903199999995</v>
      </c>
      <c r="W7" s="2">
        <v>0.80459770100000005</v>
      </c>
      <c r="X7" s="2">
        <v>0.69354838699999999</v>
      </c>
      <c r="Y7" s="2">
        <v>0.92024539900000002</v>
      </c>
      <c r="Z7" s="2">
        <v>0.93788819899999998</v>
      </c>
      <c r="AA7" s="2">
        <v>0.98757764000000003</v>
      </c>
      <c r="AB7" s="2">
        <v>0.90532544400000003</v>
      </c>
      <c r="AD7" t="str">
        <f t="shared" si="1"/>
        <v>Mgg27</v>
      </c>
      <c r="AE7" t="str">
        <f t="shared" si="2"/>
        <v>RO</v>
      </c>
      <c r="AF7">
        <f t="shared" si="3"/>
        <v>0.52317880800000005</v>
      </c>
      <c r="AG7">
        <f t="shared" si="4"/>
        <v>0.64</v>
      </c>
      <c r="AH7">
        <f t="shared" si="5"/>
        <v>0.417218543</v>
      </c>
      <c r="AI7">
        <f t="shared" si="6"/>
        <v>0.417218543</v>
      </c>
      <c r="AJ7">
        <f t="shared" si="7"/>
        <v>0.49629629600000003</v>
      </c>
      <c r="AK7">
        <f t="shared" si="8"/>
        <v>0.380434783</v>
      </c>
      <c r="AL7">
        <f t="shared" si="9"/>
        <v>0.64238410599999995</v>
      </c>
      <c r="AM7">
        <f t="shared" si="10"/>
        <v>0.53503184699999995</v>
      </c>
      <c r="AN7">
        <f t="shared" si="11"/>
        <v>0.57999999999999996</v>
      </c>
      <c r="AO7">
        <f t="shared" si="12"/>
        <v>0.55483870999999996</v>
      </c>
      <c r="AP7">
        <f t="shared" si="13"/>
        <v>0.61842105300000005</v>
      </c>
      <c r="AQ7">
        <f t="shared" si="14"/>
        <v>0.23863636399999999</v>
      </c>
      <c r="AR7">
        <f t="shared" si="15"/>
        <v>0.44</v>
      </c>
      <c r="AS7">
        <f t="shared" si="16"/>
        <v>0.515625</v>
      </c>
      <c r="AT7">
        <f t="shared" si="17"/>
        <v>0.20945945899999999</v>
      </c>
      <c r="AU7">
        <f t="shared" si="18"/>
        <v>0.5625</v>
      </c>
      <c r="AV7">
        <f t="shared" si="19"/>
        <v>8.2644627999999998E-2</v>
      </c>
      <c r="AW7">
        <f t="shared" si="20"/>
        <v>0.28888888899999998</v>
      </c>
      <c r="AX7">
        <f t="shared" si="21"/>
        <v>8.1395349000000006E-2</v>
      </c>
      <c r="AY7">
        <f t="shared" si="22"/>
        <v>0.46478873199999998</v>
      </c>
      <c r="AZ7">
        <f t="shared" si="23"/>
        <v>0.27857142899999998</v>
      </c>
      <c r="BA7">
        <f t="shared" si="24"/>
        <v>4.6511627999999999E-2</v>
      </c>
      <c r="BB7">
        <f t="shared" si="25"/>
        <v>0.55333333299999998</v>
      </c>
      <c r="BC7">
        <f t="shared" si="26"/>
        <v>0.56291390699999999</v>
      </c>
      <c r="BD7">
        <f t="shared" si="27"/>
        <v>0.46540880499999998</v>
      </c>
      <c r="BE7">
        <f t="shared" si="28"/>
        <v>0.48717948700000002</v>
      </c>
    </row>
    <row r="8" spans="1:57" x14ac:dyDescent="0.2">
      <c r="A8" t="s">
        <v>55</v>
      </c>
      <c r="B8" t="s">
        <v>13</v>
      </c>
      <c r="C8" s="2">
        <v>0.52317880800000005</v>
      </c>
      <c r="D8" s="2">
        <v>0.64</v>
      </c>
      <c r="E8" s="2">
        <v>0.417218543</v>
      </c>
      <c r="F8" s="2">
        <v>0.417218543</v>
      </c>
      <c r="G8" s="2">
        <v>0.49629629600000003</v>
      </c>
      <c r="H8" s="2">
        <v>0.380434783</v>
      </c>
      <c r="I8" s="2">
        <v>0.64238410599999995</v>
      </c>
      <c r="J8" s="2">
        <v>0.53503184699999995</v>
      </c>
      <c r="K8" s="2">
        <v>0.57999999999999996</v>
      </c>
      <c r="L8" s="2">
        <v>0.55483870999999996</v>
      </c>
      <c r="M8" s="2">
        <v>0.61842105300000005</v>
      </c>
      <c r="N8" s="2">
        <v>0.23863636399999999</v>
      </c>
      <c r="O8" s="2">
        <v>0.44</v>
      </c>
      <c r="P8" s="2">
        <v>0.515625</v>
      </c>
      <c r="Q8" s="2">
        <v>0.20945945899999999</v>
      </c>
      <c r="R8" s="2">
        <v>0.5625</v>
      </c>
      <c r="S8" s="2">
        <v>8.2644627999999998E-2</v>
      </c>
      <c r="T8" s="2">
        <v>0.28888888899999998</v>
      </c>
      <c r="U8" s="2">
        <v>8.1395349000000006E-2</v>
      </c>
      <c r="V8" s="2">
        <v>0.46478873199999998</v>
      </c>
      <c r="W8" s="2">
        <v>0.27857142899999998</v>
      </c>
      <c r="X8" s="2">
        <v>4.6511627999999999E-2</v>
      </c>
      <c r="Y8" s="2">
        <v>0.55333333299999998</v>
      </c>
      <c r="Z8" s="2">
        <v>0.56291390699999999</v>
      </c>
      <c r="AA8" s="2">
        <v>0.46540880499999998</v>
      </c>
      <c r="AB8" s="2">
        <v>0.48717948700000002</v>
      </c>
      <c r="AD8" t="str">
        <f t="shared" si="1"/>
        <v>Mgg27</v>
      </c>
      <c r="AE8" t="str">
        <f t="shared" si="2"/>
        <v>TDN_Sebelum</v>
      </c>
      <c r="AF8">
        <f t="shared" si="3"/>
        <v>0.80794701999999996</v>
      </c>
      <c r="AG8">
        <f t="shared" si="4"/>
        <v>0.76</v>
      </c>
      <c r="AH8">
        <f t="shared" si="5"/>
        <v>0.82781457000000003</v>
      </c>
      <c r="AI8">
        <f t="shared" si="6"/>
        <v>0.78145695400000004</v>
      </c>
      <c r="AJ8">
        <f t="shared" si="7"/>
        <v>0.94814814800000002</v>
      </c>
      <c r="AK8">
        <f t="shared" si="8"/>
        <v>0.46739130400000001</v>
      </c>
      <c r="AL8">
        <f t="shared" si="9"/>
        <v>0.90728476800000002</v>
      </c>
      <c r="AM8">
        <f t="shared" si="10"/>
        <v>0.78343949000000002</v>
      </c>
      <c r="AN8">
        <f t="shared" si="11"/>
        <v>0.82666666700000002</v>
      </c>
      <c r="AO8">
        <f t="shared" si="12"/>
        <v>0.80645161300000001</v>
      </c>
      <c r="AP8">
        <f t="shared" si="13"/>
        <v>0.90131578899999998</v>
      </c>
      <c r="AQ8">
        <f t="shared" si="14"/>
        <v>0.45454545499999999</v>
      </c>
      <c r="AR8">
        <f t="shared" si="15"/>
        <v>0.96</v>
      </c>
      <c r="AS8">
        <f t="shared" si="16"/>
        <v>0.765625</v>
      </c>
      <c r="AT8">
        <f t="shared" si="17"/>
        <v>0.87162162200000004</v>
      </c>
      <c r="AU8">
        <f t="shared" si="18"/>
        <v>0.83333333300000001</v>
      </c>
      <c r="AV8">
        <f t="shared" si="19"/>
        <v>0.54545454500000001</v>
      </c>
      <c r="AW8">
        <f t="shared" si="20"/>
        <v>0.88888888899999996</v>
      </c>
      <c r="AX8">
        <f t="shared" si="21"/>
        <v>0.76744186000000003</v>
      </c>
      <c r="AY8">
        <f t="shared" si="22"/>
        <v>0.85211267599999996</v>
      </c>
      <c r="AZ8">
        <f t="shared" si="23"/>
        <v>0.8</v>
      </c>
      <c r="BA8">
        <f t="shared" si="24"/>
        <v>0.325581395</v>
      </c>
      <c r="BB8">
        <f t="shared" si="25"/>
        <v>0.89333333299999995</v>
      </c>
      <c r="BC8">
        <f t="shared" si="26"/>
        <v>0.85430463599999995</v>
      </c>
      <c r="BD8">
        <f t="shared" si="27"/>
        <v>0.88050314500000004</v>
      </c>
      <c r="BE8">
        <f t="shared" si="28"/>
        <v>0.87179487200000005</v>
      </c>
    </row>
    <row r="9" spans="1:57" x14ac:dyDescent="0.2">
      <c r="A9" t="s">
        <v>55</v>
      </c>
      <c r="B9" t="s">
        <v>15</v>
      </c>
      <c r="C9" s="2">
        <v>0.80794701999999996</v>
      </c>
      <c r="D9" s="2">
        <v>0.76</v>
      </c>
      <c r="E9" s="2">
        <v>0.82781457000000003</v>
      </c>
      <c r="F9" s="2">
        <v>0.78145695400000004</v>
      </c>
      <c r="G9" s="2">
        <v>0.94814814800000002</v>
      </c>
      <c r="H9" s="2">
        <v>0.46739130400000001</v>
      </c>
      <c r="I9" s="2">
        <v>0.90728476800000002</v>
      </c>
      <c r="J9" s="2">
        <v>0.78343949000000002</v>
      </c>
      <c r="K9" s="2">
        <v>0.82666666700000002</v>
      </c>
      <c r="L9" s="2">
        <v>0.80645161300000001</v>
      </c>
      <c r="M9" s="2">
        <v>0.90131578899999998</v>
      </c>
      <c r="N9" s="2">
        <v>0.45454545499999999</v>
      </c>
      <c r="O9" s="2">
        <v>0.96</v>
      </c>
      <c r="P9" s="2">
        <v>0.765625</v>
      </c>
      <c r="Q9" s="2">
        <v>0.87162162200000004</v>
      </c>
      <c r="R9" s="2">
        <v>0.83333333300000001</v>
      </c>
      <c r="S9" s="2">
        <v>0.54545454500000001</v>
      </c>
      <c r="T9" s="2">
        <v>0.88888888899999996</v>
      </c>
      <c r="U9" s="2">
        <v>0.76744186000000003</v>
      </c>
      <c r="V9" s="2">
        <v>0.85211267599999996</v>
      </c>
      <c r="W9" s="2">
        <v>0.8</v>
      </c>
      <c r="X9" s="2">
        <v>0.325581395</v>
      </c>
      <c r="Y9" s="2">
        <v>0.89333333299999995</v>
      </c>
      <c r="Z9" s="2">
        <v>0.85430463599999995</v>
      </c>
      <c r="AA9" s="2">
        <v>0.88050314500000004</v>
      </c>
      <c r="AB9" s="2">
        <v>0.87179487200000005</v>
      </c>
      <c r="AD9" t="str">
        <f t="shared" si="1"/>
        <v>Mgg27</v>
      </c>
      <c r="AE9" t="str">
        <f t="shared" si="2"/>
        <v>TDN_Sesudah</v>
      </c>
      <c r="AF9">
        <f t="shared" si="3"/>
        <v>0.88079470199999998</v>
      </c>
      <c r="AG9">
        <f t="shared" si="4"/>
        <v>0.90666666699999998</v>
      </c>
      <c r="AH9">
        <f t="shared" si="5"/>
        <v>0.94039735099999999</v>
      </c>
      <c r="AI9">
        <f t="shared" si="6"/>
        <v>0.94701986800000004</v>
      </c>
      <c r="AJ9">
        <f t="shared" si="7"/>
        <v>1</v>
      </c>
      <c r="AK9">
        <f t="shared" si="8"/>
        <v>0.68478260899999999</v>
      </c>
      <c r="AL9">
        <f t="shared" si="9"/>
        <v>0.98013245000000004</v>
      </c>
      <c r="AM9">
        <f t="shared" si="10"/>
        <v>0.92993630599999999</v>
      </c>
      <c r="AN9">
        <f t="shared" si="11"/>
        <v>0.94666666700000002</v>
      </c>
      <c r="AO9">
        <f t="shared" si="12"/>
        <v>0.97419354800000002</v>
      </c>
      <c r="AP9">
        <f t="shared" si="13"/>
        <v>0.96052631600000005</v>
      </c>
      <c r="AQ9">
        <f t="shared" si="14"/>
        <v>0.51136363600000001</v>
      </c>
      <c r="AR9">
        <f t="shared" si="15"/>
        <v>0.99333333300000004</v>
      </c>
      <c r="AS9">
        <f t="shared" si="16"/>
        <v>0.9296875</v>
      </c>
      <c r="AT9">
        <f t="shared" si="17"/>
        <v>0.93918918900000004</v>
      </c>
      <c r="AU9">
        <f t="shared" si="18"/>
        <v>0.89583333300000001</v>
      </c>
      <c r="AV9">
        <f t="shared" si="19"/>
        <v>0.58677685999999996</v>
      </c>
      <c r="AW9">
        <f t="shared" si="20"/>
        <v>0.96666666700000003</v>
      </c>
      <c r="AX9">
        <f t="shared" si="21"/>
        <v>0.76744186000000003</v>
      </c>
      <c r="AY9">
        <f t="shared" si="22"/>
        <v>0.95070422499999996</v>
      </c>
      <c r="AZ9">
        <f t="shared" si="23"/>
        <v>0.81428571400000005</v>
      </c>
      <c r="BA9">
        <f t="shared" si="24"/>
        <v>0.37209302300000002</v>
      </c>
      <c r="BB9">
        <f t="shared" si="25"/>
        <v>0.98</v>
      </c>
      <c r="BC9">
        <f t="shared" si="26"/>
        <v>0.96026490099999995</v>
      </c>
      <c r="BD9">
        <f t="shared" si="27"/>
        <v>0.99371069199999995</v>
      </c>
      <c r="BE9">
        <f t="shared" si="28"/>
        <v>0.98717948700000002</v>
      </c>
    </row>
    <row r="10" spans="1:57" x14ac:dyDescent="0.2">
      <c r="A10" t="s">
        <v>55</v>
      </c>
      <c r="B10" t="s">
        <v>14</v>
      </c>
      <c r="C10" s="2">
        <v>0.88079470199999998</v>
      </c>
      <c r="D10" s="2">
        <v>0.90666666699999998</v>
      </c>
      <c r="E10" s="2">
        <v>0.94039735099999999</v>
      </c>
      <c r="F10" s="2">
        <v>0.94701986800000004</v>
      </c>
      <c r="G10" s="2">
        <v>1</v>
      </c>
      <c r="H10" s="2">
        <v>0.68478260899999999</v>
      </c>
      <c r="I10" s="2">
        <v>0.98013245000000004</v>
      </c>
      <c r="J10" s="2">
        <v>0.92993630599999999</v>
      </c>
      <c r="K10" s="2">
        <v>0.94666666700000002</v>
      </c>
      <c r="L10" s="2">
        <v>0.97419354800000002</v>
      </c>
      <c r="M10" s="2">
        <v>0.96052631600000005</v>
      </c>
      <c r="N10" s="2">
        <v>0.51136363600000001</v>
      </c>
      <c r="O10" s="2">
        <v>0.99333333300000004</v>
      </c>
      <c r="P10" s="2">
        <v>0.9296875</v>
      </c>
      <c r="Q10" s="2">
        <v>0.93918918900000004</v>
      </c>
      <c r="R10" s="2">
        <v>0.89583333300000001</v>
      </c>
      <c r="S10" s="2">
        <v>0.58677685999999996</v>
      </c>
      <c r="T10" s="2">
        <v>0.96666666700000003</v>
      </c>
      <c r="U10" s="2">
        <v>0.76744186000000003</v>
      </c>
      <c r="V10" s="2">
        <v>0.95070422499999996</v>
      </c>
      <c r="W10" s="2">
        <v>0.81428571400000005</v>
      </c>
      <c r="X10" s="2">
        <v>0.37209302300000002</v>
      </c>
      <c r="Y10" s="2">
        <v>0.98</v>
      </c>
      <c r="Z10" s="2">
        <v>0.96026490099999995</v>
      </c>
      <c r="AA10" s="2">
        <v>0.99371069199999995</v>
      </c>
      <c r="AB10" s="2">
        <v>0.98717948700000002</v>
      </c>
      <c r="AD10" t="str">
        <f t="shared" si="1"/>
        <v>Mgg27</v>
      </c>
      <c r="AE10" t="str">
        <f t="shared" si="2"/>
        <v>Jual Batang</v>
      </c>
      <c r="AF10">
        <f t="shared" si="3"/>
        <v>0</v>
      </c>
      <c r="AG10">
        <f t="shared" si="4"/>
        <v>2.6666667000000002E-2</v>
      </c>
      <c r="AH10">
        <f t="shared" si="5"/>
        <v>0</v>
      </c>
      <c r="AI10">
        <f t="shared" si="6"/>
        <v>0</v>
      </c>
      <c r="AJ10">
        <f t="shared" si="7"/>
        <v>0</v>
      </c>
      <c r="AK10">
        <f t="shared" si="8"/>
        <v>0.21739130400000001</v>
      </c>
      <c r="AL10">
        <f t="shared" si="9"/>
        <v>0</v>
      </c>
      <c r="AM10">
        <f t="shared" si="10"/>
        <v>1.2738854000000001E-2</v>
      </c>
      <c r="AN10">
        <f t="shared" si="11"/>
        <v>0</v>
      </c>
      <c r="AO10">
        <f t="shared" si="12"/>
        <v>0</v>
      </c>
      <c r="AP10">
        <f t="shared" si="13"/>
        <v>0</v>
      </c>
      <c r="AQ10">
        <f t="shared" si="14"/>
        <v>0</v>
      </c>
      <c r="AR10">
        <f t="shared" si="15"/>
        <v>0</v>
      </c>
      <c r="AS10">
        <f t="shared" si="16"/>
        <v>0</v>
      </c>
      <c r="AT10">
        <f t="shared" si="17"/>
        <v>0.79729729699999996</v>
      </c>
      <c r="AU10">
        <f t="shared" si="18"/>
        <v>0</v>
      </c>
      <c r="AV10">
        <f t="shared" si="19"/>
        <v>0</v>
      </c>
      <c r="AW10">
        <f t="shared" si="20"/>
        <v>0</v>
      </c>
      <c r="AX10">
        <f t="shared" si="21"/>
        <v>0</v>
      </c>
      <c r="AY10">
        <f t="shared" si="22"/>
        <v>0</v>
      </c>
      <c r="AZ10">
        <f t="shared" si="23"/>
        <v>0</v>
      </c>
      <c r="BA10">
        <f t="shared" si="24"/>
        <v>0</v>
      </c>
      <c r="BB10">
        <f t="shared" si="25"/>
        <v>0</v>
      </c>
      <c r="BC10">
        <f t="shared" si="26"/>
        <v>0</v>
      </c>
      <c r="BD10">
        <f t="shared" si="27"/>
        <v>0</v>
      </c>
      <c r="BE10">
        <f t="shared" si="28"/>
        <v>0</v>
      </c>
    </row>
    <row r="11" spans="1:57" x14ac:dyDescent="0.2">
      <c r="A11" t="s">
        <v>55</v>
      </c>
      <c r="B11" t="s">
        <v>57</v>
      </c>
      <c r="C11" s="2">
        <v>0</v>
      </c>
      <c r="D11" s="2">
        <v>2.6666667000000002E-2</v>
      </c>
      <c r="E11" s="2">
        <v>0</v>
      </c>
      <c r="F11" s="2">
        <v>0</v>
      </c>
      <c r="G11" s="2">
        <v>0</v>
      </c>
      <c r="H11" s="2">
        <v>0.21739130400000001</v>
      </c>
      <c r="I11" s="2">
        <v>0</v>
      </c>
      <c r="J11" s="2">
        <v>1.2738854000000001E-2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0.79729729699999996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t="str">
        <f t="shared" si="1"/>
        <v>Mgg27</v>
      </c>
      <c r="AE11" t="str">
        <f t="shared" si="2"/>
        <v>Rata2 Canvas Plan / Hari</v>
      </c>
      <c r="AF11">
        <f t="shared" si="3"/>
        <v>32</v>
      </c>
      <c r="AG11">
        <f t="shared" si="4"/>
        <v>31.2</v>
      </c>
      <c r="AH11">
        <f t="shared" si="5"/>
        <v>30.2</v>
      </c>
      <c r="AI11">
        <f t="shared" si="6"/>
        <v>31.2</v>
      </c>
      <c r="AJ11">
        <f t="shared" si="7"/>
        <v>31.8</v>
      </c>
      <c r="AK11">
        <f t="shared" si="8"/>
        <v>19.8</v>
      </c>
      <c r="AL11">
        <f t="shared" si="9"/>
        <v>33</v>
      </c>
      <c r="AM11">
        <f t="shared" si="10"/>
        <v>34</v>
      </c>
      <c r="AN11">
        <f t="shared" si="11"/>
        <v>31.4</v>
      </c>
      <c r="AO11">
        <f t="shared" si="12"/>
        <v>32</v>
      </c>
      <c r="AP11">
        <f t="shared" si="13"/>
        <v>32.799999999999997</v>
      </c>
      <c r="AQ11">
        <f t="shared" si="14"/>
        <v>20</v>
      </c>
      <c r="AR11">
        <f t="shared" si="15"/>
        <v>30.6</v>
      </c>
      <c r="AS11">
        <f t="shared" si="16"/>
        <v>32</v>
      </c>
      <c r="AT11">
        <f t="shared" si="17"/>
        <v>34</v>
      </c>
      <c r="AU11">
        <f t="shared" si="18"/>
        <v>32</v>
      </c>
      <c r="AV11">
        <f t="shared" si="19"/>
        <v>37</v>
      </c>
      <c r="AW11">
        <f t="shared" si="20"/>
        <v>33</v>
      </c>
      <c r="AX11">
        <f t="shared" si="21"/>
        <v>40.333333332999999</v>
      </c>
      <c r="AY11">
        <f t="shared" si="22"/>
        <v>31</v>
      </c>
      <c r="AZ11">
        <f t="shared" si="23"/>
        <v>34.799999999999997</v>
      </c>
      <c r="BA11">
        <f t="shared" si="24"/>
        <v>31</v>
      </c>
      <c r="BB11">
        <f t="shared" si="25"/>
        <v>32.6</v>
      </c>
      <c r="BC11">
        <f t="shared" si="26"/>
        <v>32.200000000000003</v>
      </c>
      <c r="BD11">
        <f t="shared" si="27"/>
        <v>32.200000000000003</v>
      </c>
      <c r="BE11">
        <f t="shared" si="28"/>
        <v>33.799999999999997</v>
      </c>
    </row>
    <row r="12" spans="1:57" x14ac:dyDescent="0.2">
      <c r="A12" t="s">
        <v>55</v>
      </c>
      <c r="B12" t="s">
        <v>42</v>
      </c>
      <c r="C12" s="2">
        <v>32</v>
      </c>
      <c r="D12" s="2">
        <v>31.2</v>
      </c>
      <c r="E12" s="2">
        <v>30.2</v>
      </c>
      <c r="F12" s="2">
        <v>31.2</v>
      </c>
      <c r="G12" s="2">
        <v>31.8</v>
      </c>
      <c r="H12" s="2">
        <v>19.8</v>
      </c>
      <c r="I12" s="2">
        <v>33</v>
      </c>
      <c r="J12" s="2">
        <v>34</v>
      </c>
      <c r="K12" s="2">
        <v>31.4</v>
      </c>
      <c r="L12" s="2">
        <v>32</v>
      </c>
      <c r="M12" s="2">
        <v>32.799999999999997</v>
      </c>
      <c r="N12" s="2">
        <v>20</v>
      </c>
      <c r="O12" s="2">
        <v>30.6</v>
      </c>
      <c r="P12" s="2">
        <v>32</v>
      </c>
      <c r="Q12" s="2">
        <v>34</v>
      </c>
      <c r="R12" s="2">
        <v>32</v>
      </c>
      <c r="S12" s="2">
        <v>37</v>
      </c>
      <c r="T12" s="2">
        <v>33</v>
      </c>
      <c r="U12" s="2">
        <v>40.333333332999999</v>
      </c>
      <c r="V12" s="2">
        <v>31</v>
      </c>
      <c r="W12" s="2">
        <v>34.799999999999997</v>
      </c>
      <c r="X12" s="2">
        <v>31</v>
      </c>
      <c r="Y12" s="2">
        <v>32.6</v>
      </c>
      <c r="Z12" s="2">
        <v>32.200000000000003</v>
      </c>
      <c r="AA12" s="2">
        <v>32.200000000000003</v>
      </c>
      <c r="AB12" s="2">
        <v>33.799999999999997</v>
      </c>
      <c r="AD12" t="str">
        <f t="shared" si="1"/>
        <v>Mgg27</v>
      </c>
      <c r="AE12" t="str">
        <f t="shared" si="2"/>
        <v>Avg Beli (Bungkus)</v>
      </c>
      <c r="AF12">
        <f t="shared" si="3"/>
        <v>3.5569620249999998</v>
      </c>
      <c r="AG12">
        <f t="shared" si="4"/>
        <v>2.5416666669999999</v>
      </c>
      <c r="AH12">
        <f t="shared" si="5"/>
        <v>4.7460317459999999</v>
      </c>
      <c r="AI12">
        <f t="shared" si="6"/>
        <v>3.3650793650000002</v>
      </c>
      <c r="AJ12">
        <f t="shared" si="7"/>
        <v>5.0597014930000004</v>
      </c>
      <c r="AK12">
        <f t="shared" si="8"/>
        <v>3.3142857139999999</v>
      </c>
      <c r="AL12">
        <f t="shared" si="9"/>
        <v>1.8350515460000001</v>
      </c>
      <c r="AM12">
        <f t="shared" si="10"/>
        <v>3.4761904760000002</v>
      </c>
      <c r="AN12">
        <f t="shared" si="11"/>
        <v>2.0229885059999999</v>
      </c>
      <c r="AO12">
        <f t="shared" si="12"/>
        <v>3.151162791</v>
      </c>
      <c r="AP12">
        <f t="shared" si="13"/>
        <v>1.64893617</v>
      </c>
      <c r="AQ12">
        <f t="shared" si="14"/>
        <v>2.7619047619999999</v>
      </c>
      <c r="AR12">
        <f t="shared" si="15"/>
        <v>2.5</v>
      </c>
      <c r="AS12">
        <f t="shared" si="16"/>
        <v>2.0303030299999998</v>
      </c>
      <c r="AT12">
        <f t="shared" si="17"/>
        <v>3.3548387100000001</v>
      </c>
      <c r="AU12">
        <f t="shared" si="18"/>
        <v>1.7160493830000001</v>
      </c>
      <c r="AV12">
        <f t="shared" si="19"/>
        <v>5.3</v>
      </c>
      <c r="AW12">
        <f t="shared" si="20"/>
        <v>1.692307692</v>
      </c>
      <c r="AX12">
        <f t="shared" si="21"/>
        <v>9.7142857140000007</v>
      </c>
      <c r="AY12">
        <f t="shared" si="22"/>
        <v>2.1212121210000001</v>
      </c>
      <c r="AZ12">
        <f t="shared" si="23"/>
        <v>2.1707317069999998</v>
      </c>
      <c r="BA12">
        <f t="shared" si="24"/>
        <v>4.5</v>
      </c>
      <c r="BB12">
        <f t="shared" si="25"/>
        <v>2.1566265059999998</v>
      </c>
      <c r="BC12">
        <f t="shared" si="26"/>
        <v>5.7882352939999997</v>
      </c>
      <c r="BD12">
        <f t="shared" si="27"/>
        <v>2.0540540539999999</v>
      </c>
      <c r="BE12">
        <f t="shared" si="28"/>
        <v>2.9358974359999999</v>
      </c>
    </row>
    <row r="13" spans="1:57" x14ac:dyDescent="0.2">
      <c r="A13" t="s">
        <v>55</v>
      </c>
      <c r="B13" t="s">
        <v>43</v>
      </c>
      <c r="C13" s="2">
        <v>3.5569620249999998</v>
      </c>
      <c r="D13" s="2">
        <v>2.5416666669999999</v>
      </c>
      <c r="E13" s="2">
        <v>4.7460317459999999</v>
      </c>
      <c r="F13" s="2">
        <v>3.3650793650000002</v>
      </c>
      <c r="G13" s="2">
        <v>5.0597014930000004</v>
      </c>
      <c r="H13" s="2">
        <v>3.3142857139999999</v>
      </c>
      <c r="I13" s="2">
        <v>1.8350515460000001</v>
      </c>
      <c r="J13" s="2">
        <v>3.4761904760000002</v>
      </c>
      <c r="K13" s="2">
        <v>2.0229885059999999</v>
      </c>
      <c r="L13" s="2">
        <v>3.151162791</v>
      </c>
      <c r="M13" s="2">
        <v>1.64893617</v>
      </c>
      <c r="N13" s="2">
        <v>2.7619047619999999</v>
      </c>
      <c r="O13" s="2">
        <v>2.5</v>
      </c>
      <c r="P13" s="2">
        <v>2.0303030299999998</v>
      </c>
      <c r="Q13" s="2">
        <v>3.3548387100000001</v>
      </c>
      <c r="R13" s="2">
        <v>1.7160493830000001</v>
      </c>
      <c r="S13" s="2">
        <v>5.3</v>
      </c>
      <c r="T13" s="2">
        <v>1.692307692</v>
      </c>
      <c r="U13" s="2">
        <v>9.7142857140000007</v>
      </c>
      <c r="V13" s="2">
        <v>2.1212121210000001</v>
      </c>
      <c r="W13" s="2">
        <v>2.1707317069999998</v>
      </c>
      <c r="X13" s="2">
        <v>4.5</v>
      </c>
      <c r="Y13" s="2">
        <v>2.1566265059999998</v>
      </c>
      <c r="Z13" s="2">
        <v>5.7882352939999997</v>
      </c>
      <c r="AA13" s="2">
        <v>2.0540540539999999</v>
      </c>
      <c r="AB13" s="2">
        <v>2.9358974359999999</v>
      </c>
      <c r="AD13" t="str">
        <f t="shared" si="1"/>
        <v>Mgg27</v>
      </c>
      <c r="AE13" t="str">
        <f t="shared" si="2"/>
        <v>Omset Bungkus</v>
      </c>
      <c r="AF13">
        <f t="shared" si="3"/>
        <v>281</v>
      </c>
      <c r="AG13">
        <f t="shared" si="4"/>
        <v>244</v>
      </c>
      <c r="AH13">
        <f t="shared" si="5"/>
        <v>299</v>
      </c>
      <c r="AI13">
        <f t="shared" si="6"/>
        <v>212</v>
      </c>
      <c r="AJ13">
        <f t="shared" si="7"/>
        <v>339</v>
      </c>
      <c r="AK13">
        <f t="shared" si="8"/>
        <v>116</v>
      </c>
      <c r="AL13">
        <f t="shared" si="9"/>
        <v>178</v>
      </c>
      <c r="AM13">
        <f t="shared" si="10"/>
        <v>292</v>
      </c>
      <c r="AN13">
        <f t="shared" si="11"/>
        <v>176</v>
      </c>
      <c r="AO13">
        <f t="shared" si="12"/>
        <v>271</v>
      </c>
      <c r="AP13">
        <f t="shared" si="13"/>
        <v>155</v>
      </c>
      <c r="AQ13">
        <f t="shared" si="14"/>
        <v>58</v>
      </c>
      <c r="AR13">
        <f t="shared" si="15"/>
        <v>165</v>
      </c>
      <c r="AS13">
        <f t="shared" si="16"/>
        <v>134</v>
      </c>
      <c r="AT13">
        <f t="shared" si="17"/>
        <v>104</v>
      </c>
      <c r="AU13">
        <f t="shared" si="18"/>
        <v>139</v>
      </c>
      <c r="AV13">
        <f t="shared" si="19"/>
        <v>53</v>
      </c>
      <c r="AW13">
        <f t="shared" si="20"/>
        <v>44</v>
      </c>
      <c r="AX13">
        <f t="shared" si="21"/>
        <v>68</v>
      </c>
      <c r="AY13">
        <f t="shared" si="22"/>
        <v>140</v>
      </c>
      <c r="AZ13">
        <f t="shared" si="23"/>
        <v>89</v>
      </c>
      <c r="BA13">
        <f t="shared" si="24"/>
        <v>18</v>
      </c>
      <c r="BB13">
        <f t="shared" si="25"/>
        <v>179</v>
      </c>
      <c r="BC13">
        <f t="shared" si="26"/>
        <v>492</v>
      </c>
      <c r="BD13">
        <f t="shared" si="27"/>
        <v>152</v>
      </c>
      <c r="BE13">
        <f t="shared" si="28"/>
        <v>229</v>
      </c>
    </row>
    <row r="14" spans="1:57" x14ac:dyDescent="0.2">
      <c r="A14" t="s">
        <v>55</v>
      </c>
      <c r="B14" t="s">
        <v>44</v>
      </c>
      <c r="C14" s="2">
        <v>281</v>
      </c>
      <c r="D14" s="2">
        <v>244</v>
      </c>
      <c r="E14" s="2">
        <v>299</v>
      </c>
      <c r="F14" s="2">
        <v>212</v>
      </c>
      <c r="G14" s="2">
        <v>339</v>
      </c>
      <c r="H14" s="2">
        <v>116</v>
      </c>
      <c r="I14" s="2">
        <v>178</v>
      </c>
      <c r="J14" s="2">
        <v>292</v>
      </c>
      <c r="K14" s="2">
        <v>176</v>
      </c>
      <c r="L14" s="2">
        <v>271</v>
      </c>
      <c r="M14" s="2">
        <v>155</v>
      </c>
      <c r="N14" s="2">
        <v>58</v>
      </c>
      <c r="O14" s="2">
        <v>165</v>
      </c>
      <c r="P14" s="2">
        <v>134</v>
      </c>
      <c r="Q14" s="2">
        <v>104</v>
      </c>
      <c r="R14" s="2">
        <v>139</v>
      </c>
      <c r="S14" s="2">
        <v>53</v>
      </c>
      <c r="T14" s="2">
        <v>44</v>
      </c>
      <c r="U14" s="2">
        <v>68</v>
      </c>
      <c r="V14" s="2">
        <v>140</v>
      </c>
      <c r="W14" s="2">
        <v>89</v>
      </c>
      <c r="X14" s="2">
        <v>18</v>
      </c>
      <c r="Y14" s="2">
        <v>179</v>
      </c>
      <c r="Z14" s="2">
        <v>492</v>
      </c>
      <c r="AA14" s="2">
        <v>152</v>
      </c>
      <c r="AB14" s="2">
        <v>229</v>
      </c>
      <c r="AD14" t="str">
        <f t="shared" si="1"/>
        <v>Mgg27</v>
      </c>
      <c r="AE14" t="str">
        <f t="shared" si="2"/>
        <v>Rata-rata Kunjungan / Hari</v>
      </c>
      <c r="AF14">
        <f t="shared" si="3"/>
        <v>30.2</v>
      </c>
      <c r="AG14">
        <f t="shared" si="4"/>
        <v>30</v>
      </c>
      <c r="AH14">
        <f t="shared" si="5"/>
        <v>30.2</v>
      </c>
      <c r="AI14">
        <f t="shared" si="6"/>
        <v>30.2</v>
      </c>
      <c r="AJ14">
        <f t="shared" si="7"/>
        <v>27</v>
      </c>
      <c r="AK14">
        <f t="shared" si="8"/>
        <v>18.399999999999999</v>
      </c>
      <c r="AL14">
        <f t="shared" si="9"/>
        <v>30.2</v>
      </c>
      <c r="AM14">
        <f t="shared" si="10"/>
        <v>31.4</v>
      </c>
      <c r="AN14">
        <f t="shared" si="11"/>
        <v>30</v>
      </c>
      <c r="AO14">
        <f t="shared" si="12"/>
        <v>31</v>
      </c>
      <c r="AP14">
        <f t="shared" si="13"/>
        <v>30.4</v>
      </c>
      <c r="AQ14">
        <f t="shared" si="14"/>
        <v>17.600000000000001</v>
      </c>
      <c r="AR14">
        <f t="shared" si="15"/>
        <v>30</v>
      </c>
      <c r="AS14">
        <f t="shared" si="16"/>
        <v>25.6</v>
      </c>
      <c r="AT14">
        <f t="shared" si="17"/>
        <v>29.6</v>
      </c>
      <c r="AU14">
        <f t="shared" si="18"/>
        <v>28.8</v>
      </c>
      <c r="AV14">
        <f t="shared" si="19"/>
        <v>30.25</v>
      </c>
      <c r="AW14">
        <f t="shared" si="20"/>
        <v>30</v>
      </c>
      <c r="AX14">
        <f t="shared" si="21"/>
        <v>28.666666667000001</v>
      </c>
      <c r="AY14">
        <f t="shared" si="22"/>
        <v>28.4</v>
      </c>
      <c r="AZ14">
        <f t="shared" si="23"/>
        <v>28</v>
      </c>
      <c r="BA14">
        <f t="shared" si="24"/>
        <v>21.5</v>
      </c>
      <c r="BB14">
        <f t="shared" si="25"/>
        <v>30</v>
      </c>
      <c r="BC14">
        <f t="shared" si="26"/>
        <v>30.2</v>
      </c>
      <c r="BD14">
        <f t="shared" si="27"/>
        <v>31.8</v>
      </c>
      <c r="BE14">
        <f t="shared" si="28"/>
        <v>31.2</v>
      </c>
    </row>
    <row r="15" spans="1:57" x14ac:dyDescent="0.2">
      <c r="A15" t="s">
        <v>55</v>
      </c>
      <c r="B15" t="s">
        <v>45</v>
      </c>
      <c r="C15" s="2">
        <v>30.2</v>
      </c>
      <c r="D15" s="2">
        <v>30</v>
      </c>
      <c r="E15" s="2">
        <v>30.2</v>
      </c>
      <c r="F15" s="2">
        <v>30.2</v>
      </c>
      <c r="G15" s="2">
        <v>27</v>
      </c>
      <c r="H15" s="2">
        <v>18.399999999999999</v>
      </c>
      <c r="I15" s="2">
        <v>30.2</v>
      </c>
      <c r="J15" s="2">
        <v>31.4</v>
      </c>
      <c r="K15" s="2">
        <v>30</v>
      </c>
      <c r="L15" s="2">
        <v>31</v>
      </c>
      <c r="M15" s="2">
        <v>30.4</v>
      </c>
      <c r="N15" s="2">
        <v>17.600000000000001</v>
      </c>
      <c r="O15" s="2">
        <v>30</v>
      </c>
      <c r="P15" s="2">
        <v>25.6</v>
      </c>
      <c r="Q15" s="2">
        <v>29.6</v>
      </c>
      <c r="R15" s="2">
        <v>28.8</v>
      </c>
      <c r="S15" s="2">
        <v>30.25</v>
      </c>
      <c r="T15" s="2">
        <v>30</v>
      </c>
      <c r="U15" s="2">
        <v>28.666666667000001</v>
      </c>
      <c r="V15" s="2">
        <v>28.4</v>
      </c>
      <c r="W15" s="2">
        <v>28</v>
      </c>
      <c r="X15" s="2">
        <v>21.5</v>
      </c>
      <c r="Y15" s="2">
        <v>30</v>
      </c>
      <c r="Z15" s="2">
        <v>30.2</v>
      </c>
      <c r="AA15" s="2">
        <v>31.8</v>
      </c>
      <c r="AB15" s="2">
        <v>31.2</v>
      </c>
      <c r="AD15" t="str">
        <f t="shared" si="1"/>
        <v>Mgg27</v>
      </c>
      <c r="AE15" t="str">
        <f t="shared" si="2"/>
        <v xml:space="preserve">Tidak Beli Kosong </v>
      </c>
      <c r="AF15">
        <f t="shared" si="3"/>
        <v>0.119205298</v>
      </c>
      <c r="AG15">
        <f t="shared" si="4"/>
        <v>9.3333333000000004E-2</v>
      </c>
      <c r="AH15">
        <f t="shared" si="5"/>
        <v>5.9602649000000001E-2</v>
      </c>
      <c r="AI15">
        <f t="shared" si="6"/>
        <v>5.2980131999999999E-2</v>
      </c>
      <c r="AJ15">
        <f t="shared" si="7"/>
        <v>0</v>
      </c>
      <c r="AK15">
        <f t="shared" si="8"/>
        <v>0.31521739100000001</v>
      </c>
      <c r="AL15">
        <f t="shared" si="9"/>
        <v>1.9867550000000001E-2</v>
      </c>
      <c r="AM15">
        <f t="shared" si="10"/>
        <v>7.0063693999999996E-2</v>
      </c>
      <c r="AN15">
        <f t="shared" si="11"/>
        <v>5.3333332999999997E-2</v>
      </c>
      <c r="AO15">
        <f t="shared" si="12"/>
        <v>2.5806452000000001E-2</v>
      </c>
      <c r="AP15">
        <f t="shared" si="13"/>
        <v>3.9473684000000002E-2</v>
      </c>
      <c r="AQ15">
        <f t="shared" si="14"/>
        <v>0.48863636399999999</v>
      </c>
      <c r="AR15">
        <f t="shared" si="15"/>
        <v>6.6666670000000003E-3</v>
      </c>
      <c r="AS15">
        <f t="shared" si="16"/>
        <v>7.03125E-2</v>
      </c>
      <c r="AT15">
        <f t="shared" si="17"/>
        <v>6.0810810999999999E-2</v>
      </c>
      <c r="AU15">
        <f t="shared" si="18"/>
        <v>0.104166667</v>
      </c>
      <c r="AV15">
        <f t="shared" si="19"/>
        <v>0.41322313999999999</v>
      </c>
      <c r="AW15">
        <f t="shared" si="20"/>
        <v>3.3333333E-2</v>
      </c>
      <c r="AX15">
        <f t="shared" si="21"/>
        <v>0.23255814</v>
      </c>
      <c r="AY15">
        <f t="shared" si="22"/>
        <v>4.9295775E-2</v>
      </c>
      <c r="AZ15">
        <f t="shared" si="23"/>
        <v>0.18571428600000001</v>
      </c>
      <c r="BA15">
        <f t="shared" si="24"/>
        <v>0.62790697699999998</v>
      </c>
      <c r="BB15">
        <f t="shared" si="25"/>
        <v>0.02</v>
      </c>
      <c r="BC15">
        <f t="shared" si="26"/>
        <v>3.9735099000000003E-2</v>
      </c>
      <c r="BD15">
        <f t="shared" si="27"/>
        <v>6.2893080000000004E-3</v>
      </c>
      <c r="BE15">
        <f t="shared" si="28"/>
        <v>1.2820513E-2</v>
      </c>
    </row>
    <row r="16" spans="1:57" x14ac:dyDescent="0.2">
      <c r="A16" t="s">
        <v>55</v>
      </c>
      <c r="B16" t="s">
        <v>46</v>
      </c>
      <c r="C16" s="2">
        <v>0.119205298</v>
      </c>
      <c r="D16" s="2">
        <v>9.3333333000000004E-2</v>
      </c>
      <c r="E16" s="2">
        <v>5.9602649000000001E-2</v>
      </c>
      <c r="F16" s="2">
        <v>5.2980131999999999E-2</v>
      </c>
      <c r="G16" s="2">
        <v>0</v>
      </c>
      <c r="H16" s="2">
        <v>0.31521739100000001</v>
      </c>
      <c r="I16" s="2">
        <v>1.9867550000000001E-2</v>
      </c>
      <c r="J16" s="2">
        <v>7.0063693999999996E-2</v>
      </c>
      <c r="K16" s="2">
        <v>5.3333332999999997E-2</v>
      </c>
      <c r="L16" s="2">
        <v>2.5806452000000001E-2</v>
      </c>
      <c r="M16" s="2">
        <v>3.9473684000000002E-2</v>
      </c>
      <c r="N16" s="2">
        <v>0.48863636399999999</v>
      </c>
      <c r="O16" s="2">
        <v>6.6666670000000003E-3</v>
      </c>
      <c r="P16" s="2">
        <v>7.03125E-2</v>
      </c>
      <c r="Q16" s="2">
        <v>6.0810810999999999E-2</v>
      </c>
      <c r="R16" s="2">
        <v>0.104166667</v>
      </c>
      <c r="S16" s="2">
        <v>0.41322313999999999</v>
      </c>
      <c r="T16" s="2">
        <v>3.3333333E-2</v>
      </c>
      <c r="U16" s="2">
        <v>0.23255814</v>
      </c>
      <c r="V16" s="2">
        <v>4.9295775E-2</v>
      </c>
      <c r="W16" s="2">
        <v>0.18571428600000001</v>
      </c>
      <c r="X16" s="2">
        <v>0.62790697699999998</v>
      </c>
      <c r="Y16" s="2">
        <v>0.02</v>
      </c>
      <c r="Z16" s="2">
        <v>3.9735099000000003E-2</v>
      </c>
      <c r="AA16" s="2">
        <v>6.2893080000000004E-3</v>
      </c>
      <c r="AB16" s="2">
        <v>1.2820513E-2</v>
      </c>
      <c r="AD16" t="str">
        <f t="shared" si="1"/>
        <v>Mgg27</v>
      </c>
      <c r="AE16" t="str">
        <f t="shared" si="2"/>
        <v>Tidak Beli Ada Pasif</v>
      </c>
      <c r="AF16">
        <f t="shared" si="3"/>
        <v>0</v>
      </c>
      <c r="AG16">
        <f t="shared" si="4"/>
        <v>0.02</v>
      </c>
      <c r="AH16">
        <f t="shared" si="5"/>
        <v>0</v>
      </c>
      <c r="AI16">
        <f t="shared" si="6"/>
        <v>0</v>
      </c>
      <c r="AJ16">
        <f t="shared" si="7"/>
        <v>0</v>
      </c>
      <c r="AK16">
        <f t="shared" si="8"/>
        <v>1.0869564999999999E-2</v>
      </c>
      <c r="AL16">
        <f t="shared" si="9"/>
        <v>0</v>
      </c>
      <c r="AM16">
        <f t="shared" si="10"/>
        <v>4.4585987000000001E-2</v>
      </c>
      <c r="AN16">
        <f t="shared" si="11"/>
        <v>0</v>
      </c>
      <c r="AO16">
        <f t="shared" si="12"/>
        <v>0</v>
      </c>
      <c r="AP16">
        <f t="shared" si="13"/>
        <v>2.6315788999999999E-2</v>
      </c>
      <c r="AQ16">
        <f t="shared" si="14"/>
        <v>0</v>
      </c>
      <c r="AR16">
        <f t="shared" si="15"/>
        <v>0</v>
      </c>
      <c r="AS16">
        <f t="shared" si="16"/>
        <v>0</v>
      </c>
      <c r="AT16">
        <f t="shared" si="17"/>
        <v>0</v>
      </c>
      <c r="AU16">
        <f t="shared" si="18"/>
        <v>0.27083333300000001</v>
      </c>
      <c r="AV16">
        <f t="shared" si="19"/>
        <v>0</v>
      </c>
      <c r="AW16">
        <f t="shared" si="20"/>
        <v>0</v>
      </c>
      <c r="AX16">
        <f t="shared" si="21"/>
        <v>0</v>
      </c>
      <c r="AY16">
        <f t="shared" si="22"/>
        <v>0</v>
      </c>
      <c r="AZ16">
        <f t="shared" si="23"/>
        <v>0</v>
      </c>
      <c r="BA16">
        <f t="shared" si="24"/>
        <v>0</v>
      </c>
      <c r="BB16">
        <f t="shared" si="25"/>
        <v>6.6666670000000003E-3</v>
      </c>
      <c r="BC16">
        <f t="shared" si="26"/>
        <v>0</v>
      </c>
      <c r="BD16">
        <f t="shared" si="27"/>
        <v>0</v>
      </c>
      <c r="BE16">
        <f t="shared" si="28"/>
        <v>6.4102559999999996E-3</v>
      </c>
    </row>
    <row r="17" spans="1:57" x14ac:dyDescent="0.2">
      <c r="A17" t="s">
        <v>55</v>
      </c>
      <c r="B17" t="s">
        <v>47</v>
      </c>
      <c r="C17" s="2">
        <v>0</v>
      </c>
      <c r="D17" s="2">
        <v>0.02</v>
      </c>
      <c r="E17" s="2">
        <v>0</v>
      </c>
      <c r="F17" s="2">
        <v>0</v>
      </c>
      <c r="G17" s="2">
        <v>0</v>
      </c>
      <c r="H17" s="2">
        <v>1.0869564999999999E-2</v>
      </c>
      <c r="I17" s="2">
        <v>0</v>
      </c>
      <c r="J17" s="2">
        <v>4.4585987000000001E-2</v>
      </c>
      <c r="K17" s="2">
        <v>0</v>
      </c>
      <c r="L17" s="2">
        <v>0</v>
      </c>
      <c r="M17" s="2">
        <v>2.6315788999999999E-2</v>
      </c>
      <c r="N17" s="2">
        <v>0</v>
      </c>
      <c r="O17" s="2">
        <v>0</v>
      </c>
      <c r="P17" s="2">
        <v>0</v>
      </c>
      <c r="Q17" s="2">
        <v>0</v>
      </c>
      <c r="R17" s="2">
        <v>0.27083333300000001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6.6666670000000003E-3</v>
      </c>
      <c r="Z17" s="2">
        <v>0</v>
      </c>
      <c r="AA17" s="2">
        <v>0</v>
      </c>
      <c r="AB17" s="2">
        <v>6.4102559999999996E-3</v>
      </c>
      <c r="AD17" t="str">
        <f t="shared" si="1"/>
        <v>Mgg27</v>
      </c>
      <c r="AE17" t="str">
        <f t="shared" si="2"/>
        <v>Tidak Beli Ada Aktif</v>
      </c>
      <c r="AF17">
        <f t="shared" si="3"/>
        <v>0.35761589399999999</v>
      </c>
      <c r="AG17">
        <f t="shared" si="4"/>
        <v>0.24666666700000001</v>
      </c>
      <c r="AH17">
        <f t="shared" si="5"/>
        <v>0.52317880800000005</v>
      </c>
      <c r="AI17">
        <f t="shared" si="6"/>
        <v>0.52980132499999999</v>
      </c>
      <c r="AJ17">
        <f t="shared" si="7"/>
        <v>0.50370370399999997</v>
      </c>
      <c r="AK17">
        <f t="shared" si="8"/>
        <v>0.29347826100000002</v>
      </c>
      <c r="AL17">
        <f t="shared" si="9"/>
        <v>0.33774834399999998</v>
      </c>
      <c r="AM17">
        <f t="shared" si="10"/>
        <v>0.35031847100000002</v>
      </c>
      <c r="AN17">
        <f t="shared" si="11"/>
        <v>0.366666667</v>
      </c>
      <c r="AO17">
        <f t="shared" si="12"/>
        <v>0.41935483899999998</v>
      </c>
      <c r="AP17">
        <f t="shared" si="13"/>
        <v>0.31578947400000001</v>
      </c>
      <c r="AQ17">
        <f t="shared" si="14"/>
        <v>0.27272727299999999</v>
      </c>
      <c r="AR17">
        <f t="shared" si="15"/>
        <v>0.55333333299999998</v>
      </c>
      <c r="AS17">
        <f t="shared" si="16"/>
        <v>0.4140625</v>
      </c>
      <c r="AT17">
        <f t="shared" si="17"/>
        <v>0.72972972999999997</v>
      </c>
      <c r="AU17">
        <f t="shared" si="18"/>
        <v>6.25E-2</v>
      </c>
      <c r="AV17">
        <f t="shared" si="19"/>
        <v>0.50413223100000004</v>
      </c>
      <c r="AW17">
        <f t="shared" si="20"/>
        <v>0.67777777800000005</v>
      </c>
      <c r="AX17">
        <f t="shared" si="21"/>
        <v>0.686046512</v>
      </c>
      <c r="AY17">
        <f t="shared" si="22"/>
        <v>0.48591549299999998</v>
      </c>
      <c r="AZ17">
        <f t="shared" si="23"/>
        <v>0.52142857099999995</v>
      </c>
      <c r="BA17">
        <f t="shared" si="24"/>
        <v>0.27906976700000002</v>
      </c>
      <c r="BB17">
        <f t="shared" si="25"/>
        <v>0.42</v>
      </c>
      <c r="BC17">
        <f t="shared" si="26"/>
        <v>0.39735099299999999</v>
      </c>
      <c r="BD17">
        <f t="shared" si="27"/>
        <v>0.52830188700000003</v>
      </c>
      <c r="BE17">
        <f t="shared" si="28"/>
        <v>0.48076923100000002</v>
      </c>
    </row>
    <row r="18" spans="1:57" x14ac:dyDescent="0.2">
      <c r="A18" t="s">
        <v>55</v>
      </c>
      <c r="B18" t="s">
        <v>48</v>
      </c>
      <c r="C18" s="2">
        <v>0.35761589399999999</v>
      </c>
      <c r="D18" s="2">
        <v>0.24666666700000001</v>
      </c>
      <c r="E18" s="2">
        <v>0.52317880800000005</v>
      </c>
      <c r="F18" s="2">
        <v>0.52980132499999999</v>
      </c>
      <c r="G18" s="2">
        <v>0.50370370399999997</v>
      </c>
      <c r="H18" s="2">
        <v>0.29347826100000002</v>
      </c>
      <c r="I18" s="2">
        <v>0.33774834399999998</v>
      </c>
      <c r="J18" s="2">
        <v>0.35031847100000002</v>
      </c>
      <c r="K18" s="2">
        <v>0.366666667</v>
      </c>
      <c r="L18" s="2">
        <v>0.41935483899999998</v>
      </c>
      <c r="M18" s="2">
        <v>0.31578947400000001</v>
      </c>
      <c r="N18" s="2">
        <v>0.27272727299999999</v>
      </c>
      <c r="O18" s="2">
        <v>0.55333333299999998</v>
      </c>
      <c r="P18" s="2">
        <v>0.4140625</v>
      </c>
      <c r="Q18" s="2">
        <v>0.72972972999999997</v>
      </c>
      <c r="R18" s="2">
        <v>6.25E-2</v>
      </c>
      <c r="S18" s="2">
        <v>0.50413223100000004</v>
      </c>
      <c r="T18" s="2">
        <v>0.67777777800000005</v>
      </c>
      <c r="U18" s="2">
        <v>0.686046512</v>
      </c>
      <c r="V18" s="2">
        <v>0.48591549299999998</v>
      </c>
      <c r="W18" s="2">
        <v>0.52142857099999995</v>
      </c>
      <c r="X18" s="2">
        <v>0.27906976700000002</v>
      </c>
      <c r="Y18" s="2">
        <v>0.42</v>
      </c>
      <c r="Z18" s="2">
        <v>0.39735099299999999</v>
      </c>
      <c r="AA18" s="2">
        <v>0.52830188700000003</v>
      </c>
      <c r="AB18" s="2">
        <v>0.48076923100000002</v>
      </c>
      <c r="AD18" t="str">
        <f t="shared" si="1"/>
        <v>Mgg27</v>
      </c>
      <c r="AE18" t="str">
        <f t="shared" si="2"/>
        <v>Beli Kosong Tambah</v>
      </c>
      <c r="AF18">
        <f t="shared" si="3"/>
        <v>7.2847681999999997E-2</v>
      </c>
      <c r="AG18">
        <f t="shared" si="4"/>
        <v>0.146666667</v>
      </c>
      <c r="AH18">
        <f t="shared" si="5"/>
        <v>0.11258278100000001</v>
      </c>
      <c r="AI18">
        <f t="shared" si="6"/>
        <v>0.16556291400000001</v>
      </c>
      <c r="AJ18">
        <f t="shared" si="7"/>
        <v>5.1851851999999997E-2</v>
      </c>
      <c r="AK18">
        <f t="shared" si="8"/>
        <v>0.21739130400000001</v>
      </c>
      <c r="AL18">
        <f t="shared" si="9"/>
        <v>7.2847681999999997E-2</v>
      </c>
      <c r="AM18">
        <f t="shared" si="10"/>
        <v>0.146496815</v>
      </c>
      <c r="AN18">
        <f t="shared" si="11"/>
        <v>0.12</v>
      </c>
      <c r="AO18">
        <f t="shared" si="12"/>
        <v>0.16774193500000001</v>
      </c>
      <c r="AP18">
        <f t="shared" si="13"/>
        <v>5.9210525999999999E-2</v>
      </c>
      <c r="AQ18">
        <f t="shared" si="14"/>
        <v>5.6818182000000002E-2</v>
      </c>
      <c r="AR18">
        <f t="shared" si="15"/>
        <v>3.3333333E-2</v>
      </c>
      <c r="AS18">
        <f t="shared" si="16"/>
        <v>0.1640625</v>
      </c>
      <c r="AT18">
        <f t="shared" si="17"/>
        <v>6.7567567999999995E-2</v>
      </c>
      <c r="AU18">
        <f t="shared" si="18"/>
        <v>6.25E-2</v>
      </c>
      <c r="AV18">
        <f t="shared" si="19"/>
        <v>4.1322313999999999E-2</v>
      </c>
      <c r="AW18">
        <f t="shared" si="20"/>
        <v>7.7777778000000006E-2</v>
      </c>
      <c r="AX18">
        <f t="shared" si="21"/>
        <v>0</v>
      </c>
      <c r="AY18">
        <f t="shared" si="22"/>
        <v>9.8591549000000001E-2</v>
      </c>
      <c r="AZ18">
        <f t="shared" si="23"/>
        <v>0</v>
      </c>
      <c r="BA18">
        <f t="shared" si="24"/>
        <v>0</v>
      </c>
      <c r="BB18">
        <f t="shared" si="25"/>
        <v>8.6666667000000003E-2</v>
      </c>
      <c r="BC18">
        <f t="shared" si="26"/>
        <v>0.105960265</v>
      </c>
      <c r="BD18">
        <f t="shared" si="27"/>
        <v>0.11320754700000001</v>
      </c>
      <c r="BE18">
        <f t="shared" si="28"/>
        <v>0.102564103</v>
      </c>
    </row>
    <row r="19" spans="1:57" x14ac:dyDescent="0.2">
      <c r="A19" t="s">
        <v>55</v>
      </c>
      <c r="B19" t="s">
        <v>49</v>
      </c>
      <c r="C19" s="2">
        <v>7.2847681999999997E-2</v>
      </c>
      <c r="D19" s="2">
        <v>0.146666667</v>
      </c>
      <c r="E19" s="2">
        <v>0.11258278100000001</v>
      </c>
      <c r="F19" s="2">
        <v>0.16556291400000001</v>
      </c>
      <c r="G19" s="2">
        <v>5.1851851999999997E-2</v>
      </c>
      <c r="H19" s="2">
        <v>0.21739130400000001</v>
      </c>
      <c r="I19" s="2">
        <v>7.2847681999999997E-2</v>
      </c>
      <c r="J19" s="2">
        <v>0.146496815</v>
      </c>
      <c r="K19" s="2">
        <v>0.12</v>
      </c>
      <c r="L19" s="2">
        <v>0.16774193500000001</v>
      </c>
      <c r="M19" s="2">
        <v>5.9210525999999999E-2</v>
      </c>
      <c r="N19" s="2">
        <v>5.6818182000000002E-2</v>
      </c>
      <c r="O19" s="2">
        <v>3.3333333E-2</v>
      </c>
      <c r="P19" s="2">
        <v>0.1640625</v>
      </c>
      <c r="Q19" s="2">
        <v>6.7567567999999995E-2</v>
      </c>
      <c r="R19" s="2">
        <v>6.25E-2</v>
      </c>
      <c r="S19" s="2">
        <v>4.1322313999999999E-2</v>
      </c>
      <c r="T19" s="2">
        <v>7.7777778000000006E-2</v>
      </c>
      <c r="U19" s="2">
        <v>0</v>
      </c>
      <c r="V19" s="2">
        <v>9.8591549000000001E-2</v>
      </c>
      <c r="W19" s="2">
        <v>0</v>
      </c>
      <c r="X19" s="2">
        <v>0</v>
      </c>
      <c r="Y19" s="2">
        <v>8.6666667000000003E-2</v>
      </c>
      <c r="Z19" s="2">
        <v>0.105960265</v>
      </c>
      <c r="AA19" s="2">
        <v>0.11320754700000001</v>
      </c>
      <c r="AB19" s="2">
        <v>0.102564103</v>
      </c>
      <c r="AD19" t="str">
        <f t="shared" si="1"/>
        <v>Mgg27</v>
      </c>
      <c r="AE19" t="str">
        <f t="shared" si="2"/>
        <v>Beli Kosong Baru</v>
      </c>
      <c r="AF19">
        <f t="shared" si="3"/>
        <v>0</v>
      </c>
      <c r="AG19">
        <f t="shared" si="4"/>
        <v>0</v>
      </c>
      <c r="AH19">
        <f t="shared" si="5"/>
        <v>0</v>
      </c>
      <c r="AI19">
        <f t="shared" si="6"/>
        <v>0</v>
      </c>
      <c r="AJ19">
        <f t="shared" si="7"/>
        <v>0</v>
      </c>
      <c r="AK19">
        <f t="shared" si="8"/>
        <v>0</v>
      </c>
      <c r="AL19">
        <f t="shared" si="9"/>
        <v>0</v>
      </c>
      <c r="AM19">
        <f t="shared" si="10"/>
        <v>0</v>
      </c>
      <c r="AN19">
        <f t="shared" si="11"/>
        <v>0</v>
      </c>
      <c r="AO19">
        <f t="shared" si="12"/>
        <v>0</v>
      </c>
      <c r="AP19">
        <f t="shared" si="13"/>
        <v>0</v>
      </c>
      <c r="AQ19">
        <f t="shared" si="14"/>
        <v>0</v>
      </c>
      <c r="AR19">
        <f t="shared" si="15"/>
        <v>0</v>
      </c>
      <c r="AS19">
        <f t="shared" si="16"/>
        <v>0</v>
      </c>
      <c r="AT19">
        <f t="shared" si="17"/>
        <v>0</v>
      </c>
      <c r="AU19">
        <f t="shared" si="18"/>
        <v>0</v>
      </c>
      <c r="AV19">
        <f t="shared" si="19"/>
        <v>0</v>
      </c>
      <c r="AW19">
        <f t="shared" si="20"/>
        <v>0</v>
      </c>
      <c r="AX19">
        <f t="shared" si="21"/>
        <v>0</v>
      </c>
      <c r="AY19">
        <f t="shared" si="22"/>
        <v>0</v>
      </c>
      <c r="AZ19">
        <f t="shared" si="23"/>
        <v>1.4285714E-2</v>
      </c>
      <c r="BA19">
        <f t="shared" si="24"/>
        <v>4.6511627999999999E-2</v>
      </c>
      <c r="BB19">
        <f t="shared" si="25"/>
        <v>0</v>
      </c>
      <c r="BC19">
        <f t="shared" si="26"/>
        <v>0</v>
      </c>
      <c r="BD19">
        <f t="shared" si="27"/>
        <v>0</v>
      </c>
      <c r="BE19">
        <f t="shared" si="28"/>
        <v>1.2820513E-2</v>
      </c>
    </row>
    <row r="20" spans="1:57" x14ac:dyDescent="0.2">
      <c r="A20" t="s">
        <v>55</v>
      </c>
      <c r="B20" t="s">
        <v>50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1.4285714E-2</v>
      </c>
      <c r="X20" s="2">
        <v>4.6511627999999999E-2</v>
      </c>
      <c r="Y20" s="2">
        <v>0</v>
      </c>
      <c r="Z20" s="2">
        <v>0</v>
      </c>
      <c r="AA20" s="2">
        <v>0</v>
      </c>
      <c r="AB20" s="2">
        <v>1.2820513E-2</v>
      </c>
      <c r="AD20" t="str">
        <f t="shared" si="1"/>
        <v>Mgg27</v>
      </c>
      <c r="AE20" t="str">
        <f t="shared" si="2"/>
        <v>Beli Ada</v>
      </c>
      <c r="AF20">
        <f t="shared" si="3"/>
        <v>0.45033112600000003</v>
      </c>
      <c r="AG20">
        <f t="shared" si="4"/>
        <v>0.49333333299999999</v>
      </c>
      <c r="AH20">
        <f t="shared" si="5"/>
        <v>0.30463576199999998</v>
      </c>
      <c r="AI20">
        <f t="shared" si="6"/>
        <v>0.25165562899999999</v>
      </c>
      <c r="AJ20">
        <f t="shared" si="7"/>
        <v>0.44444444399999999</v>
      </c>
      <c r="AK20">
        <f t="shared" si="8"/>
        <v>0.16304347799999999</v>
      </c>
      <c r="AL20">
        <f t="shared" si="9"/>
        <v>0.56953642400000004</v>
      </c>
      <c r="AM20">
        <f t="shared" si="10"/>
        <v>0.388535032</v>
      </c>
      <c r="AN20">
        <f t="shared" si="11"/>
        <v>0.46</v>
      </c>
      <c r="AO20">
        <f t="shared" si="12"/>
        <v>0.38709677399999998</v>
      </c>
      <c r="AP20">
        <f t="shared" si="13"/>
        <v>0.55921052599999999</v>
      </c>
      <c r="AQ20">
        <f t="shared" si="14"/>
        <v>0.18181818199999999</v>
      </c>
      <c r="AR20">
        <f t="shared" si="15"/>
        <v>0.40666666699999998</v>
      </c>
      <c r="AS20">
        <f t="shared" si="16"/>
        <v>0.3515625</v>
      </c>
      <c r="AT20">
        <f t="shared" si="17"/>
        <v>0.14189189199999999</v>
      </c>
      <c r="AU20">
        <f t="shared" si="18"/>
        <v>0.5</v>
      </c>
      <c r="AV20">
        <f t="shared" si="19"/>
        <v>4.1322313999999999E-2</v>
      </c>
      <c r="AW20">
        <f t="shared" si="20"/>
        <v>0.21111111099999999</v>
      </c>
      <c r="AX20">
        <f t="shared" si="21"/>
        <v>8.1395349000000006E-2</v>
      </c>
      <c r="AY20">
        <f t="shared" si="22"/>
        <v>0.36619718299999998</v>
      </c>
      <c r="AZ20">
        <f t="shared" si="23"/>
        <v>0.27857142899999998</v>
      </c>
      <c r="BA20">
        <f t="shared" si="24"/>
        <v>4.6511627999999999E-2</v>
      </c>
      <c r="BB20">
        <f t="shared" si="25"/>
        <v>0.46666666699999998</v>
      </c>
      <c r="BC20">
        <f t="shared" si="26"/>
        <v>0.45695364199999999</v>
      </c>
      <c r="BD20">
        <f t="shared" si="27"/>
        <v>0.35220125800000002</v>
      </c>
      <c r="BE20">
        <f t="shared" si="28"/>
        <v>0.38461538499999998</v>
      </c>
    </row>
    <row r="21" spans="1:57" x14ac:dyDescent="0.2">
      <c r="A21" t="s">
        <v>55</v>
      </c>
      <c r="B21" t="s">
        <v>51</v>
      </c>
      <c r="C21" s="2">
        <v>0.45033112600000003</v>
      </c>
      <c r="D21" s="2">
        <v>0.49333333299999999</v>
      </c>
      <c r="E21" s="2">
        <v>0.30463576199999998</v>
      </c>
      <c r="F21" s="2">
        <v>0.25165562899999999</v>
      </c>
      <c r="G21" s="2">
        <v>0.44444444399999999</v>
      </c>
      <c r="H21" s="2">
        <v>0.16304347799999999</v>
      </c>
      <c r="I21" s="2">
        <v>0.56953642400000004</v>
      </c>
      <c r="J21" s="2">
        <v>0.388535032</v>
      </c>
      <c r="K21" s="2">
        <v>0.46</v>
      </c>
      <c r="L21" s="2">
        <v>0.38709677399999998</v>
      </c>
      <c r="M21" s="2">
        <v>0.55921052599999999</v>
      </c>
      <c r="N21" s="2">
        <v>0.18181818199999999</v>
      </c>
      <c r="O21" s="2">
        <v>0.40666666699999998</v>
      </c>
      <c r="P21" s="2">
        <v>0.3515625</v>
      </c>
      <c r="Q21" s="2">
        <v>0.14189189199999999</v>
      </c>
      <c r="R21" s="2">
        <v>0.5</v>
      </c>
      <c r="S21" s="2">
        <v>4.1322313999999999E-2</v>
      </c>
      <c r="T21" s="2">
        <v>0.21111111099999999</v>
      </c>
      <c r="U21" s="2">
        <v>8.1395349000000006E-2</v>
      </c>
      <c r="V21" s="2">
        <v>0.36619718299999998</v>
      </c>
      <c r="W21" s="2">
        <v>0.27857142899999998</v>
      </c>
      <c r="X21" s="2">
        <v>4.6511627999999999E-2</v>
      </c>
      <c r="Y21" s="2">
        <v>0.46666666699999998</v>
      </c>
      <c r="Z21" s="2">
        <v>0.45695364199999999</v>
      </c>
      <c r="AA21" s="2">
        <v>0.35220125800000002</v>
      </c>
      <c r="AB21" s="2">
        <v>0.38461538499999998</v>
      </c>
      <c r="AD21" t="str">
        <f t="shared" si="1"/>
        <v>Mgg27</v>
      </c>
      <c r="AE21" t="str">
        <f t="shared" si="2"/>
        <v xml:space="preserve">Outlet Database </v>
      </c>
      <c r="AF21">
        <f t="shared" si="3"/>
        <v>0</v>
      </c>
      <c r="AG21">
        <f t="shared" si="4"/>
        <v>0</v>
      </c>
      <c r="AH21">
        <f t="shared" si="5"/>
        <v>0</v>
      </c>
      <c r="AI21">
        <f t="shared" si="6"/>
        <v>0</v>
      </c>
      <c r="AJ21">
        <f t="shared" si="7"/>
        <v>0</v>
      </c>
      <c r="AK21">
        <f t="shared" si="8"/>
        <v>0</v>
      </c>
      <c r="AL21">
        <f t="shared" si="9"/>
        <v>0</v>
      </c>
      <c r="AM21">
        <f t="shared" si="10"/>
        <v>0</v>
      </c>
      <c r="AN21">
        <f t="shared" si="11"/>
        <v>0</v>
      </c>
      <c r="AO21">
        <f t="shared" si="12"/>
        <v>0</v>
      </c>
      <c r="AP21">
        <f t="shared" si="13"/>
        <v>0</v>
      </c>
      <c r="AQ21">
        <f t="shared" si="14"/>
        <v>0</v>
      </c>
      <c r="AR21">
        <f t="shared" si="15"/>
        <v>0</v>
      </c>
      <c r="AS21">
        <f t="shared" si="16"/>
        <v>0</v>
      </c>
      <c r="AT21">
        <f t="shared" si="17"/>
        <v>0</v>
      </c>
      <c r="AU21">
        <f t="shared" si="18"/>
        <v>0</v>
      </c>
      <c r="AV21">
        <f t="shared" si="19"/>
        <v>0</v>
      </c>
      <c r="AW21">
        <f t="shared" si="20"/>
        <v>0</v>
      </c>
      <c r="AX21">
        <f t="shared" si="21"/>
        <v>0</v>
      </c>
      <c r="AY21">
        <f t="shared" si="22"/>
        <v>0</v>
      </c>
      <c r="AZ21">
        <f t="shared" si="23"/>
        <v>0</v>
      </c>
      <c r="BA21">
        <f t="shared" si="24"/>
        <v>0</v>
      </c>
      <c r="BB21">
        <f t="shared" si="25"/>
        <v>0</v>
      </c>
      <c r="BC21">
        <f t="shared" si="26"/>
        <v>0</v>
      </c>
      <c r="BD21">
        <f t="shared" si="27"/>
        <v>0</v>
      </c>
      <c r="BE21">
        <f t="shared" si="28"/>
        <v>0</v>
      </c>
    </row>
    <row r="22" spans="1:57" x14ac:dyDescent="0.2">
      <c r="A22" t="s">
        <v>55</v>
      </c>
      <c r="B22" t="s">
        <v>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D22" t="str">
        <f t="shared" si="1"/>
        <v>Mgg28</v>
      </c>
      <c r="AE22" t="str">
        <f t="shared" si="2"/>
        <v>Call</v>
      </c>
      <c r="AF22">
        <f t="shared" si="3"/>
        <v>151</v>
      </c>
      <c r="AG22">
        <f t="shared" si="4"/>
        <v>150</v>
      </c>
      <c r="AH22">
        <f t="shared" si="5"/>
        <v>151</v>
      </c>
      <c r="AI22">
        <f t="shared" si="6"/>
        <v>151</v>
      </c>
      <c r="AJ22">
        <f t="shared" si="7"/>
        <v>135</v>
      </c>
      <c r="AK22">
        <f t="shared" si="8"/>
        <v>92</v>
      </c>
      <c r="AL22">
        <f t="shared" si="9"/>
        <v>151</v>
      </c>
      <c r="AM22">
        <f t="shared" si="10"/>
        <v>157</v>
      </c>
      <c r="AN22">
        <f t="shared" si="11"/>
        <v>150</v>
      </c>
      <c r="AO22">
        <f t="shared" si="12"/>
        <v>155</v>
      </c>
      <c r="AP22">
        <f t="shared" si="13"/>
        <v>152</v>
      </c>
      <c r="AQ22">
        <f t="shared" si="14"/>
        <v>88</v>
      </c>
      <c r="AR22">
        <f t="shared" si="15"/>
        <v>150</v>
      </c>
      <c r="AS22">
        <f t="shared" si="16"/>
        <v>128</v>
      </c>
      <c r="AT22">
        <f t="shared" si="17"/>
        <v>148</v>
      </c>
      <c r="AU22">
        <f t="shared" si="18"/>
        <v>144</v>
      </c>
      <c r="AV22">
        <f t="shared" si="19"/>
        <v>121</v>
      </c>
      <c r="AW22">
        <f t="shared" si="20"/>
        <v>90</v>
      </c>
      <c r="AX22">
        <f t="shared" si="21"/>
        <v>86</v>
      </c>
      <c r="AY22">
        <f t="shared" si="22"/>
        <v>142</v>
      </c>
      <c r="AZ22">
        <f t="shared" si="23"/>
        <v>140</v>
      </c>
      <c r="BA22">
        <f t="shared" si="24"/>
        <v>43</v>
      </c>
      <c r="BB22">
        <f t="shared" si="25"/>
        <v>150</v>
      </c>
      <c r="BC22">
        <f t="shared" si="26"/>
        <v>151</v>
      </c>
      <c r="BD22">
        <f t="shared" si="27"/>
        <v>159</v>
      </c>
      <c r="BE22">
        <f t="shared" si="28"/>
        <v>156</v>
      </c>
    </row>
    <row r="23" spans="1:57" x14ac:dyDescent="0.2">
      <c r="A23" t="s">
        <v>56</v>
      </c>
      <c r="B23" t="s">
        <v>17</v>
      </c>
      <c r="C23" s="2">
        <v>151</v>
      </c>
      <c r="D23" s="2">
        <v>150</v>
      </c>
      <c r="E23" s="2">
        <v>151</v>
      </c>
      <c r="F23" s="2">
        <v>151</v>
      </c>
      <c r="G23" s="2">
        <v>135</v>
      </c>
      <c r="H23" s="2">
        <v>92</v>
      </c>
      <c r="I23" s="2">
        <v>151</v>
      </c>
      <c r="J23" s="2">
        <v>157</v>
      </c>
      <c r="K23" s="2">
        <v>150</v>
      </c>
      <c r="L23" s="2">
        <v>155</v>
      </c>
      <c r="M23" s="2">
        <v>152</v>
      </c>
      <c r="N23" s="2">
        <v>88</v>
      </c>
      <c r="O23" s="2">
        <v>150</v>
      </c>
      <c r="P23" s="2">
        <v>128</v>
      </c>
      <c r="Q23" s="2">
        <v>148</v>
      </c>
      <c r="R23" s="2">
        <v>144</v>
      </c>
      <c r="S23" s="2">
        <v>121</v>
      </c>
      <c r="T23" s="2">
        <v>90</v>
      </c>
      <c r="U23" s="2">
        <v>86</v>
      </c>
      <c r="V23" s="2">
        <v>142</v>
      </c>
      <c r="W23" s="2">
        <v>140</v>
      </c>
      <c r="X23" s="2">
        <v>43</v>
      </c>
      <c r="Y23" s="2">
        <v>150</v>
      </c>
      <c r="Z23" s="2">
        <v>151</v>
      </c>
      <c r="AA23" s="2">
        <v>159</v>
      </c>
      <c r="AB23" s="2">
        <v>156</v>
      </c>
      <c r="AD23" t="str">
        <f t="shared" si="1"/>
        <v>Mgg28</v>
      </c>
      <c r="AE23" t="str">
        <f t="shared" si="2"/>
        <v>EC</v>
      </c>
      <c r="AF23">
        <f t="shared" si="3"/>
        <v>0.622516556</v>
      </c>
      <c r="AG23">
        <f t="shared" si="4"/>
        <v>0.61333333300000004</v>
      </c>
      <c r="AH23">
        <f t="shared" si="5"/>
        <v>0.377483444</v>
      </c>
      <c r="AI23">
        <f t="shared" si="6"/>
        <v>0.37086092700000001</v>
      </c>
      <c r="AJ23">
        <f t="shared" si="7"/>
        <v>0.42962962999999998</v>
      </c>
      <c r="AK23">
        <f t="shared" si="8"/>
        <v>0.20652173900000001</v>
      </c>
      <c r="AL23">
        <f t="shared" si="9"/>
        <v>0.56953642400000004</v>
      </c>
      <c r="AM23">
        <f t="shared" si="10"/>
        <v>0.51592356699999997</v>
      </c>
      <c r="AN23">
        <f t="shared" si="11"/>
        <v>0.53333333299999997</v>
      </c>
      <c r="AO23">
        <f t="shared" si="12"/>
        <v>0.503225806</v>
      </c>
      <c r="AP23">
        <f t="shared" si="13"/>
        <v>0.61184210500000002</v>
      </c>
      <c r="AQ23">
        <f t="shared" si="14"/>
        <v>5.6818182000000002E-2</v>
      </c>
      <c r="AR23">
        <f t="shared" si="15"/>
        <v>0.453333333</v>
      </c>
      <c r="AS23">
        <f t="shared" si="16"/>
        <v>0.2734375</v>
      </c>
      <c r="AT23">
        <f t="shared" si="17"/>
        <v>0.21621621599999999</v>
      </c>
      <c r="AU23">
        <f t="shared" si="18"/>
        <v>0.5625</v>
      </c>
      <c r="AV23">
        <f t="shared" si="19"/>
        <v>4.1322313999999999E-2</v>
      </c>
      <c r="AW23">
        <f t="shared" si="20"/>
        <v>0.233333333</v>
      </c>
      <c r="AX23">
        <f t="shared" si="21"/>
        <v>5.8139534999999999E-2</v>
      </c>
      <c r="AY23">
        <f t="shared" si="22"/>
        <v>0.29577464799999997</v>
      </c>
      <c r="AZ23">
        <f t="shared" si="23"/>
        <v>0.10714285699999999</v>
      </c>
      <c r="BA23">
        <f t="shared" si="24"/>
        <v>2.3255814E-2</v>
      </c>
      <c r="BB23">
        <f t="shared" si="25"/>
        <v>0.58666666700000003</v>
      </c>
      <c r="BC23">
        <f t="shared" si="26"/>
        <v>0.417218543</v>
      </c>
      <c r="BD23">
        <f t="shared" si="27"/>
        <v>0.45283018899999999</v>
      </c>
      <c r="BE23">
        <f t="shared" si="28"/>
        <v>0.48717948700000002</v>
      </c>
    </row>
    <row r="24" spans="1:57" x14ac:dyDescent="0.2">
      <c r="A24" t="s">
        <v>56</v>
      </c>
      <c r="B24" t="s">
        <v>7</v>
      </c>
      <c r="C24" s="2">
        <v>0.622516556</v>
      </c>
      <c r="D24" s="2">
        <v>0.61333333300000004</v>
      </c>
      <c r="E24" s="2">
        <v>0.377483444</v>
      </c>
      <c r="F24" s="2">
        <v>0.37086092700000001</v>
      </c>
      <c r="G24" s="2">
        <v>0.42962962999999998</v>
      </c>
      <c r="H24" s="2">
        <v>0.20652173900000001</v>
      </c>
      <c r="I24" s="2">
        <v>0.56953642400000004</v>
      </c>
      <c r="J24" s="2">
        <v>0.51592356699999997</v>
      </c>
      <c r="K24" s="2">
        <v>0.53333333299999997</v>
      </c>
      <c r="L24" s="2">
        <v>0.503225806</v>
      </c>
      <c r="M24" s="2">
        <v>0.61184210500000002</v>
      </c>
      <c r="N24" s="2">
        <v>5.6818182000000002E-2</v>
      </c>
      <c r="O24" s="2">
        <v>0.453333333</v>
      </c>
      <c r="P24" s="2">
        <v>0.2734375</v>
      </c>
      <c r="Q24" s="2">
        <v>0.21621621599999999</v>
      </c>
      <c r="R24" s="2">
        <v>0.5625</v>
      </c>
      <c r="S24" s="2">
        <v>4.1322313999999999E-2</v>
      </c>
      <c r="T24" s="2">
        <v>0.233333333</v>
      </c>
      <c r="U24" s="2">
        <v>5.8139534999999999E-2</v>
      </c>
      <c r="V24" s="2">
        <v>0.29577464799999997</v>
      </c>
      <c r="W24" s="2">
        <v>0.10714285699999999</v>
      </c>
      <c r="X24" s="2">
        <v>2.3255814E-2</v>
      </c>
      <c r="Y24" s="2">
        <v>0.58666666700000003</v>
      </c>
      <c r="Z24" s="2">
        <v>0.417218543</v>
      </c>
      <c r="AA24" s="2">
        <v>0.45283018899999999</v>
      </c>
      <c r="AB24" s="2">
        <v>0.48717948700000002</v>
      </c>
      <c r="AD24" t="str">
        <f t="shared" si="1"/>
        <v>Mgg28</v>
      </c>
      <c r="AE24" t="str">
        <f t="shared" si="2"/>
        <v>OOS</v>
      </c>
      <c r="AF24">
        <f t="shared" si="3"/>
        <v>0.16556291400000001</v>
      </c>
      <c r="AG24">
        <f t="shared" si="4"/>
        <v>0.133333333</v>
      </c>
      <c r="AH24">
        <f t="shared" si="5"/>
        <v>0.119205298</v>
      </c>
      <c r="AI24">
        <f t="shared" si="6"/>
        <v>0.132450331</v>
      </c>
      <c r="AJ24">
        <f t="shared" si="7"/>
        <v>9.6296296000000003E-2</v>
      </c>
      <c r="AK24">
        <f t="shared" si="8"/>
        <v>0.130434783</v>
      </c>
      <c r="AL24">
        <f t="shared" si="9"/>
        <v>0.12582781500000001</v>
      </c>
      <c r="AM24">
        <f t="shared" si="10"/>
        <v>0.210191083</v>
      </c>
      <c r="AN24">
        <f t="shared" si="11"/>
        <v>0.17333333300000001</v>
      </c>
      <c r="AO24">
        <f t="shared" si="12"/>
        <v>0.22580645199999999</v>
      </c>
      <c r="AP24">
        <f t="shared" si="13"/>
        <v>0.15131578900000001</v>
      </c>
      <c r="AQ24">
        <f t="shared" si="14"/>
        <v>3.4090909000000003E-2</v>
      </c>
      <c r="AR24">
        <f t="shared" si="15"/>
        <v>0.133333333</v>
      </c>
      <c r="AS24">
        <f t="shared" si="16"/>
        <v>0.1328125</v>
      </c>
      <c r="AT24">
        <f t="shared" si="17"/>
        <v>0.14189189199999999</v>
      </c>
      <c r="AU24">
        <f t="shared" si="18"/>
        <v>0.111111111</v>
      </c>
      <c r="AV24">
        <f t="shared" si="19"/>
        <v>3.3057850999999999E-2</v>
      </c>
      <c r="AW24">
        <f t="shared" si="20"/>
        <v>7.7777778000000006E-2</v>
      </c>
      <c r="AX24">
        <f t="shared" si="21"/>
        <v>3.4883720999999999E-2</v>
      </c>
      <c r="AY24">
        <f t="shared" si="22"/>
        <v>4.9295775E-2</v>
      </c>
      <c r="AZ24">
        <f t="shared" si="23"/>
        <v>0</v>
      </c>
      <c r="BA24">
        <f t="shared" si="24"/>
        <v>0</v>
      </c>
      <c r="BB24">
        <f t="shared" si="25"/>
        <v>0.18666666700000001</v>
      </c>
      <c r="BC24">
        <f t="shared" si="26"/>
        <v>0.15894039700000001</v>
      </c>
      <c r="BD24">
        <f t="shared" si="27"/>
        <v>0.157232704</v>
      </c>
      <c r="BE24">
        <f t="shared" si="28"/>
        <v>0.20512820500000001</v>
      </c>
    </row>
    <row r="25" spans="1:57" x14ac:dyDescent="0.2">
      <c r="A25" t="s">
        <v>56</v>
      </c>
      <c r="B25" t="s">
        <v>12</v>
      </c>
      <c r="C25" s="2">
        <v>0.16556291400000001</v>
      </c>
      <c r="D25" s="2">
        <v>0.133333333</v>
      </c>
      <c r="E25" s="2">
        <v>0.119205298</v>
      </c>
      <c r="F25" s="2">
        <v>0.132450331</v>
      </c>
      <c r="G25" s="2">
        <v>9.6296296000000003E-2</v>
      </c>
      <c r="H25" s="2">
        <v>0.130434783</v>
      </c>
      <c r="I25" s="2">
        <v>0.12582781500000001</v>
      </c>
      <c r="J25" s="2">
        <v>0.210191083</v>
      </c>
      <c r="K25" s="2">
        <v>0.17333333300000001</v>
      </c>
      <c r="L25" s="2">
        <v>0.22580645199999999</v>
      </c>
      <c r="M25" s="2">
        <v>0.15131578900000001</v>
      </c>
      <c r="N25" s="2">
        <v>3.4090909000000003E-2</v>
      </c>
      <c r="O25" s="2">
        <v>0.133333333</v>
      </c>
      <c r="P25" s="2">
        <v>0.1328125</v>
      </c>
      <c r="Q25" s="2">
        <v>0.14189189199999999</v>
      </c>
      <c r="R25" s="2">
        <v>0.111111111</v>
      </c>
      <c r="S25" s="2">
        <v>3.3057850999999999E-2</v>
      </c>
      <c r="T25" s="2">
        <v>7.7777778000000006E-2</v>
      </c>
      <c r="U25" s="2">
        <v>3.4883720999999999E-2</v>
      </c>
      <c r="V25" s="2">
        <v>4.9295775E-2</v>
      </c>
      <c r="W25" s="2">
        <v>0</v>
      </c>
      <c r="X25" s="2">
        <v>0</v>
      </c>
      <c r="Y25" s="2">
        <v>0.18666666700000001</v>
      </c>
      <c r="Z25" s="2">
        <v>0.15894039700000001</v>
      </c>
      <c r="AA25" s="2">
        <v>0.157232704</v>
      </c>
      <c r="AB25" s="2">
        <v>0.20512820500000001</v>
      </c>
      <c r="AD25" t="str">
        <f t="shared" si="1"/>
        <v>Mgg28</v>
      </c>
      <c r="AE25" t="str">
        <f t="shared" si="2"/>
        <v>OV</v>
      </c>
      <c r="AF25">
        <f t="shared" si="3"/>
        <v>0</v>
      </c>
      <c r="AG25">
        <f t="shared" si="4"/>
        <v>0</v>
      </c>
      <c r="AH25">
        <f t="shared" si="5"/>
        <v>0</v>
      </c>
      <c r="AI25">
        <f t="shared" si="6"/>
        <v>0</v>
      </c>
      <c r="AJ25">
        <f t="shared" si="7"/>
        <v>0</v>
      </c>
      <c r="AK25">
        <f t="shared" si="8"/>
        <v>0</v>
      </c>
      <c r="AL25">
        <f t="shared" si="9"/>
        <v>0</v>
      </c>
      <c r="AM25">
        <f t="shared" si="10"/>
        <v>0</v>
      </c>
      <c r="AN25">
        <f t="shared" si="11"/>
        <v>0</v>
      </c>
      <c r="AO25">
        <f t="shared" si="12"/>
        <v>0</v>
      </c>
      <c r="AP25">
        <f t="shared" si="13"/>
        <v>0</v>
      </c>
      <c r="AQ25">
        <f t="shared" si="14"/>
        <v>0</v>
      </c>
      <c r="AR25">
        <f t="shared" si="15"/>
        <v>0</v>
      </c>
      <c r="AS25">
        <f t="shared" si="16"/>
        <v>0</v>
      </c>
      <c r="AT25">
        <f t="shared" si="17"/>
        <v>0</v>
      </c>
      <c r="AU25">
        <f t="shared" si="18"/>
        <v>0</v>
      </c>
      <c r="AV25">
        <f t="shared" si="19"/>
        <v>0</v>
      </c>
      <c r="AW25">
        <f t="shared" si="20"/>
        <v>0</v>
      </c>
      <c r="AX25">
        <f t="shared" si="21"/>
        <v>0</v>
      </c>
      <c r="AY25">
        <f t="shared" si="22"/>
        <v>0</v>
      </c>
      <c r="AZ25">
        <f t="shared" si="23"/>
        <v>0</v>
      </c>
      <c r="BA25">
        <f t="shared" si="24"/>
        <v>0</v>
      </c>
      <c r="BB25">
        <f t="shared" si="25"/>
        <v>0</v>
      </c>
      <c r="BC25">
        <f t="shared" si="26"/>
        <v>0</v>
      </c>
      <c r="BD25">
        <f t="shared" si="27"/>
        <v>0</v>
      </c>
      <c r="BE25">
        <f t="shared" si="28"/>
        <v>0</v>
      </c>
    </row>
    <row r="26" spans="1:57" x14ac:dyDescent="0.2">
      <c r="A26" t="s">
        <v>56</v>
      </c>
      <c r="B26" t="s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D26" t="str">
        <f t="shared" si="1"/>
        <v>Mgg28</v>
      </c>
      <c r="AE26" t="str">
        <f t="shared" si="2"/>
        <v>Realisasi_Canvas_Plan</v>
      </c>
      <c r="AF26">
        <f t="shared" si="3"/>
        <v>0.92500000000000004</v>
      </c>
      <c r="AG26">
        <f t="shared" si="4"/>
        <v>0.929487179</v>
      </c>
      <c r="AH26">
        <f t="shared" si="5"/>
        <v>1</v>
      </c>
      <c r="AI26">
        <f t="shared" si="6"/>
        <v>0.96153846200000004</v>
      </c>
      <c r="AJ26">
        <f t="shared" si="7"/>
        <v>0.86792452799999997</v>
      </c>
      <c r="AK26">
        <f t="shared" si="8"/>
        <v>0.92929292900000005</v>
      </c>
      <c r="AL26">
        <f t="shared" si="9"/>
        <v>0.91515151500000003</v>
      </c>
      <c r="AM26">
        <f t="shared" si="10"/>
        <v>0.9</v>
      </c>
      <c r="AN26">
        <f t="shared" si="11"/>
        <v>0.85987261100000001</v>
      </c>
      <c r="AO26">
        <f t="shared" si="12"/>
        <v>0.96250000000000002</v>
      </c>
      <c r="AP26">
        <f t="shared" si="13"/>
        <v>0.92073170699999995</v>
      </c>
      <c r="AQ26">
        <f t="shared" si="14"/>
        <v>0.88</v>
      </c>
      <c r="AR26">
        <f t="shared" si="15"/>
        <v>0.98039215700000004</v>
      </c>
      <c r="AS26">
        <f t="shared" si="16"/>
        <v>0.8</v>
      </c>
      <c r="AT26">
        <f t="shared" si="17"/>
        <v>0.87058823500000004</v>
      </c>
      <c r="AU26">
        <f t="shared" si="18"/>
        <v>0.9</v>
      </c>
      <c r="AV26">
        <f t="shared" si="19"/>
        <v>0.81756756799999997</v>
      </c>
      <c r="AW26">
        <f t="shared" si="20"/>
        <v>0.909090909</v>
      </c>
      <c r="AX26">
        <f t="shared" si="21"/>
        <v>0.69421487599999998</v>
      </c>
      <c r="AY26">
        <f t="shared" si="22"/>
        <v>0.91612903199999995</v>
      </c>
      <c r="AZ26">
        <f t="shared" si="23"/>
        <v>0.80459770100000005</v>
      </c>
      <c r="BA26">
        <f t="shared" si="24"/>
        <v>0.69354838699999999</v>
      </c>
      <c r="BB26">
        <f t="shared" si="25"/>
        <v>0.92024539900000002</v>
      </c>
      <c r="BC26">
        <f t="shared" si="26"/>
        <v>0.93788819899999998</v>
      </c>
      <c r="BD26">
        <f t="shared" si="27"/>
        <v>0.98757764000000003</v>
      </c>
      <c r="BE26">
        <f t="shared" si="28"/>
        <v>0.90532544400000003</v>
      </c>
    </row>
    <row r="27" spans="1:57" x14ac:dyDescent="0.2">
      <c r="A27" t="s">
        <v>56</v>
      </c>
      <c r="B27" t="s">
        <v>16</v>
      </c>
      <c r="C27" s="2">
        <v>0.92500000000000004</v>
      </c>
      <c r="D27" s="2">
        <v>0.929487179</v>
      </c>
      <c r="E27" s="2">
        <v>1</v>
      </c>
      <c r="F27" s="2">
        <v>0.96153846200000004</v>
      </c>
      <c r="G27" s="2">
        <v>0.86792452799999997</v>
      </c>
      <c r="H27" s="2">
        <v>0.92929292900000005</v>
      </c>
      <c r="I27" s="2">
        <v>0.91515151500000003</v>
      </c>
      <c r="J27" s="2">
        <v>0.9</v>
      </c>
      <c r="K27" s="2">
        <v>0.85987261100000001</v>
      </c>
      <c r="L27" s="2">
        <v>0.96250000000000002</v>
      </c>
      <c r="M27" s="2">
        <v>0.92073170699999995</v>
      </c>
      <c r="N27" s="2">
        <v>0.88</v>
      </c>
      <c r="O27" s="2">
        <v>0.98039215700000004</v>
      </c>
      <c r="P27" s="2">
        <v>0.8</v>
      </c>
      <c r="Q27" s="2">
        <v>0.87058823500000004</v>
      </c>
      <c r="R27" s="2">
        <v>0.9</v>
      </c>
      <c r="S27" s="2">
        <v>0.81756756799999997</v>
      </c>
      <c r="T27" s="2">
        <v>0.909090909</v>
      </c>
      <c r="U27" s="2">
        <v>0.69421487599999998</v>
      </c>
      <c r="V27" s="2">
        <v>0.91612903199999995</v>
      </c>
      <c r="W27" s="2">
        <v>0.80459770100000005</v>
      </c>
      <c r="X27" s="2">
        <v>0.69354838699999999</v>
      </c>
      <c r="Y27" s="2">
        <v>0.92024539900000002</v>
      </c>
      <c r="Z27" s="2">
        <v>0.93788819899999998</v>
      </c>
      <c r="AA27" s="2">
        <v>0.98757764000000003</v>
      </c>
      <c r="AB27" s="2">
        <v>0.90532544400000003</v>
      </c>
      <c r="AD27" t="str">
        <f t="shared" si="1"/>
        <v>Mgg28</v>
      </c>
      <c r="AE27" t="str">
        <f t="shared" si="2"/>
        <v>RO</v>
      </c>
      <c r="AF27">
        <f t="shared" si="3"/>
        <v>0.60927152299999998</v>
      </c>
      <c r="AG27">
        <f t="shared" si="4"/>
        <v>0.61333333300000004</v>
      </c>
      <c r="AH27">
        <f t="shared" si="5"/>
        <v>0.377483444</v>
      </c>
      <c r="AI27">
        <f t="shared" si="6"/>
        <v>0.37086092700000001</v>
      </c>
      <c r="AJ27">
        <f t="shared" si="7"/>
        <v>0.42222222199999998</v>
      </c>
      <c r="AK27">
        <f t="shared" si="8"/>
        <v>0.20652173900000001</v>
      </c>
      <c r="AL27">
        <f t="shared" si="9"/>
        <v>0.56953642400000004</v>
      </c>
      <c r="AM27">
        <f t="shared" si="10"/>
        <v>0.50955413999999999</v>
      </c>
      <c r="AN27">
        <f t="shared" si="11"/>
        <v>0.52</v>
      </c>
      <c r="AO27">
        <f t="shared" si="12"/>
        <v>0.503225806</v>
      </c>
      <c r="AP27">
        <f t="shared" si="13"/>
        <v>0.61184210500000002</v>
      </c>
      <c r="AQ27">
        <f t="shared" si="14"/>
        <v>5.6818182000000002E-2</v>
      </c>
      <c r="AR27">
        <f t="shared" si="15"/>
        <v>0.44666666700000002</v>
      </c>
      <c r="AS27">
        <f t="shared" si="16"/>
        <v>0.2734375</v>
      </c>
      <c r="AT27">
        <f t="shared" si="17"/>
        <v>0.21621621599999999</v>
      </c>
      <c r="AU27">
        <f t="shared" si="18"/>
        <v>0.5625</v>
      </c>
      <c r="AV27">
        <f t="shared" si="19"/>
        <v>4.1322313999999999E-2</v>
      </c>
      <c r="AW27">
        <f t="shared" si="20"/>
        <v>0.233333333</v>
      </c>
      <c r="AX27">
        <f t="shared" si="21"/>
        <v>5.8139534999999999E-2</v>
      </c>
      <c r="AY27">
        <f t="shared" si="22"/>
        <v>0.28169014100000001</v>
      </c>
      <c r="AZ27">
        <f t="shared" si="23"/>
        <v>9.2857143000000003E-2</v>
      </c>
      <c r="BA27">
        <f t="shared" si="24"/>
        <v>0</v>
      </c>
      <c r="BB27">
        <f t="shared" si="25"/>
        <v>0.58666666700000003</v>
      </c>
      <c r="BC27">
        <f t="shared" si="26"/>
        <v>0.417218543</v>
      </c>
      <c r="BD27">
        <f t="shared" si="27"/>
        <v>0.45283018899999999</v>
      </c>
      <c r="BE27">
        <f t="shared" si="28"/>
        <v>0.47435897399999999</v>
      </c>
    </row>
    <row r="28" spans="1:57" x14ac:dyDescent="0.2">
      <c r="A28" t="s">
        <v>56</v>
      </c>
      <c r="B28" t="s">
        <v>13</v>
      </c>
      <c r="C28" s="2">
        <v>0.60927152299999998</v>
      </c>
      <c r="D28" s="2">
        <v>0.61333333300000004</v>
      </c>
      <c r="E28" s="2">
        <v>0.377483444</v>
      </c>
      <c r="F28" s="2">
        <v>0.37086092700000001</v>
      </c>
      <c r="G28" s="2">
        <v>0.42222222199999998</v>
      </c>
      <c r="H28" s="2">
        <v>0.20652173900000001</v>
      </c>
      <c r="I28" s="2">
        <v>0.56953642400000004</v>
      </c>
      <c r="J28" s="2">
        <v>0.50955413999999999</v>
      </c>
      <c r="K28" s="2">
        <v>0.52</v>
      </c>
      <c r="L28" s="2">
        <v>0.503225806</v>
      </c>
      <c r="M28" s="2">
        <v>0.61184210500000002</v>
      </c>
      <c r="N28" s="2">
        <v>5.6818182000000002E-2</v>
      </c>
      <c r="O28" s="2">
        <v>0.44666666700000002</v>
      </c>
      <c r="P28" s="2">
        <v>0.2734375</v>
      </c>
      <c r="Q28" s="2">
        <v>0.21621621599999999</v>
      </c>
      <c r="R28" s="2">
        <v>0.5625</v>
      </c>
      <c r="S28" s="2">
        <v>4.1322313999999999E-2</v>
      </c>
      <c r="T28" s="2">
        <v>0.233333333</v>
      </c>
      <c r="U28" s="2">
        <v>5.8139534999999999E-2</v>
      </c>
      <c r="V28" s="2">
        <v>0.28169014100000001</v>
      </c>
      <c r="W28" s="2">
        <v>9.2857143000000003E-2</v>
      </c>
      <c r="X28" s="2">
        <v>0</v>
      </c>
      <c r="Y28" s="2">
        <v>0.58666666700000003</v>
      </c>
      <c r="Z28" s="2">
        <v>0.417218543</v>
      </c>
      <c r="AA28" s="2">
        <v>0.45283018899999999</v>
      </c>
      <c r="AB28" s="2">
        <v>0.47435897399999999</v>
      </c>
      <c r="AD28" t="str">
        <f t="shared" si="1"/>
        <v>Mgg28</v>
      </c>
      <c r="AE28" t="str">
        <f t="shared" si="2"/>
        <v>TDN_Sebelum</v>
      </c>
      <c r="AF28">
        <f t="shared" si="3"/>
        <v>0.73509933800000005</v>
      </c>
      <c r="AG28">
        <f t="shared" si="4"/>
        <v>0.82</v>
      </c>
      <c r="AH28">
        <f t="shared" si="5"/>
        <v>0.81456953600000004</v>
      </c>
      <c r="AI28">
        <f t="shared" si="6"/>
        <v>0.78145695400000004</v>
      </c>
      <c r="AJ28">
        <f t="shared" si="7"/>
        <v>0.89629629600000005</v>
      </c>
      <c r="AK28">
        <f t="shared" si="8"/>
        <v>0.42391304299999999</v>
      </c>
      <c r="AL28">
        <f t="shared" si="9"/>
        <v>0.84105960300000004</v>
      </c>
      <c r="AM28">
        <f t="shared" si="10"/>
        <v>0.71974522299999999</v>
      </c>
      <c r="AN28">
        <f t="shared" si="11"/>
        <v>0.7</v>
      </c>
      <c r="AO28">
        <f t="shared" si="12"/>
        <v>0.67096774199999998</v>
      </c>
      <c r="AP28">
        <f t="shared" si="13"/>
        <v>0.80263157900000004</v>
      </c>
      <c r="AQ28">
        <f t="shared" si="14"/>
        <v>0.23863636399999999</v>
      </c>
      <c r="AR28">
        <f t="shared" si="15"/>
        <v>0.84</v>
      </c>
      <c r="AS28">
        <f t="shared" si="16"/>
        <v>0.6640625</v>
      </c>
      <c r="AT28">
        <f t="shared" si="17"/>
        <v>0.763513514</v>
      </c>
      <c r="AU28">
        <f t="shared" si="18"/>
        <v>0.72916666699999999</v>
      </c>
      <c r="AV28">
        <f t="shared" si="19"/>
        <v>0.32231405000000002</v>
      </c>
      <c r="AW28">
        <f t="shared" si="20"/>
        <v>0.78888888899999998</v>
      </c>
      <c r="AX28">
        <f t="shared" si="21"/>
        <v>0.686046512</v>
      </c>
      <c r="AY28">
        <f t="shared" si="22"/>
        <v>0.83098591499999996</v>
      </c>
      <c r="AZ28">
        <f t="shared" si="23"/>
        <v>0.7</v>
      </c>
      <c r="BA28">
        <f t="shared" si="24"/>
        <v>0.30232558100000001</v>
      </c>
      <c r="BB28">
        <f t="shared" si="25"/>
        <v>0.77333333299999996</v>
      </c>
      <c r="BC28">
        <f t="shared" si="26"/>
        <v>0.78807947</v>
      </c>
      <c r="BD28">
        <f t="shared" si="27"/>
        <v>0.811320755</v>
      </c>
      <c r="BE28">
        <f t="shared" si="28"/>
        <v>0.71153846200000004</v>
      </c>
    </row>
    <row r="29" spans="1:57" x14ac:dyDescent="0.2">
      <c r="A29" t="s">
        <v>56</v>
      </c>
      <c r="B29" t="s">
        <v>15</v>
      </c>
      <c r="C29" s="2">
        <v>0.73509933800000005</v>
      </c>
      <c r="D29" s="2">
        <v>0.82</v>
      </c>
      <c r="E29" s="2">
        <v>0.81456953600000004</v>
      </c>
      <c r="F29" s="2">
        <v>0.78145695400000004</v>
      </c>
      <c r="G29" s="2">
        <v>0.89629629600000005</v>
      </c>
      <c r="H29" s="2">
        <v>0.42391304299999999</v>
      </c>
      <c r="I29" s="2">
        <v>0.84105960300000004</v>
      </c>
      <c r="J29" s="2">
        <v>0.71974522299999999</v>
      </c>
      <c r="K29" s="2">
        <v>0.7</v>
      </c>
      <c r="L29" s="2">
        <v>0.67096774199999998</v>
      </c>
      <c r="M29" s="2">
        <v>0.80263157900000004</v>
      </c>
      <c r="N29" s="2">
        <v>0.23863636399999999</v>
      </c>
      <c r="O29" s="2">
        <v>0.84</v>
      </c>
      <c r="P29" s="2">
        <v>0.6640625</v>
      </c>
      <c r="Q29" s="2">
        <v>0.763513514</v>
      </c>
      <c r="R29" s="2">
        <v>0.72916666699999999</v>
      </c>
      <c r="S29" s="2">
        <v>0.32231405000000002</v>
      </c>
      <c r="T29" s="2">
        <v>0.78888888899999998</v>
      </c>
      <c r="U29" s="2">
        <v>0.686046512</v>
      </c>
      <c r="V29" s="2">
        <v>0.83098591499999996</v>
      </c>
      <c r="W29" s="2">
        <v>0.7</v>
      </c>
      <c r="X29" s="2">
        <v>0.30232558100000001</v>
      </c>
      <c r="Y29" s="2">
        <v>0.77333333299999996</v>
      </c>
      <c r="Z29" s="2">
        <v>0.78807947</v>
      </c>
      <c r="AA29" s="2">
        <v>0.811320755</v>
      </c>
      <c r="AB29" s="2">
        <v>0.71153846200000004</v>
      </c>
      <c r="AD29" t="str">
        <f t="shared" si="1"/>
        <v>Mgg28</v>
      </c>
      <c r="AE29" t="str">
        <f t="shared" si="2"/>
        <v>TDN_Sesudah</v>
      </c>
      <c r="AF29">
        <f t="shared" si="3"/>
        <v>0.91390728499999996</v>
      </c>
      <c r="AG29">
        <f t="shared" si="4"/>
        <v>0.953333333</v>
      </c>
      <c r="AH29">
        <f t="shared" si="5"/>
        <v>0.93377483400000005</v>
      </c>
      <c r="AI29">
        <f t="shared" si="6"/>
        <v>0.91390728499999996</v>
      </c>
      <c r="AJ29">
        <f t="shared" si="7"/>
        <v>1</v>
      </c>
      <c r="AK29">
        <f t="shared" si="8"/>
        <v>0.55434782599999999</v>
      </c>
      <c r="AL29">
        <f t="shared" si="9"/>
        <v>0.96688741700000003</v>
      </c>
      <c r="AM29">
        <f t="shared" si="10"/>
        <v>0.936305732</v>
      </c>
      <c r="AN29">
        <f t="shared" si="11"/>
        <v>0.88666666699999996</v>
      </c>
      <c r="AO29">
        <f t="shared" si="12"/>
        <v>0.89677419400000002</v>
      </c>
      <c r="AP29">
        <f t="shared" si="13"/>
        <v>0.95394736800000002</v>
      </c>
      <c r="AQ29">
        <f t="shared" si="14"/>
        <v>0.27272727299999999</v>
      </c>
      <c r="AR29">
        <f t="shared" si="15"/>
        <v>0.98</v>
      </c>
      <c r="AS29">
        <f t="shared" si="16"/>
        <v>0.796875</v>
      </c>
      <c r="AT29">
        <f t="shared" si="17"/>
        <v>0.905405405</v>
      </c>
      <c r="AU29">
        <f t="shared" si="18"/>
        <v>0.84027777800000003</v>
      </c>
      <c r="AV29">
        <f t="shared" si="19"/>
        <v>0.35537190099999999</v>
      </c>
      <c r="AW29">
        <f t="shared" si="20"/>
        <v>0.86666666699999995</v>
      </c>
      <c r="AX29">
        <f t="shared" si="21"/>
        <v>0.72093023300000003</v>
      </c>
      <c r="AY29">
        <f t="shared" si="22"/>
        <v>0.89436619699999997</v>
      </c>
      <c r="AZ29">
        <f t="shared" si="23"/>
        <v>0.71428571399999996</v>
      </c>
      <c r="BA29">
        <f t="shared" si="24"/>
        <v>0.325581395</v>
      </c>
      <c r="BB29">
        <f t="shared" si="25"/>
        <v>0.96</v>
      </c>
      <c r="BC29">
        <f t="shared" si="26"/>
        <v>0.94701986800000004</v>
      </c>
      <c r="BD29">
        <f t="shared" si="27"/>
        <v>0.96855345900000001</v>
      </c>
      <c r="BE29">
        <f t="shared" si="28"/>
        <v>0.929487179</v>
      </c>
    </row>
    <row r="30" spans="1:57" x14ac:dyDescent="0.2">
      <c r="A30" t="s">
        <v>56</v>
      </c>
      <c r="B30" t="s">
        <v>14</v>
      </c>
      <c r="C30" s="2">
        <v>0.91390728499999996</v>
      </c>
      <c r="D30" s="2">
        <v>0.953333333</v>
      </c>
      <c r="E30" s="2">
        <v>0.93377483400000005</v>
      </c>
      <c r="F30" s="2">
        <v>0.91390728499999996</v>
      </c>
      <c r="G30" s="2">
        <v>1</v>
      </c>
      <c r="H30" s="2">
        <v>0.55434782599999999</v>
      </c>
      <c r="I30" s="2">
        <v>0.96688741700000003</v>
      </c>
      <c r="J30" s="2">
        <v>0.936305732</v>
      </c>
      <c r="K30" s="2">
        <v>0.88666666699999996</v>
      </c>
      <c r="L30" s="2">
        <v>0.89677419400000002</v>
      </c>
      <c r="M30" s="2">
        <v>0.95394736800000002</v>
      </c>
      <c r="N30" s="2">
        <v>0.27272727299999999</v>
      </c>
      <c r="O30" s="2">
        <v>0.98</v>
      </c>
      <c r="P30" s="2">
        <v>0.796875</v>
      </c>
      <c r="Q30" s="2">
        <v>0.905405405</v>
      </c>
      <c r="R30" s="2">
        <v>0.84027777800000003</v>
      </c>
      <c r="S30" s="2">
        <v>0.35537190099999999</v>
      </c>
      <c r="T30" s="2">
        <v>0.86666666699999995</v>
      </c>
      <c r="U30" s="2">
        <v>0.72093023300000003</v>
      </c>
      <c r="V30" s="2">
        <v>0.89436619699999997</v>
      </c>
      <c r="W30" s="2">
        <v>0.71428571399999996</v>
      </c>
      <c r="X30" s="2">
        <v>0.325581395</v>
      </c>
      <c r="Y30" s="2">
        <v>0.96</v>
      </c>
      <c r="Z30" s="2">
        <v>0.94701986800000004</v>
      </c>
      <c r="AA30" s="2">
        <v>0.96855345900000001</v>
      </c>
      <c r="AB30" s="2">
        <v>0.929487179</v>
      </c>
      <c r="AD30" t="str">
        <f t="shared" si="1"/>
        <v>Mgg28</v>
      </c>
      <c r="AE30" t="str">
        <f t="shared" si="2"/>
        <v>Jual Batang</v>
      </c>
      <c r="AF30">
        <f t="shared" si="3"/>
        <v>6.6225169999999996E-3</v>
      </c>
      <c r="AG30">
        <f t="shared" si="4"/>
        <v>0.02</v>
      </c>
      <c r="AH30">
        <f t="shared" si="5"/>
        <v>0</v>
      </c>
      <c r="AI30">
        <f t="shared" si="6"/>
        <v>0</v>
      </c>
      <c r="AJ30">
        <f t="shared" si="7"/>
        <v>0</v>
      </c>
      <c r="AK30">
        <f t="shared" si="8"/>
        <v>8.6956521999999994E-2</v>
      </c>
      <c r="AL30">
        <f t="shared" si="9"/>
        <v>0</v>
      </c>
      <c r="AM30">
        <f t="shared" si="10"/>
        <v>6.3694270000000004E-3</v>
      </c>
      <c r="AN30">
        <f t="shared" si="11"/>
        <v>0</v>
      </c>
      <c r="AO30">
        <f t="shared" si="12"/>
        <v>0</v>
      </c>
      <c r="AP30">
        <f t="shared" si="13"/>
        <v>0</v>
      </c>
      <c r="AQ30">
        <f t="shared" si="14"/>
        <v>0</v>
      </c>
      <c r="AR30">
        <f t="shared" si="15"/>
        <v>0</v>
      </c>
      <c r="AS30">
        <f t="shared" si="16"/>
        <v>0</v>
      </c>
      <c r="AT30">
        <f t="shared" si="17"/>
        <v>0.79729729699999996</v>
      </c>
      <c r="AU30">
        <f t="shared" si="18"/>
        <v>0</v>
      </c>
      <c r="AV30">
        <f t="shared" si="19"/>
        <v>0</v>
      </c>
      <c r="AW30">
        <f t="shared" si="20"/>
        <v>0</v>
      </c>
      <c r="AX30">
        <f t="shared" si="21"/>
        <v>0</v>
      </c>
      <c r="AY30">
        <f t="shared" si="22"/>
        <v>0</v>
      </c>
      <c r="AZ30">
        <f t="shared" si="23"/>
        <v>0</v>
      </c>
      <c r="BA30">
        <f t="shared" si="24"/>
        <v>0</v>
      </c>
      <c r="BB30">
        <f t="shared" si="25"/>
        <v>0</v>
      </c>
      <c r="BC30">
        <f t="shared" si="26"/>
        <v>0</v>
      </c>
      <c r="BD30">
        <f t="shared" si="27"/>
        <v>0</v>
      </c>
      <c r="BE30">
        <f t="shared" si="28"/>
        <v>0</v>
      </c>
    </row>
    <row r="31" spans="1:57" x14ac:dyDescent="0.2">
      <c r="A31" t="s">
        <v>56</v>
      </c>
      <c r="B31" t="s">
        <v>57</v>
      </c>
      <c r="C31" s="2">
        <v>6.6225169999999996E-3</v>
      </c>
      <c r="D31" s="2">
        <v>0.02</v>
      </c>
      <c r="E31" s="2">
        <v>0</v>
      </c>
      <c r="F31" s="2">
        <v>0</v>
      </c>
      <c r="G31" s="2">
        <v>0</v>
      </c>
      <c r="H31" s="2">
        <v>8.6956521999999994E-2</v>
      </c>
      <c r="I31" s="2">
        <v>0</v>
      </c>
      <c r="J31" s="2">
        <v>6.3694270000000004E-3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0.79729729699999996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t="str">
        <f t="shared" si="1"/>
        <v>Mgg28</v>
      </c>
      <c r="AE31" t="str">
        <f t="shared" si="2"/>
        <v>Rata2 Canvas Plan / Hari</v>
      </c>
      <c r="AF31">
        <f t="shared" si="3"/>
        <v>32</v>
      </c>
      <c r="AG31">
        <f t="shared" si="4"/>
        <v>31.2</v>
      </c>
      <c r="AH31">
        <f t="shared" si="5"/>
        <v>30.2</v>
      </c>
      <c r="AI31">
        <f t="shared" si="6"/>
        <v>31.2</v>
      </c>
      <c r="AJ31">
        <f t="shared" si="7"/>
        <v>31.8</v>
      </c>
      <c r="AK31">
        <f t="shared" si="8"/>
        <v>19.8</v>
      </c>
      <c r="AL31">
        <f t="shared" si="9"/>
        <v>33</v>
      </c>
      <c r="AM31">
        <f t="shared" si="10"/>
        <v>34</v>
      </c>
      <c r="AN31">
        <f t="shared" si="11"/>
        <v>31.4</v>
      </c>
      <c r="AO31">
        <f t="shared" si="12"/>
        <v>32</v>
      </c>
      <c r="AP31">
        <f t="shared" si="13"/>
        <v>32.799999999999997</v>
      </c>
      <c r="AQ31">
        <f t="shared" si="14"/>
        <v>20</v>
      </c>
      <c r="AR31">
        <f t="shared" si="15"/>
        <v>30.6</v>
      </c>
      <c r="AS31">
        <f t="shared" si="16"/>
        <v>32</v>
      </c>
      <c r="AT31">
        <f t="shared" si="17"/>
        <v>34</v>
      </c>
      <c r="AU31">
        <f t="shared" si="18"/>
        <v>32</v>
      </c>
      <c r="AV31">
        <f t="shared" si="19"/>
        <v>37</v>
      </c>
      <c r="AW31">
        <f t="shared" si="20"/>
        <v>33</v>
      </c>
      <c r="AX31">
        <f t="shared" si="21"/>
        <v>40.333333332999999</v>
      </c>
      <c r="AY31">
        <f t="shared" si="22"/>
        <v>31</v>
      </c>
      <c r="AZ31">
        <f t="shared" si="23"/>
        <v>34.799999999999997</v>
      </c>
      <c r="BA31">
        <f t="shared" si="24"/>
        <v>31</v>
      </c>
      <c r="BB31">
        <f t="shared" si="25"/>
        <v>32.6</v>
      </c>
      <c r="BC31">
        <f t="shared" si="26"/>
        <v>32.200000000000003</v>
      </c>
      <c r="BD31">
        <f t="shared" si="27"/>
        <v>32.200000000000003</v>
      </c>
      <c r="BE31">
        <f t="shared" si="28"/>
        <v>33.799999999999997</v>
      </c>
    </row>
    <row r="32" spans="1:57" x14ac:dyDescent="0.2">
      <c r="A32" t="s">
        <v>56</v>
      </c>
      <c r="B32" t="s">
        <v>42</v>
      </c>
      <c r="C32" s="2">
        <v>32</v>
      </c>
      <c r="D32" s="2">
        <v>31.2</v>
      </c>
      <c r="E32" s="2">
        <v>30.2</v>
      </c>
      <c r="F32" s="2">
        <v>31.2</v>
      </c>
      <c r="G32" s="2">
        <v>31.8</v>
      </c>
      <c r="H32" s="2">
        <v>19.8</v>
      </c>
      <c r="I32" s="2">
        <v>33</v>
      </c>
      <c r="J32" s="2">
        <v>34</v>
      </c>
      <c r="K32" s="2">
        <v>31.4</v>
      </c>
      <c r="L32" s="2">
        <v>32</v>
      </c>
      <c r="M32" s="2">
        <v>32.799999999999997</v>
      </c>
      <c r="N32" s="2">
        <v>20</v>
      </c>
      <c r="O32" s="2">
        <v>30.6</v>
      </c>
      <c r="P32" s="2">
        <v>32</v>
      </c>
      <c r="Q32" s="2">
        <v>34</v>
      </c>
      <c r="R32" s="2">
        <v>32</v>
      </c>
      <c r="S32" s="2">
        <v>37</v>
      </c>
      <c r="T32" s="2">
        <v>33</v>
      </c>
      <c r="U32" s="2">
        <v>40.333333332999999</v>
      </c>
      <c r="V32" s="2">
        <v>31</v>
      </c>
      <c r="W32" s="2">
        <v>34.799999999999997</v>
      </c>
      <c r="X32" s="2">
        <v>31</v>
      </c>
      <c r="Y32" s="2">
        <v>32.6</v>
      </c>
      <c r="Z32" s="2">
        <v>32.200000000000003</v>
      </c>
      <c r="AA32" s="2">
        <v>32.200000000000003</v>
      </c>
      <c r="AB32" s="2">
        <v>33.799999999999997</v>
      </c>
      <c r="AD32" t="str">
        <f t="shared" si="1"/>
        <v>Mgg28</v>
      </c>
      <c r="AE32" t="str">
        <f t="shared" si="2"/>
        <v>Avg Beli (Bungkus)</v>
      </c>
      <c r="AF32">
        <f t="shared" si="3"/>
        <v>2.4574468089999999</v>
      </c>
      <c r="AG32">
        <f t="shared" si="4"/>
        <v>2.25</v>
      </c>
      <c r="AH32">
        <f t="shared" si="5"/>
        <v>3.2105263160000002</v>
      </c>
      <c r="AI32">
        <f t="shared" si="6"/>
        <v>1.3571428569999999</v>
      </c>
      <c r="AJ32">
        <f t="shared" si="7"/>
        <v>2.0862068969999998</v>
      </c>
      <c r="AK32">
        <f t="shared" si="8"/>
        <v>1.7894736840000001</v>
      </c>
      <c r="AL32">
        <f t="shared" si="9"/>
        <v>1.3604651160000001</v>
      </c>
      <c r="AM32">
        <f t="shared" si="10"/>
        <v>1.7654320990000001</v>
      </c>
      <c r="AN32">
        <f t="shared" si="11"/>
        <v>2.0499999999999998</v>
      </c>
      <c r="AO32">
        <f t="shared" si="12"/>
        <v>2.0256410260000002</v>
      </c>
      <c r="AP32">
        <f t="shared" si="13"/>
        <v>1.6666666670000001</v>
      </c>
      <c r="AQ32">
        <f t="shared" si="14"/>
        <v>2.6</v>
      </c>
      <c r="AR32">
        <f t="shared" si="15"/>
        <v>1.588235294</v>
      </c>
      <c r="AS32">
        <f t="shared" si="16"/>
        <v>2.1428571430000001</v>
      </c>
      <c r="AT32">
        <f t="shared" si="17"/>
        <v>2.96875</v>
      </c>
      <c r="AU32">
        <f t="shared" si="18"/>
        <v>1.296296296</v>
      </c>
      <c r="AV32">
        <f t="shared" si="19"/>
        <v>4</v>
      </c>
      <c r="AW32">
        <f t="shared" si="20"/>
        <v>1.571428571</v>
      </c>
      <c r="AX32">
        <f t="shared" si="21"/>
        <v>6.4</v>
      </c>
      <c r="AY32">
        <f t="shared" si="22"/>
        <v>1.80952381</v>
      </c>
      <c r="AZ32">
        <f t="shared" si="23"/>
        <v>1.3333333329999999</v>
      </c>
      <c r="BA32">
        <f t="shared" si="24"/>
        <v>2</v>
      </c>
      <c r="BB32">
        <f t="shared" si="25"/>
        <v>1.681818182</v>
      </c>
      <c r="BC32">
        <f t="shared" si="26"/>
        <v>2.3015873020000002</v>
      </c>
      <c r="BD32">
        <f t="shared" si="27"/>
        <v>1.8055555560000001</v>
      </c>
      <c r="BE32">
        <f t="shared" si="28"/>
        <v>2.5526315789999998</v>
      </c>
    </row>
    <row r="33" spans="1:57" x14ac:dyDescent="0.2">
      <c r="A33" t="s">
        <v>56</v>
      </c>
      <c r="B33" t="s">
        <v>43</v>
      </c>
      <c r="C33" s="2">
        <v>2.4574468089999999</v>
      </c>
      <c r="D33" s="2">
        <v>2.25</v>
      </c>
      <c r="E33" s="2">
        <v>3.2105263160000002</v>
      </c>
      <c r="F33" s="2">
        <v>1.3571428569999999</v>
      </c>
      <c r="G33" s="2">
        <v>2.0862068969999998</v>
      </c>
      <c r="H33" s="2">
        <v>1.7894736840000001</v>
      </c>
      <c r="I33" s="2">
        <v>1.3604651160000001</v>
      </c>
      <c r="J33" s="2">
        <v>1.7654320990000001</v>
      </c>
      <c r="K33" s="2">
        <v>2.0499999999999998</v>
      </c>
      <c r="L33" s="2">
        <v>2.0256410260000002</v>
      </c>
      <c r="M33" s="2">
        <v>1.6666666670000001</v>
      </c>
      <c r="N33" s="2">
        <v>2.6</v>
      </c>
      <c r="O33" s="2">
        <v>1.588235294</v>
      </c>
      <c r="P33" s="2">
        <v>2.1428571430000001</v>
      </c>
      <c r="Q33" s="2">
        <v>2.96875</v>
      </c>
      <c r="R33" s="2">
        <v>1.296296296</v>
      </c>
      <c r="S33" s="2">
        <v>4</v>
      </c>
      <c r="T33" s="2">
        <v>1.571428571</v>
      </c>
      <c r="U33" s="2">
        <v>6.4</v>
      </c>
      <c r="V33" s="2">
        <v>1.80952381</v>
      </c>
      <c r="W33" s="2">
        <v>1.3333333329999999</v>
      </c>
      <c r="X33" s="2">
        <v>2</v>
      </c>
      <c r="Y33" s="2">
        <v>1.681818182</v>
      </c>
      <c r="Z33" s="2">
        <v>2.3015873020000002</v>
      </c>
      <c r="AA33" s="2">
        <v>1.8055555560000001</v>
      </c>
      <c r="AB33" s="2">
        <v>2.5526315789999998</v>
      </c>
      <c r="AD33" t="str">
        <f t="shared" si="1"/>
        <v>Mgg28</v>
      </c>
      <c r="AE33" t="str">
        <f t="shared" si="2"/>
        <v>Omset Bungkus</v>
      </c>
      <c r="AF33">
        <f t="shared" si="3"/>
        <v>231</v>
      </c>
      <c r="AG33">
        <f t="shared" si="4"/>
        <v>207</v>
      </c>
      <c r="AH33">
        <f t="shared" si="5"/>
        <v>183</v>
      </c>
      <c r="AI33">
        <f t="shared" si="6"/>
        <v>76</v>
      </c>
      <c r="AJ33">
        <f t="shared" si="7"/>
        <v>121</v>
      </c>
      <c r="AK33">
        <f t="shared" si="8"/>
        <v>34</v>
      </c>
      <c r="AL33">
        <f t="shared" si="9"/>
        <v>117</v>
      </c>
      <c r="AM33">
        <f t="shared" si="10"/>
        <v>143</v>
      </c>
      <c r="AN33">
        <f t="shared" si="11"/>
        <v>164</v>
      </c>
      <c r="AO33">
        <f t="shared" si="12"/>
        <v>158</v>
      </c>
      <c r="AP33">
        <f t="shared" si="13"/>
        <v>155</v>
      </c>
      <c r="AQ33">
        <f t="shared" si="14"/>
        <v>13</v>
      </c>
      <c r="AR33">
        <f t="shared" si="15"/>
        <v>108</v>
      </c>
      <c r="AS33">
        <f t="shared" si="16"/>
        <v>75</v>
      </c>
      <c r="AT33">
        <f t="shared" si="17"/>
        <v>95</v>
      </c>
      <c r="AU33">
        <f t="shared" si="18"/>
        <v>105</v>
      </c>
      <c r="AV33">
        <f t="shared" si="19"/>
        <v>20</v>
      </c>
      <c r="AW33">
        <f t="shared" si="20"/>
        <v>33</v>
      </c>
      <c r="AX33">
        <f t="shared" si="21"/>
        <v>32</v>
      </c>
      <c r="AY33">
        <f t="shared" si="22"/>
        <v>76</v>
      </c>
      <c r="AZ33">
        <f t="shared" si="23"/>
        <v>20</v>
      </c>
      <c r="BA33">
        <f t="shared" si="24"/>
        <v>2</v>
      </c>
      <c r="BB33">
        <f t="shared" si="25"/>
        <v>148</v>
      </c>
      <c r="BC33">
        <f t="shared" si="26"/>
        <v>145</v>
      </c>
      <c r="BD33">
        <f t="shared" si="27"/>
        <v>130</v>
      </c>
      <c r="BE33">
        <f t="shared" si="28"/>
        <v>194</v>
      </c>
    </row>
    <row r="34" spans="1:57" x14ac:dyDescent="0.2">
      <c r="A34" t="s">
        <v>56</v>
      </c>
      <c r="B34" t="s">
        <v>44</v>
      </c>
      <c r="C34" s="2">
        <v>231</v>
      </c>
      <c r="D34" s="2">
        <v>207</v>
      </c>
      <c r="E34" s="2">
        <v>183</v>
      </c>
      <c r="F34" s="2">
        <v>76</v>
      </c>
      <c r="G34" s="2">
        <v>121</v>
      </c>
      <c r="H34" s="2">
        <v>34</v>
      </c>
      <c r="I34" s="2">
        <v>117</v>
      </c>
      <c r="J34" s="2">
        <v>143</v>
      </c>
      <c r="K34" s="2">
        <v>164</v>
      </c>
      <c r="L34" s="2">
        <v>158</v>
      </c>
      <c r="M34" s="2">
        <v>155</v>
      </c>
      <c r="N34" s="2">
        <v>13</v>
      </c>
      <c r="O34" s="2">
        <v>108</v>
      </c>
      <c r="P34" s="2">
        <v>75</v>
      </c>
      <c r="Q34" s="2">
        <v>95</v>
      </c>
      <c r="R34" s="2">
        <v>105</v>
      </c>
      <c r="S34" s="2">
        <v>20</v>
      </c>
      <c r="T34" s="2">
        <v>33</v>
      </c>
      <c r="U34" s="2">
        <v>32</v>
      </c>
      <c r="V34" s="2">
        <v>76</v>
      </c>
      <c r="W34" s="2">
        <v>20</v>
      </c>
      <c r="X34" s="2">
        <v>2</v>
      </c>
      <c r="Y34" s="2">
        <v>148</v>
      </c>
      <c r="Z34" s="2">
        <v>145</v>
      </c>
      <c r="AA34" s="2">
        <v>130</v>
      </c>
      <c r="AB34" s="2">
        <v>194</v>
      </c>
      <c r="AD34" t="str">
        <f t="shared" si="1"/>
        <v>Mgg28</v>
      </c>
      <c r="AE34" t="str">
        <f t="shared" si="2"/>
        <v>Rata-rata Kunjungan / Hari</v>
      </c>
      <c r="AF34">
        <f t="shared" si="3"/>
        <v>30.2</v>
      </c>
      <c r="AG34">
        <f t="shared" si="4"/>
        <v>30</v>
      </c>
      <c r="AH34">
        <f t="shared" si="5"/>
        <v>30.2</v>
      </c>
      <c r="AI34">
        <f t="shared" si="6"/>
        <v>30.2</v>
      </c>
      <c r="AJ34">
        <f t="shared" si="7"/>
        <v>27</v>
      </c>
      <c r="AK34">
        <f t="shared" si="8"/>
        <v>18.399999999999999</v>
      </c>
      <c r="AL34">
        <f t="shared" si="9"/>
        <v>30.2</v>
      </c>
      <c r="AM34">
        <f t="shared" si="10"/>
        <v>31.4</v>
      </c>
      <c r="AN34">
        <f t="shared" si="11"/>
        <v>30</v>
      </c>
      <c r="AO34">
        <f t="shared" si="12"/>
        <v>31</v>
      </c>
      <c r="AP34">
        <f t="shared" si="13"/>
        <v>30.4</v>
      </c>
      <c r="AQ34">
        <f t="shared" si="14"/>
        <v>17.600000000000001</v>
      </c>
      <c r="AR34">
        <f t="shared" si="15"/>
        <v>30</v>
      </c>
      <c r="AS34">
        <f t="shared" si="16"/>
        <v>25.6</v>
      </c>
      <c r="AT34">
        <f t="shared" si="17"/>
        <v>29.6</v>
      </c>
      <c r="AU34">
        <f t="shared" si="18"/>
        <v>28.8</v>
      </c>
      <c r="AV34">
        <f t="shared" si="19"/>
        <v>30.25</v>
      </c>
      <c r="AW34">
        <f t="shared" si="20"/>
        <v>30</v>
      </c>
      <c r="AX34">
        <f t="shared" si="21"/>
        <v>28.666666667000001</v>
      </c>
      <c r="AY34">
        <f t="shared" si="22"/>
        <v>28.4</v>
      </c>
      <c r="AZ34">
        <f t="shared" si="23"/>
        <v>28</v>
      </c>
      <c r="BA34">
        <f t="shared" si="24"/>
        <v>21.5</v>
      </c>
      <c r="BB34">
        <f t="shared" si="25"/>
        <v>30</v>
      </c>
      <c r="BC34">
        <f t="shared" si="26"/>
        <v>30.2</v>
      </c>
      <c r="BD34">
        <f t="shared" si="27"/>
        <v>31.8</v>
      </c>
      <c r="BE34">
        <f t="shared" si="28"/>
        <v>31.2</v>
      </c>
    </row>
    <row r="35" spans="1:57" x14ac:dyDescent="0.2">
      <c r="A35" t="s">
        <v>56</v>
      </c>
      <c r="B35" t="s">
        <v>45</v>
      </c>
      <c r="C35" s="2">
        <v>30.2</v>
      </c>
      <c r="D35" s="2">
        <v>30</v>
      </c>
      <c r="E35" s="2">
        <v>30.2</v>
      </c>
      <c r="F35" s="2">
        <v>30.2</v>
      </c>
      <c r="G35" s="2">
        <v>27</v>
      </c>
      <c r="H35" s="2">
        <v>18.399999999999999</v>
      </c>
      <c r="I35" s="2">
        <v>30.2</v>
      </c>
      <c r="J35" s="2">
        <v>31.4</v>
      </c>
      <c r="K35" s="2">
        <v>30</v>
      </c>
      <c r="L35" s="2">
        <v>31</v>
      </c>
      <c r="M35" s="2">
        <v>30.4</v>
      </c>
      <c r="N35" s="2">
        <v>17.600000000000001</v>
      </c>
      <c r="O35" s="2">
        <v>30</v>
      </c>
      <c r="P35" s="2">
        <v>25.6</v>
      </c>
      <c r="Q35" s="2">
        <v>29.6</v>
      </c>
      <c r="R35" s="2">
        <v>28.8</v>
      </c>
      <c r="S35" s="2">
        <v>30.25</v>
      </c>
      <c r="T35" s="2">
        <v>30</v>
      </c>
      <c r="U35" s="2">
        <v>28.666666667000001</v>
      </c>
      <c r="V35" s="2">
        <v>28.4</v>
      </c>
      <c r="W35" s="2">
        <v>28</v>
      </c>
      <c r="X35" s="2">
        <v>21.5</v>
      </c>
      <c r="Y35" s="2">
        <v>30</v>
      </c>
      <c r="Z35" s="2">
        <v>30.2</v>
      </c>
      <c r="AA35" s="2">
        <v>31.8</v>
      </c>
      <c r="AB35" s="2">
        <v>31.2</v>
      </c>
      <c r="AD35" t="str">
        <f t="shared" si="1"/>
        <v>Mgg28</v>
      </c>
      <c r="AE35" t="str">
        <f t="shared" si="2"/>
        <v xml:space="preserve">Tidak Beli Kosong </v>
      </c>
      <c r="AF35">
        <f t="shared" si="3"/>
        <v>8.6092715E-2</v>
      </c>
      <c r="AG35">
        <f t="shared" si="4"/>
        <v>4.6666667000000002E-2</v>
      </c>
      <c r="AH35">
        <f t="shared" si="5"/>
        <v>6.6225166000000002E-2</v>
      </c>
      <c r="AI35">
        <f t="shared" si="6"/>
        <v>8.6092715E-2</v>
      </c>
      <c r="AJ35">
        <f t="shared" si="7"/>
        <v>0</v>
      </c>
      <c r="AK35">
        <f t="shared" si="8"/>
        <v>0.44565217400000001</v>
      </c>
      <c r="AL35">
        <f t="shared" si="9"/>
        <v>3.3112583000000001E-2</v>
      </c>
      <c r="AM35">
        <f t="shared" si="10"/>
        <v>6.3694267999999998E-2</v>
      </c>
      <c r="AN35">
        <f t="shared" si="11"/>
        <v>0.11333333299999999</v>
      </c>
      <c r="AO35">
        <f t="shared" si="12"/>
        <v>0.103225806</v>
      </c>
      <c r="AP35">
        <f t="shared" si="13"/>
        <v>4.6052632000000003E-2</v>
      </c>
      <c r="AQ35">
        <f t="shared" si="14"/>
        <v>0.72727272700000001</v>
      </c>
      <c r="AR35">
        <f t="shared" si="15"/>
        <v>0.02</v>
      </c>
      <c r="AS35">
        <f t="shared" si="16"/>
        <v>0.203125</v>
      </c>
      <c r="AT35">
        <f t="shared" si="17"/>
        <v>9.4594595000000004E-2</v>
      </c>
      <c r="AU35">
        <f t="shared" si="18"/>
        <v>0.159722222</v>
      </c>
      <c r="AV35">
        <f t="shared" si="19"/>
        <v>0.64462809899999995</v>
      </c>
      <c r="AW35">
        <f t="shared" si="20"/>
        <v>0.133333333</v>
      </c>
      <c r="AX35">
        <f t="shared" si="21"/>
        <v>0.27906976700000002</v>
      </c>
      <c r="AY35">
        <f t="shared" si="22"/>
        <v>0.105633803</v>
      </c>
      <c r="AZ35">
        <f t="shared" si="23"/>
        <v>0.28571428599999998</v>
      </c>
      <c r="BA35">
        <f t="shared" si="24"/>
        <v>0.67441860499999995</v>
      </c>
      <c r="BB35">
        <f t="shared" si="25"/>
        <v>0.04</v>
      </c>
      <c r="BC35">
        <f t="shared" si="26"/>
        <v>5.2980131999999999E-2</v>
      </c>
      <c r="BD35">
        <f t="shared" si="27"/>
        <v>3.1446541000000001E-2</v>
      </c>
      <c r="BE35">
        <f t="shared" si="28"/>
        <v>7.0512821000000003E-2</v>
      </c>
    </row>
    <row r="36" spans="1:57" x14ac:dyDescent="0.2">
      <c r="A36" t="s">
        <v>56</v>
      </c>
      <c r="B36" t="s">
        <v>46</v>
      </c>
      <c r="C36" s="2">
        <v>8.6092715E-2</v>
      </c>
      <c r="D36" s="2">
        <v>4.6666667000000002E-2</v>
      </c>
      <c r="E36" s="2">
        <v>6.6225166000000002E-2</v>
      </c>
      <c r="F36" s="2">
        <v>8.6092715E-2</v>
      </c>
      <c r="G36" s="2">
        <v>0</v>
      </c>
      <c r="H36" s="2">
        <v>0.44565217400000001</v>
      </c>
      <c r="I36" s="2">
        <v>3.3112583000000001E-2</v>
      </c>
      <c r="J36" s="2">
        <v>6.3694267999999998E-2</v>
      </c>
      <c r="K36" s="2">
        <v>0.11333333299999999</v>
      </c>
      <c r="L36" s="2">
        <v>0.103225806</v>
      </c>
      <c r="M36" s="2">
        <v>4.6052632000000003E-2</v>
      </c>
      <c r="N36" s="2">
        <v>0.72727272700000001</v>
      </c>
      <c r="O36" s="2">
        <v>0.02</v>
      </c>
      <c r="P36" s="2">
        <v>0.203125</v>
      </c>
      <c r="Q36" s="2">
        <v>9.4594595000000004E-2</v>
      </c>
      <c r="R36" s="2">
        <v>0.159722222</v>
      </c>
      <c r="S36" s="2">
        <v>0.64462809899999995</v>
      </c>
      <c r="T36" s="2">
        <v>0.133333333</v>
      </c>
      <c r="U36" s="2">
        <v>0.27906976700000002</v>
      </c>
      <c r="V36" s="2">
        <v>0.105633803</v>
      </c>
      <c r="W36" s="2">
        <v>0.28571428599999998</v>
      </c>
      <c r="X36" s="2">
        <v>0.67441860499999995</v>
      </c>
      <c r="Y36" s="2">
        <v>0.04</v>
      </c>
      <c r="Z36" s="2">
        <v>5.2980131999999999E-2</v>
      </c>
      <c r="AA36" s="2">
        <v>3.1446541000000001E-2</v>
      </c>
      <c r="AB36" s="2">
        <v>7.0512821000000003E-2</v>
      </c>
      <c r="AD36" t="str">
        <f t="shared" si="1"/>
        <v>Mgg28</v>
      </c>
      <c r="AE36" t="str">
        <f t="shared" si="2"/>
        <v>Tidak Beli Ada Pasif</v>
      </c>
      <c r="AF36">
        <f t="shared" si="3"/>
        <v>0</v>
      </c>
      <c r="AG36">
        <f t="shared" si="4"/>
        <v>0.22</v>
      </c>
      <c r="AH36">
        <f t="shared" si="5"/>
        <v>0</v>
      </c>
      <c r="AI36">
        <f t="shared" si="6"/>
        <v>0</v>
      </c>
      <c r="AJ36">
        <f t="shared" si="7"/>
        <v>0</v>
      </c>
      <c r="AK36">
        <f t="shared" si="8"/>
        <v>0.108695652</v>
      </c>
      <c r="AL36">
        <f t="shared" si="9"/>
        <v>0.16556291400000001</v>
      </c>
      <c r="AM36">
        <f t="shared" si="10"/>
        <v>0.159235669</v>
      </c>
      <c r="AN36">
        <f t="shared" si="11"/>
        <v>2.6666667000000002E-2</v>
      </c>
      <c r="AO36">
        <f t="shared" si="12"/>
        <v>0</v>
      </c>
      <c r="AP36">
        <f t="shared" si="13"/>
        <v>0.144736842</v>
      </c>
      <c r="AQ36">
        <f t="shared" si="14"/>
        <v>0</v>
      </c>
      <c r="AR36">
        <f t="shared" si="15"/>
        <v>0</v>
      </c>
      <c r="AS36">
        <f t="shared" si="16"/>
        <v>0</v>
      </c>
      <c r="AT36">
        <f t="shared" si="17"/>
        <v>4.0540540999999999E-2</v>
      </c>
      <c r="AU36">
        <f t="shared" si="18"/>
        <v>0.20138888899999999</v>
      </c>
      <c r="AV36">
        <f t="shared" si="19"/>
        <v>0</v>
      </c>
      <c r="AW36">
        <f t="shared" si="20"/>
        <v>0</v>
      </c>
      <c r="AX36">
        <f t="shared" si="21"/>
        <v>0</v>
      </c>
      <c r="AY36">
        <f t="shared" si="22"/>
        <v>0</v>
      </c>
      <c r="AZ36">
        <f t="shared" si="23"/>
        <v>0</v>
      </c>
      <c r="BA36">
        <f t="shared" si="24"/>
        <v>0</v>
      </c>
      <c r="BB36">
        <f t="shared" si="25"/>
        <v>5.3333332999999997E-2</v>
      </c>
      <c r="BC36">
        <f t="shared" si="26"/>
        <v>0</v>
      </c>
      <c r="BD36">
        <f t="shared" si="27"/>
        <v>0</v>
      </c>
      <c r="BE36">
        <f t="shared" si="28"/>
        <v>8.3333332999999996E-2</v>
      </c>
    </row>
    <row r="37" spans="1:57" x14ac:dyDescent="0.2">
      <c r="A37" t="s">
        <v>56</v>
      </c>
      <c r="B37" t="s">
        <v>47</v>
      </c>
      <c r="C37" s="2">
        <v>0</v>
      </c>
      <c r="D37" s="2">
        <v>0.22</v>
      </c>
      <c r="E37" s="2">
        <v>0</v>
      </c>
      <c r="F37" s="2">
        <v>0</v>
      </c>
      <c r="G37" s="2">
        <v>0</v>
      </c>
      <c r="H37" s="2">
        <v>0.108695652</v>
      </c>
      <c r="I37" s="2">
        <v>0.16556291400000001</v>
      </c>
      <c r="J37" s="2">
        <v>0.159235669</v>
      </c>
      <c r="K37" s="2">
        <v>2.6666667000000002E-2</v>
      </c>
      <c r="L37" s="2">
        <v>0</v>
      </c>
      <c r="M37" s="2">
        <v>0.144736842</v>
      </c>
      <c r="N37" s="2">
        <v>0</v>
      </c>
      <c r="O37" s="2">
        <v>0</v>
      </c>
      <c r="P37" s="2">
        <v>0</v>
      </c>
      <c r="Q37" s="2">
        <v>4.0540540999999999E-2</v>
      </c>
      <c r="R37" s="2">
        <v>0.20138888899999999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5.3333332999999997E-2</v>
      </c>
      <c r="Z37" s="2">
        <v>0</v>
      </c>
      <c r="AA37" s="2">
        <v>0</v>
      </c>
      <c r="AB37" s="2">
        <v>8.3333332999999996E-2</v>
      </c>
      <c r="AD37" t="str">
        <f t="shared" si="1"/>
        <v>Mgg28</v>
      </c>
      <c r="AE37" t="str">
        <f t="shared" si="2"/>
        <v>Tidak Beli Ada Aktif</v>
      </c>
      <c r="AF37">
        <f t="shared" si="3"/>
        <v>0.29139072799999999</v>
      </c>
      <c r="AG37">
        <f t="shared" si="4"/>
        <v>0.12</v>
      </c>
      <c r="AH37">
        <f t="shared" si="5"/>
        <v>0.55629139100000002</v>
      </c>
      <c r="AI37">
        <f t="shared" si="6"/>
        <v>0.54304635800000001</v>
      </c>
      <c r="AJ37">
        <f t="shared" si="7"/>
        <v>0.57037037000000002</v>
      </c>
      <c r="AK37">
        <f t="shared" si="8"/>
        <v>0.239130435</v>
      </c>
      <c r="AL37">
        <f t="shared" si="9"/>
        <v>0.23178807900000001</v>
      </c>
      <c r="AM37">
        <f t="shared" si="10"/>
        <v>0.26114649699999998</v>
      </c>
      <c r="AN37">
        <f t="shared" si="11"/>
        <v>0.32666666700000002</v>
      </c>
      <c r="AO37">
        <f t="shared" si="12"/>
        <v>0.393548387</v>
      </c>
      <c r="AP37">
        <f t="shared" si="13"/>
        <v>0.19736842099999999</v>
      </c>
      <c r="AQ37">
        <f t="shared" si="14"/>
        <v>0.215909091</v>
      </c>
      <c r="AR37">
        <f t="shared" si="15"/>
        <v>0.52666666699999998</v>
      </c>
      <c r="AS37">
        <f t="shared" si="16"/>
        <v>0.5234375</v>
      </c>
      <c r="AT37">
        <f t="shared" si="17"/>
        <v>0.64864864899999997</v>
      </c>
      <c r="AU37">
        <f t="shared" si="18"/>
        <v>7.6388889000000001E-2</v>
      </c>
      <c r="AV37">
        <f t="shared" si="19"/>
        <v>0.31404958700000002</v>
      </c>
      <c r="AW37">
        <f t="shared" si="20"/>
        <v>0.63333333300000005</v>
      </c>
      <c r="AX37">
        <f t="shared" si="21"/>
        <v>0.66279069800000001</v>
      </c>
      <c r="AY37">
        <f t="shared" si="22"/>
        <v>0.598591549</v>
      </c>
      <c r="AZ37">
        <f t="shared" si="23"/>
        <v>0.60714285700000004</v>
      </c>
      <c r="BA37">
        <f t="shared" si="24"/>
        <v>0.30232558100000001</v>
      </c>
      <c r="BB37">
        <f t="shared" si="25"/>
        <v>0.32</v>
      </c>
      <c r="BC37">
        <f t="shared" si="26"/>
        <v>0.52980132499999999</v>
      </c>
      <c r="BD37">
        <f t="shared" si="27"/>
        <v>0.51572326999999996</v>
      </c>
      <c r="BE37">
        <f t="shared" si="28"/>
        <v>0.35897435900000002</v>
      </c>
    </row>
    <row r="38" spans="1:57" x14ac:dyDescent="0.2">
      <c r="A38" t="s">
        <v>56</v>
      </c>
      <c r="B38" t="s">
        <v>48</v>
      </c>
      <c r="C38" s="2">
        <v>0.29139072799999999</v>
      </c>
      <c r="D38" s="2">
        <v>0.12</v>
      </c>
      <c r="E38" s="2">
        <v>0.55629139100000002</v>
      </c>
      <c r="F38" s="2">
        <v>0.54304635800000001</v>
      </c>
      <c r="G38" s="2">
        <v>0.57037037000000002</v>
      </c>
      <c r="H38" s="2">
        <v>0.239130435</v>
      </c>
      <c r="I38" s="2">
        <v>0.23178807900000001</v>
      </c>
      <c r="J38" s="2">
        <v>0.26114649699999998</v>
      </c>
      <c r="K38" s="2">
        <v>0.32666666700000002</v>
      </c>
      <c r="L38" s="2">
        <v>0.393548387</v>
      </c>
      <c r="M38" s="2">
        <v>0.19736842099999999</v>
      </c>
      <c r="N38" s="2">
        <v>0.215909091</v>
      </c>
      <c r="O38" s="2">
        <v>0.52666666699999998</v>
      </c>
      <c r="P38" s="2">
        <v>0.5234375</v>
      </c>
      <c r="Q38" s="2">
        <v>0.64864864899999997</v>
      </c>
      <c r="R38" s="2">
        <v>7.6388889000000001E-2</v>
      </c>
      <c r="S38" s="2">
        <v>0.31404958700000002</v>
      </c>
      <c r="T38" s="2">
        <v>0.63333333300000005</v>
      </c>
      <c r="U38" s="2">
        <v>0.66279069800000001</v>
      </c>
      <c r="V38" s="2">
        <v>0.598591549</v>
      </c>
      <c r="W38" s="2">
        <v>0.60714285700000004</v>
      </c>
      <c r="X38" s="2">
        <v>0.30232558100000001</v>
      </c>
      <c r="Y38" s="2">
        <v>0.32</v>
      </c>
      <c r="Z38" s="2">
        <v>0.52980132499999999</v>
      </c>
      <c r="AA38" s="2">
        <v>0.51572326999999996</v>
      </c>
      <c r="AB38" s="2">
        <v>0.35897435900000002</v>
      </c>
      <c r="AD38" t="str">
        <f t="shared" si="1"/>
        <v>Mgg28</v>
      </c>
      <c r="AE38" t="str">
        <f t="shared" si="2"/>
        <v>Beli Kosong Tambah</v>
      </c>
      <c r="AF38">
        <f t="shared" si="3"/>
        <v>0.16556291400000001</v>
      </c>
      <c r="AG38">
        <f t="shared" si="4"/>
        <v>0.133333333</v>
      </c>
      <c r="AH38">
        <f t="shared" si="5"/>
        <v>0.119205298</v>
      </c>
      <c r="AI38">
        <f t="shared" si="6"/>
        <v>0.132450331</v>
      </c>
      <c r="AJ38">
        <f t="shared" si="7"/>
        <v>9.6296296000000003E-2</v>
      </c>
      <c r="AK38">
        <f t="shared" si="8"/>
        <v>0.130434783</v>
      </c>
      <c r="AL38">
        <f t="shared" si="9"/>
        <v>0.12582781500000001</v>
      </c>
      <c r="AM38">
        <f t="shared" si="10"/>
        <v>0.210191083</v>
      </c>
      <c r="AN38">
        <f t="shared" si="11"/>
        <v>0.17333333300000001</v>
      </c>
      <c r="AO38">
        <f t="shared" si="12"/>
        <v>0.22580645199999999</v>
      </c>
      <c r="AP38">
        <f t="shared" si="13"/>
        <v>0.15131578900000001</v>
      </c>
      <c r="AQ38">
        <f t="shared" si="14"/>
        <v>3.4090909000000003E-2</v>
      </c>
      <c r="AR38">
        <f t="shared" si="15"/>
        <v>0.133333333</v>
      </c>
      <c r="AS38">
        <f t="shared" si="16"/>
        <v>0.1328125</v>
      </c>
      <c r="AT38">
        <f t="shared" si="17"/>
        <v>0.14189189199999999</v>
      </c>
      <c r="AU38">
        <f t="shared" si="18"/>
        <v>0.111111111</v>
      </c>
      <c r="AV38">
        <f t="shared" si="19"/>
        <v>3.3057850999999999E-2</v>
      </c>
      <c r="AW38">
        <f t="shared" si="20"/>
        <v>7.7777778000000006E-2</v>
      </c>
      <c r="AX38">
        <f t="shared" si="21"/>
        <v>3.4883720999999999E-2</v>
      </c>
      <c r="AY38">
        <f t="shared" si="22"/>
        <v>4.9295775E-2</v>
      </c>
      <c r="AZ38">
        <f t="shared" si="23"/>
        <v>0</v>
      </c>
      <c r="BA38">
        <f t="shared" si="24"/>
        <v>0</v>
      </c>
      <c r="BB38">
        <f t="shared" si="25"/>
        <v>0.18666666700000001</v>
      </c>
      <c r="BC38">
        <f t="shared" si="26"/>
        <v>0.15894039700000001</v>
      </c>
      <c r="BD38">
        <f t="shared" si="27"/>
        <v>0.157232704</v>
      </c>
      <c r="BE38">
        <f t="shared" si="28"/>
        <v>0.20512820500000001</v>
      </c>
    </row>
    <row r="39" spans="1:57" x14ac:dyDescent="0.2">
      <c r="A39" t="s">
        <v>56</v>
      </c>
      <c r="B39" t="s">
        <v>49</v>
      </c>
      <c r="C39" s="2">
        <v>0.16556291400000001</v>
      </c>
      <c r="D39" s="2">
        <v>0.133333333</v>
      </c>
      <c r="E39" s="2">
        <v>0.119205298</v>
      </c>
      <c r="F39" s="2">
        <v>0.132450331</v>
      </c>
      <c r="G39" s="2">
        <v>9.6296296000000003E-2</v>
      </c>
      <c r="H39" s="2">
        <v>0.130434783</v>
      </c>
      <c r="I39" s="2">
        <v>0.12582781500000001</v>
      </c>
      <c r="J39" s="2">
        <v>0.210191083</v>
      </c>
      <c r="K39" s="2">
        <v>0.17333333300000001</v>
      </c>
      <c r="L39" s="2">
        <v>0.22580645199999999</v>
      </c>
      <c r="M39" s="2">
        <v>0.15131578900000001</v>
      </c>
      <c r="N39" s="2">
        <v>3.4090909000000003E-2</v>
      </c>
      <c r="O39" s="2">
        <v>0.133333333</v>
      </c>
      <c r="P39" s="2">
        <v>0.1328125</v>
      </c>
      <c r="Q39" s="2">
        <v>0.14189189199999999</v>
      </c>
      <c r="R39" s="2">
        <v>0.111111111</v>
      </c>
      <c r="S39" s="2">
        <v>3.3057850999999999E-2</v>
      </c>
      <c r="T39" s="2">
        <v>7.7777778000000006E-2</v>
      </c>
      <c r="U39" s="2">
        <v>3.4883720999999999E-2</v>
      </c>
      <c r="V39" s="2">
        <v>4.9295775E-2</v>
      </c>
      <c r="W39" s="2">
        <v>0</v>
      </c>
      <c r="X39" s="2">
        <v>0</v>
      </c>
      <c r="Y39" s="2">
        <v>0.18666666700000001</v>
      </c>
      <c r="Z39" s="2">
        <v>0.15894039700000001</v>
      </c>
      <c r="AA39" s="2">
        <v>0.157232704</v>
      </c>
      <c r="AB39" s="2">
        <v>0.20512820500000001</v>
      </c>
      <c r="AD39" t="str">
        <f t="shared" si="1"/>
        <v>Mgg28</v>
      </c>
      <c r="AE39" t="str">
        <f t="shared" si="2"/>
        <v>Beli Kosong Baru</v>
      </c>
      <c r="AF39">
        <f t="shared" si="3"/>
        <v>1.3245033E-2</v>
      </c>
      <c r="AG39">
        <f t="shared" si="4"/>
        <v>0</v>
      </c>
      <c r="AH39">
        <f t="shared" si="5"/>
        <v>0</v>
      </c>
      <c r="AI39">
        <f t="shared" si="6"/>
        <v>0</v>
      </c>
      <c r="AJ39">
        <f t="shared" si="7"/>
        <v>7.4074070000000004E-3</v>
      </c>
      <c r="AK39">
        <f t="shared" si="8"/>
        <v>0</v>
      </c>
      <c r="AL39">
        <f t="shared" si="9"/>
        <v>0</v>
      </c>
      <c r="AM39">
        <f t="shared" si="10"/>
        <v>6.3694270000000004E-3</v>
      </c>
      <c r="AN39">
        <f t="shared" si="11"/>
        <v>1.3333332999999999E-2</v>
      </c>
      <c r="AO39">
        <f t="shared" si="12"/>
        <v>0</v>
      </c>
      <c r="AP39">
        <f t="shared" si="13"/>
        <v>0</v>
      </c>
      <c r="AQ39">
        <f t="shared" si="14"/>
        <v>0</v>
      </c>
      <c r="AR39">
        <f t="shared" si="15"/>
        <v>6.6666670000000003E-3</v>
      </c>
      <c r="AS39">
        <f t="shared" si="16"/>
        <v>0</v>
      </c>
      <c r="AT39">
        <f t="shared" si="17"/>
        <v>0</v>
      </c>
      <c r="AU39">
        <f t="shared" si="18"/>
        <v>0</v>
      </c>
      <c r="AV39">
        <f t="shared" si="19"/>
        <v>0</v>
      </c>
      <c r="AW39">
        <f t="shared" si="20"/>
        <v>0</v>
      </c>
      <c r="AX39">
        <f t="shared" si="21"/>
        <v>0</v>
      </c>
      <c r="AY39">
        <f t="shared" si="22"/>
        <v>1.4084507E-2</v>
      </c>
      <c r="AZ39">
        <f t="shared" si="23"/>
        <v>1.4285714E-2</v>
      </c>
      <c r="BA39">
        <f t="shared" si="24"/>
        <v>2.3255814E-2</v>
      </c>
      <c r="BB39">
        <f t="shared" si="25"/>
        <v>0</v>
      </c>
      <c r="BC39">
        <f t="shared" si="26"/>
        <v>0</v>
      </c>
      <c r="BD39">
        <f t="shared" si="27"/>
        <v>0</v>
      </c>
      <c r="BE39">
        <f t="shared" si="28"/>
        <v>1.2820513E-2</v>
      </c>
    </row>
    <row r="40" spans="1:57" x14ac:dyDescent="0.2">
      <c r="A40" t="s">
        <v>56</v>
      </c>
      <c r="B40" t="s">
        <v>50</v>
      </c>
      <c r="C40" s="2">
        <v>1.3245033E-2</v>
      </c>
      <c r="D40" s="2">
        <v>0</v>
      </c>
      <c r="E40" s="2">
        <v>0</v>
      </c>
      <c r="F40" s="2">
        <v>0</v>
      </c>
      <c r="G40" s="2">
        <v>7.4074070000000004E-3</v>
      </c>
      <c r="H40" s="2">
        <v>0</v>
      </c>
      <c r="I40" s="2">
        <v>0</v>
      </c>
      <c r="J40" s="2">
        <v>6.3694270000000004E-3</v>
      </c>
      <c r="K40" s="2">
        <v>1.3333332999999999E-2</v>
      </c>
      <c r="L40" s="2">
        <v>0</v>
      </c>
      <c r="M40" s="2">
        <v>0</v>
      </c>
      <c r="N40" s="2">
        <v>0</v>
      </c>
      <c r="O40" s="2">
        <v>6.6666670000000003E-3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1.4084507E-2</v>
      </c>
      <c r="W40" s="2">
        <v>1.4285714E-2</v>
      </c>
      <c r="X40" s="2">
        <v>2.3255814E-2</v>
      </c>
      <c r="Y40" s="2">
        <v>0</v>
      </c>
      <c r="Z40" s="2">
        <v>0</v>
      </c>
      <c r="AA40" s="2">
        <v>0</v>
      </c>
      <c r="AB40" s="2">
        <v>1.2820513E-2</v>
      </c>
      <c r="AD40" t="str">
        <f t="shared" si="1"/>
        <v>Mgg28</v>
      </c>
      <c r="AE40" t="str">
        <f t="shared" si="2"/>
        <v>Beli Ada</v>
      </c>
      <c r="AF40">
        <f t="shared" si="3"/>
        <v>0.44370860899999998</v>
      </c>
      <c r="AG40">
        <f t="shared" si="4"/>
        <v>0.48</v>
      </c>
      <c r="AH40">
        <f t="shared" si="5"/>
        <v>0.25827814599999999</v>
      </c>
      <c r="AI40">
        <f t="shared" si="6"/>
        <v>0.238410596</v>
      </c>
      <c r="AJ40">
        <f t="shared" si="7"/>
        <v>0.32592592599999998</v>
      </c>
      <c r="AK40">
        <f t="shared" si="8"/>
        <v>7.6086956999999997E-2</v>
      </c>
      <c r="AL40">
        <f t="shared" si="9"/>
        <v>0.44370860899999998</v>
      </c>
      <c r="AM40">
        <f t="shared" si="10"/>
        <v>0.29936305699999999</v>
      </c>
      <c r="AN40">
        <f t="shared" si="11"/>
        <v>0.34666666699999998</v>
      </c>
      <c r="AO40">
        <f t="shared" si="12"/>
        <v>0.27741935499999998</v>
      </c>
      <c r="AP40">
        <f t="shared" si="13"/>
        <v>0.46052631599999999</v>
      </c>
      <c r="AQ40">
        <f t="shared" si="14"/>
        <v>2.2727272999999999E-2</v>
      </c>
      <c r="AR40">
        <f t="shared" si="15"/>
        <v>0.31333333299999999</v>
      </c>
      <c r="AS40">
        <f t="shared" si="16"/>
        <v>0.140625</v>
      </c>
      <c r="AT40">
        <f t="shared" si="17"/>
        <v>7.4324323999999997E-2</v>
      </c>
      <c r="AU40">
        <f t="shared" si="18"/>
        <v>0.45138888900000002</v>
      </c>
      <c r="AV40">
        <f t="shared" si="19"/>
        <v>8.2644629999999997E-3</v>
      </c>
      <c r="AW40">
        <f t="shared" si="20"/>
        <v>0.15555555600000001</v>
      </c>
      <c r="AX40">
        <f t="shared" si="21"/>
        <v>2.3255814E-2</v>
      </c>
      <c r="AY40">
        <f t="shared" si="22"/>
        <v>0.23239436599999999</v>
      </c>
      <c r="AZ40">
        <f t="shared" si="23"/>
        <v>9.2857143000000003E-2</v>
      </c>
      <c r="BA40">
        <f t="shared" si="24"/>
        <v>0</v>
      </c>
      <c r="BB40">
        <f t="shared" si="25"/>
        <v>0.4</v>
      </c>
      <c r="BC40">
        <f t="shared" si="26"/>
        <v>0.25827814599999999</v>
      </c>
      <c r="BD40">
        <f t="shared" si="27"/>
        <v>0.29559748400000002</v>
      </c>
      <c r="BE40">
        <f t="shared" si="28"/>
        <v>0.26923076899999998</v>
      </c>
    </row>
    <row r="41" spans="1:57" x14ac:dyDescent="0.2">
      <c r="A41" t="s">
        <v>56</v>
      </c>
      <c r="B41" t="s">
        <v>51</v>
      </c>
      <c r="C41" s="2">
        <v>0.44370860899999998</v>
      </c>
      <c r="D41" s="2">
        <v>0.48</v>
      </c>
      <c r="E41" s="2">
        <v>0.25827814599999999</v>
      </c>
      <c r="F41" s="2">
        <v>0.238410596</v>
      </c>
      <c r="G41" s="2">
        <v>0.32592592599999998</v>
      </c>
      <c r="H41" s="2">
        <v>7.6086956999999997E-2</v>
      </c>
      <c r="I41" s="2">
        <v>0.44370860899999998</v>
      </c>
      <c r="J41" s="2">
        <v>0.29936305699999999</v>
      </c>
      <c r="K41" s="2">
        <v>0.34666666699999998</v>
      </c>
      <c r="L41" s="2">
        <v>0.27741935499999998</v>
      </c>
      <c r="M41" s="2">
        <v>0.46052631599999999</v>
      </c>
      <c r="N41" s="2">
        <v>2.2727272999999999E-2</v>
      </c>
      <c r="O41" s="2">
        <v>0.31333333299999999</v>
      </c>
      <c r="P41" s="2">
        <v>0.140625</v>
      </c>
      <c r="Q41" s="2">
        <v>7.4324323999999997E-2</v>
      </c>
      <c r="R41" s="2">
        <v>0.45138888900000002</v>
      </c>
      <c r="S41" s="2">
        <v>8.2644629999999997E-3</v>
      </c>
      <c r="T41" s="2">
        <v>0.15555555600000001</v>
      </c>
      <c r="U41" s="2">
        <v>2.3255814E-2</v>
      </c>
      <c r="V41" s="2">
        <v>0.23239436599999999</v>
      </c>
      <c r="W41" s="2">
        <v>9.2857143000000003E-2</v>
      </c>
      <c r="X41" s="2">
        <v>0</v>
      </c>
      <c r="Y41" s="2">
        <v>0.4</v>
      </c>
      <c r="Z41" s="2">
        <v>0.25827814599999999</v>
      </c>
      <c r="AA41" s="2">
        <v>0.29559748400000002</v>
      </c>
      <c r="AB41" s="2">
        <v>0.26923076899999998</v>
      </c>
      <c r="AD41" t="str">
        <f t="shared" si="1"/>
        <v>Mgg28</v>
      </c>
      <c r="AE41" t="str">
        <f t="shared" si="2"/>
        <v xml:space="preserve">Outlet Database </v>
      </c>
      <c r="AF41">
        <f t="shared" si="3"/>
        <v>0</v>
      </c>
      <c r="AG41">
        <f t="shared" si="4"/>
        <v>0</v>
      </c>
      <c r="AH41">
        <f t="shared" si="5"/>
        <v>0</v>
      </c>
      <c r="AI41">
        <f t="shared" si="6"/>
        <v>0</v>
      </c>
      <c r="AJ41">
        <f t="shared" si="7"/>
        <v>0</v>
      </c>
      <c r="AK41">
        <f t="shared" si="8"/>
        <v>0</v>
      </c>
      <c r="AL41">
        <f t="shared" si="9"/>
        <v>0</v>
      </c>
      <c r="AM41">
        <f t="shared" si="10"/>
        <v>0</v>
      </c>
      <c r="AN41">
        <f t="shared" si="11"/>
        <v>0</v>
      </c>
      <c r="AO41">
        <f t="shared" si="12"/>
        <v>0</v>
      </c>
      <c r="AP41">
        <f t="shared" si="13"/>
        <v>0</v>
      </c>
      <c r="AQ41">
        <f t="shared" si="14"/>
        <v>0</v>
      </c>
      <c r="AR41">
        <f t="shared" si="15"/>
        <v>0</v>
      </c>
      <c r="AS41">
        <f t="shared" si="16"/>
        <v>0</v>
      </c>
      <c r="AT41">
        <f t="shared" si="17"/>
        <v>0</v>
      </c>
      <c r="AU41">
        <f t="shared" si="18"/>
        <v>0</v>
      </c>
      <c r="AV41">
        <f t="shared" si="19"/>
        <v>0</v>
      </c>
      <c r="AW41">
        <f t="shared" si="20"/>
        <v>0</v>
      </c>
      <c r="AX41">
        <f t="shared" si="21"/>
        <v>0</v>
      </c>
      <c r="AY41">
        <f t="shared" si="22"/>
        <v>0</v>
      </c>
      <c r="AZ41">
        <f t="shared" si="23"/>
        <v>0</v>
      </c>
      <c r="BA41">
        <f t="shared" si="24"/>
        <v>0</v>
      </c>
      <c r="BB41">
        <f t="shared" si="25"/>
        <v>0</v>
      </c>
      <c r="BC41">
        <f t="shared" si="26"/>
        <v>0</v>
      </c>
      <c r="BD41">
        <f t="shared" si="27"/>
        <v>0</v>
      </c>
      <c r="BE41">
        <f t="shared" si="28"/>
        <v>0</v>
      </c>
    </row>
    <row r="42" spans="1:57" x14ac:dyDescent="0.2">
      <c r="A42" t="s">
        <v>56</v>
      </c>
      <c r="B42" t="s">
        <v>52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7990-0AD3-0D46-B778-36BA138491E6}">
  <dimension ref="A1:BE42"/>
  <sheetViews>
    <sheetView tabSelected="1" topLeftCell="AE1" workbookViewId="0">
      <selection activeCell="G2" sqref="G2"/>
    </sheetView>
  </sheetViews>
  <sheetFormatPr baseColWidth="10" defaultRowHeight="15" x14ac:dyDescent="0.2"/>
  <cols>
    <col min="1" max="1" width="24.33203125" bestFit="1" customWidth="1"/>
    <col min="2" max="2" width="21.1640625" bestFit="1" customWidth="1"/>
    <col min="3" max="3" width="24.1640625" bestFit="1" customWidth="1"/>
    <col min="4" max="4" width="20.33203125" bestFit="1" customWidth="1"/>
    <col min="5" max="5" width="21" bestFit="1" customWidth="1"/>
    <col min="6" max="6" width="24.5" bestFit="1" customWidth="1"/>
    <col min="7" max="7" width="18.83203125" bestFit="1" customWidth="1"/>
    <col min="8" max="8" width="22.83203125" bestFit="1" customWidth="1"/>
    <col min="9" max="9" width="30" bestFit="1" customWidth="1"/>
    <col min="10" max="10" width="22.5" bestFit="1" customWidth="1"/>
    <col min="11" max="11" width="19.5" bestFit="1" customWidth="1"/>
    <col min="12" max="12" width="17.6640625" bestFit="1" customWidth="1"/>
    <col min="13" max="13" width="22.5" bestFit="1" customWidth="1"/>
    <col min="14" max="14" width="26.83203125" bestFit="1" customWidth="1"/>
    <col min="15" max="15" width="25.33203125" bestFit="1" customWidth="1"/>
    <col min="16" max="16" width="19.5" bestFit="1" customWidth="1"/>
    <col min="17" max="17" width="25.33203125" bestFit="1" customWidth="1"/>
    <col min="18" max="18" width="16.33203125" bestFit="1" customWidth="1"/>
    <col min="19" max="19" width="14.1640625" bestFit="1" customWidth="1"/>
    <col min="20" max="20" width="19" bestFit="1" customWidth="1"/>
    <col min="21" max="21" width="20.1640625" bestFit="1" customWidth="1"/>
    <col min="22" max="22" width="15.1640625" bestFit="1" customWidth="1"/>
    <col min="23" max="23" width="26.6640625" bestFit="1" customWidth="1"/>
    <col min="24" max="24" width="18" bestFit="1" customWidth="1"/>
    <col min="25" max="25" width="17.1640625" bestFit="1" customWidth="1"/>
    <col min="26" max="26" width="27.1640625" bestFit="1" customWidth="1"/>
    <col min="27" max="27" width="23.83203125" bestFit="1" customWidth="1"/>
    <col min="28" max="28" width="30.5" bestFit="1" customWidth="1"/>
    <col min="29" max="29" width="6.33203125" bestFit="1" customWidth="1"/>
    <col min="30" max="30" width="8.5" bestFit="1" customWidth="1"/>
    <col min="36" max="36" width="18.6640625" bestFit="1" customWidth="1"/>
    <col min="43" max="43" width="23.6640625" bestFit="1" customWidth="1"/>
    <col min="56" max="56" width="18.33203125" bestFit="1" customWidth="1"/>
    <col min="57" max="57" width="17.1640625" bestFit="1" customWidth="1"/>
  </cols>
  <sheetData>
    <row r="1" spans="1:57" x14ac:dyDescent="0.2">
      <c r="A1" s="1" t="s">
        <v>39</v>
      </c>
      <c r="C1" s="1" t="s">
        <v>2</v>
      </c>
      <c r="AD1" t="str">
        <f>A2&amp;"__"</f>
        <v>Minggu__</v>
      </c>
      <c r="AE1" t="str">
        <f>B2&amp;"2"</f>
        <v>Measure2</v>
      </c>
      <c r="AF1" t="str">
        <f t="shared" ref="AF1:BE10" si="0">C2</f>
        <v>05003210-Ahmad Santoso SV</v>
      </c>
      <c r="AG1" t="str">
        <f t="shared" si="0"/>
        <v>05003752-Fahrul Antoni</v>
      </c>
      <c r="AH1" t="str">
        <f t="shared" si="0"/>
        <v>05004102-Rofi Wijayanto</v>
      </c>
      <c r="AI1" t="str">
        <f t="shared" si="0"/>
        <v>05004280-Etza Enggar Adikara</v>
      </c>
      <c r="AJ1" t="str">
        <f t="shared" si="0"/>
        <v>05004525-Baha 'uddin</v>
      </c>
      <c r="AK1" t="str">
        <f t="shared" si="0"/>
        <v>05004855-Jaka Ade Saputra</v>
      </c>
      <c r="AL1" t="str">
        <f t="shared" si="0"/>
        <v>05004941-Hermansyah Budi Prasetia</v>
      </c>
      <c r="AM1" t="str">
        <f t="shared" si="0"/>
        <v>05005803-Fany Firmansyah</v>
      </c>
      <c r="AN1" t="str">
        <f t="shared" si="0"/>
        <v>05006074-Fathor Arifin</v>
      </c>
      <c r="AO1" t="str">
        <f t="shared" si="0"/>
        <v>05006202-Ibnu Hajar</v>
      </c>
      <c r="AP1" t="str">
        <f t="shared" si="0"/>
        <v>05006341-Nurcholis Alamy</v>
      </c>
      <c r="AQ1" t="str">
        <f t="shared" si="0"/>
        <v>05006342-Achmad Junaidi Saleh</v>
      </c>
      <c r="AR1" t="str">
        <f t="shared" si="0"/>
        <v>05006394-Yudhi Imam Saputra</v>
      </c>
      <c r="AS1" t="str">
        <f t="shared" si="0"/>
        <v>OUTS0018-Sofiul Umam</v>
      </c>
      <c r="AT1" t="str">
        <f t="shared" si="0"/>
        <v>OUTS0019-Andy Wasis Maulidy</v>
      </c>
      <c r="AU1" t="str">
        <f t="shared" si="0"/>
        <v>OUTS0020-Abd Azis</v>
      </c>
      <c r="AV1" t="str">
        <f t="shared" si="0"/>
        <v>OUTS0022-Syafi'I</v>
      </c>
      <c r="AW1" t="str">
        <f t="shared" si="0"/>
        <v>OUTS0023-Faizal Aditia</v>
      </c>
      <c r="AX1" t="str">
        <f t="shared" si="0"/>
        <v>OUTS0025-Thoharul Aisy</v>
      </c>
      <c r="AY1" t="str">
        <f t="shared" si="0"/>
        <v>OUTS0027-Ikhwan</v>
      </c>
      <c r="AZ1" t="str">
        <f t="shared" si="0"/>
        <v>OUTS0028-Mukharom Rusdianto</v>
      </c>
      <c r="BA1" t="str">
        <f t="shared" si="0"/>
        <v>OUTS0029-Moh Salim</v>
      </c>
      <c r="BB1" t="str">
        <f t="shared" si="0"/>
        <v>OUTS0031-Suhartadi</v>
      </c>
      <c r="BC1" t="str">
        <f t="shared" si="0"/>
        <v>05006923-Bareza Fuadi Almaufiri</v>
      </c>
      <c r="BD1" t="str">
        <f t="shared" si="0"/>
        <v>05005802-EM. Darwis Abrori</v>
      </c>
      <c r="BE1" t="str">
        <f t="shared" si="0"/>
        <v>05007039-Mohammad Hadi Wahyudi</v>
      </c>
    </row>
    <row r="2" spans="1:57" x14ac:dyDescent="0.2">
      <c r="A2" s="1" t="s">
        <v>0</v>
      </c>
      <c r="B2" s="1" t="s">
        <v>3</v>
      </c>
      <c r="C2" t="s">
        <v>36</v>
      </c>
      <c r="D2" t="s">
        <v>35</v>
      </c>
      <c r="E2" t="s">
        <v>11</v>
      </c>
      <c r="F2" t="s">
        <v>10</v>
      </c>
      <c r="G2" t="s">
        <v>54</v>
      </c>
      <c r="H2" t="s">
        <v>34</v>
      </c>
      <c r="I2" t="s">
        <v>25</v>
      </c>
      <c r="J2" t="s">
        <v>24</v>
      </c>
      <c r="K2" t="s">
        <v>33</v>
      </c>
      <c r="L2" t="s">
        <v>9</v>
      </c>
      <c r="M2" t="s">
        <v>23</v>
      </c>
      <c r="N2" t="s">
        <v>38</v>
      </c>
      <c r="O2" t="s">
        <v>28</v>
      </c>
      <c r="P2" t="s">
        <v>32</v>
      </c>
      <c r="Q2" t="s">
        <v>22</v>
      </c>
      <c r="R2" t="s">
        <v>31</v>
      </c>
      <c r="S2" t="s">
        <v>8</v>
      </c>
      <c r="T2" t="s">
        <v>21</v>
      </c>
      <c r="U2" t="s">
        <v>6</v>
      </c>
      <c r="V2" t="s">
        <v>30</v>
      </c>
      <c r="W2" t="s">
        <v>27</v>
      </c>
      <c r="X2" t="s">
        <v>37</v>
      </c>
      <c r="Y2" t="s">
        <v>20</v>
      </c>
      <c r="Z2" t="s">
        <v>40</v>
      </c>
      <c r="AA2" t="s">
        <v>41</v>
      </c>
      <c r="AB2" t="s">
        <v>53</v>
      </c>
      <c r="AD2" t="str">
        <f>A3&amp;"  "</f>
        <v xml:space="preserve">Mgg27  </v>
      </c>
      <c r="AE2" t="str">
        <f>B3&amp;"."</f>
        <v>Call.</v>
      </c>
      <c r="AF2">
        <f t="shared" si="0"/>
        <v>151</v>
      </c>
      <c r="AG2">
        <f t="shared" si="0"/>
        <v>150</v>
      </c>
      <c r="AH2">
        <f t="shared" si="0"/>
        <v>151</v>
      </c>
      <c r="AI2">
        <f t="shared" si="0"/>
        <v>151</v>
      </c>
      <c r="AJ2">
        <f t="shared" si="0"/>
        <v>135</v>
      </c>
      <c r="AK2">
        <f t="shared" si="0"/>
        <v>92</v>
      </c>
      <c r="AL2">
        <f t="shared" si="0"/>
        <v>151</v>
      </c>
      <c r="AM2">
        <f t="shared" si="0"/>
        <v>157</v>
      </c>
      <c r="AN2">
        <f t="shared" si="0"/>
        <v>150</v>
      </c>
      <c r="AO2">
        <f t="shared" si="0"/>
        <v>155</v>
      </c>
      <c r="AP2">
        <f t="shared" si="0"/>
        <v>152</v>
      </c>
      <c r="AQ2">
        <f t="shared" si="0"/>
        <v>88</v>
      </c>
      <c r="AR2">
        <f t="shared" si="0"/>
        <v>150</v>
      </c>
      <c r="AS2">
        <f t="shared" si="0"/>
        <v>128</v>
      </c>
      <c r="AT2">
        <f t="shared" si="0"/>
        <v>148</v>
      </c>
      <c r="AU2">
        <f t="shared" si="0"/>
        <v>144</v>
      </c>
      <c r="AV2">
        <f t="shared" si="0"/>
        <v>121</v>
      </c>
      <c r="AW2">
        <f t="shared" si="0"/>
        <v>90</v>
      </c>
      <c r="AX2">
        <f t="shared" si="0"/>
        <v>86</v>
      </c>
      <c r="AY2">
        <f t="shared" si="0"/>
        <v>142</v>
      </c>
      <c r="AZ2">
        <f t="shared" si="0"/>
        <v>140</v>
      </c>
      <c r="BA2">
        <f t="shared" si="0"/>
        <v>43</v>
      </c>
      <c r="BB2">
        <f t="shared" si="0"/>
        <v>150</v>
      </c>
      <c r="BC2">
        <f t="shared" si="0"/>
        <v>151</v>
      </c>
      <c r="BD2">
        <f t="shared" si="0"/>
        <v>159</v>
      </c>
      <c r="BE2">
        <f t="shared" si="0"/>
        <v>156</v>
      </c>
    </row>
    <row r="3" spans="1:57" x14ac:dyDescent="0.2">
      <c r="A3" t="s">
        <v>55</v>
      </c>
      <c r="B3" t="s">
        <v>17</v>
      </c>
      <c r="C3" s="2">
        <v>151</v>
      </c>
      <c r="D3" s="2">
        <v>150</v>
      </c>
      <c r="E3" s="2">
        <v>151</v>
      </c>
      <c r="F3" s="2">
        <v>151</v>
      </c>
      <c r="G3" s="2">
        <v>135</v>
      </c>
      <c r="H3" s="2">
        <v>92</v>
      </c>
      <c r="I3" s="2">
        <v>151</v>
      </c>
      <c r="J3" s="2">
        <v>157</v>
      </c>
      <c r="K3" s="2">
        <v>150</v>
      </c>
      <c r="L3" s="2">
        <v>155</v>
      </c>
      <c r="M3" s="2">
        <v>152</v>
      </c>
      <c r="N3" s="2">
        <v>88</v>
      </c>
      <c r="O3" s="2">
        <v>150</v>
      </c>
      <c r="P3" s="2">
        <v>128</v>
      </c>
      <c r="Q3" s="2">
        <v>148</v>
      </c>
      <c r="R3" s="2">
        <v>144</v>
      </c>
      <c r="S3" s="2">
        <v>121</v>
      </c>
      <c r="T3" s="2">
        <v>90</v>
      </c>
      <c r="U3" s="2">
        <v>86</v>
      </c>
      <c r="V3" s="2">
        <v>142</v>
      </c>
      <c r="W3" s="2">
        <v>140</v>
      </c>
      <c r="X3" s="2">
        <v>43</v>
      </c>
      <c r="Y3" s="2">
        <v>150</v>
      </c>
      <c r="Z3" s="2">
        <v>151</v>
      </c>
      <c r="AA3" s="2">
        <v>159</v>
      </c>
      <c r="AB3" s="2">
        <v>156</v>
      </c>
      <c r="AD3" t="str">
        <f t="shared" ref="AD3:AD66" si="1">A4&amp;"  "</f>
        <v xml:space="preserve">Mgg27  </v>
      </c>
      <c r="AE3" t="str">
        <f t="shared" ref="AE3:AE66" si="2">B4&amp;"."</f>
        <v>EC.</v>
      </c>
      <c r="AF3">
        <f t="shared" si="0"/>
        <v>0.622516556</v>
      </c>
      <c r="AG3">
        <f t="shared" si="0"/>
        <v>0.61333333300000004</v>
      </c>
      <c r="AH3">
        <f t="shared" si="0"/>
        <v>0.377483444</v>
      </c>
      <c r="AI3">
        <f t="shared" si="0"/>
        <v>0.37086092700000001</v>
      </c>
      <c r="AJ3">
        <f t="shared" si="0"/>
        <v>0.42962962999999998</v>
      </c>
      <c r="AK3">
        <f t="shared" si="0"/>
        <v>0.20652173900000001</v>
      </c>
      <c r="AL3">
        <f t="shared" si="0"/>
        <v>0.56953642400000004</v>
      </c>
      <c r="AM3">
        <f t="shared" si="0"/>
        <v>0.51592356699999997</v>
      </c>
      <c r="AN3">
        <f t="shared" si="0"/>
        <v>0.53333333299999997</v>
      </c>
      <c r="AO3">
        <f t="shared" si="0"/>
        <v>0.503225806</v>
      </c>
      <c r="AP3">
        <f t="shared" si="0"/>
        <v>0.61184210500000002</v>
      </c>
      <c r="AQ3">
        <f t="shared" si="0"/>
        <v>5.6818182000000002E-2</v>
      </c>
      <c r="AR3">
        <f t="shared" si="0"/>
        <v>0.453333333</v>
      </c>
      <c r="AS3">
        <f t="shared" si="0"/>
        <v>0.2734375</v>
      </c>
      <c r="AT3">
        <f t="shared" si="0"/>
        <v>0.21621621599999999</v>
      </c>
      <c r="AU3">
        <f t="shared" si="0"/>
        <v>0.5625</v>
      </c>
      <c r="AV3">
        <f t="shared" si="0"/>
        <v>4.1322313999999999E-2</v>
      </c>
      <c r="AW3">
        <f t="shared" si="0"/>
        <v>0.233333333</v>
      </c>
      <c r="AX3">
        <f t="shared" si="0"/>
        <v>5.8139534999999999E-2</v>
      </c>
      <c r="AY3">
        <f t="shared" si="0"/>
        <v>0.29577464799999997</v>
      </c>
      <c r="AZ3">
        <f t="shared" si="0"/>
        <v>0.10714285699999999</v>
      </c>
      <c r="BA3">
        <f t="shared" si="0"/>
        <v>2.3255814E-2</v>
      </c>
      <c r="BB3">
        <f t="shared" si="0"/>
        <v>0.58666666700000003</v>
      </c>
      <c r="BC3">
        <f t="shared" si="0"/>
        <v>0.417218543</v>
      </c>
      <c r="BD3">
        <f t="shared" si="0"/>
        <v>0.45283018899999999</v>
      </c>
      <c r="BE3">
        <f t="shared" si="0"/>
        <v>0.48717948700000002</v>
      </c>
    </row>
    <row r="4" spans="1:57" x14ac:dyDescent="0.2">
      <c r="A4" t="s">
        <v>55</v>
      </c>
      <c r="B4" t="s">
        <v>7</v>
      </c>
      <c r="C4" s="2">
        <v>0.622516556</v>
      </c>
      <c r="D4" s="2">
        <v>0.61333333300000004</v>
      </c>
      <c r="E4" s="2">
        <v>0.377483444</v>
      </c>
      <c r="F4" s="2">
        <v>0.37086092700000001</v>
      </c>
      <c r="G4" s="2">
        <v>0.42962962999999998</v>
      </c>
      <c r="H4" s="2">
        <v>0.20652173900000001</v>
      </c>
      <c r="I4" s="2">
        <v>0.56953642400000004</v>
      </c>
      <c r="J4" s="2">
        <v>0.51592356699999997</v>
      </c>
      <c r="K4" s="2">
        <v>0.53333333299999997</v>
      </c>
      <c r="L4" s="2">
        <v>0.503225806</v>
      </c>
      <c r="M4" s="2">
        <v>0.61184210500000002</v>
      </c>
      <c r="N4" s="2">
        <v>5.6818182000000002E-2</v>
      </c>
      <c r="O4" s="2">
        <v>0.453333333</v>
      </c>
      <c r="P4" s="2">
        <v>0.2734375</v>
      </c>
      <c r="Q4" s="2">
        <v>0.21621621599999999</v>
      </c>
      <c r="R4" s="2">
        <v>0.5625</v>
      </c>
      <c r="S4" s="2">
        <v>4.1322313999999999E-2</v>
      </c>
      <c r="T4" s="2">
        <v>0.233333333</v>
      </c>
      <c r="U4" s="2">
        <v>5.8139534999999999E-2</v>
      </c>
      <c r="V4" s="2">
        <v>0.29577464799999997</v>
      </c>
      <c r="W4" s="2">
        <v>0.10714285699999999</v>
      </c>
      <c r="X4" s="2">
        <v>2.3255814E-2</v>
      </c>
      <c r="Y4" s="2">
        <v>0.58666666700000003</v>
      </c>
      <c r="Z4" s="2">
        <v>0.417218543</v>
      </c>
      <c r="AA4" s="2">
        <v>0.45283018899999999</v>
      </c>
      <c r="AB4" s="2">
        <v>0.48717948700000002</v>
      </c>
      <c r="AD4" t="str">
        <f t="shared" si="1"/>
        <v xml:space="preserve">Mgg27  </v>
      </c>
      <c r="AE4" t="str">
        <f t="shared" si="2"/>
        <v>OOS.</v>
      </c>
      <c r="AF4">
        <f t="shared" si="0"/>
        <v>0.16556291400000001</v>
      </c>
      <c r="AG4">
        <f t="shared" si="0"/>
        <v>0.133333333</v>
      </c>
      <c r="AH4">
        <f t="shared" si="0"/>
        <v>0.119205298</v>
      </c>
      <c r="AI4">
        <f t="shared" si="0"/>
        <v>0.132450331</v>
      </c>
      <c r="AJ4">
        <f t="shared" si="0"/>
        <v>9.6296296000000003E-2</v>
      </c>
      <c r="AK4">
        <f t="shared" si="0"/>
        <v>0.130434783</v>
      </c>
      <c r="AL4">
        <f t="shared" si="0"/>
        <v>0.12582781500000001</v>
      </c>
      <c r="AM4">
        <f t="shared" si="0"/>
        <v>0.210191083</v>
      </c>
      <c r="AN4">
        <f t="shared" si="0"/>
        <v>0.17333333300000001</v>
      </c>
      <c r="AO4">
        <f t="shared" si="0"/>
        <v>0.22580645199999999</v>
      </c>
      <c r="AP4">
        <f t="shared" si="0"/>
        <v>0.15131578900000001</v>
      </c>
      <c r="AQ4">
        <f t="shared" si="0"/>
        <v>3.4090909000000003E-2</v>
      </c>
      <c r="AR4">
        <f t="shared" si="0"/>
        <v>0.133333333</v>
      </c>
      <c r="AS4">
        <f t="shared" si="0"/>
        <v>0.1328125</v>
      </c>
      <c r="AT4">
        <f t="shared" si="0"/>
        <v>0.14189189199999999</v>
      </c>
      <c r="AU4">
        <f t="shared" si="0"/>
        <v>0.111111111</v>
      </c>
      <c r="AV4">
        <f t="shared" si="0"/>
        <v>3.3057850999999999E-2</v>
      </c>
      <c r="AW4">
        <f t="shared" si="0"/>
        <v>7.7777778000000006E-2</v>
      </c>
      <c r="AX4">
        <f t="shared" si="0"/>
        <v>3.4883720999999999E-2</v>
      </c>
      <c r="AY4">
        <f t="shared" si="0"/>
        <v>4.9295775E-2</v>
      </c>
      <c r="AZ4">
        <f t="shared" si="0"/>
        <v>0</v>
      </c>
      <c r="BA4">
        <f t="shared" si="0"/>
        <v>0</v>
      </c>
      <c r="BB4">
        <f t="shared" si="0"/>
        <v>0.18666666700000001</v>
      </c>
      <c r="BC4">
        <f t="shared" si="0"/>
        <v>0.15894039700000001</v>
      </c>
      <c r="BD4">
        <f t="shared" si="0"/>
        <v>0.157232704</v>
      </c>
      <c r="BE4">
        <f t="shared" si="0"/>
        <v>0.20512820500000001</v>
      </c>
    </row>
    <row r="5" spans="1:57" x14ac:dyDescent="0.2">
      <c r="A5" t="s">
        <v>55</v>
      </c>
      <c r="B5" t="s">
        <v>12</v>
      </c>
      <c r="C5" s="2">
        <v>0.16556291400000001</v>
      </c>
      <c r="D5" s="2">
        <v>0.133333333</v>
      </c>
      <c r="E5" s="2">
        <v>0.119205298</v>
      </c>
      <c r="F5" s="2">
        <v>0.132450331</v>
      </c>
      <c r="G5" s="2">
        <v>9.6296296000000003E-2</v>
      </c>
      <c r="H5" s="2">
        <v>0.130434783</v>
      </c>
      <c r="I5" s="2">
        <v>0.12582781500000001</v>
      </c>
      <c r="J5" s="2">
        <v>0.210191083</v>
      </c>
      <c r="K5" s="2">
        <v>0.17333333300000001</v>
      </c>
      <c r="L5" s="2">
        <v>0.22580645199999999</v>
      </c>
      <c r="M5" s="2">
        <v>0.15131578900000001</v>
      </c>
      <c r="N5" s="2">
        <v>3.4090909000000003E-2</v>
      </c>
      <c r="O5" s="2">
        <v>0.133333333</v>
      </c>
      <c r="P5" s="2">
        <v>0.1328125</v>
      </c>
      <c r="Q5" s="2">
        <v>0.14189189199999999</v>
      </c>
      <c r="R5" s="2">
        <v>0.111111111</v>
      </c>
      <c r="S5" s="2">
        <v>3.3057850999999999E-2</v>
      </c>
      <c r="T5" s="2">
        <v>7.7777778000000006E-2</v>
      </c>
      <c r="U5" s="2">
        <v>3.4883720999999999E-2</v>
      </c>
      <c r="V5" s="2">
        <v>4.9295775E-2</v>
      </c>
      <c r="W5" s="2">
        <v>0</v>
      </c>
      <c r="X5" s="2">
        <v>0</v>
      </c>
      <c r="Y5" s="2">
        <v>0.18666666700000001</v>
      </c>
      <c r="Z5" s="2">
        <v>0.15894039700000001</v>
      </c>
      <c r="AA5" s="2">
        <v>0.157232704</v>
      </c>
      <c r="AB5" s="2">
        <v>0.20512820500000001</v>
      </c>
      <c r="AD5" t="str">
        <f t="shared" si="1"/>
        <v xml:space="preserve">Mgg27  </v>
      </c>
      <c r="AE5" t="str">
        <f t="shared" si="2"/>
        <v>OV.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</row>
    <row r="6" spans="1:57" x14ac:dyDescent="0.2">
      <c r="A6" t="s">
        <v>55</v>
      </c>
      <c r="B6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D6" t="str">
        <f t="shared" si="1"/>
        <v xml:space="preserve">Mgg27  </v>
      </c>
      <c r="AE6" t="str">
        <f t="shared" si="2"/>
        <v>Realisasi_Canvas_Plan.</v>
      </c>
      <c r="AF6">
        <f t="shared" si="0"/>
        <v>0.92500000000000004</v>
      </c>
      <c r="AG6">
        <f t="shared" si="0"/>
        <v>0.929487179</v>
      </c>
      <c r="AH6">
        <f t="shared" si="0"/>
        <v>1</v>
      </c>
      <c r="AI6">
        <f t="shared" si="0"/>
        <v>0.96153846200000004</v>
      </c>
      <c r="AJ6">
        <f t="shared" si="0"/>
        <v>0.86792452799999997</v>
      </c>
      <c r="AK6">
        <f t="shared" si="0"/>
        <v>0.92929292900000005</v>
      </c>
      <c r="AL6">
        <f t="shared" si="0"/>
        <v>0.91515151500000003</v>
      </c>
      <c r="AM6">
        <f t="shared" si="0"/>
        <v>0.9</v>
      </c>
      <c r="AN6">
        <f t="shared" si="0"/>
        <v>0.85987261100000001</v>
      </c>
      <c r="AO6">
        <f t="shared" si="0"/>
        <v>0.96250000000000002</v>
      </c>
      <c r="AP6">
        <f t="shared" si="0"/>
        <v>0.92073170699999995</v>
      </c>
      <c r="AQ6">
        <f t="shared" si="0"/>
        <v>0.88</v>
      </c>
      <c r="AR6">
        <f t="shared" si="0"/>
        <v>0.98039215700000004</v>
      </c>
      <c r="AS6">
        <f t="shared" si="0"/>
        <v>0.8</v>
      </c>
      <c r="AT6">
        <f t="shared" si="0"/>
        <v>0.87058823500000004</v>
      </c>
      <c r="AU6">
        <f t="shared" si="0"/>
        <v>0.9</v>
      </c>
      <c r="AV6">
        <f t="shared" si="0"/>
        <v>0.81756756799999997</v>
      </c>
      <c r="AW6">
        <f t="shared" si="0"/>
        <v>0.909090909</v>
      </c>
      <c r="AX6">
        <f t="shared" si="0"/>
        <v>0.69421487599999998</v>
      </c>
      <c r="AY6">
        <f t="shared" si="0"/>
        <v>0.91612903199999995</v>
      </c>
      <c r="AZ6">
        <f t="shared" si="0"/>
        <v>0.80459770100000005</v>
      </c>
      <c r="BA6">
        <f t="shared" si="0"/>
        <v>0.69354838699999999</v>
      </c>
      <c r="BB6">
        <f t="shared" si="0"/>
        <v>0.92024539900000002</v>
      </c>
      <c r="BC6">
        <f t="shared" si="0"/>
        <v>0.93788819899999998</v>
      </c>
      <c r="BD6">
        <f t="shared" si="0"/>
        <v>0.98757764000000003</v>
      </c>
      <c r="BE6">
        <f t="shared" si="0"/>
        <v>0.90532544400000003</v>
      </c>
    </row>
    <row r="7" spans="1:57" x14ac:dyDescent="0.2">
      <c r="A7" t="s">
        <v>55</v>
      </c>
      <c r="B7" t="s">
        <v>16</v>
      </c>
      <c r="C7" s="2">
        <v>0.92500000000000004</v>
      </c>
      <c r="D7" s="2">
        <v>0.929487179</v>
      </c>
      <c r="E7" s="2">
        <v>1</v>
      </c>
      <c r="F7" s="2">
        <v>0.96153846200000004</v>
      </c>
      <c r="G7" s="2">
        <v>0.86792452799999997</v>
      </c>
      <c r="H7" s="2">
        <v>0.92929292900000005</v>
      </c>
      <c r="I7" s="2">
        <v>0.91515151500000003</v>
      </c>
      <c r="J7" s="2">
        <v>0.9</v>
      </c>
      <c r="K7" s="2">
        <v>0.85987261100000001</v>
      </c>
      <c r="L7" s="2">
        <v>0.96250000000000002</v>
      </c>
      <c r="M7" s="2">
        <v>0.92073170699999995</v>
      </c>
      <c r="N7" s="2">
        <v>0.88</v>
      </c>
      <c r="O7" s="2">
        <v>0.98039215700000004</v>
      </c>
      <c r="P7" s="2">
        <v>0.8</v>
      </c>
      <c r="Q7" s="2">
        <v>0.87058823500000004</v>
      </c>
      <c r="R7" s="2">
        <v>0.9</v>
      </c>
      <c r="S7" s="2">
        <v>0.81756756799999997</v>
      </c>
      <c r="T7" s="2">
        <v>0.909090909</v>
      </c>
      <c r="U7" s="2">
        <v>0.69421487599999998</v>
      </c>
      <c r="V7" s="2">
        <v>0.91612903199999995</v>
      </c>
      <c r="W7" s="2">
        <v>0.80459770100000005</v>
      </c>
      <c r="X7" s="2">
        <v>0.69354838699999999</v>
      </c>
      <c r="Y7" s="2">
        <v>0.92024539900000002</v>
      </c>
      <c r="Z7" s="2">
        <v>0.93788819899999998</v>
      </c>
      <c r="AA7" s="2">
        <v>0.98757764000000003</v>
      </c>
      <c r="AB7" s="2">
        <v>0.90532544400000003</v>
      </c>
      <c r="AD7" t="str">
        <f t="shared" si="1"/>
        <v xml:space="preserve">Mgg27  </v>
      </c>
      <c r="AE7" t="str">
        <f t="shared" si="2"/>
        <v>RO.</v>
      </c>
      <c r="AF7">
        <f t="shared" si="0"/>
        <v>0.60927152299999998</v>
      </c>
      <c r="AG7">
        <f t="shared" si="0"/>
        <v>0.61333333300000004</v>
      </c>
      <c r="AH7">
        <f t="shared" si="0"/>
        <v>0.377483444</v>
      </c>
      <c r="AI7">
        <f t="shared" si="0"/>
        <v>0.37086092700000001</v>
      </c>
      <c r="AJ7">
        <f t="shared" si="0"/>
        <v>0.42222222199999998</v>
      </c>
      <c r="AK7">
        <f t="shared" si="0"/>
        <v>0.20652173900000001</v>
      </c>
      <c r="AL7">
        <f t="shared" si="0"/>
        <v>0.56953642400000004</v>
      </c>
      <c r="AM7">
        <f t="shared" si="0"/>
        <v>0.50955413999999999</v>
      </c>
      <c r="AN7">
        <f t="shared" si="0"/>
        <v>0.52</v>
      </c>
      <c r="AO7">
        <f t="shared" si="0"/>
        <v>0.503225806</v>
      </c>
      <c r="AP7">
        <f t="shared" si="0"/>
        <v>0.61184210500000002</v>
      </c>
      <c r="AQ7">
        <f t="shared" si="0"/>
        <v>5.6818182000000002E-2</v>
      </c>
      <c r="AR7">
        <f t="shared" si="0"/>
        <v>0.44666666700000002</v>
      </c>
      <c r="AS7">
        <f t="shared" si="0"/>
        <v>0.2734375</v>
      </c>
      <c r="AT7">
        <f t="shared" si="0"/>
        <v>0.21621621599999999</v>
      </c>
      <c r="AU7">
        <f t="shared" si="0"/>
        <v>0.5625</v>
      </c>
      <c r="AV7">
        <f t="shared" si="0"/>
        <v>4.1322313999999999E-2</v>
      </c>
      <c r="AW7">
        <f t="shared" si="0"/>
        <v>0.233333333</v>
      </c>
      <c r="AX7">
        <f t="shared" si="0"/>
        <v>5.8139534999999999E-2</v>
      </c>
      <c r="AY7">
        <f t="shared" si="0"/>
        <v>0.28169014100000001</v>
      </c>
      <c r="AZ7">
        <f t="shared" si="0"/>
        <v>9.2857143000000003E-2</v>
      </c>
      <c r="BA7">
        <f t="shared" si="0"/>
        <v>0</v>
      </c>
      <c r="BB7">
        <f t="shared" si="0"/>
        <v>0.58666666700000003</v>
      </c>
      <c r="BC7">
        <f t="shared" si="0"/>
        <v>0.417218543</v>
      </c>
      <c r="BD7">
        <f t="shared" si="0"/>
        <v>0.45283018899999999</v>
      </c>
      <c r="BE7">
        <f t="shared" si="0"/>
        <v>0.47435897399999999</v>
      </c>
    </row>
    <row r="8" spans="1:57" x14ac:dyDescent="0.2">
      <c r="A8" t="s">
        <v>55</v>
      </c>
      <c r="B8" t="s">
        <v>13</v>
      </c>
      <c r="C8" s="2">
        <v>0.60927152299999998</v>
      </c>
      <c r="D8" s="2">
        <v>0.61333333300000004</v>
      </c>
      <c r="E8" s="2">
        <v>0.377483444</v>
      </c>
      <c r="F8" s="2">
        <v>0.37086092700000001</v>
      </c>
      <c r="G8" s="2">
        <v>0.42222222199999998</v>
      </c>
      <c r="H8" s="2">
        <v>0.20652173900000001</v>
      </c>
      <c r="I8" s="2">
        <v>0.56953642400000004</v>
      </c>
      <c r="J8" s="2">
        <v>0.50955413999999999</v>
      </c>
      <c r="K8" s="2">
        <v>0.52</v>
      </c>
      <c r="L8" s="2">
        <v>0.503225806</v>
      </c>
      <c r="M8" s="2">
        <v>0.61184210500000002</v>
      </c>
      <c r="N8" s="2">
        <v>5.6818182000000002E-2</v>
      </c>
      <c r="O8" s="2">
        <v>0.44666666700000002</v>
      </c>
      <c r="P8" s="2">
        <v>0.2734375</v>
      </c>
      <c r="Q8" s="2">
        <v>0.21621621599999999</v>
      </c>
      <c r="R8" s="2">
        <v>0.5625</v>
      </c>
      <c r="S8" s="2">
        <v>4.1322313999999999E-2</v>
      </c>
      <c r="T8" s="2">
        <v>0.233333333</v>
      </c>
      <c r="U8" s="2">
        <v>5.8139534999999999E-2</v>
      </c>
      <c r="V8" s="2">
        <v>0.28169014100000001</v>
      </c>
      <c r="W8" s="2">
        <v>9.2857143000000003E-2</v>
      </c>
      <c r="X8" s="2">
        <v>0</v>
      </c>
      <c r="Y8" s="2">
        <v>0.58666666700000003</v>
      </c>
      <c r="Z8" s="2">
        <v>0.417218543</v>
      </c>
      <c r="AA8" s="2">
        <v>0.45283018899999999</v>
      </c>
      <c r="AB8" s="2">
        <v>0.47435897399999999</v>
      </c>
      <c r="AD8" t="str">
        <f t="shared" si="1"/>
        <v xml:space="preserve">Mgg27  </v>
      </c>
      <c r="AE8" t="str">
        <f t="shared" si="2"/>
        <v>TDN_Sebelum.</v>
      </c>
      <c r="AF8">
        <f t="shared" si="0"/>
        <v>0.73509933800000005</v>
      </c>
      <c r="AG8">
        <f t="shared" si="0"/>
        <v>0.82</v>
      </c>
      <c r="AH8">
        <f t="shared" si="0"/>
        <v>0.81456953600000004</v>
      </c>
      <c r="AI8">
        <f t="shared" si="0"/>
        <v>0.78145695400000004</v>
      </c>
      <c r="AJ8">
        <f t="shared" si="0"/>
        <v>0.89629629600000005</v>
      </c>
      <c r="AK8">
        <f t="shared" si="0"/>
        <v>0.42391304299999999</v>
      </c>
      <c r="AL8">
        <f t="shared" si="0"/>
        <v>0.84105960300000004</v>
      </c>
      <c r="AM8">
        <f t="shared" si="0"/>
        <v>0.71974522299999999</v>
      </c>
      <c r="AN8">
        <f t="shared" si="0"/>
        <v>0.7</v>
      </c>
      <c r="AO8">
        <f t="shared" si="0"/>
        <v>0.67096774199999998</v>
      </c>
      <c r="AP8">
        <f t="shared" si="0"/>
        <v>0.80263157900000004</v>
      </c>
      <c r="AQ8">
        <f t="shared" si="0"/>
        <v>0.23863636399999999</v>
      </c>
      <c r="AR8">
        <f t="shared" si="0"/>
        <v>0.84</v>
      </c>
      <c r="AS8">
        <f t="shared" si="0"/>
        <v>0.6640625</v>
      </c>
      <c r="AT8">
        <f t="shared" si="0"/>
        <v>0.763513514</v>
      </c>
      <c r="AU8">
        <f t="shared" si="0"/>
        <v>0.72916666699999999</v>
      </c>
      <c r="AV8">
        <f t="shared" si="0"/>
        <v>0.32231405000000002</v>
      </c>
      <c r="AW8">
        <f t="shared" si="0"/>
        <v>0.78888888899999998</v>
      </c>
      <c r="AX8">
        <f t="shared" si="0"/>
        <v>0.686046512</v>
      </c>
      <c r="AY8">
        <f t="shared" si="0"/>
        <v>0.83098591499999996</v>
      </c>
      <c r="AZ8">
        <f t="shared" si="0"/>
        <v>0.7</v>
      </c>
      <c r="BA8">
        <f t="shared" si="0"/>
        <v>0.30232558100000001</v>
      </c>
      <c r="BB8">
        <f t="shared" si="0"/>
        <v>0.77333333299999996</v>
      </c>
      <c r="BC8">
        <f t="shared" si="0"/>
        <v>0.78807947</v>
      </c>
      <c r="BD8">
        <f t="shared" si="0"/>
        <v>0.811320755</v>
      </c>
      <c r="BE8">
        <f t="shared" si="0"/>
        <v>0.71153846200000004</v>
      </c>
    </row>
    <row r="9" spans="1:57" x14ac:dyDescent="0.2">
      <c r="A9" t="s">
        <v>55</v>
      </c>
      <c r="B9" t="s">
        <v>15</v>
      </c>
      <c r="C9" s="2">
        <v>0.73509933800000005</v>
      </c>
      <c r="D9" s="2">
        <v>0.82</v>
      </c>
      <c r="E9" s="2">
        <v>0.81456953600000004</v>
      </c>
      <c r="F9" s="2">
        <v>0.78145695400000004</v>
      </c>
      <c r="G9" s="2">
        <v>0.89629629600000005</v>
      </c>
      <c r="H9" s="2">
        <v>0.42391304299999999</v>
      </c>
      <c r="I9" s="2">
        <v>0.84105960300000004</v>
      </c>
      <c r="J9" s="2">
        <v>0.71974522299999999</v>
      </c>
      <c r="K9" s="2">
        <v>0.7</v>
      </c>
      <c r="L9" s="2">
        <v>0.67096774199999998</v>
      </c>
      <c r="M9" s="2">
        <v>0.80263157900000004</v>
      </c>
      <c r="N9" s="2">
        <v>0.23863636399999999</v>
      </c>
      <c r="O9" s="2">
        <v>0.84</v>
      </c>
      <c r="P9" s="2">
        <v>0.6640625</v>
      </c>
      <c r="Q9" s="2">
        <v>0.763513514</v>
      </c>
      <c r="R9" s="2">
        <v>0.72916666699999999</v>
      </c>
      <c r="S9" s="2">
        <v>0.32231405000000002</v>
      </c>
      <c r="T9" s="2">
        <v>0.78888888899999998</v>
      </c>
      <c r="U9" s="2">
        <v>0.686046512</v>
      </c>
      <c r="V9" s="2">
        <v>0.83098591499999996</v>
      </c>
      <c r="W9" s="2">
        <v>0.7</v>
      </c>
      <c r="X9" s="2">
        <v>0.30232558100000001</v>
      </c>
      <c r="Y9" s="2">
        <v>0.77333333299999996</v>
      </c>
      <c r="Z9" s="2">
        <v>0.78807947</v>
      </c>
      <c r="AA9" s="2">
        <v>0.811320755</v>
      </c>
      <c r="AB9" s="2">
        <v>0.71153846200000004</v>
      </c>
      <c r="AD9" t="str">
        <f t="shared" si="1"/>
        <v xml:space="preserve">Mgg27  </v>
      </c>
      <c r="AE9" t="str">
        <f t="shared" si="2"/>
        <v>TDN_Sesudah.</v>
      </c>
      <c r="AF9">
        <f t="shared" si="0"/>
        <v>0.91390728499999996</v>
      </c>
      <c r="AG9">
        <f t="shared" si="0"/>
        <v>0.953333333</v>
      </c>
      <c r="AH9">
        <f t="shared" si="0"/>
        <v>0.93377483400000005</v>
      </c>
      <c r="AI9">
        <f t="shared" si="0"/>
        <v>0.91390728499999996</v>
      </c>
      <c r="AJ9">
        <f t="shared" si="0"/>
        <v>1</v>
      </c>
      <c r="AK9">
        <f t="shared" si="0"/>
        <v>0.55434782599999999</v>
      </c>
      <c r="AL9">
        <f t="shared" si="0"/>
        <v>0.96688741700000003</v>
      </c>
      <c r="AM9">
        <f t="shared" si="0"/>
        <v>0.936305732</v>
      </c>
      <c r="AN9">
        <f t="shared" si="0"/>
        <v>0.88666666699999996</v>
      </c>
      <c r="AO9">
        <f t="shared" si="0"/>
        <v>0.89677419400000002</v>
      </c>
      <c r="AP9">
        <f t="shared" si="0"/>
        <v>0.95394736800000002</v>
      </c>
      <c r="AQ9">
        <f t="shared" si="0"/>
        <v>0.27272727299999999</v>
      </c>
      <c r="AR9">
        <f t="shared" si="0"/>
        <v>0.98</v>
      </c>
      <c r="AS9">
        <f t="shared" si="0"/>
        <v>0.796875</v>
      </c>
      <c r="AT9">
        <f t="shared" si="0"/>
        <v>0.905405405</v>
      </c>
      <c r="AU9">
        <f t="shared" si="0"/>
        <v>0.84027777800000003</v>
      </c>
      <c r="AV9">
        <f t="shared" si="0"/>
        <v>0.35537190099999999</v>
      </c>
      <c r="AW9">
        <f t="shared" si="0"/>
        <v>0.86666666699999995</v>
      </c>
      <c r="AX9">
        <f t="shared" si="0"/>
        <v>0.72093023300000003</v>
      </c>
      <c r="AY9">
        <f t="shared" si="0"/>
        <v>0.89436619699999997</v>
      </c>
      <c r="AZ9">
        <f t="shared" si="0"/>
        <v>0.71428571399999996</v>
      </c>
      <c r="BA9">
        <f t="shared" si="0"/>
        <v>0.325581395</v>
      </c>
      <c r="BB9">
        <f t="shared" si="0"/>
        <v>0.96</v>
      </c>
      <c r="BC9">
        <f t="shared" si="0"/>
        <v>0.94701986800000004</v>
      </c>
      <c r="BD9">
        <f t="shared" si="0"/>
        <v>0.96855345900000001</v>
      </c>
      <c r="BE9">
        <f t="shared" si="0"/>
        <v>0.929487179</v>
      </c>
    </row>
    <row r="10" spans="1:57" x14ac:dyDescent="0.2">
      <c r="A10" t="s">
        <v>55</v>
      </c>
      <c r="B10" t="s">
        <v>14</v>
      </c>
      <c r="C10" s="2">
        <v>0.91390728499999996</v>
      </c>
      <c r="D10" s="2">
        <v>0.953333333</v>
      </c>
      <c r="E10" s="2">
        <v>0.93377483400000005</v>
      </c>
      <c r="F10" s="2">
        <v>0.91390728499999996</v>
      </c>
      <c r="G10" s="2">
        <v>1</v>
      </c>
      <c r="H10" s="2">
        <v>0.55434782599999999</v>
      </c>
      <c r="I10" s="2">
        <v>0.96688741700000003</v>
      </c>
      <c r="J10" s="2">
        <v>0.936305732</v>
      </c>
      <c r="K10" s="2">
        <v>0.88666666699999996</v>
      </c>
      <c r="L10" s="2">
        <v>0.89677419400000002</v>
      </c>
      <c r="M10" s="2">
        <v>0.95394736800000002</v>
      </c>
      <c r="N10" s="2">
        <v>0.27272727299999999</v>
      </c>
      <c r="O10" s="2">
        <v>0.98</v>
      </c>
      <c r="P10" s="2">
        <v>0.796875</v>
      </c>
      <c r="Q10" s="2">
        <v>0.905405405</v>
      </c>
      <c r="R10" s="2">
        <v>0.84027777800000003</v>
      </c>
      <c r="S10" s="2">
        <v>0.35537190099999999</v>
      </c>
      <c r="T10" s="2">
        <v>0.86666666699999995</v>
      </c>
      <c r="U10" s="2">
        <v>0.72093023300000003</v>
      </c>
      <c r="V10" s="2">
        <v>0.89436619699999997</v>
      </c>
      <c r="W10" s="2">
        <v>0.71428571399999996</v>
      </c>
      <c r="X10" s="2">
        <v>0.325581395</v>
      </c>
      <c r="Y10" s="2">
        <v>0.96</v>
      </c>
      <c r="Z10" s="2">
        <v>0.94701986800000004</v>
      </c>
      <c r="AA10" s="2">
        <v>0.96855345900000001</v>
      </c>
      <c r="AB10" s="2">
        <v>0.929487179</v>
      </c>
      <c r="AD10" t="str">
        <f t="shared" si="1"/>
        <v xml:space="preserve">Mgg27  </v>
      </c>
      <c r="AE10" t="str">
        <f t="shared" si="2"/>
        <v>Jual Batang.</v>
      </c>
      <c r="AF10">
        <f t="shared" si="0"/>
        <v>6.6225169999999996E-3</v>
      </c>
      <c r="AG10">
        <f t="shared" si="0"/>
        <v>0.02</v>
      </c>
      <c r="AH10">
        <f t="shared" si="0"/>
        <v>0</v>
      </c>
      <c r="AI10">
        <f t="shared" si="0"/>
        <v>0</v>
      </c>
      <c r="AJ10">
        <f t="shared" si="0"/>
        <v>0</v>
      </c>
      <c r="AK10">
        <f t="shared" si="0"/>
        <v>8.6956521999999994E-2</v>
      </c>
      <c r="AL10">
        <f t="shared" si="0"/>
        <v>0</v>
      </c>
      <c r="AM10">
        <f t="shared" si="0"/>
        <v>6.3694270000000004E-3</v>
      </c>
      <c r="AN10">
        <f t="shared" si="0"/>
        <v>0</v>
      </c>
      <c r="AO10">
        <f t="shared" si="0"/>
        <v>0</v>
      </c>
      <c r="AP10">
        <f t="shared" si="0"/>
        <v>0</v>
      </c>
      <c r="AQ10">
        <f t="shared" ref="AQ10:BE26" si="3">N11</f>
        <v>0</v>
      </c>
      <c r="AR10">
        <f t="shared" si="3"/>
        <v>0</v>
      </c>
      <c r="AS10">
        <f t="shared" si="3"/>
        <v>0</v>
      </c>
      <c r="AT10">
        <f t="shared" si="3"/>
        <v>0.79729729699999996</v>
      </c>
      <c r="AU10">
        <f t="shared" si="3"/>
        <v>0</v>
      </c>
      <c r="AV10">
        <f t="shared" si="3"/>
        <v>0</v>
      </c>
      <c r="AW10">
        <f t="shared" si="3"/>
        <v>0</v>
      </c>
      <c r="AX10">
        <f t="shared" si="3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</row>
    <row r="11" spans="1:57" x14ac:dyDescent="0.2">
      <c r="A11" t="s">
        <v>55</v>
      </c>
      <c r="B11" t="s">
        <v>57</v>
      </c>
      <c r="C11" s="2">
        <v>6.6225169999999996E-3</v>
      </c>
      <c r="D11" s="2">
        <v>0.02</v>
      </c>
      <c r="E11" s="2">
        <v>0</v>
      </c>
      <c r="F11" s="2">
        <v>0</v>
      </c>
      <c r="G11" s="2">
        <v>0</v>
      </c>
      <c r="H11" s="2">
        <v>8.6956521999999994E-2</v>
      </c>
      <c r="I11" s="2">
        <v>0</v>
      </c>
      <c r="J11" s="2">
        <v>6.3694270000000004E-3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0.79729729699999996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t="str">
        <f t="shared" si="1"/>
        <v xml:space="preserve">Mgg27  </v>
      </c>
      <c r="AE11" t="str">
        <f t="shared" si="2"/>
        <v>Rata2 Canvas Plan / Hari.</v>
      </c>
      <c r="AF11">
        <f t="shared" ref="AF11:AS29" si="4">C12</f>
        <v>32</v>
      </c>
      <c r="AG11">
        <f t="shared" si="4"/>
        <v>31.2</v>
      </c>
      <c r="AH11">
        <f t="shared" si="4"/>
        <v>30.2</v>
      </c>
      <c r="AI11">
        <f t="shared" si="4"/>
        <v>31.2</v>
      </c>
      <c r="AJ11">
        <f t="shared" si="4"/>
        <v>31.8</v>
      </c>
      <c r="AK11">
        <f t="shared" si="4"/>
        <v>19.8</v>
      </c>
      <c r="AL11">
        <f t="shared" si="4"/>
        <v>33</v>
      </c>
      <c r="AM11">
        <f t="shared" si="4"/>
        <v>34</v>
      </c>
      <c r="AN11">
        <f t="shared" si="4"/>
        <v>31.4</v>
      </c>
      <c r="AO11">
        <f t="shared" si="4"/>
        <v>32</v>
      </c>
      <c r="AP11">
        <f t="shared" si="4"/>
        <v>32.799999999999997</v>
      </c>
      <c r="AQ11">
        <f t="shared" si="3"/>
        <v>20</v>
      </c>
      <c r="AR11">
        <f t="shared" si="3"/>
        <v>30.6</v>
      </c>
      <c r="AS11">
        <f t="shared" si="3"/>
        <v>32</v>
      </c>
      <c r="AT11">
        <f t="shared" si="3"/>
        <v>34</v>
      </c>
      <c r="AU11">
        <f t="shared" si="3"/>
        <v>32</v>
      </c>
      <c r="AV11">
        <f t="shared" si="3"/>
        <v>37</v>
      </c>
      <c r="AW11">
        <f t="shared" si="3"/>
        <v>33</v>
      </c>
      <c r="AX11">
        <f t="shared" si="3"/>
        <v>40.333333332999999</v>
      </c>
      <c r="AY11">
        <f t="shared" si="3"/>
        <v>31</v>
      </c>
      <c r="AZ11">
        <f t="shared" si="3"/>
        <v>34.799999999999997</v>
      </c>
      <c r="BA11">
        <f t="shared" si="3"/>
        <v>31</v>
      </c>
      <c r="BB11">
        <f t="shared" si="3"/>
        <v>32.6</v>
      </c>
      <c r="BC11">
        <f t="shared" si="3"/>
        <v>32.200000000000003</v>
      </c>
      <c r="BD11">
        <f t="shared" si="3"/>
        <v>32.200000000000003</v>
      </c>
      <c r="BE11">
        <f t="shared" si="3"/>
        <v>33.799999999999997</v>
      </c>
    </row>
    <row r="12" spans="1:57" x14ac:dyDescent="0.2">
      <c r="A12" t="s">
        <v>55</v>
      </c>
      <c r="B12" t="s">
        <v>42</v>
      </c>
      <c r="C12" s="2">
        <v>32</v>
      </c>
      <c r="D12" s="2">
        <v>31.2</v>
      </c>
      <c r="E12" s="2">
        <v>30.2</v>
      </c>
      <c r="F12" s="2">
        <v>31.2</v>
      </c>
      <c r="G12" s="2">
        <v>31.8</v>
      </c>
      <c r="H12" s="2">
        <v>19.8</v>
      </c>
      <c r="I12" s="2">
        <v>33</v>
      </c>
      <c r="J12" s="2">
        <v>34</v>
      </c>
      <c r="K12" s="2">
        <v>31.4</v>
      </c>
      <c r="L12" s="2">
        <v>32</v>
      </c>
      <c r="M12" s="2">
        <v>32.799999999999997</v>
      </c>
      <c r="N12" s="2">
        <v>20</v>
      </c>
      <c r="O12" s="2">
        <v>30.6</v>
      </c>
      <c r="P12" s="2">
        <v>32</v>
      </c>
      <c r="Q12" s="2">
        <v>34</v>
      </c>
      <c r="R12" s="2">
        <v>32</v>
      </c>
      <c r="S12" s="2">
        <v>37</v>
      </c>
      <c r="T12" s="2">
        <v>33</v>
      </c>
      <c r="U12" s="2">
        <v>40.333333332999999</v>
      </c>
      <c r="V12" s="2">
        <v>31</v>
      </c>
      <c r="W12" s="2">
        <v>34.799999999999997</v>
      </c>
      <c r="X12" s="2">
        <v>31</v>
      </c>
      <c r="Y12" s="2">
        <v>32.6</v>
      </c>
      <c r="Z12" s="2">
        <v>32.200000000000003</v>
      </c>
      <c r="AA12" s="2">
        <v>32.200000000000003</v>
      </c>
      <c r="AB12" s="2">
        <v>33.799999999999997</v>
      </c>
      <c r="AD12" t="str">
        <f t="shared" si="1"/>
        <v xml:space="preserve">Mgg27  </v>
      </c>
      <c r="AE12" t="str">
        <f t="shared" si="2"/>
        <v>Avg Beli (Bungkus).</v>
      </c>
      <c r="AF12">
        <f t="shared" si="4"/>
        <v>2.4574468089999999</v>
      </c>
      <c r="AG12">
        <f t="shared" si="4"/>
        <v>2.25</v>
      </c>
      <c r="AH12">
        <f t="shared" si="4"/>
        <v>3.2105263160000002</v>
      </c>
      <c r="AI12">
        <f t="shared" si="4"/>
        <v>1.3571428569999999</v>
      </c>
      <c r="AJ12">
        <f t="shared" si="4"/>
        <v>2.0862068969999998</v>
      </c>
      <c r="AK12">
        <f t="shared" si="4"/>
        <v>1.7894736840000001</v>
      </c>
      <c r="AL12">
        <f t="shared" si="4"/>
        <v>1.3604651160000001</v>
      </c>
      <c r="AM12">
        <f t="shared" si="4"/>
        <v>1.7654320990000001</v>
      </c>
      <c r="AN12">
        <f t="shared" si="4"/>
        <v>2.0499999999999998</v>
      </c>
      <c r="AO12">
        <f t="shared" si="4"/>
        <v>2.0256410260000002</v>
      </c>
      <c r="AP12">
        <f t="shared" si="4"/>
        <v>1.6666666670000001</v>
      </c>
      <c r="AQ12">
        <f t="shared" si="3"/>
        <v>2.6</v>
      </c>
      <c r="AR12">
        <f t="shared" si="3"/>
        <v>1.588235294</v>
      </c>
      <c r="AS12">
        <f t="shared" si="3"/>
        <v>2.1428571430000001</v>
      </c>
      <c r="AT12">
        <f t="shared" si="3"/>
        <v>2.96875</v>
      </c>
      <c r="AU12">
        <f t="shared" si="3"/>
        <v>1.296296296</v>
      </c>
      <c r="AV12">
        <f t="shared" si="3"/>
        <v>4</v>
      </c>
      <c r="AW12">
        <f t="shared" si="3"/>
        <v>1.571428571</v>
      </c>
      <c r="AX12">
        <f t="shared" si="3"/>
        <v>6.4</v>
      </c>
      <c r="AY12">
        <f t="shared" si="3"/>
        <v>1.80952381</v>
      </c>
      <c r="AZ12">
        <f t="shared" si="3"/>
        <v>1.3333333329999999</v>
      </c>
      <c r="BA12">
        <f t="shared" si="3"/>
        <v>2</v>
      </c>
      <c r="BB12">
        <f t="shared" si="3"/>
        <v>1.681818182</v>
      </c>
      <c r="BC12">
        <f t="shared" si="3"/>
        <v>2.3015873020000002</v>
      </c>
      <c r="BD12">
        <f t="shared" si="3"/>
        <v>1.8055555560000001</v>
      </c>
      <c r="BE12">
        <f t="shared" si="3"/>
        <v>2.5526315789999998</v>
      </c>
    </row>
    <row r="13" spans="1:57" x14ac:dyDescent="0.2">
      <c r="A13" t="s">
        <v>55</v>
      </c>
      <c r="B13" t="s">
        <v>43</v>
      </c>
      <c r="C13" s="2">
        <v>2.4574468089999999</v>
      </c>
      <c r="D13" s="2">
        <v>2.25</v>
      </c>
      <c r="E13" s="2">
        <v>3.2105263160000002</v>
      </c>
      <c r="F13" s="2">
        <v>1.3571428569999999</v>
      </c>
      <c r="G13" s="2">
        <v>2.0862068969999998</v>
      </c>
      <c r="H13" s="2">
        <v>1.7894736840000001</v>
      </c>
      <c r="I13" s="2">
        <v>1.3604651160000001</v>
      </c>
      <c r="J13" s="2">
        <v>1.7654320990000001</v>
      </c>
      <c r="K13" s="2">
        <v>2.0499999999999998</v>
      </c>
      <c r="L13" s="2">
        <v>2.0256410260000002</v>
      </c>
      <c r="M13" s="2">
        <v>1.6666666670000001</v>
      </c>
      <c r="N13" s="2">
        <v>2.6</v>
      </c>
      <c r="O13" s="2">
        <v>1.588235294</v>
      </c>
      <c r="P13" s="2">
        <v>2.1428571430000001</v>
      </c>
      <c r="Q13" s="2">
        <v>2.96875</v>
      </c>
      <c r="R13" s="2">
        <v>1.296296296</v>
      </c>
      <c r="S13" s="2">
        <v>4</v>
      </c>
      <c r="T13" s="2">
        <v>1.571428571</v>
      </c>
      <c r="U13" s="2">
        <v>6.4</v>
      </c>
      <c r="V13" s="2">
        <v>1.80952381</v>
      </c>
      <c r="W13" s="2">
        <v>1.3333333329999999</v>
      </c>
      <c r="X13" s="2">
        <v>2</v>
      </c>
      <c r="Y13" s="2">
        <v>1.681818182</v>
      </c>
      <c r="Z13" s="2">
        <v>2.3015873020000002</v>
      </c>
      <c r="AA13" s="2">
        <v>1.8055555560000001</v>
      </c>
      <c r="AB13" s="2">
        <v>2.5526315789999998</v>
      </c>
      <c r="AD13" t="str">
        <f t="shared" si="1"/>
        <v xml:space="preserve">Mgg27  </v>
      </c>
      <c r="AE13" t="str">
        <f t="shared" si="2"/>
        <v>Omset Bungkus.</v>
      </c>
      <c r="AF13">
        <f t="shared" si="4"/>
        <v>231</v>
      </c>
      <c r="AG13">
        <f t="shared" si="4"/>
        <v>207</v>
      </c>
      <c r="AH13">
        <f t="shared" si="4"/>
        <v>183</v>
      </c>
      <c r="AI13">
        <f t="shared" si="4"/>
        <v>76</v>
      </c>
      <c r="AJ13">
        <f t="shared" si="4"/>
        <v>121</v>
      </c>
      <c r="AK13">
        <f t="shared" si="4"/>
        <v>34</v>
      </c>
      <c r="AL13">
        <f t="shared" si="4"/>
        <v>117</v>
      </c>
      <c r="AM13">
        <f t="shared" si="4"/>
        <v>143</v>
      </c>
      <c r="AN13">
        <f t="shared" si="4"/>
        <v>164</v>
      </c>
      <c r="AO13">
        <f t="shared" si="4"/>
        <v>158</v>
      </c>
      <c r="AP13">
        <f t="shared" si="4"/>
        <v>155</v>
      </c>
      <c r="AQ13">
        <f t="shared" si="3"/>
        <v>13</v>
      </c>
      <c r="AR13">
        <f t="shared" si="3"/>
        <v>108</v>
      </c>
      <c r="AS13">
        <f t="shared" si="3"/>
        <v>75</v>
      </c>
      <c r="AT13">
        <f t="shared" si="3"/>
        <v>95</v>
      </c>
      <c r="AU13">
        <f t="shared" si="3"/>
        <v>105</v>
      </c>
      <c r="AV13">
        <f t="shared" si="3"/>
        <v>20</v>
      </c>
      <c r="AW13">
        <f t="shared" si="3"/>
        <v>33</v>
      </c>
      <c r="AX13">
        <f t="shared" si="3"/>
        <v>32</v>
      </c>
      <c r="AY13">
        <f t="shared" si="3"/>
        <v>76</v>
      </c>
      <c r="AZ13">
        <f t="shared" si="3"/>
        <v>20</v>
      </c>
      <c r="BA13">
        <f t="shared" si="3"/>
        <v>2</v>
      </c>
      <c r="BB13">
        <f t="shared" si="3"/>
        <v>148</v>
      </c>
      <c r="BC13">
        <f t="shared" si="3"/>
        <v>145</v>
      </c>
      <c r="BD13">
        <f t="shared" si="3"/>
        <v>130</v>
      </c>
      <c r="BE13">
        <f t="shared" si="3"/>
        <v>194</v>
      </c>
    </row>
    <row r="14" spans="1:57" x14ac:dyDescent="0.2">
      <c r="A14" t="s">
        <v>55</v>
      </c>
      <c r="B14" t="s">
        <v>44</v>
      </c>
      <c r="C14" s="2">
        <v>231</v>
      </c>
      <c r="D14" s="2">
        <v>207</v>
      </c>
      <c r="E14" s="2">
        <v>183</v>
      </c>
      <c r="F14" s="2">
        <v>76</v>
      </c>
      <c r="G14" s="2">
        <v>121</v>
      </c>
      <c r="H14" s="2">
        <v>34</v>
      </c>
      <c r="I14" s="2">
        <v>117</v>
      </c>
      <c r="J14" s="2">
        <v>143</v>
      </c>
      <c r="K14" s="2">
        <v>164</v>
      </c>
      <c r="L14" s="2">
        <v>158</v>
      </c>
      <c r="M14" s="2">
        <v>155</v>
      </c>
      <c r="N14" s="2">
        <v>13</v>
      </c>
      <c r="O14" s="2">
        <v>108</v>
      </c>
      <c r="P14" s="2">
        <v>75</v>
      </c>
      <c r="Q14" s="2">
        <v>95</v>
      </c>
      <c r="R14" s="2">
        <v>105</v>
      </c>
      <c r="S14" s="2">
        <v>20</v>
      </c>
      <c r="T14" s="2">
        <v>33</v>
      </c>
      <c r="U14" s="2">
        <v>32</v>
      </c>
      <c r="V14" s="2">
        <v>76</v>
      </c>
      <c r="W14" s="2">
        <v>20</v>
      </c>
      <c r="X14" s="2">
        <v>2</v>
      </c>
      <c r="Y14" s="2">
        <v>148</v>
      </c>
      <c r="Z14" s="2">
        <v>145</v>
      </c>
      <c r="AA14" s="2">
        <v>130</v>
      </c>
      <c r="AB14" s="2">
        <v>194</v>
      </c>
      <c r="AD14" t="str">
        <f t="shared" si="1"/>
        <v xml:space="preserve">Mgg27  </v>
      </c>
      <c r="AE14" t="str">
        <f t="shared" si="2"/>
        <v>Rata-rata Kunjungan / Hari.</v>
      </c>
      <c r="AF14">
        <f t="shared" si="4"/>
        <v>30.2</v>
      </c>
      <c r="AG14">
        <f t="shared" si="4"/>
        <v>30</v>
      </c>
      <c r="AH14">
        <f t="shared" si="4"/>
        <v>30.2</v>
      </c>
      <c r="AI14">
        <f t="shared" si="4"/>
        <v>30.2</v>
      </c>
      <c r="AJ14">
        <f t="shared" si="4"/>
        <v>27</v>
      </c>
      <c r="AK14">
        <f t="shared" si="4"/>
        <v>18.399999999999999</v>
      </c>
      <c r="AL14">
        <f t="shared" si="4"/>
        <v>30.2</v>
      </c>
      <c r="AM14">
        <f t="shared" si="4"/>
        <v>31.4</v>
      </c>
      <c r="AN14">
        <f t="shared" si="4"/>
        <v>30</v>
      </c>
      <c r="AO14">
        <f t="shared" si="4"/>
        <v>31</v>
      </c>
      <c r="AP14">
        <f t="shared" si="4"/>
        <v>30.4</v>
      </c>
      <c r="AQ14">
        <f t="shared" si="3"/>
        <v>17.600000000000001</v>
      </c>
      <c r="AR14">
        <f t="shared" si="3"/>
        <v>30</v>
      </c>
      <c r="AS14">
        <f t="shared" si="3"/>
        <v>25.6</v>
      </c>
      <c r="AT14">
        <f t="shared" si="3"/>
        <v>29.6</v>
      </c>
      <c r="AU14">
        <f t="shared" si="3"/>
        <v>28.8</v>
      </c>
      <c r="AV14">
        <f t="shared" si="3"/>
        <v>30.25</v>
      </c>
      <c r="AW14">
        <f t="shared" si="3"/>
        <v>30</v>
      </c>
      <c r="AX14">
        <f t="shared" si="3"/>
        <v>28.666666667000001</v>
      </c>
      <c r="AY14">
        <f t="shared" si="3"/>
        <v>28.4</v>
      </c>
      <c r="AZ14">
        <f t="shared" si="3"/>
        <v>28</v>
      </c>
      <c r="BA14">
        <f t="shared" si="3"/>
        <v>21.5</v>
      </c>
      <c r="BB14">
        <f t="shared" si="3"/>
        <v>30</v>
      </c>
      <c r="BC14">
        <f t="shared" si="3"/>
        <v>30.2</v>
      </c>
      <c r="BD14">
        <f t="shared" si="3"/>
        <v>31.8</v>
      </c>
      <c r="BE14">
        <f t="shared" si="3"/>
        <v>31.2</v>
      </c>
    </row>
    <row r="15" spans="1:57" x14ac:dyDescent="0.2">
      <c r="A15" t="s">
        <v>55</v>
      </c>
      <c r="B15" t="s">
        <v>45</v>
      </c>
      <c r="C15" s="2">
        <v>30.2</v>
      </c>
      <c r="D15" s="2">
        <v>30</v>
      </c>
      <c r="E15" s="2">
        <v>30.2</v>
      </c>
      <c r="F15" s="2">
        <v>30.2</v>
      </c>
      <c r="G15" s="2">
        <v>27</v>
      </c>
      <c r="H15" s="2">
        <v>18.399999999999999</v>
      </c>
      <c r="I15" s="2">
        <v>30.2</v>
      </c>
      <c r="J15" s="2">
        <v>31.4</v>
      </c>
      <c r="K15" s="2">
        <v>30</v>
      </c>
      <c r="L15" s="2">
        <v>31</v>
      </c>
      <c r="M15" s="2">
        <v>30.4</v>
      </c>
      <c r="N15" s="2">
        <v>17.600000000000001</v>
      </c>
      <c r="O15" s="2">
        <v>30</v>
      </c>
      <c r="P15" s="2">
        <v>25.6</v>
      </c>
      <c r="Q15" s="2">
        <v>29.6</v>
      </c>
      <c r="R15" s="2">
        <v>28.8</v>
      </c>
      <c r="S15" s="2">
        <v>30.25</v>
      </c>
      <c r="T15" s="2">
        <v>30</v>
      </c>
      <c r="U15" s="2">
        <v>28.666666667000001</v>
      </c>
      <c r="V15" s="2">
        <v>28.4</v>
      </c>
      <c r="W15" s="2">
        <v>28</v>
      </c>
      <c r="X15" s="2">
        <v>21.5</v>
      </c>
      <c r="Y15" s="2">
        <v>30</v>
      </c>
      <c r="Z15" s="2">
        <v>30.2</v>
      </c>
      <c r="AA15" s="2">
        <v>31.8</v>
      </c>
      <c r="AB15" s="2">
        <v>31.2</v>
      </c>
      <c r="AD15" t="str">
        <f t="shared" si="1"/>
        <v xml:space="preserve">Mgg27  </v>
      </c>
      <c r="AE15" t="str">
        <f t="shared" si="2"/>
        <v>Tidak Beli Kosong .</v>
      </c>
      <c r="AF15">
        <f t="shared" si="4"/>
        <v>8.6092715E-2</v>
      </c>
      <c r="AG15">
        <f t="shared" si="4"/>
        <v>4.6666667000000002E-2</v>
      </c>
      <c r="AH15">
        <f t="shared" si="4"/>
        <v>6.6225166000000002E-2</v>
      </c>
      <c r="AI15">
        <f t="shared" si="4"/>
        <v>8.6092715E-2</v>
      </c>
      <c r="AJ15">
        <f t="shared" si="4"/>
        <v>0</v>
      </c>
      <c r="AK15">
        <f t="shared" si="4"/>
        <v>0.44565217400000001</v>
      </c>
      <c r="AL15">
        <f t="shared" si="4"/>
        <v>3.3112583000000001E-2</v>
      </c>
      <c r="AM15">
        <f t="shared" si="4"/>
        <v>6.3694267999999998E-2</v>
      </c>
      <c r="AN15">
        <f t="shared" si="4"/>
        <v>0.11333333299999999</v>
      </c>
      <c r="AO15">
        <f t="shared" si="4"/>
        <v>0.103225806</v>
      </c>
      <c r="AP15">
        <f t="shared" si="4"/>
        <v>4.6052632000000003E-2</v>
      </c>
      <c r="AQ15">
        <f t="shared" si="3"/>
        <v>0.72727272700000001</v>
      </c>
      <c r="AR15">
        <f t="shared" si="3"/>
        <v>0.02</v>
      </c>
      <c r="AS15">
        <f t="shared" si="3"/>
        <v>0.203125</v>
      </c>
      <c r="AT15">
        <f t="shared" si="3"/>
        <v>9.4594595000000004E-2</v>
      </c>
      <c r="AU15">
        <f t="shared" si="3"/>
        <v>0.159722222</v>
      </c>
      <c r="AV15">
        <f t="shared" si="3"/>
        <v>0.64462809899999995</v>
      </c>
      <c r="AW15">
        <f t="shared" si="3"/>
        <v>0.133333333</v>
      </c>
      <c r="AX15">
        <f t="shared" si="3"/>
        <v>0.27906976700000002</v>
      </c>
      <c r="AY15">
        <f t="shared" si="3"/>
        <v>0.105633803</v>
      </c>
      <c r="AZ15">
        <f t="shared" si="3"/>
        <v>0.28571428599999998</v>
      </c>
      <c r="BA15">
        <f t="shared" si="3"/>
        <v>0.67441860499999995</v>
      </c>
      <c r="BB15">
        <f t="shared" si="3"/>
        <v>0.04</v>
      </c>
      <c r="BC15">
        <f t="shared" si="3"/>
        <v>5.2980131999999999E-2</v>
      </c>
      <c r="BD15">
        <f t="shared" si="3"/>
        <v>3.1446541000000001E-2</v>
      </c>
      <c r="BE15">
        <f t="shared" si="3"/>
        <v>7.0512821000000003E-2</v>
      </c>
    </row>
    <row r="16" spans="1:57" x14ac:dyDescent="0.2">
      <c r="A16" t="s">
        <v>55</v>
      </c>
      <c r="B16" t="s">
        <v>46</v>
      </c>
      <c r="C16" s="2">
        <v>8.6092715E-2</v>
      </c>
      <c r="D16" s="2">
        <v>4.6666667000000002E-2</v>
      </c>
      <c r="E16" s="2">
        <v>6.6225166000000002E-2</v>
      </c>
      <c r="F16" s="2">
        <v>8.6092715E-2</v>
      </c>
      <c r="G16" s="2">
        <v>0</v>
      </c>
      <c r="H16" s="2">
        <v>0.44565217400000001</v>
      </c>
      <c r="I16" s="2">
        <v>3.3112583000000001E-2</v>
      </c>
      <c r="J16" s="2">
        <v>6.3694267999999998E-2</v>
      </c>
      <c r="K16" s="2">
        <v>0.11333333299999999</v>
      </c>
      <c r="L16" s="2">
        <v>0.103225806</v>
      </c>
      <c r="M16" s="2">
        <v>4.6052632000000003E-2</v>
      </c>
      <c r="N16" s="2">
        <v>0.72727272700000001</v>
      </c>
      <c r="O16" s="2">
        <v>0.02</v>
      </c>
      <c r="P16" s="2">
        <v>0.203125</v>
      </c>
      <c r="Q16" s="2">
        <v>9.4594595000000004E-2</v>
      </c>
      <c r="R16" s="2">
        <v>0.159722222</v>
      </c>
      <c r="S16" s="2">
        <v>0.64462809899999995</v>
      </c>
      <c r="T16" s="2">
        <v>0.133333333</v>
      </c>
      <c r="U16" s="2">
        <v>0.27906976700000002</v>
      </c>
      <c r="V16" s="2">
        <v>0.105633803</v>
      </c>
      <c r="W16" s="2">
        <v>0.28571428599999998</v>
      </c>
      <c r="X16" s="2">
        <v>0.67441860499999995</v>
      </c>
      <c r="Y16" s="2">
        <v>0.04</v>
      </c>
      <c r="Z16" s="2">
        <v>5.2980131999999999E-2</v>
      </c>
      <c r="AA16" s="2">
        <v>3.1446541000000001E-2</v>
      </c>
      <c r="AB16" s="2">
        <v>7.0512821000000003E-2</v>
      </c>
      <c r="AD16" t="str">
        <f t="shared" si="1"/>
        <v xml:space="preserve">Mgg27  </v>
      </c>
      <c r="AE16" t="str">
        <f t="shared" si="2"/>
        <v>Tidak Beli Ada Pasif.</v>
      </c>
      <c r="AF16">
        <f t="shared" si="4"/>
        <v>0</v>
      </c>
      <c r="AG16">
        <f t="shared" si="4"/>
        <v>0.22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0.108695652</v>
      </c>
      <c r="AL16">
        <f t="shared" si="4"/>
        <v>0.16556291400000001</v>
      </c>
      <c r="AM16">
        <f t="shared" si="4"/>
        <v>0.159235669</v>
      </c>
      <c r="AN16">
        <f t="shared" si="4"/>
        <v>2.6666667000000002E-2</v>
      </c>
      <c r="AO16">
        <f t="shared" si="4"/>
        <v>0</v>
      </c>
      <c r="AP16">
        <f t="shared" si="4"/>
        <v>0.144736842</v>
      </c>
      <c r="AQ16">
        <f t="shared" si="3"/>
        <v>0</v>
      </c>
      <c r="AR16">
        <f t="shared" si="3"/>
        <v>0</v>
      </c>
      <c r="AS16">
        <f t="shared" si="3"/>
        <v>0</v>
      </c>
      <c r="AT16">
        <f t="shared" si="3"/>
        <v>4.0540540999999999E-2</v>
      </c>
      <c r="AU16">
        <f t="shared" si="3"/>
        <v>0.20138888899999999</v>
      </c>
      <c r="AV16">
        <f t="shared" si="3"/>
        <v>0</v>
      </c>
      <c r="AW16">
        <f t="shared" si="3"/>
        <v>0</v>
      </c>
      <c r="AX16">
        <f t="shared" si="3"/>
        <v>0</v>
      </c>
      <c r="AY16">
        <f t="shared" si="3"/>
        <v>0</v>
      </c>
      <c r="AZ16">
        <f t="shared" si="3"/>
        <v>0</v>
      </c>
      <c r="BA16">
        <f t="shared" si="3"/>
        <v>0</v>
      </c>
      <c r="BB16">
        <f t="shared" si="3"/>
        <v>5.3333332999999997E-2</v>
      </c>
      <c r="BC16">
        <f t="shared" si="3"/>
        <v>0</v>
      </c>
      <c r="BD16">
        <f t="shared" si="3"/>
        <v>0</v>
      </c>
      <c r="BE16">
        <f t="shared" si="3"/>
        <v>8.3333332999999996E-2</v>
      </c>
    </row>
    <row r="17" spans="1:57" x14ac:dyDescent="0.2">
      <c r="A17" t="s">
        <v>55</v>
      </c>
      <c r="B17" t="s">
        <v>47</v>
      </c>
      <c r="C17" s="2">
        <v>0</v>
      </c>
      <c r="D17" s="2">
        <v>0.22</v>
      </c>
      <c r="E17" s="2">
        <v>0</v>
      </c>
      <c r="F17" s="2">
        <v>0</v>
      </c>
      <c r="G17" s="2">
        <v>0</v>
      </c>
      <c r="H17" s="2">
        <v>0.108695652</v>
      </c>
      <c r="I17" s="2">
        <v>0.16556291400000001</v>
      </c>
      <c r="J17" s="2">
        <v>0.159235669</v>
      </c>
      <c r="K17" s="2">
        <v>2.6666667000000002E-2</v>
      </c>
      <c r="L17" s="2">
        <v>0</v>
      </c>
      <c r="M17" s="2">
        <v>0.144736842</v>
      </c>
      <c r="N17" s="2">
        <v>0</v>
      </c>
      <c r="O17" s="2">
        <v>0</v>
      </c>
      <c r="P17" s="2">
        <v>0</v>
      </c>
      <c r="Q17" s="2">
        <v>4.0540540999999999E-2</v>
      </c>
      <c r="R17" s="2">
        <v>0.20138888899999999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5.3333332999999997E-2</v>
      </c>
      <c r="Z17" s="2">
        <v>0</v>
      </c>
      <c r="AA17" s="2">
        <v>0</v>
      </c>
      <c r="AB17" s="2">
        <v>8.3333332999999996E-2</v>
      </c>
      <c r="AD17" t="str">
        <f t="shared" si="1"/>
        <v xml:space="preserve">Mgg27  </v>
      </c>
      <c r="AE17" t="str">
        <f t="shared" si="2"/>
        <v>Tidak Beli Ada Aktif.</v>
      </c>
      <c r="AF17">
        <f t="shared" si="4"/>
        <v>0.29139072799999999</v>
      </c>
      <c r="AG17">
        <f t="shared" si="4"/>
        <v>0.12</v>
      </c>
      <c r="AH17">
        <f t="shared" si="4"/>
        <v>0.55629139100000002</v>
      </c>
      <c r="AI17">
        <f t="shared" si="4"/>
        <v>0.54304635800000001</v>
      </c>
      <c r="AJ17">
        <f t="shared" si="4"/>
        <v>0.57037037000000002</v>
      </c>
      <c r="AK17">
        <f t="shared" si="4"/>
        <v>0.239130435</v>
      </c>
      <c r="AL17">
        <f t="shared" si="4"/>
        <v>0.23178807900000001</v>
      </c>
      <c r="AM17">
        <f t="shared" si="4"/>
        <v>0.26114649699999998</v>
      </c>
      <c r="AN17">
        <f t="shared" si="4"/>
        <v>0.32666666700000002</v>
      </c>
      <c r="AO17">
        <f t="shared" si="4"/>
        <v>0.393548387</v>
      </c>
      <c r="AP17">
        <f t="shared" si="4"/>
        <v>0.19736842099999999</v>
      </c>
      <c r="AQ17">
        <f t="shared" si="3"/>
        <v>0.215909091</v>
      </c>
      <c r="AR17">
        <f t="shared" si="3"/>
        <v>0.52666666699999998</v>
      </c>
      <c r="AS17">
        <f t="shared" si="3"/>
        <v>0.5234375</v>
      </c>
      <c r="AT17">
        <f t="shared" si="3"/>
        <v>0.64864864899999997</v>
      </c>
      <c r="AU17">
        <f t="shared" si="3"/>
        <v>7.6388889000000001E-2</v>
      </c>
      <c r="AV17">
        <f t="shared" si="3"/>
        <v>0.31404958700000002</v>
      </c>
      <c r="AW17">
        <f t="shared" si="3"/>
        <v>0.63333333300000005</v>
      </c>
      <c r="AX17">
        <f t="shared" si="3"/>
        <v>0.66279069800000001</v>
      </c>
      <c r="AY17">
        <f t="shared" si="3"/>
        <v>0.598591549</v>
      </c>
      <c r="AZ17">
        <f t="shared" si="3"/>
        <v>0.60714285700000004</v>
      </c>
      <c r="BA17">
        <f t="shared" si="3"/>
        <v>0.30232558100000001</v>
      </c>
      <c r="BB17">
        <f t="shared" si="3"/>
        <v>0.32</v>
      </c>
      <c r="BC17">
        <f t="shared" si="3"/>
        <v>0.52980132499999999</v>
      </c>
      <c r="BD17">
        <f t="shared" si="3"/>
        <v>0.51572326999999996</v>
      </c>
      <c r="BE17">
        <f t="shared" si="3"/>
        <v>0.35897435900000002</v>
      </c>
    </row>
    <row r="18" spans="1:57" x14ac:dyDescent="0.2">
      <c r="A18" t="s">
        <v>55</v>
      </c>
      <c r="B18" t="s">
        <v>48</v>
      </c>
      <c r="C18" s="2">
        <v>0.29139072799999999</v>
      </c>
      <c r="D18" s="2">
        <v>0.12</v>
      </c>
      <c r="E18" s="2">
        <v>0.55629139100000002</v>
      </c>
      <c r="F18" s="2">
        <v>0.54304635800000001</v>
      </c>
      <c r="G18" s="2">
        <v>0.57037037000000002</v>
      </c>
      <c r="H18" s="2">
        <v>0.239130435</v>
      </c>
      <c r="I18" s="2">
        <v>0.23178807900000001</v>
      </c>
      <c r="J18" s="2">
        <v>0.26114649699999998</v>
      </c>
      <c r="K18" s="2">
        <v>0.32666666700000002</v>
      </c>
      <c r="L18" s="2">
        <v>0.393548387</v>
      </c>
      <c r="M18" s="2">
        <v>0.19736842099999999</v>
      </c>
      <c r="N18" s="2">
        <v>0.215909091</v>
      </c>
      <c r="O18" s="2">
        <v>0.52666666699999998</v>
      </c>
      <c r="P18" s="2">
        <v>0.5234375</v>
      </c>
      <c r="Q18" s="2">
        <v>0.64864864899999997</v>
      </c>
      <c r="R18" s="2">
        <v>7.6388889000000001E-2</v>
      </c>
      <c r="S18" s="2">
        <v>0.31404958700000002</v>
      </c>
      <c r="T18" s="2">
        <v>0.63333333300000005</v>
      </c>
      <c r="U18" s="2">
        <v>0.66279069800000001</v>
      </c>
      <c r="V18" s="2">
        <v>0.598591549</v>
      </c>
      <c r="W18" s="2">
        <v>0.60714285700000004</v>
      </c>
      <c r="X18" s="2">
        <v>0.30232558100000001</v>
      </c>
      <c r="Y18" s="2">
        <v>0.32</v>
      </c>
      <c r="Z18" s="2">
        <v>0.52980132499999999</v>
      </c>
      <c r="AA18" s="2">
        <v>0.51572326999999996</v>
      </c>
      <c r="AB18" s="2">
        <v>0.35897435900000002</v>
      </c>
      <c r="AD18" t="str">
        <f t="shared" si="1"/>
        <v xml:space="preserve">Mgg27  </v>
      </c>
      <c r="AE18" t="str">
        <f t="shared" si="2"/>
        <v>Beli Kosong Tambah.</v>
      </c>
      <c r="AF18">
        <f t="shared" si="4"/>
        <v>0.16556291400000001</v>
      </c>
      <c r="AG18">
        <f t="shared" si="4"/>
        <v>0.133333333</v>
      </c>
      <c r="AH18">
        <f t="shared" si="4"/>
        <v>0.119205298</v>
      </c>
      <c r="AI18">
        <f t="shared" si="4"/>
        <v>0.132450331</v>
      </c>
      <c r="AJ18">
        <f t="shared" si="4"/>
        <v>9.6296296000000003E-2</v>
      </c>
      <c r="AK18">
        <f t="shared" si="4"/>
        <v>0.130434783</v>
      </c>
      <c r="AL18">
        <f t="shared" si="4"/>
        <v>0.12582781500000001</v>
      </c>
      <c r="AM18">
        <f t="shared" si="4"/>
        <v>0.210191083</v>
      </c>
      <c r="AN18">
        <f t="shared" si="4"/>
        <v>0.17333333300000001</v>
      </c>
      <c r="AO18">
        <f t="shared" si="4"/>
        <v>0.22580645199999999</v>
      </c>
      <c r="AP18">
        <f t="shared" si="4"/>
        <v>0.15131578900000001</v>
      </c>
      <c r="AQ18">
        <f t="shared" si="3"/>
        <v>3.4090909000000003E-2</v>
      </c>
      <c r="AR18">
        <f t="shared" si="3"/>
        <v>0.133333333</v>
      </c>
      <c r="AS18">
        <f t="shared" si="3"/>
        <v>0.1328125</v>
      </c>
      <c r="AT18">
        <f t="shared" si="3"/>
        <v>0.14189189199999999</v>
      </c>
      <c r="AU18">
        <f t="shared" si="3"/>
        <v>0.111111111</v>
      </c>
      <c r="AV18">
        <f t="shared" si="3"/>
        <v>3.3057850999999999E-2</v>
      </c>
      <c r="AW18">
        <f t="shared" si="3"/>
        <v>7.7777778000000006E-2</v>
      </c>
      <c r="AX18">
        <f t="shared" si="3"/>
        <v>3.4883720999999999E-2</v>
      </c>
      <c r="AY18">
        <f t="shared" si="3"/>
        <v>4.9295775E-2</v>
      </c>
      <c r="AZ18">
        <f t="shared" si="3"/>
        <v>0</v>
      </c>
      <c r="BA18">
        <f t="shared" si="3"/>
        <v>0</v>
      </c>
      <c r="BB18">
        <f t="shared" si="3"/>
        <v>0.18666666700000001</v>
      </c>
      <c r="BC18">
        <f t="shared" si="3"/>
        <v>0.15894039700000001</v>
      </c>
      <c r="BD18">
        <f t="shared" si="3"/>
        <v>0.157232704</v>
      </c>
      <c r="BE18">
        <f t="shared" si="3"/>
        <v>0.20512820500000001</v>
      </c>
    </row>
    <row r="19" spans="1:57" x14ac:dyDescent="0.2">
      <c r="A19" t="s">
        <v>55</v>
      </c>
      <c r="B19" t="s">
        <v>49</v>
      </c>
      <c r="C19" s="2">
        <v>0.16556291400000001</v>
      </c>
      <c r="D19" s="2">
        <v>0.133333333</v>
      </c>
      <c r="E19" s="2">
        <v>0.119205298</v>
      </c>
      <c r="F19" s="2">
        <v>0.132450331</v>
      </c>
      <c r="G19" s="2">
        <v>9.6296296000000003E-2</v>
      </c>
      <c r="H19" s="2">
        <v>0.130434783</v>
      </c>
      <c r="I19" s="2">
        <v>0.12582781500000001</v>
      </c>
      <c r="J19" s="2">
        <v>0.210191083</v>
      </c>
      <c r="K19" s="2">
        <v>0.17333333300000001</v>
      </c>
      <c r="L19" s="2">
        <v>0.22580645199999999</v>
      </c>
      <c r="M19" s="2">
        <v>0.15131578900000001</v>
      </c>
      <c r="N19" s="2">
        <v>3.4090909000000003E-2</v>
      </c>
      <c r="O19" s="2">
        <v>0.133333333</v>
      </c>
      <c r="P19" s="2">
        <v>0.1328125</v>
      </c>
      <c r="Q19" s="2">
        <v>0.14189189199999999</v>
      </c>
      <c r="R19" s="2">
        <v>0.111111111</v>
      </c>
      <c r="S19" s="2">
        <v>3.3057850999999999E-2</v>
      </c>
      <c r="T19" s="2">
        <v>7.7777778000000006E-2</v>
      </c>
      <c r="U19" s="2">
        <v>3.4883720999999999E-2</v>
      </c>
      <c r="V19" s="2">
        <v>4.9295775E-2</v>
      </c>
      <c r="W19" s="2">
        <v>0</v>
      </c>
      <c r="X19" s="2">
        <v>0</v>
      </c>
      <c r="Y19" s="2">
        <v>0.18666666700000001</v>
      </c>
      <c r="Z19" s="2">
        <v>0.15894039700000001</v>
      </c>
      <c r="AA19" s="2">
        <v>0.157232704</v>
      </c>
      <c r="AB19" s="2">
        <v>0.20512820500000001</v>
      </c>
      <c r="AD19" t="str">
        <f t="shared" si="1"/>
        <v xml:space="preserve">Mgg27  </v>
      </c>
      <c r="AE19" t="str">
        <f t="shared" si="2"/>
        <v>Beli Kosong Baru.</v>
      </c>
      <c r="AF19">
        <f t="shared" si="4"/>
        <v>1.3245033E-2</v>
      </c>
      <c r="AG19">
        <f t="shared" si="4"/>
        <v>0</v>
      </c>
      <c r="AH19">
        <f t="shared" si="4"/>
        <v>0</v>
      </c>
      <c r="AI19">
        <f t="shared" si="4"/>
        <v>0</v>
      </c>
      <c r="AJ19">
        <f t="shared" si="4"/>
        <v>7.4074070000000004E-3</v>
      </c>
      <c r="AK19">
        <f t="shared" si="4"/>
        <v>0</v>
      </c>
      <c r="AL19">
        <f t="shared" si="4"/>
        <v>0</v>
      </c>
      <c r="AM19">
        <f t="shared" si="4"/>
        <v>6.3694270000000004E-3</v>
      </c>
      <c r="AN19">
        <f t="shared" si="4"/>
        <v>1.3333332999999999E-2</v>
      </c>
      <c r="AO19">
        <f t="shared" si="4"/>
        <v>0</v>
      </c>
      <c r="AP19">
        <f t="shared" si="4"/>
        <v>0</v>
      </c>
      <c r="AQ19">
        <f t="shared" si="3"/>
        <v>0</v>
      </c>
      <c r="AR19">
        <f t="shared" si="3"/>
        <v>6.6666670000000003E-3</v>
      </c>
      <c r="AS19">
        <f t="shared" si="3"/>
        <v>0</v>
      </c>
      <c r="AT19">
        <f t="shared" si="3"/>
        <v>0</v>
      </c>
      <c r="AU19">
        <f t="shared" si="3"/>
        <v>0</v>
      </c>
      <c r="AV19">
        <f t="shared" si="3"/>
        <v>0</v>
      </c>
      <c r="AW19">
        <f t="shared" si="3"/>
        <v>0</v>
      </c>
      <c r="AX19">
        <f t="shared" si="3"/>
        <v>0</v>
      </c>
      <c r="AY19">
        <f t="shared" si="3"/>
        <v>1.4084507E-2</v>
      </c>
      <c r="AZ19">
        <f t="shared" si="3"/>
        <v>1.4285714E-2</v>
      </c>
      <c r="BA19">
        <f t="shared" si="3"/>
        <v>2.3255814E-2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1.2820513E-2</v>
      </c>
    </row>
    <row r="20" spans="1:57" x14ac:dyDescent="0.2">
      <c r="A20" t="s">
        <v>55</v>
      </c>
      <c r="B20" t="s">
        <v>50</v>
      </c>
      <c r="C20" s="2">
        <v>1.3245033E-2</v>
      </c>
      <c r="D20" s="2">
        <v>0</v>
      </c>
      <c r="E20" s="2">
        <v>0</v>
      </c>
      <c r="F20" s="2">
        <v>0</v>
      </c>
      <c r="G20" s="2">
        <v>7.4074070000000004E-3</v>
      </c>
      <c r="H20" s="2">
        <v>0</v>
      </c>
      <c r="I20" s="2">
        <v>0</v>
      </c>
      <c r="J20" s="2">
        <v>6.3694270000000004E-3</v>
      </c>
      <c r="K20" s="2">
        <v>1.3333332999999999E-2</v>
      </c>
      <c r="L20" s="2">
        <v>0</v>
      </c>
      <c r="M20" s="2">
        <v>0</v>
      </c>
      <c r="N20" s="2">
        <v>0</v>
      </c>
      <c r="O20" s="2">
        <v>6.6666670000000003E-3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1.4084507E-2</v>
      </c>
      <c r="W20" s="2">
        <v>1.4285714E-2</v>
      </c>
      <c r="X20" s="2">
        <v>2.3255814E-2</v>
      </c>
      <c r="Y20" s="2">
        <v>0</v>
      </c>
      <c r="Z20" s="2">
        <v>0</v>
      </c>
      <c r="AA20" s="2">
        <v>0</v>
      </c>
      <c r="AB20" s="2">
        <v>1.2820513E-2</v>
      </c>
      <c r="AD20" t="str">
        <f t="shared" si="1"/>
        <v xml:space="preserve">Mgg27  </v>
      </c>
      <c r="AE20" t="str">
        <f t="shared" si="2"/>
        <v>Beli Ada.</v>
      </c>
      <c r="AF20">
        <f t="shared" si="4"/>
        <v>0.44370860899999998</v>
      </c>
      <c r="AG20">
        <f t="shared" si="4"/>
        <v>0.48</v>
      </c>
      <c r="AH20">
        <f t="shared" si="4"/>
        <v>0.25827814599999999</v>
      </c>
      <c r="AI20">
        <f t="shared" si="4"/>
        <v>0.238410596</v>
      </c>
      <c r="AJ20">
        <f t="shared" si="4"/>
        <v>0.32592592599999998</v>
      </c>
      <c r="AK20">
        <f t="shared" si="4"/>
        <v>7.6086956999999997E-2</v>
      </c>
      <c r="AL20">
        <f t="shared" si="4"/>
        <v>0.44370860899999998</v>
      </c>
      <c r="AM20">
        <f t="shared" si="4"/>
        <v>0.29936305699999999</v>
      </c>
      <c r="AN20">
        <f t="shared" si="4"/>
        <v>0.34666666699999998</v>
      </c>
      <c r="AO20">
        <f t="shared" si="4"/>
        <v>0.27741935499999998</v>
      </c>
      <c r="AP20">
        <f t="shared" si="4"/>
        <v>0.46052631599999999</v>
      </c>
      <c r="AQ20">
        <f t="shared" si="3"/>
        <v>2.2727272999999999E-2</v>
      </c>
      <c r="AR20">
        <f t="shared" si="3"/>
        <v>0.31333333299999999</v>
      </c>
      <c r="AS20">
        <f t="shared" si="3"/>
        <v>0.140625</v>
      </c>
      <c r="AT20">
        <f t="shared" si="3"/>
        <v>7.4324323999999997E-2</v>
      </c>
      <c r="AU20">
        <f t="shared" si="3"/>
        <v>0.45138888900000002</v>
      </c>
      <c r="AV20">
        <f t="shared" si="3"/>
        <v>8.2644629999999997E-3</v>
      </c>
      <c r="AW20">
        <f t="shared" si="3"/>
        <v>0.15555555600000001</v>
      </c>
      <c r="AX20">
        <f t="shared" si="3"/>
        <v>2.3255814E-2</v>
      </c>
      <c r="AY20">
        <f t="shared" si="3"/>
        <v>0.23239436599999999</v>
      </c>
      <c r="AZ20">
        <f t="shared" si="3"/>
        <v>9.2857143000000003E-2</v>
      </c>
      <c r="BA20">
        <f t="shared" si="3"/>
        <v>0</v>
      </c>
      <c r="BB20">
        <f t="shared" si="3"/>
        <v>0.4</v>
      </c>
      <c r="BC20">
        <f t="shared" si="3"/>
        <v>0.25827814599999999</v>
      </c>
      <c r="BD20">
        <f t="shared" si="3"/>
        <v>0.29559748400000002</v>
      </c>
      <c r="BE20">
        <f t="shared" si="3"/>
        <v>0.26923076899999998</v>
      </c>
    </row>
    <row r="21" spans="1:57" x14ac:dyDescent="0.2">
      <c r="A21" t="s">
        <v>55</v>
      </c>
      <c r="B21" t="s">
        <v>51</v>
      </c>
      <c r="C21" s="2">
        <v>0.44370860899999998</v>
      </c>
      <c r="D21" s="2">
        <v>0.48</v>
      </c>
      <c r="E21" s="2">
        <v>0.25827814599999999</v>
      </c>
      <c r="F21" s="2">
        <v>0.238410596</v>
      </c>
      <c r="G21" s="2">
        <v>0.32592592599999998</v>
      </c>
      <c r="H21" s="2">
        <v>7.6086956999999997E-2</v>
      </c>
      <c r="I21" s="2">
        <v>0.44370860899999998</v>
      </c>
      <c r="J21" s="2">
        <v>0.29936305699999999</v>
      </c>
      <c r="K21" s="2">
        <v>0.34666666699999998</v>
      </c>
      <c r="L21" s="2">
        <v>0.27741935499999998</v>
      </c>
      <c r="M21" s="2">
        <v>0.46052631599999999</v>
      </c>
      <c r="N21" s="2">
        <v>2.2727272999999999E-2</v>
      </c>
      <c r="O21" s="2">
        <v>0.31333333299999999</v>
      </c>
      <c r="P21" s="2">
        <v>0.140625</v>
      </c>
      <c r="Q21" s="2">
        <v>7.4324323999999997E-2</v>
      </c>
      <c r="R21" s="2">
        <v>0.45138888900000002</v>
      </c>
      <c r="S21" s="2">
        <v>8.2644629999999997E-3</v>
      </c>
      <c r="T21" s="2">
        <v>0.15555555600000001</v>
      </c>
      <c r="U21" s="2">
        <v>2.3255814E-2</v>
      </c>
      <c r="V21" s="2">
        <v>0.23239436599999999</v>
      </c>
      <c r="W21" s="2">
        <v>9.2857143000000003E-2</v>
      </c>
      <c r="X21" s="2">
        <v>0</v>
      </c>
      <c r="Y21" s="2">
        <v>0.4</v>
      </c>
      <c r="Z21" s="2">
        <v>0.25827814599999999</v>
      </c>
      <c r="AA21" s="2">
        <v>0.29559748400000002</v>
      </c>
      <c r="AB21" s="2">
        <v>0.26923076899999998</v>
      </c>
      <c r="AD21" t="str">
        <f t="shared" si="1"/>
        <v xml:space="preserve">Mgg27  </v>
      </c>
      <c r="AE21" t="str">
        <f t="shared" si="2"/>
        <v>Outlet Database .</v>
      </c>
      <c r="AF21">
        <f t="shared" si="4"/>
        <v>0</v>
      </c>
      <c r="AG21">
        <f t="shared" si="4"/>
        <v>0</v>
      </c>
      <c r="AH21">
        <f t="shared" si="4"/>
        <v>0</v>
      </c>
      <c r="AI21">
        <f t="shared" si="4"/>
        <v>0</v>
      </c>
      <c r="AJ21">
        <f t="shared" si="4"/>
        <v>0</v>
      </c>
      <c r="AK21">
        <f t="shared" si="4"/>
        <v>0</v>
      </c>
      <c r="AL21">
        <f t="shared" si="4"/>
        <v>0</v>
      </c>
      <c r="AM21">
        <f t="shared" si="4"/>
        <v>0</v>
      </c>
      <c r="AN21">
        <f t="shared" si="4"/>
        <v>0</v>
      </c>
      <c r="AO21">
        <f t="shared" si="4"/>
        <v>0</v>
      </c>
      <c r="AP21">
        <f t="shared" si="4"/>
        <v>0</v>
      </c>
      <c r="AQ21">
        <f t="shared" si="3"/>
        <v>0</v>
      </c>
      <c r="AR21">
        <f t="shared" si="3"/>
        <v>0</v>
      </c>
      <c r="AS21">
        <f t="shared" si="3"/>
        <v>0</v>
      </c>
      <c r="AT21">
        <f t="shared" si="3"/>
        <v>0</v>
      </c>
      <c r="AU21">
        <f t="shared" si="3"/>
        <v>0</v>
      </c>
      <c r="AV21">
        <f t="shared" si="3"/>
        <v>0</v>
      </c>
      <c r="AW21">
        <f t="shared" si="3"/>
        <v>0</v>
      </c>
      <c r="AX21">
        <f t="shared" si="3"/>
        <v>0</v>
      </c>
      <c r="AY21">
        <f t="shared" si="3"/>
        <v>0</v>
      </c>
      <c r="AZ21">
        <f t="shared" si="3"/>
        <v>0</v>
      </c>
      <c r="BA21">
        <f t="shared" si="3"/>
        <v>0</v>
      </c>
      <c r="BB21">
        <f t="shared" si="3"/>
        <v>0</v>
      </c>
      <c r="BC21">
        <f t="shared" si="3"/>
        <v>0</v>
      </c>
      <c r="BD21">
        <f t="shared" si="3"/>
        <v>0</v>
      </c>
      <c r="BE21">
        <f t="shared" si="3"/>
        <v>0</v>
      </c>
    </row>
    <row r="22" spans="1:57" x14ac:dyDescent="0.2">
      <c r="A22" t="s">
        <v>55</v>
      </c>
      <c r="B22" t="s">
        <v>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D22" t="str">
        <f t="shared" si="1"/>
        <v xml:space="preserve">Mgg28  </v>
      </c>
      <c r="AE22" t="str">
        <f t="shared" si="2"/>
        <v>Call.</v>
      </c>
      <c r="AF22">
        <f t="shared" si="4"/>
        <v>156</v>
      </c>
      <c r="AG22">
        <f t="shared" si="4"/>
        <v>151</v>
      </c>
      <c r="AH22">
        <f t="shared" si="4"/>
        <v>150</v>
      </c>
      <c r="AI22">
        <f t="shared" si="4"/>
        <v>153</v>
      </c>
      <c r="AJ22">
        <f t="shared" si="4"/>
        <v>140</v>
      </c>
      <c r="AK22">
        <f t="shared" si="4"/>
        <v>78</v>
      </c>
      <c r="AL22">
        <f t="shared" si="4"/>
        <v>151</v>
      </c>
      <c r="AM22">
        <f t="shared" si="4"/>
        <v>157</v>
      </c>
      <c r="AN22">
        <f t="shared" si="4"/>
        <v>150</v>
      </c>
      <c r="AO22">
        <f t="shared" si="4"/>
        <v>159</v>
      </c>
      <c r="AP22">
        <f t="shared" si="4"/>
        <v>155</v>
      </c>
      <c r="AQ22">
        <f t="shared" si="3"/>
        <v>70</v>
      </c>
      <c r="AR22">
        <f t="shared" si="3"/>
        <v>160</v>
      </c>
      <c r="AS22">
        <f t="shared" si="3"/>
        <v>136</v>
      </c>
      <c r="AT22">
        <f t="shared" si="3"/>
        <v>143</v>
      </c>
      <c r="AU22">
        <f t="shared" si="3"/>
        <v>132</v>
      </c>
      <c r="AV22">
        <f t="shared" si="3"/>
        <v>111</v>
      </c>
      <c r="AW22">
        <f t="shared" si="3"/>
        <v>89</v>
      </c>
      <c r="AX22">
        <f t="shared" si="3"/>
        <v>42</v>
      </c>
      <c r="AY22">
        <f t="shared" si="3"/>
        <v>135</v>
      </c>
      <c r="AZ22">
        <f t="shared" si="3"/>
        <v>114</v>
      </c>
      <c r="BA22">
        <f t="shared" si="3"/>
        <v>139</v>
      </c>
      <c r="BB22">
        <f t="shared" si="3"/>
        <v>120</v>
      </c>
      <c r="BC22">
        <f t="shared" si="3"/>
        <v>153</v>
      </c>
      <c r="BD22">
        <f t="shared" si="3"/>
        <v>162</v>
      </c>
      <c r="BE22">
        <f t="shared" si="3"/>
        <v>155</v>
      </c>
    </row>
    <row r="23" spans="1:57" x14ac:dyDescent="0.2">
      <c r="A23" t="s">
        <v>56</v>
      </c>
      <c r="B23" t="s">
        <v>17</v>
      </c>
      <c r="C23" s="2">
        <v>156</v>
      </c>
      <c r="D23" s="2">
        <v>151</v>
      </c>
      <c r="E23" s="2">
        <v>150</v>
      </c>
      <c r="F23" s="2">
        <v>153</v>
      </c>
      <c r="G23" s="2">
        <v>140</v>
      </c>
      <c r="H23" s="2">
        <v>78</v>
      </c>
      <c r="I23" s="2">
        <v>151</v>
      </c>
      <c r="J23" s="2">
        <v>157</v>
      </c>
      <c r="K23" s="2">
        <v>150</v>
      </c>
      <c r="L23" s="2">
        <v>159</v>
      </c>
      <c r="M23" s="2">
        <v>155</v>
      </c>
      <c r="N23" s="2">
        <v>70</v>
      </c>
      <c r="O23" s="2">
        <v>160</v>
      </c>
      <c r="P23" s="2">
        <v>136</v>
      </c>
      <c r="Q23" s="2">
        <v>143</v>
      </c>
      <c r="R23" s="2">
        <v>132</v>
      </c>
      <c r="S23" s="2">
        <v>111</v>
      </c>
      <c r="T23" s="2">
        <v>89</v>
      </c>
      <c r="U23" s="2">
        <v>42</v>
      </c>
      <c r="V23" s="2">
        <v>135</v>
      </c>
      <c r="W23" s="2">
        <v>114</v>
      </c>
      <c r="X23" s="2">
        <v>139</v>
      </c>
      <c r="Y23" s="2">
        <v>120</v>
      </c>
      <c r="Z23" s="2">
        <v>153</v>
      </c>
      <c r="AA23" s="2">
        <v>162</v>
      </c>
      <c r="AB23" s="2">
        <v>155</v>
      </c>
      <c r="AD23" t="str">
        <f t="shared" si="1"/>
        <v xml:space="preserve">Mgg28  </v>
      </c>
      <c r="AE23" t="str">
        <f t="shared" si="2"/>
        <v>EC.</v>
      </c>
      <c r="AF23">
        <f t="shared" si="4"/>
        <v>0.46794871799999999</v>
      </c>
      <c r="AG23">
        <f t="shared" si="4"/>
        <v>0.55629139100000002</v>
      </c>
      <c r="AH23">
        <f t="shared" si="4"/>
        <v>0.366666667</v>
      </c>
      <c r="AI23">
        <f t="shared" si="4"/>
        <v>0.37254902000000001</v>
      </c>
      <c r="AJ23">
        <f t="shared" si="4"/>
        <v>0.42142857099999997</v>
      </c>
      <c r="AK23">
        <f t="shared" si="4"/>
        <v>9.0909090999999997E-2</v>
      </c>
      <c r="AL23">
        <f t="shared" si="4"/>
        <v>0.57615894000000001</v>
      </c>
      <c r="AM23">
        <f t="shared" si="4"/>
        <v>0.60708661399999997</v>
      </c>
      <c r="AN23">
        <f t="shared" si="4"/>
        <v>0.56000000000000005</v>
      </c>
      <c r="AO23">
        <f t="shared" si="4"/>
        <v>0.45911949699999999</v>
      </c>
      <c r="AP23">
        <f t="shared" si="4"/>
        <v>0.59354838700000001</v>
      </c>
      <c r="AQ23">
        <f t="shared" si="3"/>
        <v>0.141666667</v>
      </c>
      <c r="AR23">
        <f t="shared" si="3"/>
        <v>0.44374999999999998</v>
      </c>
      <c r="AS23">
        <f t="shared" si="3"/>
        <v>0.52205882400000003</v>
      </c>
      <c r="AT23">
        <f t="shared" si="3"/>
        <v>0.11888111899999999</v>
      </c>
      <c r="AU23">
        <f t="shared" si="3"/>
        <v>0.53030303000000001</v>
      </c>
      <c r="AV23">
        <f t="shared" si="3"/>
        <v>6.3063063000000003E-2</v>
      </c>
      <c r="AW23">
        <f t="shared" si="3"/>
        <v>6.7415729999999993E-2</v>
      </c>
      <c r="AX23">
        <f t="shared" si="3"/>
        <v>2.3809523999999999E-2</v>
      </c>
      <c r="AY23">
        <f t="shared" si="3"/>
        <v>0.37777777800000001</v>
      </c>
      <c r="AZ23">
        <f t="shared" si="3"/>
        <v>0</v>
      </c>
      <c r="BA23">
        <f t="shared" si="3"/>
        <v>5.0359712000000001E-2</v>
      </c>
      <c r="BB23">
        <f t="shared" si="3"/>
        <v>0.60833333300000003</v>
      </c>
      <c r="BC23">
        <f t="shared" si="3"/>
        <v>0.37908496699999999</v>
      </c>
      <c r="BD23">
        <f t="shared" si="3"/>
        <v>0.395061728</v>
      </c>
      <c r="BE23">
        <f t="shared" si="3"/>
        <v>0.496774194</v>
      </c>
    </row>
    <row r="24" spans="1:57" x14ac:dyDescent="0.2">
      <c r="A24" t="s">
        <v>56</v>
      </c>
      <c r="B24" t="s">
        <v>7</v>
      </c>
      <c r="C24" s="2">
        <v>0.46794871799999999</v>
      </c>
      <c r="D24" s="2">
        <v>0.55629139100000002</v>
      </c>
      <c r="E24" s="2">
        <v>0.366666667</v>
      </c>
      <c r="F24" s="2">
        <v>0.37254902000000001</v>
      </c>
      <c r="G24" s="2">
        <v>0.42142857099999997</v>
      </c>
      <c r="H24" s="2">
        <v>9.0909090999999997E-2</v>
      </c>
      <c r="I24" s="2">
        <v>0.57615894000000001</v>
      </c>
      <c r="J24" s="2">
        <v>0.60708661399999997</v>
      </c>
      <c r="K24" s="2">
        <v>0.56000000000000005</v>
      </c>
      <c r="L24" s="2">
        <v>0.45911949699999999</v>
      </c>
      <c r="M24" s="2">
        <v>0.59354838700000001</v>
      </c>
      <c r="N24" s="2">
        <v>0.141666667</v>
      </c>
      <c r="O24" s="2">
        <v>0.44374999999999998</v>
      </c>
      <c r="P24" s="2">
        <v>0.52205882400000003</v>
      </c>
      <c r="Q24" s="2">
        <v>0.11888111899999999</v>
      </c>
      <c r="R24" s="2">
        <v>0.53030303000000001</v>
      </c>
      <c r="S24" s="2">
        <v>6.3063063000000003E-2</v>
      </c>
      <c r="T24" s="2">
        <v>6.7415729999999993E-2</v>
      </c>
      <c r="U24" s="2">
        <v>2.3809523999999999E-2</v>
      </c>
      <c r="V24" s="2">
        <v>0.37777777800000001</v>
      </c>
      <c r="W24" s="2">
        <v>0</v>
      </c>
      <c r="X24" s="2">
        <v>5.0359712000000001E-2</v>
      </c>
      <c r="Y24" s="2">
        <v>0.60833333300000003</v>
      </c>
      <c r="Z24" s="2">
        <v>0.37908496699999999</v>
      </c>
      <c r="AA24" s="2">
        <v>0.395061728</v>
      </c>
      <c r="AB24" s="2">
        <v>0.496774194</v>
      </c>
      <c r="AD24" t="str">
        <f t="shared" si="1"/>
        <v xml:space="preserve">Mgg28  </v>
      </c>
      <c r="AE24" t="str">
        <f t="shared" si="2"/>
        <v>OOS.</v>
      </c>
      <c r="AF24">
        <f t="shared" si="4"/>
        <v>0.243589744</v>
      </c>
      <c r="AG24">
        <f t="shared" si="4"/>
        <v>0.17880794699999999</v>
      </c>
      <c r="AH24">
        <f t="shared" si="4"/>
        <v>0.08</v>
      </c>
      <c r="AI24">
        <f t="shared" si="4"/>
        <v>0.16339869300000001</v>
      </c>
      <c r="AJ24">
        <f t="shared" si="4"/>
        <v>0.15</v>
      </c>
      <c r="AK24">
        <f t="shared" si="4"/>
        <v>9.0909090999999997E-2</v>
      </c>
      <c r="AL24">
        <f t="shared" si="4"/>
        <v>0.17880794699999999</v>
      </c>
      <c r="AM24">
        <f t="shared" si="4"/>
        <v>0.244094488</v>
      </c>
      <c r="AN24">
        <f t="shared" si="4"/>
        <v>0.15333333299999999</v>
      </c>
      <c r="AO24">
        <f t="shared" si="4"/>
        <v>5.0314465000000003E-2</v>
      </c>
      <c r="AP24">
        <f t="shared" si="4"/>
        <v>0.16774193500000001</v>
      </c>
      <c r="AQ24">
        <f t="shared" si="3"/>
        <v>9.1666667000000007E-2</v>
      </c>
      <c r="AR24">
        <f t="shared" si="3"/>
        <v>8.1250000000000003E-2</v>
      </c>
      <c r="AS24">
        <f t="shared" si="3"/>
        <v>0.132352941</v>
      </c>
      <c r="AT24">
        <f t="shared" si="3"/>
        <v>6.2937063000000001E-2</v>
      </c>
      <c r="AU24">
        <f t="shared" si="3"/>
        <v>0.212121212</v>
      </c>
      <c r="AV24">
        <f t="shared" si="3"/>
        <v>4.5045044999999999E-2</v>
      </c>
      <c r="AW24">
        <f t="shared" si="3"/>
        <v>5.6179775000000001E-2</v>
      </c>
      <c r="AX24">
        <f t="shared" si="3"/>
        <v>0</v>
      </c>
      <c r="AY24">
        <f t="shared" si="3"/>
        <v>5.9259259000000002E-2</v>
      </c>
      <c r="AZ24">
        <f t="shared" si="3"/>
        <v>0</v>
      </c>
      <c r="BA24">
        <f t="shared" si="3"/>
        <v>0</v>
      </c>
      <c r="BB24">
        <f t="shared" si="3"/>
        <v>0.18333333299999999</v>
      </c>
      <c r="BC24">
        <f t="shared" si="3"/>
        <v>9.8039215999999998E-2</v>
      </c>
      <c r="BD24">
        <f t="shared" si="3"/>
        <v>0.14814814800000001</v>
      </c>
      <c r="BE24">
        <f t="shared" si="3"/>
        <v>0.141935484</v>
      </c>
    </row>
    <row r="25" spans="1:57" x14ac:dyDescent="0.2">
      <c r="A25" t="s">
        <v>56</v>
      </c>
      <c r="B25" t="s">
        <v>12</v>
      </c>
      <c r="C25" s="2">
        <v>0.243589744</v>
      </c>
      <c r="D25" s="2">
        <v>0.17880794699999999</v>
      </c>
      <c r="E25" s="2">
        <v>0.08</v>
      </c>
      <c r="F25" s="2">
        <v>0.16339869300000001</v>
      </c>
      <c r="G25" s="2">
        <v>0.15</v>
      </c>
      <c r="H25" s="2">
        <v>9.0909090999999997E-2</v>
      </c>
      <c r="I25" s="2">
        <v>0.17880794699999999</v>
      </c>
      <c r="J25" s="2">
        <v>0.244094488</v>
      </c>
      <c r="K25" s="2">
        <v>0.15333333299999999</v>
      </c>
      <c r="L25" s="2">
        <v>5.0314465000000003E-2</v>
      </c>
      <c r="M25" s="2">
        <v>0.16774193500000001</v>
      </c>
      <c r="N25" s="2">
        <v>9.1666667000000007E-2</v>
      </c>
      <c r="O25" s="2">
        <v>8.1250000000000003E-2</v>
      </c>
      <c r="P25" s="2">
        <v>0.132352941</v>
      </c>
      <c r="Q25" s="2">
        <v>6.2937063000000001E-2</v>
      </c>
      <c r="R25" s="2">
        <v>0.212121212</v>
      </c>
      <c r="S25" s="2">
        <v>4.5045044999999999E-2</v>
      </c>
      <c r="T25" s="2">
        <v>5.6179775000000001E-2</v>
      </c>
      <c r="U25" s="2">
        <v>0</v>
      </c>
      <c r="V25" s="2">
        <v>5.9259259000000002E-2</v>
      </c>
      <c r="W25" s="2">
        <v>0</v>
      </c>
      <c r="X25" s="2">
        <v>0</v>
      </c>
      <c r="Y25" s="2">
        <v>0.18333333299999999</v>
      </c>
      <c r="Z25" s="2">
        <v>9.8039215999999998E-2</v>
      </c>
      <c r="AA25" s="2">
        <v>0.14814814800000001</v>
      </c>
      <c r="AB25" s="2">
        <v>0.141935484</v>
      </c>
      <c r="AD25" t="str">
        <f t="shared" si="1"/>
        <v xml:space="preserve">Mgg28  </v>
      </c>
      <c r="AE25" t="str">
        <f t="shared" si="2"/>
        <v>OV.</v>
      </c>
      <c r="AF25">
        <f t="shared" si="4"/>
        <v>0</v>
      </c>
      <c r="AG25">
        <f t="shared" si="4"/>
        <v>0</v>
      </c>
      <c r="AH25">
        <f t="shared" si="4"/>
        <v>0</v>
      </c>
      <c r="AI25">
        <f t="shared" si="4"/>
        <v>0</v>
      </c>
      <c r="AJ25">
        <f t="shared" si="4"/>
        <v>0</v>
      </c>
      <c r="AK25">
        <f t="shared" si="4"/>
        <v>0</v>
      </c>
      <c r="AL25">
        <f t="shared" si="4"/>
        <v>0</v>
      </c>
      <c r="AM25">
        <f t="shared" si="4"/>
        <v>0</v>
      </c>
      <c r="AN25">
        <f t="shared" si="4"/>
        <v>0</v>
      </c>
      <c r="AO25">
        <f t="shared" si="4"/>
        <v>0</v>
      </c>
      <c r="AP25">
        <f t="shared" si="4"/>
        <v>0</v>
      </c>
      <c r="AQ25">
        <f t="shared" si="3"/>
        <v>0</v>
      </c>
      <c r="AR25">
        <f t="shared" si="3"/>
        <v>0</v>
      </c>
      <c r="AS25">
        <f t="shared" si="3"/>
        <v>0</v>
      </c>
      <c r="AT25">
        <f t="shared" si="3"/>
        <v>0</v>
      </c>
      <c r="AU25">
        <f t="shared" si="3"/>
        <v>0</v>
      </c>
      <c r="AV25">
        <f t="shared" si="3"/>
        <v>0</v>
      </c>
      <c r="AW25">
        <f t="shared" si="3"/>
        <v>0</v>
      </c>
      <c r="AX25">
        <f t="shared" si="3"/>
        <v>0</v>
      </c>
      <c r="AY25">
        <f t="shared" si="3"/>
        <v>0</v>
      </c>
      <c r="AZ25">
        <f t="shared" si="3"/>
        <v>0</v>
      </c>
      <c r="BA25">
        <f t="shared" si="3"/>
        <v>0</v>
      </c>
      <c r="BB25">
        <f t="shared" si="3"/>
        <v>0</v>
      </c>
      <c r="BC25">
        <f t="shared" si="3"/>
        <v>0</v>
      </c>
      <c r="BD25">
        <f t="shared" si="3"/>
        <v>0</v>
      </c>
      <c r="BE25">
        <f t="shared" si="3"/>
        <v>0</v>
      </c>
    </row>
    <row r="26" spans="1:57" x14ac:dyDescent="0.2">
      <c r="A26" t="s">
        <v>56</v>
      </c>
      <c r="B26" t="s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D26" t="str">
        <f t="shared" si="1"/>
        <v xml:space="preserve">Mgg28  </v>
      </c>
      <c r="AE26" t="str">
        <f t="shared" si="2"/>
        <v>Realisasi_Canvas_Plan.</v>
      </c>
      <c r="AF26">
        <f t="shared" si="4"/>
        <v>0.95</v>
      </c>
      <c r="AG26">
        <f t="shared" si="4"/>
        <v>0.87898089199999996</v>
      </c>
      <c r="AH26">
        <f t="shared" si="4"/>
        <v>0.94267515899999998</v>
      </c>
      <c r="AI26">
        <f t="shared" si="4"/>
        <v>0.895705521</v>
      </c>
      <c r="AJ26">
        <f t="shared" si="4"/>
        <v>0.87898089199999996</v>
      </c>
      <c r="AK26">
        <f t="shared" si="4"/>
        <v>1.6853932579999999</v>
      </c>
      <c r="AL26">
        <f t="shared" si="4"/>
        <v>0.88819875800000003</v>
      </c>
      <c r="AM26">
        <f t="shared" si="4"/>
        <v>0.9</v>
      </c>
      <c r="AN26">
        <f t="shared" si="4"/>
        <v>0.88535031799999997</v>
      </c>
      <c r="AO26">
        <f t="shared" si="4"/>
        <v>0.96855345900000001</v>
      </c>
      <c r="AP26">
        <f t="shared" si="4"/>
        <v>0.92168674699999997</v>
      </c>
      <c r="AQ26">
        <f t="shared" si="3"/>
        <v>1.586206896</v>
      </c>
      <c r="AR26">
        <f t="shared" si="3"/>
        <v>0.97484276700000005</v>
      </c>
      <c r="AS26">
        <f t="shared" si="3"/>
        <v>0.84375</v>
      </c>
      <c r="AT26">
        <f t="shared" si="3"/>
        <v>0.84117647100000004</v>
      </c>
      <c r="AU26">
        <f t="shared" si="3"/>
        <v>0.85714285700000004</v>
      </c>
      <c r="AV26">
        <f t="shared" si="3"/>
        <v>0.81617647100000001</v>
      </c>
      <c r="AW26">
        <f t="shared" si="3"/>
        <v>0.89898989900000004</v>
      </c>
      <c r="AX26">
        <f t="shared" si="3"/>
        <v>0.51219512199999995</v>
      </c>
      <c r="AY26">
        <f t="shared" si="3"/>
        <v>0.87096774200000004</v>
      </c>
      <c r="AZ26">
        <f t="shared" si="3"/>
        <v>0.625</v>
      </c>
      <c r="BA26">
        <f t="shared" si="3"/>
        <v>0.85624999999999996</v>
      </c>
      <c r="BB26">
        <f t="shared" si="3"/>
        <v>0.9375</v>
      </c>
      <c r="BC26">
        <f t="shared" si="3"/>
        <v>0.97402597400000002</v>
      </c>
      <c r="BD26">
        <f t="shared" si="3"/>
        <v>0.93827160499999995</v>
      </c>
      <c r="BE26">
        <f t="shared" si="3"/>
        <v>0.88757396399999999</v>
      </c>
    </row>
    <row r="27" spans="1:57" x14ac:dyDescent="0.2">
      <c r="A27" t="s">
        <v>56</v>
      </c>
      <c r="B27" t="s">
        <v>16</v>
      </c>
      <c r="C27" s="2">
        <v>0.95</v>
      </c>
      <c r="D27" s="2">
        <v>0.87898089199999996</v>
      </c>
      <c r="E27" s="2">
        <v>0.94267515899999998</v>
      </c>
      <c r="F27" s="2">
        <v>0.895705521</v>
      </c>
      <c r="G27" s="2">
        <v>0.87898089199999996</v>
      </c>
      <c r="H27" s="2">
        <v>1.6853932579999999</v>
      </c>
      <c r="I27" s="2">
        <v>0.88819875800000003</v>
      </c>
      <c r="J27" s="2">
        <v>0.9</v>
      </c>
      <c r="K27" s="2">
        <v>0.88535031799999997</v>
      </c>
      <c r="L27" s="2">
        <v>0.96855345900000001</v>
      </c>
      <c r="M27" s="2">
        <v>0.92168674699999997</v>
      </c>
      <c r="N27" s="2">
        <v>1.586206896</v>
      </c>
      <c r="O27" s="2">
        <v>0.97484276700000005</v>
      </c>
      <c r="P27" s="2">
        <v>0.84375</v>
      </c>
      <c r="Q27" s="2">
        <v>0.84117647100000004</v>
      </c>
      <c r="R27" s="2">
        <v>0.85714285700000004</v>
      </c>
      <c r="S27" s="2">
        <v>0.81617647100000001</v>
      </c>
      <c r="T27" s="2">
        <v>0.89898989900000004</v>
      </c>
      <c r="U27" s="2">
        <v>0.51219512199999995</v>
      </c>
      <c r="V27" s="2">
        <v>0.87096774200000004</v>
      </c>
      <c r="W27" s="2">
        <v>0.625</v>
      </c>
      <c r="X27" s="2">
        <v>0.85624999999999996</v>
      </c>
      <c r="Y27" s="2">
        <v>0.9375</v>
      </c>
      <c r="Z27" s="2">
        <v>0.97402597400000002</v>
      </c>
      <c r="AA27" s="2">
        <v>0.93827160499999995</v>
      </c>
      <c r="AB27" s="2">
        <v>0.88757396399999999</v>
      </c>
      <c r="AD27" t="str">
        <f t="shared" si="1"/>
        <v xml:space="preserve">Mgg28  </v>
      </c>
      <c r="AE27" t="str">
        <f t="shared" si="2"/>
        <v>RO.</v>
      </c>
      <c r="AF27">
        <f t="shared" si="4"/>
        <v>0.46794871799999999</v>
      </c>
      <c r="AG27">
        <f t="shared" si="4"/>
        <v>0.55629139100000002</v>
      </c>
      <c r="AH27">
        <f t="shared" si="4"/>
        <v>0.366666667</v>
      </c>
      <c r="AI27">
        <f t="shared" si="4"/>
        <v>0.37254902000000001</v>
      </c>
      <c r="AJ27">
        <f t="shared" si="4"/>
        <v>0.4</v>
      </c>
      <c r="AK27">
        <f t="shared" si="4"/>
        <v>9.0909090999999997E-2</v>
      </c>
      <c r="AL27">
        <f t="shared" si="4"/>
        <v>0.57615894000000001</v>
      </c>
      <c r="AM27">
        <f t="shared" si="4"/>
        <v>0.61417322799999996</v>
      </c>
      <c r="AN27">
        <f t="shared" si="4"/>
        <v>0.55333333299999998</v>
      </c>
      <c r="AO27">
        <f t="shared" si="4"/>
        <v>0.45911949699999999</v>
      </c>
      <c r="AP27">
        <f t="shared" si="4"/>
        <v>0.58709677400000004</v>
      </c>
      <c r="AQ27">
        <f t="shared" si="4"/>
        <v>0.141666667</v>
      </c>
      <c r="AR27">
        <f t="shared" si="4"/>
        <v>0.4375</v>
      </c>
      <c r="AS27">
        <f t="shared" si="4"/>
        <v>0.514705882</v>
      </c>
      <c r="AT27">
        <f t="shared" ref="AT27:BE48" si="5">Q28</f>
        <v>0.11888111899999999</v>
      </c>
      <c r="AU27">
        <f t="shared" si="5"/>
        <v>0.53030303000000001</v>
      </c>
      <c r="AV27">
        <f t="shared" si="5"/>
        <v>6.3063063000000003E-2</v>
      </c>
      <c r="AW27">
        <f t="shared" si="5"/>
        <v>6.7415729999999993E-2</v>
      </c>
      <c r="AX27">
        <f t="shared" si="5"/>
        <v>2.3809523999999999E-2</v>
      </c>
      <c r="AY27">
        <f t="shared" si="5"/>
        <v>0.37037037</v>
      </c>
      <c r="AZ27">
        <f t="shared" si="5"/>
        <v>0</v>
      </c>
      <c r="BA27">
        <f t="shared" si="5"/>
        <v>1.4388489000000001E-2</v>
      </c>
      <c r="BB27">
        <f t="shared" si="5"/>
        <v>0.60833333300000003</v>
      </c>
      <c r="BC27">
        <f t="shared" si="5"/>
        <v>0.37254902000000001</v>
      </c>
      <c r="BD27">
        <f t="shared" si="5"/>
        <v>0.395061728</v>
      </c>
      <c r="BE27">
        <f t="shared" si="5"/>
        <v>0.49032258099999998</v>
      </c>
    </row>
    <row r="28" spans="1:57" x14ac:dyDescent="0.2">
      <c r="A28" t="s">
        <v>56</v>
      </c>
      <c r="B28" t="s">
        <v>13</v>
      </c>
      <c r="C28" s="2">
        <v>0.46794871799999999</v>
      </c>
      <c r="D28" s="2">
        <v>0.55629139100000002</v>
      </c>
      <c r="E28" s="2">
        <v>0.366666667</v>
      </c>
      <c r="F28" s="2">
        <v>0.37254902000000001</v>
      </c>
      <c r="G28" s="2">
        <v>0.4</v>
      </c>
      <c r="H28" s="2">
        <v>9.0909090999999997E-2</v>
      </c>
      <c r="I28" s="2">
        <v>0.57615894000000001</v>
      </c>
      <c r="J28" s="2">
        <v>0.61417322799999996</v>
      </c>
      <c r="K28" s="2">
        <v>0.55333333299999998</v>
      </c>
      <c r="L28" s="2">
        <v>0.45911949699999999</v>
      </c>
      <c r="M28" s="2">
        <v>0.58709677400000004</v>
      </c>
      <c r="N28" s="2">
        <v>0.141666667</v>
      </c>
      <c r="O28" s="2">
        <v>0.4375</v>
      </c>
      <c r="P28" s="2">
        <v>0.514705882</v>
      </c>
      <c r="Q28" s="2">
        <v>0.11888111899999999</v>
      </c>
      <c r="R28" s="2">
        <v>0.53030303000000001</v>
      </c>
      <c r="S28" s="2">
        <v>6.3063063000000003E-2</v>
      </c>
      <c r="T28" s="2">
        <v>6.7415729999999993E-2</v>
      </c>
      <c r="U28" s="2">
        <v>2.3809523999999999E-2</v>
      </c>
      <c r="V28" s="2">
        <v>0.37037037</v>
      </c>
      <c r="W28" s="2">
        <v>0</v>
      </c>
      <c r="X28" s="2">
        <v>1.4388489000000001E-2</v>
      </c>
      <c r="Y28" s="2">
        <v>0.60833333300000003</v>
      </c>
      <c r="Z28" s="2">
        <v>0.37254902000000001</v>
      </c>
      <c r="AA28" s="2">
        <v>0.395061728</v>
      </c>
      <c r="AB28" s="2">
        <v>0.49032258099999998</v>
      </c>
      <c r="AD28" t="str">
        <f t="shared" si="1"/>
        <v xml:space="preserve">Mgg28  </v>
      </c>
      <c r="AE28" t="str">
        <f t="shared" si="2"/>
        <v>TDN_Sebelum.</v>
      </c>
      <c r="AF28">
        <f t="shared" si="4"/>
        <v>0.71153846200000004</v>
      </c>
      <c r="AG28">
        <f t="shared" si="4"/>
        <v>0.70198675499999996</v>
      </c>
      <c r="AH28">
        <f t="shared" si="4"/>
        <v>0.87333333300000004</v>
      </c>
      <c r="AI28">
        <f t="shared" si="4"/>
        <v>0.75163398699999995</v>
      </c>
      <c r="AJ28">
        <f t="shared" si="4"/>
        <v>0.78571428600000004</v>
      </c>
      <c r="AK28">
        <f t="shared" si="4"/>
        <v>0.38961038999999997</v>
      </c>
      <c r="AL28">
        <f t="shared" si="4"/>
        <v>0.728476821</v>
      </c>
      <c r="AM28">
        <f t="shared" si="4"/>
        <v>0.62979002650000004</v>
      </c>
      <c r="AN28">
        <f t="shared" si="4"/>
        <v>0.7</v>
      </c>
      <c r="AO28">
        <f t="shared" si="4"/>
        <v>0.94339622599999995</v>
      </c>
      <c r="AP28">
        <f t="shared" si="4"/>
        <v>0.74193548399999998</v>
      </c>
      <c r="AQ28">
        <f t="shared" si="4"/>
        <v>0.69166666700000001</v>
      </c>
      <c r="AR28">
        <f t="shared" si="4"/>
        <v>0.78749999999999998</v>
      </c>
      <c r="AS28">
        <f t="shared" si="4"/>
        <v>0.72058823500000002</v>
      </c>
      <c r="AT28">
        <f t="shared" si="5"/>
        <v>0.86013985999999998</v>
      </c>
      <c r="AU28">
        <f t="shared" si="5"/>
        <v>0.63636363600000001</v>
      </c>
      <c r="AV28">
        <f t="shared" si="5"/>
        <v>0.30630630599999997</v>
      </c>
      <c r="AW28">
        <f t="shared" si="5"/>
        <v>0.83146067400000001</v>
      </c>
      <c r="AX28">
        <f t="shared" si="5"/>
        <v>0.78571428600000004</v>
      </c>
      <c r="AY28">
        <f t="shared" si="5"/>
        <v>0.81481481499999997</v>
      </c>
      <c r="AZ28">
        <f t="shared" si="5"/>
        <v>0.61403508799999995</v>
      </c>
      <c r="BA28">
        <f t="shared" si="5"/>
        <v>0.201438849</v>
      </c>
      <c r="BB28">
        <f t="shared" si="5"/>
        <v>0.79166666699999999</v>
      </c>
      <c r="BC28">
        <f t="shared" si="5"/>
        <v>0.803921569</v>
      </c>
      <c r="BD28">
        <f t="shared" si="5"/>
        <v>0.79012345699999997</v>
      </c>
      <c r="BE28">
        <f t="shared" si="5"/>
        <v>0.81935483899999995</v>
      </c>
    </row>
    <row r="29" spans="1:57" x14ac:dyDescent="0.2">
      <c r="A29" t="s">
        <v>56</v>
      </c>
      <c r="B29" t="s">
        <v>15</v>
      </c>
      <c r="C29" s="2">
        <v>0.71153846200000004</v>
      </c>
      <c r="D29" s="2">
        <v>0.70198675499999996</v>
      </c>
      <c r="E29" s="2">
        <v>0.87333333300000004</v>
      </c>
      <c r="F29" s="2">
        <v>0.75163398699999995</v>
      </c>
      <c r="G29" s="2">
        <v>0.78571428600000004</v>
      </c>
      <c r="H29" s="2">
        <v>0.38961038999999997</v>
      </c>
      <c r="I29" s="2">
        <v>0.728476821</v>
      </c>
      <c r="J29" s="2">
        <v>0.62979002650000004</v>
      </c>
      <c r="K29" s="2">
        <v>0.7</v>
      </c>
      <c r="L29" s="2">
        <v>0.94339622599999995</v>
      </c>
      <c r="M29" s="2">
        <v>0.74193548399999998</v>
      </c>
      <c r="N29" s="2">
        <v>0.69166666700000001</v>
      </c>
      <c r="O29" s="2">
        <v>0.78749999999999998</v>
      </c>
      <c r="P29" s="2">
        <v>0.72058823500000002</v>
      </c>
      <c r="Q29" s="2">
        <v>0.86013985999999998</v>
      </c>
      <c r="R29" s="2">
        <v>0.63636363600000001</v>
      </c>
      <c r="S29" s="2">
        <v>0.30630630599999997</v>
      </c>
      <c r="T29" s="2">
        <v>0.83146067400000001</v>
      </c>
      <c r="U29" s="2">
        <v>0.78571428600000004</v>
      </c>
      <c r="V29" s="2">
        <v>0.81481481499999997</v>
      </c>
      <c r="W29" s="2">
        <v>0.61403508799999995</v>
      </c>
      <c r="X29" s="2">
        <v>0.201438849</v>
      </c>
      <c r="Y29" s="2">
        <v>0.79166666699999999</v>
      </c>
      <c r="Z29" s="2">
        <v>0.803921569</v>
      </c>
      <c r="AA29" s="2">
        <v>0.79012345699999997</v>
      </c>
      <c r="AB29" s="2">
        <v>0.81935483899999995</v>
      </c>
      <c r="AD29" t="str">
        <f t="shared" si="1"/>
        <v xml:space="preserve">Mgg28  </v>
      </c>
      <c r="AE29" t="str">
        <f t="shared" si="2"/>
        <v>TDN_Sesudah.</v>
      </c>
      <c r="AF29">
        <f t="shared" si="4"/>
        <v>0.95512820499999995</v>
      </c>
      <c r="AG29">
        <f t="shared" si="4"/>
        <v>0.88079470199999998</v>
      </c>
      <c r="AH29">
        <f t="shared" si="4"/>
        <v>0.953333333</v>
      </c>
      <c r="AI29">
        <f t="shared" si="4"/>
        <v>0.91503268000000004</v>
      </c>
      <c r="AJ29">
        <f t="shared" ref="AJ29:AV53" si="6">G30</f>
        <v>0.95714285700000001</v>
      </c>
      <c r="AK29">
        <f t="shared" si="6"/>
        <v>0.48051948100000003</v>
      </c>
      <c r="AL29">
        <f t="shared" si="6"/>
        <v>0.90728476800000002</v>
      </c>
      <c r="AM29">
        <f t="shared" si="6"/>
        <v>0.93700787399999996</v>
      </c>
      <c r="AN29">
        <f t="shared" si="6"/>
        <v>0.86</v>
      </c>
      <c r="AO29">
        <f t="shared" si="6"/>
        <v>0.99371069199999995</v>
      </c>
      <c r="AP29">
        <f t="shared" si="6"/>
        <v>0.91612903199999995</v>
      </c>
      <c r="AQ29">
        <f t="shared" si="6"/>
        <v>0.78333333300000008</v>
      </c>
      <c r="AR29">
        <f t="shared" si="6"/>
        <v>0.875</v>
      </c>
      <c r="AS29">
        <f t="shared" si="6"/>
        <v>0.860294118</v>
      </c>
      <c r="AT29">
        <f t="shared" si="5"/>
        <v>0.92307692299999999</v>
      </c>
      <c r="AU29">
        <f t="shared" si="5"/>
        <v>0.84848484800000001</v>
      </c>
      <c r="AV29">
        <f t="shared" si="5"/>
        <v>0.35135135099999998</v>
      </c>
      <c r="AW29">
        <f t="shared" si="5"/>
        <v>0.88764044900000005</v>
      </c>
      <c r="AX29">
        <f t="shared" si="5"/>
        <v>0.78571428600000004</v>
      </c>
      <c r="AY29">
        <f t="shared" si="5"/>
        <v>0.88148148100000001</v>
      </c>
      <c r="AZ29">
        <f t="shared" si="5"/>
        <v>0.61403508799999995</v>
      </c>
      <c r="BA29">
        <f t="shared" si="5"/>
        <v>0.237410072</v>
      </c>
      <c r="BB29">
        <f t="shared" si="5"/>
        <v>0.97499999999999998</v>
      </c>
      <c r="BC29">
        <f t="shared" si="5"/>
        <v>0.90849673200000003</v>
      </c>
      <c r="BD29">
        <f t="shared" si="5"/>
        <v>0.93827160499999995</v>
      </c>
      <c r="BE29">
        <f t="shared" si="5"/>
        <v>0.96774193500000005</v>
      </c>
    </row>
    <row r="30" spans="1:57" x14ac:dyDescent="0.2">
      <c r="A30" t="s">
        <v>56</v>
      </c>
      <c r="B30" t="s">
        <v>14</v>
      </c>
      <c r="C30" s="2">
        <v>0.95512820499999995</v>
      </c>
      <c r="D30" s="2">
        <v>0.88079470199999998</v>
      </c>
      <c r="E30" s="2">
        <v>0.953333333</v>
      </c>
      <c r="F30" s="2">
        <v>0.91503268000000004</v>
      </c>
      <c r="G30" s="2">
        <v>0.95714285700000001</v>
      </c>
      <c r="H30" s="2">
        <v>0.48051948100000003</v>
      </c>
      <c r="I30" s="2">
        <v>0.90728476800000002</v>
      </c>
      <c r="J30" s="2">
        <v>0.93700787399999996</v>
      </c>
      <c r="K30" s="2">
        <v>0.86</v>
      </c>
      <c r="L30" s="2">
        <v>0.99371069199999995</v>
      </c>
      <c r="M30" s="2">
        <v>0.91612903199999995</v>
      </c>
      <c r="N30" s="2">
        <v>0.78333333300000008</v>
      </c>
      <c r="O30" s="2">
        <v>0.875</v>
      </c>
      <c r="P30" s="2">
        <v>0.860294118</v>
      </c>
      <c r="Q30" s="2">
        <v>0.92307692299999999</v>
      </c>
      <c r="R30" s="2">
        <v>0.84848484800000001</v>
      </c>
      <c r="S30" s="2">
        <v>0.35135135099999998</v>
      </c>
      <c r="T30" s="2">
        <v>0.88764044900000005</v>
      </c>
      <c r="U30" s="2">
        <v>0.78571428600000004</v>
      </c>
      <c r="V30" s="2">
        <v>0.88148148100000001</v>
      </c>
      <c r="W30" s="2">
        <v>0.61403508799999995</v>
      </c>
      <c r="X30" s="2">
        <v>0.237410072</v>
      </c>
      <c r="Y30" s="2">
        <v>0.97499999999999998</v>
      </c>
      <c r="Z30" s="2">
        <v>0.90849673200000003</v>
      </c>
      <c r="AA30" s="2">
        <v>0.93827160499999995</v>
      </c>
      <c r="AB30" s="2">
        <v>0.96774193500000005</v>
      </c>
      <c r="AD30" t="str">
        <f t="shared" si="1"/>
        <v xml:space="preserve">Mgg28  </v>
      </c>
      <c r="AE30" t="str">
        <f t="shared" si="2"/>
        <v>Jual Batang.</v>
      </c>
      <c r="AF30">
        <f t="shared" ref="AF30:AL66" si="7">C31</f>
        <v>0</v>
      </c>
      <c r="AG30">
        <f t="shared" si="7"/>
        <v>0</v>
      </c>
      <c r="AH30">
        <f t="shared" si="7"/>
        <v>0</v>
      </c>
      <c r="AI30">
        <f t="shared" si="7"/>
        <v>0</v>
      </c>
      <c r="AJ30">
        <f t="shared" si="6"/>
        <v>0</v>
      </c>
      <c r="AK30">
        <f t="shared" si="6"/>
        <v>0</v>
      </c>
      <c r="AL30">
        <f t="shared" si="6"/>
        <v>0</v>
      </c>
      <c r="AM30">
        <f t="shared" si="6"/>
        <v>0</v>
      </c>
      <c r="AN30">
        <f t="shared" si="6"/>
        <v>0</v>
      </c>
      <c r="AO30">
        <f t="shared" si="6"/>
        <v>0</v>
      </c>
      <c r="AP30">
        <f t="shared" si="6"/>
        <v>0</v>
      </c>
      <c r="AQ30">
        <f t="shared" si="6"/>
        <v>0</v>
      </c>
      <c r="AR30">
        <f t="shared" si="6"/>
        <v>0</v>
      </c>
      <c r="AS30">
        <f t="shared" si="6"/>
        <v>0</v>
      </c>
      <c r="AT30">
        <f t="shared" si="5"/>
        <v>1</v>
      </c>
      <c r="AU30">
        <f t="shared" si="5"/>
        <v>0</v>
      </c>
      <c r="AV30">
        <f t="shared" si="5"/>
        <v>0</v>
      </c>
      <c r="AW30">
        <f t="shared" si="5"/>
        <v>0</v>
      </c>
      <c r="AX30">
        <f t="shared" si="5"/>
        <v>0</v>
      </c>
      <c r="AY30">
        <f t="shared" si="5"/>
        <v>0</v>
      </c>
      <c r="AZ30">
        <f t="shared" si="5"/>
        <v>0</v>
      </c>
      <c r="BA30">
        <f t="shared" si="5"/>
        <v>0</v>
      </c>
      <c r="BB30">
        <f t="shared" si="5"/>
        <v>0</v>
      </c>
      <c r="BC30">
        <f t="shared" si="5"/>
        <v>0</v>
      </c>
      <c r="BD30">
        <f t="shared" si="5"/>
        <v>0</v>
      </c>
      <c r="BE30">
        <f t="shared" si="5"/>
        <v>0</v>
      </c>
    </row>
    <row r="31" spans="1:57" x14ac:dyDescent="0.2">
      <c r="A31" t="s">
        <v>56</v>
      </c>
      <c r="B31" t="s">
        <v>57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t="str">
        <f t="shared" si="1"/>
        <v xml:space="preserve">Mgg28  </v>
      </c>
      <c r="AE31" t="str">
        <f t="shared" si="2"/>
        <v>Rata2 Canvas Plan / Hari.</v>
      </c>
      <c r="AF31">
        <f t="shared" si="7"/>
        <v>32</v>
      </c>
      <c r="AG31">
        <f t="shared" si="7"/>
        <v>31.4</v>
      </c>
      <c r="AH31">
        <f t="shared" si="7"/>
        <v>31.4</v>
      </c>
      <c r="AI31">
        <f t="shared" si="7"/>
        <v>32.6</v>
      </c>
      <c r="AJ31">
        <f t="shared" si="6"/>
        <v>31.4</v>
      </c>
      <c r="AK31">
        <f t="shared" si="6"/>
        <v>106.8</v>
      </c>
      <c r="AL31">
        <f t="shared" si="6"/>
        <v>32.200000000000003</v>
      </c>
      <c r="AM31">
        <f t="shared" si="6"/>
        <v>42.75</v>
      </c>
      <c r="AN31">
        <f t="shared" si="6"/>
        <v>31.4</v>
      </c>
      <c r="AO31">
        <f t="shared" si="6"/>
        <v>31.8</v>
      </c>
      <c r="AP31">
        <f t="shared" si="6"/>
        <v>33.200000000000003</v>
      </c>
      <c r="AQ31">
        <f t="shared" si="6"/>
        <v>58</v>
      </c>
      <c r="AR31">
        <f t="shared" si="6"/>
        <v>31.8</v>
      </c>
      <c r="AS31">
        <f t="shared" si="6"/>
        <v>32</v>
      </c>
      <c r="AT31">
        <f t="shared" si="5"/>
        <v>34</v>
      </c>
      <c r="AU31">
        <f t="shared" si="5"/>
        <v>30.8</v>
      </c>
      <c r="AV31">
        <f t="shared" si="5"/>
        <v>34</v>
      </c>
      <c r="AW31">
        <f t="shared" si="5"/>
        <v>33</v>
      </c>
      <c r="AX31">
        <f t="shared" si="5"/>
        <v>41</v>
      </c>
      <c r="AY31">
        <f t="shared" si="5"/>
        <v>31</v>
      </c>
      <c r="AZ31">
        <f t="shared" si="5"/>
        <v>46</v>
      </c>
      <c r="BA31">
        <f t="shared" si="5"/>
        <v>32</v>
      </c>
      <c r="BB31">
        <f t="shared" si="5"/>
        <v>32</v>
      </c>
      <c r="BC31">
        <f t="shared" si="5"/>
        <v>30.8</v>
      </c>
      <c r="BD31">
        <f t="shared" si="5"/>
        <v>32.4</v>
      </c>
      <c r="BE31">
        <f t="shared" si="5"/>
        <v>33.799999999999997</v>
      </c>
    </row>
    <row r="32" spans="1:57" x14ac:dyDescent="0.2">
      <c r="A32" t="s">
        <v>56</v>
      </c>
      <c r="B32" t="s">
        <v>42</v>
      </c>
      <c r="C32" s="2">
        <v>32</v>
      </c>
      <c r="D32" s="2">
        <v>31.4</v>
      </c>
      <c r="E32" s="2">
        <v>31.4</v>
      </c>
      <c r="F32" s="2">
        <v>32.6</v>
      </c>
      <c r="G32" s="2">
        <v>31.4</v>
      </c>
      <c r="H32" s="2">
        <v>106.8</v>
      </c>
      <c r="I32" s="2">
        <v>32.200000000000003</v>
      </c>
      <c r="J32" s="2">
        <v>42.75</v>
      </c>
      <c r="K32" s="2">
        <v>31.4</v>
      </c>
      <c r="L32" s="2">
        <v>31.8</v>
      </c>
      <c r="M32" s="2">
        <v>33.200000000000003</v>
      </c>
      <c r="N32" s="2">
        <v>58</v>
      </c>
      <c r="O32" s="2">
        <v>31.8</v>
      </c>
      <c r="P32" s="2">
        <v>32</v>
      </c>
      <c r="Q32" s="2">
        <v>34</v>
      </c>
      <c r="R32" s="2">
        <v>30.8</v>
      </c>
      <c r="S32" s="2">
        <v>34</v>
      </c>
      <c r="T32" s="2">
        <v>33</v>
      </c>
      <c r="U32" s="2">
        <v>41</v>
      </c>
      <c r="V32" s="2">
        <v>31</v>
      </c>
      <c r="W32" s="2">
        <v>46</v>
      </c>
      <c r="X32" s="2">
        <v>32</v>
      </c>
      <c r="Y32" s="2">
        <v>32</v>
      </c>
      <c r="Z32" s="2">
        <v>30.8</v>
      </c>
      <c r="AA32" s="2">
        <v>32.4</v>
      </c>
      <c r="AB32" s="2">
        <v>33.799999999999997</v>
      </c>
      <c r="AD32" t="str">
        <f t="shared" si="1"/>
        <v xml:space="preserve">Mgg28  </v>
      </c>
      <c r="AE32" t="str">
        <f t="shared" si="2"/>
        <v>Avg Beli (Bungkus).</v>
      </c>
      <c r="AF32">
        <f t="shared" si="7"/>
        <v>2.1232876709999999</v>
      </c>
      <c r="AG32">
        <f t="shared" si="7"/>
        <v>2.2023809519999999</v>
      </c>
      <c r="AH32">
        <f t="shared" si="7"/>
        <v>1.636363636</v>
      </c>
      <c r="AI32">
        <f t="shared" si="7"/>
        <v>1.4035087719999999</v>
      </c>
      <c r="AJ32">
        <f t="shared" si="6"/>
        <v>2.1864406779999999</v>
      </c>
      <c r="AK32">
        <f t="shared" si="6"/>
        <v>1.8571428569999999</v>
      </c>
      <c r="AL32">
        <f t="shared" si="6"/>
        <v>1.2298850569999999</v>
      </c>
      <c r="AM32">
        <f t="shared" si="6"/>
        <v>2.153846154</v>
      </c>
      <c r="AN32">
        <f t="shared" si="6"/>
        <v>1.3333333329999999</v>
      </c>
      <c r="AO32">
        <f t="shared" si="6"/>
        <v>1.3561643839999999</v>
      </c>
      <c r="AP32">
        <f t="shared" si="6"/>
        <v>1.576086957</v>
      </c>
      <c r="AQ32">
        <f t="shared" si="6"/>
        <v>8.6666666669999994</v>
      </c>
      <c r="AR32">
        <f t="shared" si="6"/>
        <v>1.436619718</v>
      </c>
      <c r="AS32">
        <f t="shared" si="6"/>
        <v>2.323943662</v>
      </c>
      <c r="AT32">
        <f t="shared" si="5"/>
        <v>4.4117647059999996</v>
      </c>
      <c r="AU32">
        <f t="shared" si="5"/>
        <v>1.6857142860000001</v>
      </c>
      <c r="AV32">
        <f t="shared" si="5"/>
        <v>6.2857142860000002</v>
      </c>
      <c r="AW32">
        <f t="shared" si="5"/>
        <v>2.1666666669999999</v>
      </c>
      <c r="AX32">
        <f t="shared" si="5"/>
        <v>4</v>
      </c>
      <c r="AY32">
        <f t="shared" si="5"/>
        <v>1.568627451</v>
      </c>
      <c r="AZ32">
        <f t="shared" si="5"/>
        <v>0</v>
      </c>
      <c r="BA32">
        <f t="shared" si="5"/>
        <v>6</v>
      </c>
      <c r="BB32">
        <f t="shared" si="5"/>
        <v>1.671232877</v>
      </c>
      <c r="BC32">
        <f t="shared" si="5"/>
        <v>2.3620689659999998</v>
      </c>
      <c r="BD32">
        <f t="shared" si="5"/>
        <v>1.375</v>
      </c>
      <c r="BE32">
        <f t="shared" si="5"/>
        <v>2.2987012990000002</v>
      </c>
    </row>
    <row r="33" spans="1:57" x14ac:dyDescent="0.2">
      <c r="A33" t="s">
        <v>56</v>
      </c>
      <c r="B33" t="s">
        <v>43</v>
      </c>
      <c r="C33" s="2">
        <v>2.1232876709999999</v>
      </c>
      <c r="D33" s="2">
        <v>2.2023809519999999</v>
      </c>
      <c r="E33" s="2">
        <v>1.636363636</v>
      </c>
      <c r="F33" s="2">
        <v>1.4035087719999999</v>
      </c>
      <c r="G33" s="2">
        <v>2.1864406779999999</v>
      </c>
      <c r="H33" s="2">
        <v>1.8571428569999999</v>
      </c>
      <c r="I33" s="2">
        <v>1.2298850569999999</v>
      </c>
      <c r="J33" s="2">
        <v>2.153846154</v>
      </c>
      <c r="K33" s="2">
        <v>1.3333333329999999</v>
      </c>
      <c r="L33" s="2">
        <v>1.3561643839999999</v>
      </c>
      <c r="M33" s="2">
        <v>1.576086957</v>
      </c>
      <c r="N33" s="2">
        <v>8.6666666669999994</v>
      </c>
      <c r="O33" s="2">
        <v>1.436619718</v>
      </c>
      <c r="P33" s="2">
        <v>2.323943662</v>
      </c>
      <c r="Q33" s="2">
        <v>4.4117647059999996</v>
      </c>
      <c r="R33" s="2">
        <v>1.6857142860000001</v>
      </c>
      <c r="S33" s="2">
        <v>6.2857142860000002</v>
      </c>
      <c r="T33" s="2">
        <v>2.1666666669999999</v>
      </c>
      <c r="U33" s="2">
        <v>4</v>
      </c>
      <c r="V33" s="2">
        <v>1.568627451</v>
      </c>
      <c r="W33" s="2"/>
      <c r="X33" s="2">
        <v>6</v>
      </c>
      <c r="Y33" s="2">
        <v>1.671232877</v>
      </c>
      <c r="Z33" s="2">
        <v>2.3620689659999998</v>
      </c>
      <c r="AA33" s="2">
        <v>1.375</v>
      </c>
      <c r="AB33" s="2">
        <v>2.2987012990000002</v>
      </c>
      <c r="AD33" t="str">
        <f t="shared" si="1"/>
        <v xml:space="preserve">Mgg28  </v>
      </c>
      <c r="AE33" t="str">
        <f t="shared" si="2"/>
        <v>Omset Bungkus.</v>
      </c>
      <c r="AF33">
        <f t="shared" si="7"/>
        <v>155</v>
      </c>
      <c r="AG33">
        <f t="shared" si="7"/>
        <v>185</v>
      </c>
      <c r="AH33">
        <f t="shared" si="7"/>
        <v>90</v>
      </c>
      <c r="AI33">
        <f t="shared" si="7"/>
        <v>80</v>
      </c>
      <c r="AJ33">
        <f t="shared" si="6"/>
        <v>129</v>
      </c>
      <c r="AK33">
        <f t="shared" si="6"/>
        <v>13</v>
      </c>
      <c r="AL33">
        <f t="shared" si="6"/>
        <v>107</v>
      </c>
      <c r="AM33">
        <f t="shared" si="6"/>
        <v>168</v>
      </c>
      <c r="AN33">
        <f t="shared" si="6"/>
        <v>112</v>
      </c>
      <c r="AO33">
        <f t="shared" si="6"/>
        <v>99</v>
      </c>
      <c r="AP33">
        <f t="shared" si="6"/>
        <v>145</v>
      </c>
      <c r="AQ33">
        <f t="shared" si="6"/>
        <v>20</v>
      </c>
      <c r="AR33">
        <f t="shared" si="6"/>
        <v>102</v>
      </c>
      <c r="AS33">
        <f t="shared" si="6"/>
        <v>165</v>
      </c>
      <c r="AT33">
        <f t="shared" si="5"/>
        <v>75</v>
      </c>
      <c r="AU33">
        <f t="shared" si="5"/>
        <v>118</v>
      </c>
      <c r="AV33">
        <f t="shared" si="5"/>
        <v>44</v>
      </c>
      <c r="AW33">
        <f t="shared" si="5"/>
        <v>13</v>
      </c>
      <c r="AX33">
        <f t="shared" si="5"/>
        <v>4</v>
      </c>
      <c r="AY33">
        <f t="shared" si="5"/>
        <v>80</v>
      </c>
      <c r="AZ33">
        <f t="shared" si="5"/>
        <v>0</v>
      </c>
      <c r="BA33">
        <f t="shared" si="5"/>
        <v>42</v>
      </c>
      <c r="BB33">
        <f t="shared" si="5"/>
        <v>122</v>
      </c>
      <c r="BC33">
        <f t="shared" si="5"/>
        <v>137</v>
      </c>
      <c r="BD33">
        <f t="shared" si="5"/>
        <v>88</v>
      </c>
      <c r="BE33">
        <f t="shared" si="5"/>
        <v>177</v>
      </c>
    </row>
    <row r="34" spans="1:57" x14ac:dyDescent="0.2">
      <c r="A34" t="s">
        <v>56</v>
      </c>
      <c r="B34" t="s">
        <v>44</v>
      </c>
      <c r="C34" s="2">
        <v>155</v>
      </c>
      <c r="D34" s="2">
        <v>185</v>
      </c>
      <c r="E34" s="2">
        <v>90</v>
      </c>
      <c r="F34" s="2">
        <v>80</v>
      </c>
      <c r="G34" s="2">
        <v>129</v>
      </c>
      <c r="H34" s="2">
        <v>13</v>
      </c>
      <c r="I34" s="2">
        <v>107</v>
      </c>
      <c r="J34" s="2">
        <v>168</v>
      </c>
      <c r="K34" s="2">
        <v>112</v>
      </c>
      <c r="L34" s="2">
        <v>99</v>
      </c>
      <c r="M34" s="2">
        <v>145</v>
      </c>
      <c r="N34" s="2">
        <v>20</v>
      </c>
      <c r="O34" s="2">
        <v>102</v>
      </c>
      <c r="P34" s="2">
        <v>165</v>
      </c>
      <c r="Q34" s="2">
        <v>75</v>
      </c>
      <c r="R34" s="2">
        <v>118</v>
      </c>
      <c r="S34" s="2">
        <v>44</v>
      </c>
      <c r="T34" s="2">
        <v>13</v>
      </c>
      <c r="U34" s="2">
        <v>4</v>
      </c>
      <c r="V34" s="2">
        <v>80</v>
      </c>
      <c r="W34" s="2">
        <v>0</v>
      </c>
      <c r="X34" s="2">
        <v>42</v>
      </c>
      <c r="Y34" s="2">
        <v>122</v>
      </c>
      <c r="Z34" s="2">
        <v>137</v>
      </c>
      <c r="AA34" s="2">
        <v>88</v>
      </c>
      <c r="AB34" s="2">
        <v>177</v>
      </c>
      <c r="AD34" t="str">
        <f t="shared" si="1"/>
        <v xml:space="preserve">Mgg28  </v>
      </c>
      <c r="AE34" t="str">
        <f t="shared" si="2"/>
        <v>Rata-rata Kunjungan / Hari.</v>
      </c>
      <c r="AF34">
        <f t="shared" si="7"/>
        <v>31.2</v>
      </c>
      <c r="AG34">
        <f t="shared" si="7"/>
        <v>30.2</v>
      </c>
      <c r="AH34">
        <f t="shared" si="7"/>
        <v>30</v>
      </c>
      <c r="AI34">
        <f t="shared" si="7"/>
        <v>30.6</v>
      </c>
      <c r="AJ34">
        <f t="shared" si="6"/>
        <v>28</v>
      </c>
      <c r="AK34">
        <f t="shared" si="6"/>
        <v>16.399999999999999</v>
      </c>
      <c r="AL34">
        <f t="shared" si="6"/>
        <v>30.2</v>
      </c>
      <c r="AM34">
        <f t="shared" si="6"/>
        <v>31.75</v>
      </c>
      <c r="AN34">
        <f t="shared" si="6"/>
        <v>30</v>
      </c>
      <c r="AO34">
        <f t="shared" si="6"/>
        <v>31.8</v>
      </c>
      <c r="AP34">
        <f t="shared" si="6"/>
        <v>31</v>
      </c>
      <c r="AQ34">
        <f t="shared" si="6"/>
        <v>23.333333332999999</v>
      </c>
      <c r="AR34">
        <f t="shared" si="6"/>
        <v>32</v>
      </c>
      <c r="AS34">
        <f t="shared" si="6"/>
        <v>27.2</v>
      </c>
      <c r="AT34">
        <f t="shared" si="5"/>
        <v>28.6</v>
      </c>
      <c r="AU34">
        <f t="shared" si="5"/>
        <v>26.4</v>
      </c>
      <c r="AV34">
        <f t="shared" si="5"/>
        <v>27.75</v>
      </c>
      <c r="AW34">
        <f t="shared" si="5"/>
        <v>29.666666667000001</v>
      </c>
      <c r="AX34">
        <f t="shared" si="5"/>
        <v>21</v>
      </c>
      <c r="AY34">
        <f t="shared" si="5"/>
        <v>27</v>
      </c>
      <c r="AZ34">
        <f t="shared" si="5"/>
        <v>28.5</v>
      </c>
      <c r="BA34">
        <f t="shared" si="5"/>
        <v>27.8</v>
      </c>
      <c r="BB34">
        <f t="shared" si="5"/>
        <v>30</v>
      </c>
      <c r="BC34">
        <f t="shared" si="5"/>
        <v>30.6</v>
      </c>
      <c r="BD34">
        <f t="shared" si="5"/>
        <v>32.4</v>
      </c>
      <c r="BE34">
        <f t="shared" si="5"/>
        <v>31</v>
      </c>
    </row>
    <row r="35" spans="1:57" x14ac:dyDescent="0.2">
      <c r="A35" t="s">
        <v>56</v>
      </c>
      <c r="B35" t="s">
        <v>45</v>
      </c>
      <c r="C35" s="2">
        <v>31.2</v>
      </c>
      <c r="D35" s="2">
        <v>30.2</v>
      </c>
      <c r="E35" s="2">
        <v>30</v>
      </c>
      <c r="F35" s="2">
        <v>30.6</v>
      </c>
      <c r="G35" s="2">
        <v>28</v>
      </c>
      <c r="H35" s="2">
        <v>16.399999999999999</v>
      </c>
      <c r="I35" s="2">
        <v>30.2</v>
      </c>
      <c r="J35" s="2">
        <v>31.75</v>
      </c>
      <c r="K35" s="2">
        <v>30</v>
      </c>
      <c r="L35" s="2">
        <v>31.8</v>
      </c>
      <c r="M35" s="2">
        <v>31</v>
      </c>
      <c r="N35" s="2">
        <v>23.333333332999999</v>
      </c>
      <c r="O35" s="2">
        <v>32</v>
      </c>
      <c r="P35" s="2">
        <v>27.2</v>
      </c>
      <c r="Q35" s="2">
        <v>28.6</v>
      </c>
      <c r="R35" s="2">
        <v>26.4</v>
      </c>
      <c r="S35" s="2">
        <v>27.75</v>
      </c>
      <c r="T35" s="2">
        <v>29.666666667000001</v>
      </c>
      <c r="U35" s="2">
        <v>21</v>
      </c>
      <c r="V35" s="2">
        <v>27</v>
      </c>
      <c r="W35" s="2">
        <v>28.5</v>
      </c>
      <c r="X35" s="2">
        <v>27.8</v>
      </c>
      <c r="Y35" s="2">
        <v>30</v>
      </c>
      <c r="Z35" s="2">
        <v>30.6</v>
      </c>
      <c r="AA35" s="2">
        <v>32.4</v>
      </c>
      <c r="AB35" s="2">
        <v>31</v>
      </c>
      <c r="AD35" t="str">
        <f t="shared" si="1"/>
        <v xml:space="preserve">Mgg28  </v>
      </c>
      <c r="AE35" t="str">
        <f t="shared" si="2"/>
        <v>Tidak Beli Kosong .</v>
      </c>
      <c r="AF35">
        <f t="shared" si="7"/>
        <v>4.4871794999999999E-2</v>
      </c>
      <c r="AG35">
        <f t="shared" si="7"/>
        <v>0.119205298</v>
      </c>
      <c r="AH35">
        <f t="shared" si="7"/>
        <v>4.6666667000000002E-2</v>
      </c>
      <c r="AI35">
        <f t="shared" si="7"/>
        <v>8.4967319999999999E-2</v>
      </c>
      <c r="AJ35">
        <f t="shared" si="6"/>
        <v>4.2857143E-2</v>
      </c>
      <c r="AK35">
        <f t="shared" si="6"/>
        <v>1.519480519</v>
      </c>
      <c r="AL35">
        <f t="shared" si="6"/>
        <v>9.2715231999999995E-2</v>
      </c>
      <c r="AM35">
        <f t="shared" si="6"/>
        <v>6.2992125999999996E-2</v>
      </c>
      <c r="AN35">
        <f t="shared" si="6"/>
        <v>0.14000000000000001</v>
      </c>
      <c r="AO35">
        <f t="shared" si="6"/>
        <v>6.2893080000000004E-3</v>
      </c>
      <c r="AP35">
        <f t="shared" si="6"/>
        <v>8.3870968000000004E-2</v>
      </c>
      <c r="AQ35">
        <f t="shared" si="6"/>
        <v>1.2166666670000001</v>
      </c>
      <c r="AR35">
        <f t="shared" si="6"/>
        <v>0.125</v>
      </c>
      <c r="AS35">
        <f t="shared" si="6"/>
        <v>0.139705882</v>
      </c>
      <c r="AT35">
        <f t="shared" si="5"/>
        <v>7.6923077000000006E-2</v>
      </c>
      <c r="AU35">
        <f t="shared" si="5"/>
        <v>0.15151515199999999</v>
      </c>
      <c r="AV35">
        <f t="shared" si="5"/>
        <v>0.64864864899999997</v>
      </c>
      <c r="AW35">
        <f t="shared" si="5"/>
        <v>0.112359551</v>
      </c>
      <c r="AX35">
        <f t="shared" si="5"/>
        <v>0.21428571399999999</v>
      </c>
      <c r="AY35">
        <f t="shared" si="5"/>
        <v>0.118518519</v>
      </c>
      <c r="AZ35">
        <f t="shared" si="5"/>
        <v>0.38596491199999999</v>
      </c>
      <c r="BA35">
        <f t="shared" si="5"/>
        <v>0.76258992800000003</v>
      </c>
      <c r="BB35">
        <f t="shared" si="5"/>
        <v>2.5000000000000001E-2</v>
      </c>
      <c r="BC35">
        <f t="shared" si="5"/>
        <v>9.1503267999999999E-2</v>
      </c>
      <c r="BD35">
        <f t="shared" si="5"/>
        <v>6.1728394999999998E-2</v>
      </c>
      <c r="BE35">
        <f t="shared" si="5"/>
        <v>3.2258065000000002E-2</v>
      </c>
    </row>
    <row r="36" spans="1:57" x14ac:dyDescent="0.2">
      <c r="A36" t="s">
        <v>56</v>
      </c>
      <c r="B36" t="s">
        <v>46</v>
      </c>
      <c r="C36" s="2">
        <v>4.4871794999999999E-2</v>
      </c>
      <c r="D36" s="2">
        <v>0.119205298</v>
      </c>
      <c r="E36" s="2">
        <v>4.6666667000000002E-2</v>
      </c>
      <c r="F36" s="2">
        <v>8.4967319999999999E-2</v>
      </c>
      <c r="G36" s="2">
        <v>4.2857143E-2</v>
      </c>
      <c r="H36" s="2">
        <v>1.519480519</v>
      </c>
      <c r="I36" s="2">
        <v>9.2715231999999995E-2</v>
      </c>
      <c r="J36" s="2">
        <v>6.2992125999999996E-2</v>
      </c>
      <c r="K36" s="2">
        <v>0.14000000000000001</v>
      </c>
      <c r="L36" s="2">
        <v>6.2893080000000004E-3</v>
      </c>
      <c r="M36" s="2">
        <v>8.3870968000000004E-2</v>
      </c>
      <c r="N36" s="2">
        <v>1.2166666670000001</v>
      </c>
      <c r="O36" s="2">
        <v>0.125</v>
      </c>
      <c r="P36" s="2">
        <v>0.139705882</v>
      </c>
      <c r="Q36" s="2">
        <v>7.6923077000000006E-2</v>
      </c>
      <c r="R36" s="2">
        <v>0.15151515199999999</v>
      </c>
      <c r="S36" s="2">
        <v>0.64864864899999997</v>
      </c>
      <c r="T36" s="2">
        <v>0.112359551</v>
      </c>
      <c r="U36" s="2">
        <v>0.21428571399999999</v>
      </c>
      <c r="V36" s="2">
        <v>0.118518519</v>
      </c>
      <c r="W36" s="2">
        <v>0.38596491199999999</v>
      </c>
      <c r="X36" s="2">
        <v>0.76258992800000003</v>
      </c>
      <c r="Y36" s="2">
        <v>2.5000000000000001E-2</v>
      </c>
      <c r="Z36" s="2">
        <v>9.1503267999999999E-2</v>
      </c>
      <c r="AA36" s="2">
        <v>6.1728394999999998E-2</v>
      </c>
      <c r="AB36" s="2">
        <v>3.2258065000000002E-2</v>
      </c>
      <c r="AD36" t="str">
        <f t="shared" si="1"/>
        <v xml:space="preserve">Mgg28  </v>
      </c>
      <c r="AE36" t="str">
        <f t="shared" si="2"/>
        <v>Tidak Beli Ada Pasif.</v>
      </c>
      <c r="AF36">
        <f t="shared" si="7"/>
        <v>0.26923076899999998</v>
      </c>
      <c r="AG36">
        <f t="shared" si="7"/>
        <v>0.245033113</v>
      </c>
      <c r="AH36">
        <f t="shared" si="7"/>
        <v>0</v>
      </c>
      <c r="AI36">
        <f t="shared" si="7"/>
        <v>0</v>
      </c>
      <c r="AJ36">
        <f t="shared" si="6"/>
        <v>0</v>
      </c>
      <c r="AK36">
        <f t="shared" si="6"/>
        <v>3.8961039000000003E-2</v>
      </c>
      <c r="AL36">
        <f t="shared" si="6"/>
        <v>0.11258278100000001</v>
      </c>
      <c r="AM36">
        <f t="shared" si="6"/>
        <v>0</v>
      </c>
      <c r="AN36">
        <f t="shared" si="6"/>
        <v>2.6666667000000002E-2</v>
      </c>
      <c r="AO36">
        <f t="shared" si="6"/>
        <v>0</v>
      </c>
      <c r="AP36">
        <f t="shared" si="6"/>
        <v>8.3870968000000004E-2</v>
      </c>
      <c r="AQ36">
        <f t="shared" si="6"/>
        <v>0</v>
      </c>
      <c r="AR36">
        <f t="shared" si="6"/>
        <v>0</v>
      </c>
      <c r="AS36">
        <f t="shared" si="6"/>
        <v>0</v>
      </c>
      <c r="AT36">
        <f t="shared" si="5"/>
        <v>0</v>
      </c>
      <c r="AU36">
        <f t="shared" si="5"/>
        <v>2.2727272999999999E-2</v>
      </c>
      <c r="AV36">
        <f t="shared" si="5"/>
        <v>0</v>
      </c>
      <c r="AW36">
        <f t="shared" si="5"/>
        <v>0</v>
      </c>
      <c r="AX36">
        <f t="shared" si="5"/>
        <v>0</v>
      </c>
      <c r="AY36">
        <f t="shared" si="5"/>
        <v>0</v>
      </c>
      <c r="AZ36">
        <f t="shared" si="5"/>
        <v>0</v>
      </c>
      <c r="BA36">
        <f t="shared" si="5"/>
        <v>0</v>
      </c>
      <c r="BB36">
        <f t="shared" si="5"/>
        <v>3.3333333E-2</v>
      </c>
      <c r="BC36">
        <f t="shared" si="5"/>
        <v>6.5359479999999998E-3</v>
      </c>
      <c r="BD36">
        <f t="shared" si="5"/>
        <v>0</v>
      </c>
      <c r="BE36">
        <f t="shared" si="5"/>
        <v>6.4516130000000001E-3</v>
      </c>
    </row>
    <row r="37" spans="1:57" x14ac:dyDescent="0.2">
      <c r="A37" t="s">
        <v>56</v>
      </c>
      <c r="B37" t="s">
        <v>47</v>
      </c>
      <c r="C37" s="2">
        <v>0.26923076899999998</v>
      </c>
      <c r="D37" s="2">
        <v>0.245033113</v>
      </c>
      <c r="E37" s="2">
        <v>0</v>
      </c>
      <c r="F37" s="2">
        <v>0</v>
      </c>
      <c r="G37" s="2">
        <v>0</v>
      </c>
      <c r="H37" s="2">
        <v>3.8961039000000003E-2</v>
      </c>
      <c r="I37" s="2">
        <v>0.11258278100000001</v>
      </c>
      <c r="J37" s="2">
        <v>0</v>
      </c>
      <c r="K37" s="2">
        <v>2.6666667000000002E-2</v>
      </c>
      <c r="L37" s="2">
        <v>0</v>
      </c>
      <c r="M37" s="2">
        <v>8.3870968000000004E-2</v>
      </c>
      <c r="N37" s="2">
        <v>0</v>
      </c>
      <c r="O37" s="2">
        <v>0</v>
      </c>
      <c r="P37" s="2">
        <v>0</v>
      </c>
      <c r="Q37" s="2">
        <v>0</v>
      </c>
      <c r="R37" s="2">
        <v>2.2727272999999999E-2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3.3333333E-2</v>
      </c>
      <c r="Z37" s="2">
        <v>6.5359479999999998E-3</v>
      </c>
      <c r="AA37" s="2">
        <v>0</v>
      </c>
      <c r="AB37" s="2">
        <v>6.4516130000000001E-3</v>
      </c>
      <c r="AD37" t="str">
        <f t="shared" si="1"/>
        <v xml:space="preserve">Mgg28  </v>
      </c>
      <c r="AE37" t="str">
        <f t="shared" si="2"/>
        <v>Tidak Beli Ada Aktif.</v>
      </c>
      <c r="AF37">
        <f t="shared" si="7"/>
        <v>0.21794871800000001</v>
      </c>
      <c r="AG37">
        <f t="shared" si="7"/>
        <v>7.9470199000000005E-2</v>
      </c>
      <c r="AH37">
        <f t="shared" si="7"/>
        <v>0.58666666700000003</v>
      </c>
      <c r="AI37">
        <f t="shared" si="7"/>
        <v>0.54248366000000003</v>
      </c>
      <c r="AJ37">
        <f t="shared" si="6"/>
        <v>0.53571428600000004</v>
      </c>
      <c r="AK37">
        <f t="shared" si="6"/>
        <v>0.350649351</v>
      </c>
      <c r="AL37">
        <f t="shared" si="6"/>
        <v>0.21854304599999999</v>
      </c>
      <c r="AM37">
        <f t="shared" si="6"/>
        <v>0.322834646</v>
      </c>
      <c r="AN37">
        <f t="shared" si="6"/>
        <v>0.27333333300000001</v>
      </c>
      <c r="AO37">
        <f t="shared" si="6"/>
        <v>0.53459119499999996</v>
      </c>
      <c r="AP37">
        <f t="shared" si="6"/>
        <v>0.24516129</v>
      </c>
      <c r="AQ37">
        <f t="shared" si="6"/>
        <v>0.64166666699999997</v>
      </c>
      <c r="AR37">
        <f t="shared" si="6"/>
        <v>0.43125000000000002</v>
      </c>
      <c r="AS37">
        <f t="shared" si="6"/>
        <v>0.33823529400000002</v>
      </c>
      <c r="AT37">
        <f t="shared" si="5"/>
        <v>0.80419580400000001</v>
      </c>
      <c r="AU37">
        <f t="shared" si="5"/>
        <v>0.29545454500000001</v>
      </c>
      <c r="AV37">
        <f t="shared" si="5"/>
        <v>0.288288288</v>
      </c>
      <c r="AW37">
        <f t="shared" si="5"/>
        <v>0.82022471900000005</v>
      </c>
      <c r="AX37">
        <f t="shared" si="5"/>
        <v>0.76190476200000001</v>
      </c>
      <c r="AY37">
        <f t="shared" si="5"/>
        <v>0.50370370399999997</v>
      </c>
      <c r="AZ37">
        <f t="shared" si="5"/>
        <v>0.61403508799999995</v>
      </c>
      <c r="BA37">
        <f t="shared" si="5"/>
        <v>0.18705036</v>
      </c>
      <c r="BB37">
        <f t="shared" si="5"/>
        <v>0.33333333300000001</v>
      </c>
      <c r="BC37">
        <f t="shared" si="5"/>
        <v>0.52287581699999996</v>
      </c>
      <c r="BD37">
        <f t="shared" si="5"/>
        <v>0.54320987700000001</v>
      </c>
      <c r="BE37">
        <f t="shared" si="5"/>
        <v>0.464516129</v>
      </c>
    </row>
    <row r="38" spans="1:57" x14ac:dyDescent="0.2">
      <c r="A38" t="s">
        <v>56</v>
      </c>
      <c r="B38" t="s">
        <v>48</v>
      </c>
      <c r="C38" s="2">
        <v>0.21794871800000001</v>
      </c>
      <c r="D38" s="2">
        <v>7.9470199000000005E-2</v>
      </c>
      <c r="E38" s="2">
        <v>0.58666666700000003</v>
      </c>
      <c r="F38" s="2">
        <v>0.54248366000000003</v>
      </c>
      <c r="G38" s="2">
        <v>0.53571428600000004</v>
      </c>
      <c r="H38" s="2">
        <v>0.350649351</v>
      </c>
      <c r="I38" s="2">
        <v>0.21854304599999999</v>
      </c>
      <c r="J38" s="2">
        <v>0.322834646</v>
      </c>
      <c r="K38" s="2">
        <v>0.27333333300000001</v>
      </c>
      <c r="L38" s="2">
        <v>0.53459119499999996</v>
      </c>
      <c r="M38" s="2">
        <v>0.24516129</v>
      </c>
      <c r="N38" s="2">
        <v>0.64166666699999997</v>
      </c>
      <c r="O38" s="2">
        <v>0.43125000000000002</v>
      </c>
      <c r="P38" s="2">
        <v>0.33823529400000002</v>
      </c>
      <c r="Q38" s="2">
        <v>0.80419580400000001</v>
      </c>
      <c r="R38" s="2">
        <v>0.29545454500000001</v>
      </c>
      <c r="S38" s="2">
        <v>0.288288288</v>
      </c>
      <c r="T38" s="2">
        <v>0.82022471900000005</v>
      </c>
      <c r="U38" s="2">
        <v>0.76190476200000001</v>
      </c>
      <c r="V38" s="2">
        <v>0.50370370399999997</v>
      </c>
      <c r="W38" s="2">
        <v>0.61403508799999995</v>
      </c>
      <c r="X38" s="2">
        <v>0.18705036</v>
      </c>
      <c r="Y38" s="2">
        <v>0.33333333300000001</v>
      </c>
      <c r="Z38" s="2">
        <v>0.52287581699999996</v>
      </c>
      <c r="AA38" s="2">
        <v>0.54320987700000001</v>
      </c>
      <c r="AB38" s="2">
        <v>0.464516129</v>
      </c>
      <c r="AD38" t="str">
        <f t="shared" si="1"/>
        <v xml:space="preserve">Mgg28  </v>
      </c>
      <c r="AE38" t="str">
        <f t="shared" si="2"/>
        <v>Beli Kosong Tambah.</v>
      </c>
      <c r="AF38">
        <f t="shared" si="7"/>
        <v>0.243589744</v>
      </c>
      <c r="AG38">
        <f t="shared" si="7"/>
        <v>0.17880794699999999</v>
      </c>
      <c r="AH38">
        <f t="shared" si="7"/>
        <v>0.08</v>
      </c>
      <c r="AI38">
        <f t="shared" si="7"/>
        <v>0.16339869300000001</v>
      </c>
      <c r="AJ38">
        <f t="shared" si="6"/>
        <v>0.15</v>
      </c>
      <c r="AK38">
        <f t="shared" si="6"/>
        <v>9.0909090999999997E-2</v>
      </c>
      <c r="AL38">
        <f t="shared" si="6"/>
        <v>0.17880794699999999</v>
      </c>
      <c r="AM38">
        <f t="shared" si="6"/>
        <v>0.244094488</v>
      </c>
      <c r="AN38">
        <f t="shared" si="6"/>
        <v>0.15333333299999999</v>
      </c>
      <c r="AO38">
        <f t="shared" si="6"/>
        <v>5.0314465000000003E-2</v>
      </c>
      <c r="AP38">
        <f t="shared" si="6"/>
        <v>0.16774193500000001</v>
      </c>
      <c r="AQ38">
        <f t="shared" si="6"/>
        <v>9.1666667000000007E-2</v>
      </c>
      <c r="AR38">
        <f t="shared" si="6"/>
        <v>8.1250000000000003E-2</v>
      </c>
      <c r="AS38">
        <f t="shared" si="6"/>
        <v>0.132352941</v>
      </c>
      <c r="AT38">
        <f t="shared" si="5"/>
        <v>6.2937063000000001E-2</v>
      </c>
      <c r="AU38">
        <f t="shared" si="5"/>
        <v>0.212121212</v>
      </c>
      <c r="AV38">
        <f t="shared" si="5"/>
        <v>4.5045044999999999E-2</v>
      </c>
      <c r="AW38">
        <f t="shared" si="5"/>
        <v>5.6179775000000001E-2</v>
      </c>
      <c r="AX38">
        <f t="shared" si="5"/>
        <v>0</v>
      </c>
      <c r="AY38">
        <f t="shared" si="5"/>
        <v>5.9259259000000002E-2</v>
      </c>
      <c r="AZ38">
        <f t="shared" si="5"/>
        <v>0</v>
      </c>
      <c r="BA38">
        <f t="shared" si="5"/>
        <v>0</v>
      </c>
      <c r="BB38">
        <f t="shared" si="5"/>
        <v>0.18333333299999999</v>
      </c>
      <c r="BC38">
        <f t="shared" si="5"/>
        <v>9.8039215999999998E-2</v>
      </c>
      <c r="BD38">
        <f t="shared" si="5"/>
        <v>0.14814814800000001</v>
      </c>
      <c r="BE38">
        <f t="shared" si="5"/>
        <v>0.141935484</v>
      </c>
    </row>
    <row r="39" spans="1:57" x14ac:dyDescent="0.2">
      <c r="A39" t="s">
        <v>56</v>
      </c>
      <c r="B39" t="s">
        <v>49</v>
      </c>
      <c r="C39" s="2">
        <v>0.243589744</v>
      </c>
      <c r="D39" s="2">
        <v>0.17880794699999999</v>
      </c>
      <c r="E39" s="2">
        <v>0.08</v>
      </c>
      <c r="F39" s="2">
        <v>0.16339869300000001</v>
      </c>
      <c r="G39" s="2">
        <v>0.15</v>
      </c>
      <c r="H39" s="2">
        <v>9.0909090999999997E-2</v>
      </c>
      <c r="I39" s="2">
        <v>0.17880794699999999</v>
      </c>
      <c r="J39" s="2">
        <v>0.244094488</v>
      </c>
      <c r="K39" s="2">
        <v>0.15333333299999999</v>
      </c>
      <c r="L39" s="2">
        <v>5.0314465000000003E-2</v>
      </c>
      <c r="M39" s="2">
        <v>0.16774193500000001</v>
      </c>
      <c r="N39" s="2">
        <v>9.1666667000000007E-2</v>
      </c>
      <c r="O39" s="2">
        <v>8.1250000000000003E-2</v>
      </c>
      <c r="P39" s="2">
        <v>0.132352941</v>
      </c>
      <c r="Q39" s="2">
        <v>6.2937063000000001E-2</v>
      </c>
      <c r="R39" s="2">
        <v>0.212121212</v>
      </c>
      <c r="S39" s="2">
        <v>4.5045044999999999E-2</v>
      </c>
      <c r="T39" s="2">
        <v>5.6179775000000001E-2</v>
      </c>
      <c r="U39" s="2">
        <v>0</v>
      </c>
      <c r="V39" s="2">
        <v>5.9259259000000002E-2</v>
      </c>
      <c r="W39" s="2">
        <v>0</v>
      </c>
      <c r="X39" s="2">
        <v>0</v>
      </c>
      <c r="Y39" s="2">
        <v>0.18333333299999999</v>
      </c>
      <c r="Z39" s="2">
        <v>9.8039215999999998E-2</v>
      </c>
      <c r="AA39" s="2">
        <v>0.14814814800000001</v>
      </c>
      <c r="AB39" s="2">
        <v>0.141935484</v>
      </c>
      <c r="AD39" t="str">
        <f t="shared" si="1"/>
        <v xml:space="preserve">Mgg28  </v>
      </c>
      <c r="AE39" t="str">
        <f t="shared" si="2"/>
        <v>Beli Kosong Baru.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6"/>
        <v>2.1428571E-2</v>
      </c>
      <c r="AK39">
        <f t="shared" si="6"/>
        <v>0</v>
      </c>
      <c r="AL39">
        <f t="shared" si="6"/>
        <v>0</v>
      </c>
      <c r="AM39">
        <f t="shared" si="6"/>
        <v>0</v>
      </c>
      <c r="AN39">
        <f t="shared" si="6"/>
        <v>6.6666670000000003E-3</v>
      </c>
      <c r="AO39">
        <f t="shared" si="6"/>
        <v>0</v>
      </c>
      <c r="AP39">
        <f t="shared" si="6"/>
        <v>6.4516130000000001E-3</v>
      </c>
      <c r="AQ39">
        <f t="shared" si="6"/>
        <v>0</v>
      </c>
      <c r="AR39">
        <f t="shared" si="6"/>
        <v>6.2500000000000003E-3</v>
      </c>
      <c r="AS39">
        <f t="shared" si="6"/>
        <v>7.352941E-3</v>
      </c>
      <c r="AT39">
        <f t="shared" si="5"/>
        <v>0</v>
      </c>
      <c r="AU39">
        <f t="shared" si="5"/>
        <v>0</v>
      </c>
      <c r="AV39">
        <f t="shared" si="5"/>
        <v>0</v>
      </c>
      <c r="AW39">
        <f t="shared" si="5"/>
        <v>0</v>
      </c>
      <c r="AX39">
        <f t="shared" si="5"/>
        <v>0</v>
      </c>
      <c r="AY39">
        <f t="shared" si="5"/>
        <v>7.4074070000000004E-3</v>
      </c>
      <c r="AZ39">
        <f t="shared" si="5"/>
        <v>0</v>
      </c>
      <c r="BA39">
        <f t="shared" si="5"/>
        <v>3.5971222999999997E-2</v>
      </c>
      <c r="BB39">
        <f t="shared" si="5"/>
        <v>0</v>
      </c>
      <c r="BC39">
        <f t="shared" si="5"/>
        <v>6.5359479999999998E-3</v>
      </c>
      <c r="BD39">
        <f t="shared" si="5"/>
        <v>0</v>
      </c>
      <c r="BE39">
        <f t="shared" si="5"/>
        <v>6.4516130000000001E-3</v>
      </c>
    </row>
    <row r="40" spans="1:57" x14ac:dyDescent="0.2">
      <c r="A40" t="s">
        <v>56</v>
      </c>
      <c r="B40" t="s">
        <v>50</v>
      </c>
      <c r="C40" s="2">
        <v>0</v>
      </c>
      <c r="D40" s="2">
        <v>0</v>
      </c>
      <c r="E40" s="2">
        <v>0</v>
      </c>
      <c r="F40" s="2">
        <v>0</v>
      </c>
      <c r="G40" s="2">
        <v>2.1428571E-2</v>
      </c>
      <c r="H40" s="2">
        <v>0</v>
      </c>
      <c r="I40" s="2">
        <v>0</v>
      </c>
      <c r="J40" s="2">
        <v>0</v>
      </c>
      <c r="K40" s="2">
        <v>6.6666670000000003E-3</v>
      </c>
      <c r="L40" s="2">
        <v>0</v>
      </c>
      <c r="M40" s="2">
        <v>6.4516130000000001E-3</v>
      </c>
      <c r="N40" s="2">
        <v>0</v>
      </c>
      <c r="O40" s="2">
        <v>6.2500000000000003E-3</v>
      </c>
      <c r="P40" s="2">
        <v>7.352941E-3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7.4074070000000004E-3</v>
      </c>
      <c r="W40" s="2">
        <v>0</v>
      </c>
      <c r="X40" s="2">
        <v>3.5971222999999997E-2</v>
      </c>
      <c r="Y40" s="2">
        <v>0</v>
      </c>
      <c r="Z40" s="2">
        <v>6.5359479999999998E-3</v>
      </c>
      <c r="AA40" s="2">
        <v>0</v>
      </c>
      <c r="AB40" s="2">
        <v>6.4516130000000001E-3</v>
      </c>
      <c r="AD40" t="str">
        <f t="shared" si="1"/>
        <v xml:space="preserve">Mgg28  </v>
      </c>
      <c r="AE40" t="str">
        <f t="shared" si="2"/>
        <v>Beli Ada.</v>
      </c>
      <c r="AF40">
        <f t="shared" si="7"/>
        <v>0.22435897399999999</v>
      </c>
      <c r="AG40">
        <f t="shared" si="7"/>
        <v>0.377483444</v>
      </c>
      <c r="AH40">
        <f t="shared" si="7"/>
        <v>0.28666666699999999</v>
      </c>
      <c r="AI40">
        <f t="shared" si="7"/>
        <v>0.209150327</v>
      </c>
      <c r="AJ40">
        <f t="shared" si="6"/>
        <v>0.25</v>
      </c>
      <c r="AK40">
        <f t="shared" si="6"/>
        <v>0</v>
      </c>
      <c r="AL40">
        <f t="shared" si="6"/>
        <v>0.39735099299999999</v>
      </c>
      <c r="AM40">
        <f t="shared" si="6"/>
        <v>0.37007874000000002</v>
      </c>
      <c r="AN40">
        <f t="shared" si="6"/>
        <v>0.4</v>
      </c>
      <c r="AO40">
        <f t="shared" si="6"/>
        <v>0.40880503099999999</v>
      </c>
      <c r="AP40">
        <f t="shared" si="6"/>
        <v>0.41935483899999998</v>
      </c>
      <c r="AQ40">
        <f t="shared" si="6"/>
        <v>0.05</v>
      </c>
      <c r="AR40">
        <f t="shared" si="6"/>
        <v>0.35625000000000001</v>
      </c>
      <c r="AS40">
        <f t="shared" si="6"/>
        <v>0.382352941</v>
      </c>
      <c r="AT40">
        <f t="shared" si="5"/>
        <v>5.5944055999999999E-2</v>
      </c>
      <c r="AU40">
        <f t="shared" si="5"/>
        <v>0.31818181800000001</v>
      </c>
      <c r="AV40">
        <f t="shared" si="5"/>
        <v>1.8018018E-2</v>
      </c>
      <c r="AW40">
        <f t="shared" si="5"/>
        <v>1.1235955000000001E-2</v>
      </c>
      <c r="AX40">
        <f t="shared" si="5"/>
        <v>2.3809523999999999E-2</v>
      </c>
      <c r="AY40">
        <f t="shared" si="5"/>
        <v>0.311111111</v>
      </c>
      <c r="AZ40">
        <f t="shared" si="5"/>
        <v>0</v>
      </c>
      <c r="BA40">
        <f t="shared" si="5"/>
        <v>1.4388489000000001E-2</v>
      </c>
      <c r="BB40">
        <f t="shared" si="5"/>
        <v>0.42499999999999999</v>
      </c>
      <c r="BC40">
        <f t="shared" si="5"/>
        <v>0.27450980400000002</v>
      </c>
      <c r="BD40">
        <f t="shared" si="5"/>
        <v>0.24691357999999999</v>
      </c>
      <c r="BE40">
        <f t="shared" si="5"/>
        <v>0.34838709699999998</v>
      </c>
    </row>
    <row r="41" spans="1:57" x14ac:dyDescent="0.2">
      <c r="A41" t="s">
        <v>56</v>
      </c>
      <c r="B41" t="s">
        <v>51</v>
      </c>
      <c r="C41" s="2">
        <v>0.22435897399999999</v>
      </c>
      <c r="D41" s="2">
        <v>0.377483444</v>
      </c>
      <c r="E41" s="2">
        <v>0.28666666699999999</v>
      </c>
      <c r="F41" s="2">
        <v>0.209150327</v>
      </c>
      <c r="G41" s="2">
        <v>0.25</v>
      </c>
      <c r="H41" s="2">
        <v>0</v>
      </c>
      <c r="I41" s="2">
        <v>0.39735099299999999</v>
      </c>
      <c r="J41" s="2">
        <v>0.37007874000000002</v>
      </c>
      <c r="K41" s="2">
        <v>0.4</v>
      </c>
      <c r="L41" s="2">
        <v>0.40880503099999999</v>
      </c>
      <c r="M41" s="2">
        <v>0.41935483899999998</v>
      </c>
      <c r="N41" s="2">
        <v>0.05</v>
      </c>
      <c r="O41" s="2">
        <v>0.35625000000000001</v>
      </c>
      <c r="P41" s="2">
        <v>0.382352941</v>
      </c>
      <c r="Q41" s="2">
        <v>5.5944055999999999E-2</v>
      </c>
      <c r="R41" s="2">
        <v>0.31818181800000001</v>
      </c>
      <c r="S41" s="2">
        <v>1.8018018E-2</v>
      </c>
      <c r="T41" s="2">
        <v>1.1235955000000001E-2</v>
      </c>
      <c r="U41" s="2">
        <v>2.3809523999999999E-2</v>
      </c>
      <c r="V41" s="2">
        <v>0.311111111</v>
      </c>
      <c r="W41" s="2">
        <v>0</v>
      </c>
      <c r="X41" s="2">
        <v>1.4388489000000001E-2</v>
      </c>
      <c r="Y41" s="2">
        <v>0.42499999999999999</v>
      </c>
      <c r="Z41" s="2">
        <v>0.27450980400000002</v>
      </c>
      <c r="AA41" s="2">
        <v>0.24691357999999999</v>
      </c>
      <c r="AB41" s="2">
        <v>0.34838709699999998</v>
      </c>
      <c r="AD41" t="str">
        <f t="shared" si="1"/>
        <v xml:space="preserve">Mgg28  </v>
      </c>
      <c r="AE41" t="str">
        <f t="shared" si="2"/>
        <v>Outlet Database .</v>
      </c>
      <c r="AF41">
        <f t="shared" si="7"/>
        <v>0</v>
      </c>
      <c r="AG41">
        <f t="shared" si="7"/>
        <v>0</v>
      </c>
      <c r="AH41">
        <f t="shared" si="7"/>
        <v>0</v>
      </c>
      <c r="AI41">
        <f t="shared" si="7"/>
        <v>0</v>
      </c>
      <c r="AJ41">
        <f t="shared" si="6"/>
        <v>0</v>
      </c>
      <c r="AK41">
        <f t="shared" si="6"/>
        <v>0</v>
      </c>
      <c r="AL41">
        <f t="shared" si="6"/>
        <v>0</v>
      </c>
      <c r="AM41">
        <f t="shared" si="6"/>
        <v>0</v>
      </c>
      <c r="AN41">
        <f t="shared" si="6"/>
        <v>0</v>
      </c>
      <c r="AO41">
        <f t="shared" si="6"/>
        <v>0</v>
      </c>
      <c r="AP41">
        <f t="shared" si="6"/>
        <v>0</v>
      </c>
      <c r="AQ41">
        <f t="shared" si="6"/>
        <v>0</v>
      </c>
      <c r="AR41">
        <f t="shared" si="6"/>
        <v>0</v>
      </c>
      <c r="AS41">
        <f t="shared" si="6"/>
        <v>0</v>
      </c>
      <c r="AT41">
        <f t="shared" si="5"/>
        <v>0</v>
      </c>
      <c r="AU41">
        <f t="shared" si="5"/>
        <v>0</v>
      </c>
      <c r="AV41">
        <f t="shared" si="5"/>
        <v>0</v>
      </c>
      <c r="AW41">
        <f t="shared" si="5"/>
        <v>0</v>
      </c>
      <c r="AX41">
        <f t="shared" si="5"/>
        <v>0</v>
      </c>
      <c r="AY41">
        <f t="shared" si="5"/>
        <v>0</v>
      </c>
      <c r="AZ41">
        <f t="shared" si="5"/>
        <v>0</v>
      </c>
      <c r="BA41">
        <f t="shared" si="5"/>
        <v>0</v>
      </c>
      <c r="BB41">
        <f t="shared" si="5"/>
        <v>0</v>
      </c>
      <c r="BC41">
        <f t="shared" si="5"/>
        <v>0</v>
      </c>
      <c r="BD41">
        <f t="shared" si="5"/>
        <v>0</v>
      </c>
      <c r="BE41">
        <f t="shared" si="5"/>
        <v>0</v>
      </c>
    </row>
    <row r="42" spans="1:57" x14ac:dyDescent="0.2">
      <c r="A42" t="s">
        <v>56</v>
      </c>
      <c r="B42" t="s">
        <v>52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B9019-6C90-492E-B267-911CAA197DF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ff2a6b6-5825-4821-aba1-36d3c9ee7ee0}" enabled="0" method="" siteId="{6ff2a6b6-5825-4821-aba1-36d3c9ee7e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</vt:lpstr>
      <vt:lpstr>76Madu</vt:lpstr>
      <vt:lpstr>Pivot_Super</vt:lpstr>
      <vt:lpstr>Pivot_76Madu</vt:lpstr>
      <vt:lpstr>Pivot_Super2</vt:lpstr>
      <vt:lpstr>Pivot_76Madu2</vt:lpstr>
    </vt:vector>
  </TitlesOfParts>
  <Company>BizTech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Sulawestara</dc:creator>
  <cp:lastModifiedBy>eka sulawestara</cp:lastModifiedBy>
  <dcterms:created xsi:type="dcterms:W3CDTF">2022-07-16T02:25:02Z</dcterms:created>
  <dcterms:modified xsi:type="dcterms:W3CDTF">2022-07-20T10:47:27Z</dcterms:modified>
</cp:coreProperties>
</file>