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scmunk/Projects/decisions/"/>
    </mc:Choice>
  </mc:AlternateContent>
  <xr:revisionPtr revIDLastSave="0" documentId="8_{83DECC51-67F3-A34E-8D79-787A80E14FF2}" xr6:coauthVersionLast="47" xr6:coauthVersionMax="47" xr10:uidLastSave="{00000000-0000-0000-0000-000000000000}"/>
  <bookViews>
    <workbookView xWindow="0" yWindow="500" windowWidth="28800" windowHeight="17500" xr2:uid="{F84815BC-ECA7-EB44-9497-49A3F02E8DBE}"/>
  </bookViews>
  <sheets>
    <sheet name="About" sheetId="9" r:id="rId1"/>
    <sheet name="Capability" sheetId="10" r:id="rId2"/>
    <sheet name="Matrix" sheetId="8"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V26" i="8" l="1"/>
  <c r="BU26" i="8"/>
  <c r="BT26" i="8"/>
  <c r="BS26" i="8"/>
  <c r="BR26" i="8"/>
  <c r="BQ26" i="8"/>
  <c r="BP26" i="8"/>
  <c r="BO26" i="8"/>
  <c r="BN26" i="8"/>
  <c r="BM26" i="8"/>
  <c r="BL26" i="8"/>
  <c r="BK26" i="8"/>
  <c r="BJ26" i="8"/>
  <c r="BI26" i="8"/>
  <c r="BH26" i="8"/>
  <c r="BG26" i="8"/>
  <c r="BF26" i="8"/>
  <c r="BE26" i="8"/>
  <c r="BD26" i="8"/>
  <c r="BC26" i="8"/>
  <c r="BB26" i="8"/>
  <c r="BA26" i="8"/>
  <c r="AZ26" i="8"/>
  <c r="AY26" i="8"/>
  <c r="AX26" i="8"/>
  <c r="AW26" i="8"/>
  <c r="AV26" i="8"/>
  <c r="AU26" i="8"/>
  <c r="AT26" i="8"/>
  <c r="AS26" i="8"/>
  <c r="AR26" i="8"/>
  <c r="AQ26" i="8"/>
  <c r="AP26" i="8"/>
  <c r="AO26" i="8"/>
  <c r="AN26" i="8"/>
  <c r="AM26" i="8"/>
  <c r="AL26" i="8"/>
  <c r="AK26" i="8"/>
  <c r="AJ26" i="8"/>
  <c r="AI26" i="8"/>
  <c r="AH26" i="8"/>
  <c r="AG26" i="8"/>
  <c r="AF26" i="8"/>
  <c r="AE26" i="8"/>
  <c r="AD26" i="8"/>
  <c r="AC26" i="8"/>
  <c r="AB26" i="8"/>
  <c r="AA26" i="8"/>
  <c r="Z26" i="8"/>
  <c r="Y26" i="8"/>
  <c r="X26" i="8"/>
  <c r="W26" i="8"/>
  <c r="V26" i="8"/>
  <c r="U26" i="8"/>
  <c r="T26" i="8"/>
  <c r="S26" i="8"/>
  <c r="R26" i="8"/>
  <c r="Q26" i="8"/>
  <c r="P26" i="8"/>
  <c r="O26" i="8"/>
  <c r="N26" i="8"/>
  <c r="M26" i="8"/>
  <c r="L26" i="8"/>
  <c r="K26" i="8"/>
  <c r="J26" i="8"/>
  <c r="I26" i="8"/>
  <c r="H26" i="8"/>
  <c r="BV22" i="8"/>
  <c r="BU22" i="8"/>
  <c r="BT22" i="8"/>
  <c r="BS22" i="8"/>
  <c r="BR22" i="8"/>
  <c r="BQ22" i="8"/>
  <c r="BP22" i="8"/>
  <c r="BO22" i="8"/>
  <c r="BN22" i="8"/>
  <c r="BM22" i="8"/>
  <c r="BL22" i="8"/>
  <c r="BK22" i="8"/>
  <c r="BJ22" i="8"/>
  <c r="BI22" i="8"/>
  <c r="BH22" i="8"/>
  <c r="BG22" i="8"/>
  <c r="BF22" i="8"/>
  <c r="BE22" i="8"/>
  <c r="BD22" i="8"/>
  <c r="BC22" i="8"/>
  <c r="BB22" i="8"/>
  <c r="BA22" i="8"/>
  <c r="AZ22" i="8"/>
  <c r="AY22" i="8"/>
  <c r="AX22" i="8"/>
  <c r="AW22" i="8"/>
  <c r="AV22" i="8"/>
  <c r="AU22" i="8"/>
  <c r="AT22" i="8"/>
  <c r="AS22" i="8"/>
  <c r="AR22" i="8"/>
  <c r="AQ22" i="8"/>
  <c r="AP22" i="8"/>
  <c r="AO22" i="8"/>
  <c r="AN22" i="8"/>
  <c r="AM22" i="8"/>
  <c r="AL22" i="8"/>
  <c r="AK22" i="8"/>
  <c r="AJ22" i="8"/>
  <c r="AI22" i="8"/>
  <c r="AH22" i="8"/>
  <c r="AG22" i="8"/>
  <c r="AF22" i="8"/>
  <c r="AE22" i="8"/>
  <c r="AD22" i="8"/>
  <c r="BV21" i="8"/>
  <c r="BU21" i="8"/>
  <c r="BT21" i="8"/>
  <c r="BS21" i="8"/>
  <c r="BR21" i="8"/>
  <c r="BQ21" i="8"/>
  <c r="BP21" i="8"/>
  <c r="BO21" i="8"/>
  <c r="BN21" i="8"/>
  <c r="BM21" i="8"/>
  <c r="BL21" i="8"/>
  <c r="BK21" i="8"/>
  <c r="BJ21" i="8"/>
  <c r="BI21" i="8"/>
  <c r="BH21" i="8"/>
  <c r="BG21" i="8"/>
  <c r="BF21" i="8"/>
  <c r="BE21" i="8"/>
  <c r="BD21" i="8"/>
  <c r="BC21" i="8"/>
  <c r="BB21" i="8"/>
  <c r="BA21" i="8"/>
  <c r="AZ21" i="8"/>
  <c r="AY21" i="8"/>
  <c r="AX21" i="8"/>
  <c r="AW21" i="8"/>
  <c r="AV21" i="8"/>
  <c r="AU21" i="8"/>
  <c r="AT21" i="8"/>
  <c r="AS21" i="8"/>
  <c r="AR21" i="8"/>
  <c r="AQ21" i="8"/>
  <c r="AP21" i="8"/>
  <c r="AO21" i="8"/>
  <c r="AN21" i="8"/>
  <c r="AM21" i="8"/>
  <c r="AL21" i="8"/>
  <c r="AK21" i="8"/>
  <c r="AJ21" i="8"/>
  <c r="AI21" i="8"/>
  <c r="AH21" i="8"/>
  <c r="AG21" i="8"/>
  <c r="AF21" i="8"/>
  <c r="AE21" i="8"/>
  <c r="AD21" i="8"/>
  <c r="G20" i="8"/>
  <c r="F20" i="8" s="1"/>
  <c r="G19" i="8"/>
  <c r="F19" i="8" s="1"/>
  <c r="G18" i="8"/>
  <c r="F18" i="8" s="1"/>
  <c r="G17" i="8"/>
  <c r="F17" i="8" s="1"/>
  <c r="G16" i="8"/>
  <c r="F16" i="8" s="1"/>
  <c r="G15" i="8"/>
  <c r="F15" i="8" s="1"/>
  <c r="G14" i="8"/>
  <c r="F14" i="8" s="1"/>
  <c r="G13" i="8"/>
  <c r="F13" i="8" s="1"/>
  <c r="G12" i="8"/>
  <c r="F12" i="8" s="1"/>
  <c r="G11" i="8"/>
  <c r="F11" i="8" s="1"/>
  <c r="G10" i="8"/>
  <c r="F10" i="8" s="1"/>
  <c r="G9" i="8"/>
  <c r="F9" i="8" s="1"/>
  <c r="G8" i="8"/>
  <c r="F8" i="8" s="1"/>
  <c r="G7" i="8"/>
  <c r="F7" i="8" s="1"/>
  <c r="G6" i="8"/>
  <c r="F6" i="8" s="1"/>
  <c r="G5" i="8"/>
  <c r="F5" i="8" s="1"/>
  <c r="G4" i="8"/>
  <c r="F4" i="8" s="1"/>
  <c r="G3" i="8"/>
  <c r="F3" i="8" s="1"/>
  <c r="AC22" i="8"/>
  <c r="AB22" i="8"/>
  <c r="AA22" i="8"/>
  <c r="Z22" i="8"/>
  <c r="Y22" i="8"/>
  <c r="X22" i="8"/>
  <c r="W22" i="8"/>
  <c r="V22" i="8"/>
  <c r="U22" i="8"/>
  <c r="T22" i="8"/>
  <c r="S22" i="8"/>
  <c r="R22" i="8"/>
  <c r="Q22" i="8"/>
  <c r="P22" i="8"/>
  <c r="O22" i="8"/>
  <c r="N22" i="8"/>
  <c r="M22" i="8"/>
  <c r="L22" i="8"/>
  <c r="K22" i="8"/>
  <c r="J22" i="8"/>
  <c r="I22" i="8"/>
  <c r="AC21" i="8"/>
  <c r="AB21" i="8"/>
  <c r="AA21" i="8"/>
  <c r="Z21" i="8"/>
  <c r="Y21" i="8"/>
  <c r="X21" i="8"/>
  <c r="W21" i="8"/>
  <c r="V21" i="8"/>
  <c r="U21" i="8"/>
  <c r="T21" i="8"/>
  <c r="S21" i="8"/>
  <c r="R21" i="8"/>
  <c r="Q21" i="8"/>
  <c r="P21" i="8"/>
  <c r="O21" i="8"/>
  <c r="N21" i="8"/>
  <c r="M21" i="8"/>
  <c r="L21" i="8"/>
  <c r="K21" i="8"/>
  <c r="J21" i="8"/>
  <c r="I21" i="8"/>
  <c r="H22" i="8"/>
  <c r="H21" i="8"/>
</calcChain>
</file>

<file path=xl/sharedStrings.xml><?xml version="1.0" encoding="utf-8"?>
<sst xmlns="http://schemas.openxmlformats.org/spreadsheetml/2006/main" count="461" uniqueCount="254">
  <si>
    <t>Name</t>
  </si>
  <si>
    <t>Technology and Services Capability Matrix</t>
  </si>
  <si>
    <t>File</t>
  </si>
  <si>
    <t>Tech2CapabilityMatrix</t>
  </si>
  <si>
    <t>Version</t>
  </si>
  <si>
    <t>Date</t>
  </si>
  <si>
    <t>Author</t>
  </si>
  <si>
    <t>Ron Parker</t>
  </si>
  <si>
    <t>Twitter</t>
  </si>
  <si>
    <t>@Scmunk</t>
  </si>
  <si>
    <t>email</t>
  </si>
  <si>
    <t>scmunk@secretchipmunk.com</t>
  </si>
  <si>
    <t>URL</t>
  </si>
  <si>
    <t>http://www.secretchipmunk.com</t>
  </si>
  <si>
    <t>Enter all relevant technologies, services, or even people groups that perform security processes in Column C</t>
  </si>
  <si>
    <t>You may want to group the technologies by vendor or some other group identifier in Column B</t>
  </si>
  <si>
    <t>Column A can be used to tag the technology with a reference number</t>
  </si>
  <si>
    <t>For each Service (Col C), mark which capability the technology on the supports. A technology may support one or more capabilities.</t>
  </si>
  <si>
    <t>For Columns F through BT enter a</t>
  </si>
  <si>
    <t>M - for MEETS if the technology meets the needs of the capability</t>
  </si>
  <si>
    <t>P - for PARTIAL if the technology only partially meets the needs of the capability</t>
  </si>
  <si>
    <t>Shows how many capabilities a technology fully supports (MEETS)</t>
  </si>
  <si>
    <t>COL D</t>
  </si>
  <si>
    <t>Shows how many capabilities a technology partially supports (PARTIAL)</t>
  </si>
  <si>
    <t>COL E</t>
  </si>
  <si>
    <t>Shows how many technologies are supporting a capability fully (MEETS)</t>
  </si>
  <si>
    <t>Shows how many technologies are partially supporting a capability (PARTIAL)</t>
  </si>
  <si>
    <t>Answer and Observations</t>
  </si>
  <si>
    <t>Do you have a technology covering a capability?</t>
  </si>
  <si>
    <t>Do you have too many technologies covering a capability?</t>
  </si>
  <si>
    <t>Do you have technologies not being used?</t>
  </si>
  <si>
    <t>If COLS D &amp; E for the technology are 0 that means that don’t appear to be matched to any capability.</t>
  </si>
  <si>
    <t>Do you have technologies that cover multiple capabilities?</t>
  </si>
  <si>
    <t>If COL D is greater than 1 that means the technologies supports multiple capabilities.</t>
  </si>
  <si>
    <t>What capabilities would be affected if you dropped a technology?</t>
  </si>
  <si>
    <t>Look across the ROW and see where the technology has been applied.</t>
  </si>
  <si>
    <t>AA</t>
  </si>
  <si>
    <t>AC</t>
  </si>
  <si>
    <t>B</t>
  </si>
  <si>
    <t>CC</t>
  </si>
  <si>
    <t>EN</t>
  </si>
  <si>
    <t>DE</t>
  </si>
  <si>
    <t>GV</t>
  </si>
  <si>
    <t>IG</t>
  </si>
  <si>
    <t>PG</t>
  </si>
  <si>
    <t>TV</t>
  </si>
  <si>
    <t>Reference</t>
  </si>
  <si>
    <t>Vendor/Group</t>
  </si>
  <si>
    <t>Technology/Product/Service</t>
  </si>
  <si>
    <t>Technology/Service Meets</t>
  </si>
  <si>
    <t>Technology/Service Partial</t>
  </si>
  <si>
    <t>Administration</t>
  </si>
  <si>
    <t>Directory</t>
  </si>
  <si>
    <t>Entitlement</t>
  </si>
  <si>
    <t>Identity</t>
  </si>
  <si>
    <t>Provisioning</t>
  </si>
  <si>
    <t>Synchronization</t>
  </si>
  <si>
    <t>Adaptive Risk</t>
  </si>
  <si>
    <t>Authentication</t>
  </si>
  <si>
    <t>Authorization</t>
  </si>
  <si>
    <t>Federation</t>
  </si>
  <si>
    <t>Policy Based Access</t>
  </si>
  <si>
    <t>SSO</t>
  </si>
  <si>
    <t>Strong Authentication</t>
  </si>
  <si>
    <t>Firewall</t>
  </si>
  <si>
    <t>NAC</t>
  </si>
  <si>
    <t>Proxy</t>
  </si>
  <si>
    <t>Segmentation</t>
  </si>
  <si>
    <t>System to System Connectivity</t>
  </si>
  <si>
    <t>User Internet Connectivity</t>
  </si>
  <si>
    <t>VPN</t>
  </si>
  <si>
    <t>WAF</t>
  </si>
  <si>
    <t>Anti-Spam</t>
  </si>
  <si>
    <t>Anti-Virus/Malware</t>
  </si>
  <si>
    <t>Data Encryption</t>
  </si>
  <si>
    <t>Database Encryption</t>
  </si>
  <si>
    <t>DLP</t>
  </si>
  <si>
    <t>Drive Encryption</t>
  </si>
  <si>
    <t>Email Behavior Analysis</t>
  </si>
  <si>
    <t>Email Link Protection</t>
  </si>
  <si>
    <t>Phishing Education</t>
  </si>
  <si>
    <t>Phishing Protection</t>
  </si>
  <si>
    <t>URL Filtering</t>
  </si>
  <si>
    <t>Digital Signatures</t>
  </si>
  <si>
    <t>Encryption</t>
  </si>
  <si>
    <t>Key Management</t>
  </si>
  <si>
    <t>PKI</t>
  </si>
  <si>
    <t>Secret Orchestration</t>
  </si>
  <si>
    <t>Anomaly Detection</t>
  </si>
  <si>
    <t>EDR</t>
  </si>
  <si>
    <t>HIDS</t>
  </si>
  <si>
    <t>Logging</t>
  </si>
  <si>
    <t>MSSP</t>
  </si>
  <si>
    <t>NIDS</t>
  </si>
  <si>
    <t xml:space="preserve">Security Event </t>
  </si>
  <si>
    <t>SIEM</t>
  </si>
  <si>
    <t>WIDS</t>
  </si>
  <si>
    <t>Assurance</t>
  </si>
  <si>
    <t>Awareness</t>
  </si>
  <si>
    <t>Incident</t>
  </si>
  <si>
    <t>Training</t>
  </si>
  <si>
    <t>Access Certification</t>
  </si>
  <si>
    <t>Cloud Access</t>
  </si>
  <si>
    <t>IAM Forensics</t>
  </si>
  <si>
    <t>Privileged Access</t>
  </si>
  <si>
    <t>Architecture and Engineering</t>
  </si>
  <si>
    <t>Capacity</t>
  </si>
  <si>
    <t>Planning</t>
  </si>
  <si>
    <t>Policy</t>
  </si>
  <si>
    <t>Strategy</t>
  </si>
  <si>
    <t>Asset Control</t>
  </si>
  <si>
    <t>Compliance Monitoring</t>
  </si>
  <si>
    <t>Endpoint Forensics</t>
  </si>
  <si>
    <t>MAM</t>
  </si>
  <si>
    <t>MDM</t>
  </si>
  <si>
    <t>Patching</t>
  </si>
  <si>
    <t>Research/Intell</t>
  </si>
  <si>
    <t>Vulnerability</t>
  </si>
  <si>
    <t>Meets</t>
  </si>
  <si>
    <t>Partial</t>
  </si>
  <si>
    <t>Target State</t>
  </si>
  <si>
    <t>Current State</t>
  </si>
  <si>
    <t>N/A</t>
  </si>
  <si>
    <t>Capability Area</t>
  </si>
  <si>
    <t>Service/Function</t>
  </si>
  <si>
    <t>Description</t>
  </si>
  <si>
    <t>Access Administration</t>
  </si>
  <si>
    <t>Creation and maintenance of elements necessary for runtime access control.</t>
  </si>
  <si>
    <t>Access Control</t>
  </si>
  <si>
    <t>Boundary</t>
  </si>
  <si>
    <t>Services for secure communications and protecting communications through and across physical and logical areas specifically where the security policy/ownership varies.</t>
  </si>
  <si>
    <t>Content Control</t>
  </si>
  <si>
    <t>Protecting data to keep its original intent, provide confidentiality,  integrity, and potentially limit the types of contents being interacted with.</t>
  </si>
  <si>
    <t>Cryptography</t>
  </si>
  <si>
    <t>Detection</t>
  </si>
  <si>
    <t>Governance</t>
  </si>
  <si>
    <t xml:space="preserve">General oversight and associated horizontal activities. </t>
  </si>
  <si>
    <t>IAM Governance</t>
  </si>
  <si>
    <t>Oversight specifically related to identity and access management.</t>
  </si>
  <si>
    <t>Program</t>
  </si>
  <si>
    <t>The overall security program.</t>
  </si>
  <si>
    <t>Threat and Vulnerability</t>
  </si>
  <si>
    <t>Access Admin</t>
  </si>
  <si>
    <t>Endpoint Detection</t>
  </si>
  <si>
    <t>Host Detection</t>
  </si>
  <si>
    <t>Managed Security Provider</t>
  </si>
  <si>
    <t>Network Detection</t>
  </si>
  <si>
    <t>Research/Intel</t>
  </si>
  <si>
    <t>DAST</t>
  </si>
  <si>
    <t>SAST</t>
  </si>
  <si>
    <t>Compositional Analysis SCA</t>
  </si>
  <si>
    <t>Notes</t>
  </si>
  <si>
    <t>Changing the model or the approach is your prerogative. This is a Roughly Right beginning.</t>
  </si>
  <si>
    <t>How to use the Matrix</t>
  </si>
  <si>
    <t>Preparation work</t>
  </si>
  <si>
    <t>Location</t>
  </si>
  <si>
    <t>Access control that uses a policy system with information points, a decision point for rules execution, and way to implement enforcement points.</t>
  </si>
  <si>
    <t>Single Sign On. A method to authenticate once, be assigned a session, and be able to access multiple systems without reauthenticating.</t>
  </si>
  <si>
    <t>Network Access Control</t>
  </si>
  <si>
    <t>A form of SSO that uses a trust between systems. The trusted system is the identity provider and authenticator. The relying party trusts the identity provider to pass it entities it has authenticated. SAML is a typical protocol used in federation. Okta and Azure AD are examples of identity providers.</t>
  </si>
  <si>
    <t>To determine the level of access a entity has to the requested resources.</t>
  </si>
  <si>
    <t>Runtime authentication and authorization services.</t>
  </si>
  <si>
    <t>Secure communications and storage techniques. This is often a horizontal or shared services and used across other capabilities.</t>
  </si>
  <si>
    <t>Microsoft</t>
  </si>
  <si>
    <t>Active Directory</t>
  </si>
  <si>
    <t>M</t>
  </si>
  <si>
    <t>P</t>
  </si>
  <si>
    <t>Azure Active Directory</t>
  </si>
  <si>
    <t>Palo</t>
  </si>
  <si>
    <t>Global Protect</t>
  </si>
  <si>
    <t>AWS</t>
  </si>
  <si>
    <t>Web Application Firewall</t>
  </si>
  <si>
    <t>ClamAV</t>
  </si>
  <si>
    <t>Below Baseline</t>
  </si>
  <si>
    <t>Baseline</t>
  </si>
  <si>
    <t>Above Baseline</t>
  </si>
  <si>
    <t>Cost</t>
  </si>
  <si>
    <t>Look at summary rows MEETS/PARTIAL to see if you have coverage</t>
  </si>
  <si>
    <t>If the number on MEETS summary row is greater than 1 that means you have multiple technologies covering the capability which may be necessary or not. You may have different platforms or situations that require the multiple technologies.</t>
  </si>
  <si>
    <t>MEETS summary row</t>
  </si>
  <si>
    <t>PARTIAL summary row</t>
  </si>
  <si>
    <t xml:space="preserve">You can set the target state for a capability or functionality using a simple scale of 1 to 3 on the TARGET STATE row at the bottom of the sheet. </t>
  </si>
  <si>
    <t>The CURRENT STATE is slightly subjective. The MEETS number should be related to CURRENT STATE but there are many factors that are outside this spreadsheet. This is really meant to give you an overall picture of your security coverage.</t>
  </si>
  <si>
    <t>Maturity State</t>
  </si>
  <si>
    <t>The MATURITY STATE shows whether you think you are above, below, or matching your targets at a glance.</t>
  </si>
  <si>
    <t>Look across your security program and look at the way you implement security or make security happen. You probably have your security functionality grouped by people or under HR management constructs. Look at the roles, technologies, and even outsourced services you are using.</t>
  </si>
  <si>
    <t xml:space="preserve">You will be matching the functionality you have to the capabilities list. </t>
  </si>
  <si>
    <t>Services that look for weaknesses, corrections, exploiters, and preventions in both hardware and software.</t>
  </si>
  <si>
    <t>The processes and methods of verifying the identity of a user or process.</t>
  </si>
  <si>
    <t>Dynamic and risk based functionality used during authentication and authorization actions.</t>
  </si>
  <si>
    <t xml:space="preserve">Maintaining identity and account information in a repository through automated means. </t>
  </si>
  <si>
    <t>A repository or storage mechanism for electronic identities or accounts that is optimized for querying. An LDAP directory being a prime example.</t>
  </si>
  <si>
    <t>Automated or manual processes to create and maintain the access control environment. IAM often requires integrations across multiple source systems.</t>
  </si>
  <si>
    <t xml:space="preserve">Additional authentication factors beyond the typical ID and password. </t>
  </si>
  <si>
    <t xml:space="preserve">Basic security control that monitors and controls incoming and outgoing network traffic. </t>
  </si>
  <si>
    <t>Information from external sources on existing and potential attackers, vulnerabilities, and industry related issues.</t>
  </si>
  <si>
    <t xml:space="preserve">Dynamic application security testing. </t>
  </si>
  <si>
    <t>Mobile device management systems.</t>
  </si>
  <si>
    <t>Discovery and inventory of weaknesses or flaws in hardware and software systems.</t>
  </si>
  <si>
    <t xml:space="preserve">Management of fixing or updating hardware/software errors or flaws. </t>
  </si>
  <si>
    <t>Gathering information on hardware and software usage in the environment along with whether their configurations fall within the stated settings.</t>
  </si>
  <si>
    <t>The group of services that look for anomalies and manage the information and processes for that.</t>
  </si>
  <si>
    <t>The lifecycle maintenance of any grants, permissions, group membership, or attributes used in the authorization process. The input for RBAC, ABAC, and PBAC decisions.</t>
  </si>
  <si>
    <t>Management of the data related to the digital representation of an entity. The data is often contained as a profile and is can be associated with credentials for authentication.</t>
  </si>
  <si>
    <t>Linking and updating across multiple identity repositories or stores along with other associated metadata.</t>
  </si>
  <si>
    <t>The ability to gather and examine digital evidence while maintaining its integrity, providing validation, reporting, and providing chain of custody.</t>
  </si>
  <si>
    <t>Static application security testing.</t>
  </si>
  <si>
    <t>Automated system that identifies and inventories open source software in a codebase.</t>
  </si>
  <si>
    <t>A form of segmentation or connectivity that pertains to backend systems or server to server traffic.</t>
  </si>
  <si>
    <t>Virtual Private Network</t>
  </si>
  <si>
    <t>The detection, prevention, and removal of unwanted malicious software/processes.</t>
  </si>
  <si>
    <t>Using encryption to protect data while it is at rest, in transit, or while being processed.</t>
  </si>
  <si>
    <t>Data loss prevention or protection.</t>
  </si>
  <si>
    <t>Encryption of storage media usually at the whole volume or drive layer.</t>
  </si>
  <si>
    <t>Evaluating URLs or links embedded in email to see if they are malicious. The link may be followed or be identified with a malicious resource.</t>
  </si>
  <si>
    <t>General awareness and training to reduce the likelihood of user recognizing phsihing attack.</t>
  </si>
  <si>
    <t>Security controls that help prevent and report on phishing attacks.</t>
  </si>
  <si>
    <t>Basic internet DNS, or URL limiting using allowed lists, deny lists, classifications, or other rules.</t>
  </si>
  <si>
    <t>The use of mathematical techniques to secure digital data.</t>
  </si>
  <si>
    <t>Public Key Infrastructure</t>
  </si>
  <si>
    <t>Measures to protect the cryptographic materials used in the encryption processes. It may also include secret and credential handling.</t>
  </si>
  <si>
    <t>A third party that processes and support security operations; and may also provide research, intelligence, and correlation for security events.</t>
  </si>
  <si>
    <t>Security Event /SIEM</t>
  </si>
  <si>
    <t xml:space="preserve">Security Information and Event Management. </t>
  </si>
  <si>
    <t>The program that increases the level of security in the general culture.</t>
  </si>
  <si>
    <t>Explicit training to prevent or mitigate user security risk.</t>
  </si>
  <si>
    <t>Specific monitoring, reviewing, or certifications for cloud-related access control.</t>
  </si>
  <si>
    <t>Forensics related specifically to access control, entitlements, identities, and accounts.</t>
  </si>
  <si>
    <t>Systems used to control access or abilities  for a standard user that is above and beyond normal and often granted on a temporary basis.</t>
  </si>
  <si>
    <t>Coordinated effort of security design and implementation.</t>
  </si>
  <si>
    <t>Management of time and resources for the support of security services and security related projects.</t>
  </si>
  <si>
    <t>Management of the lifecycle of policies, standards, and guidelines along with the full framework.</t>
  </si>
  <si>
    <t>The management of the overall short term and long term plans for optimal management and effectiveness of security services.</t>
  </si>
  <si>
    <t>Mobile application management systems.</t>
  </si>
  <si>
    <t>Network security control that inspects connections to the network and performs some form of authentication and authorization for the request before allow the connection to be made. It may redirect the connection or quarantine the requestor.</t>
  </si>
  <si>
    <t>An intermediary that sits in between the requestor and the target that adds some form of functionality or protection such as decryption, translation, or logging.</t>
  </si>
  <si>
    <t>Actively grouping resources by configured requirements and restricting network access between the groups using policies, ACLs, or other mechanisms.</t>
  </si>
  <si>
    <t xml:space="preserve">A form of segmentation and traffic control between a client/user and a service that adds security controls to the communications. </t>
  </si>
  <si>
    <t>A form of email and communications filtering that removes or prevents unwanted solicitations or other junk email.</t>
  </si>
  <si>
    <t>Using encryption to protect database system and the related storage systems and may be at the container, file, table, row, or field levels. (or the equivalent constructs for the data system)</t>
  </si>
  <si>
    <t>Encryption method that is used to prove the integrity of a message. It can also be used to determine an entity associated with a document or message.</t>
  </si>
  <si>
    <t>A centralized service that manages the lifecycle of keys and secrets in other management systems through automation and integration.</t>
  </si>
  <si>
    <t>Identification of non-standard events or actions. The input is usually logging from multiple sources whether from the network, applications, hardware, or other sources.</t>
  </si>
  <si>
    <t>Gather and analyze security and threat related information from a workstation or end user device.</t>
  </si>
  <si>
    <t>Gather and analyze security and threat related information from a server, backend service, or function.</t>
  </si>
  <si>
    <t>Collection of security related information from any resource to be used in anomaly detection, incidence response, or other investigation/research.</t>
  </si>
  <si>
    <t>Security anomaly detection for network actions.</t>
  </si>
  <si>
    <t>Wireless/Wi-Fi Intrusion Detection Systems</t>
  </si>
  <si>
    <t>Process of determining the level of confidence that security controls are being applied properly across the environment.</t>
  </si>
  <si>
    <t>Management of a known compromise in order to recover from then prevent future occurrences of that type of event.</t>
  </si>
  <si>
    <t>Process of reviewing entitlements for a system or a user to make sure they have the correct access, often following least privilege.</t>
  </si>
  <si>
    <t>Management of resources in order to ensure that they are used optimally and that there is available of people, process, and technologies to support security services.</t>
  </si>
  <si>
    <t>Inventory of the items, either directly or indirectly, that is necessary for vulnerability monitoring and patching.</t>
  </si>
  <si>
    <t>These definition are very lean (i.e. awful). Please edit them to suite your needs.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</si>
</sst>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7" x14ac:knownFonts="1">
    <font>
      <sz val="12"/>
      <color theme="1"/>
      <name val="Calibri"/>
      <family val="2"/>
      <scheme val="minor"/>
    </font>
    <font>
      <u/>
      <sz val="12"/>
      <color theme="10"/>
      <name val="Calibri"/>
      <family val="2"/>
      <scheme val="minor"/>
    </font>
    <font>
      <sz val="14"/>
      <color theme="1"/>
      <name val="Calibri"/>
      <family val="2"/>
      <scheme val="minor"/>
    </font>
    <font>
      <sz val="14"/>
      <color rgb="FF000000"/>
      <name val="Calibri"/>
      <family val="2"/>
      <scheme val="minor"/>
    </font>
    <font>
      <sz val="14"/>
      <color theme="0"/>
      <name val="Calibri"/>
      <family val="2"/>
      <scheme val="minor"/>
    </font>
    <font>
      <sz val="18"/>
      <color theme="1"/>
      <name val="Calibri"/>
      <family val="2"/>
      <scheme val="minor"/>
    </font>
    <font>
      <u/>
      <sz val="18"/>
      <color theme="10"/>
      <name val="Calibri"/>
      <family val="2"/>
      <scheme val="minor"/>
    </font>
    <font>
      <b/>
      <sz val="18"/>
      <color theme="1"/>
      <name val="Calibri"/>
      <family val="2"/>
      <scheme val="minor"/>
    </font>
    <font>
      <sz val="18"/>
      <color theme="0"/>
      <name val="Calibri"/>
      <family val="2"/>
      <scheme val="minor"/>
    </font>
    <font>
      <sz val="24"/>
      <color theme="0"/>
      <name val="Calibri"/>
      <family val="2"/>
      <scheme val="minor"/>
    </font>
    <font>
      <sz val="24"/>
      <color theme="1"/>
      <name val="Calibri"/>
      <family val="2"/>
      <scheme val="minor"/>
    </font>
    <font>
      <sz val="12"/>
      <color rgb="FF000000"/>
      <name val="Calibri"/>
      <family val="2"/>
      <scheme val="minor"/>
    </font>
    <font>
      <b/>
      <sz val="14"/>
      <color theme="1"/>
      <name val="Calibri"/>
      <family val="2"/>
      <scheme val="minor"/>
    </font>
    <font>
      <sz val="12"/>
      <color theme="1"/>
      <name val="Calibri"/>
      <family val="2"/>
      <scheme val="minor"/>
    </font>
    <font>
      <sz val="16"/>
      <color theme="0"/>
      <name val="Calibri"/>
      <family val="2"/>
      <scheme val="minor"/>
    </font>
    <font>
      <sz val="16"/>
      <color theme="1"/>
      <name val="Calibri"/>
      <family val="2"/>
      <scheme val="minor"/>
    </font>
    <font>
      <i/>
      <sz val="12"/>
      <color theme="1"/>
      <name val="Calibri"/>
      <family val="2"/>
      <scheme val="minor"/>
    </font>
  </fonts>
  <fills count="19">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49998474074526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0" tint="-0.499984740745262"/>
        <bgColor indexed="64"/>
      </patternFill>
    </fill>
    <fill>
      <patternFill patternType="solid">
        <fgColor rgb="FFC6E0B4"/>
        <bgColor rgb="FF000000"/>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44" fontId="13" fillId="0" borderId="0" applyFont="0" applyFill="0" applyBorder="0" applyAlignment="0" applyProtection="0"/>
  </cellStyleXfs>
  <cellXfs count="46">
    <xf numFmtId="0" fontId="0" fillId="0" borderId="0" xfId="0"/>
    <xf numFmtId="0" fontId="0" fillId="0" borderId="0" xfId="0" applyAlignment="1">
      <alignment textRotation="90"/>
    </xf>
    <xf numFmtId="0" fontId="0" fillId="6" borderId="0" xfId="0" applyFill="1"/>
    <xf numFmtId="0" fontId="0" fillId="7" borderId="0" xfId="0" applyFill="1"/>
    <xf numFmtId="0" fontId="2" fillId="2" borderId="0" xfId="0" applyFont="1" applyFill="1" applyAlignment="1">
      <alignment textRotation="90"/>
    </xf>
    <xf numFmtId="0" fontId="2" fillId="3" borderId="0" xfId="0" applyFont="1" applyFill="1" applyAlignment="1">
      <alignment textRotation="90"/>
    </xf>
    <xf numFmtId="0" fontId="2" fillId="2" borderId="0" xfId="0" applyFont="1" applyFill="1"/>
    <xf numFmtId="0" fontId="2" fillId="3" borderId="0" xfId="0" applyFont="1" applyFill="1"/>
    <xf numFmtId="0" fontId="3" fillId="3" borderId="0" xfId="0" applyFont="1" applyFill="1"/>
    <xf numFmtId="0" fontId="2" fillId="6" borderId="0" xfId="0" applyFont="1" applyFill="1"/>
    <xf numFmtId="0" fontId="2" fillId="10" borderId="0" xfId="0" applyFont="1" applyFill="1"/>
    <xf numFmtId="0" fontId="4" fillId="8" borderId="0" xfId="0" applyFont="1" applyFill="1" applyAlignment="1">
      <alignment textRotation="90"/>
    </xf>
    <xf numFmtId="0" fontId="4" fillId="9" borderId="0" xfId="0" applyFont="1" applyFill="1" applyAlignment="1">
      <alignment textRotation="90"/>
    </xf>
    <xf numFmtId="0" fontId="5" fillId="0" borderId="0" xfId="0" applyFont="1" applyAlignment="1">
      <alignment horizontal="left"/>
    </xf>
    <xf numFmtId="14" fontId="5" fillId="0" borderId="0" xfId="0" applyNumberFormat="1" applyFont="1" applyAlignment="1">
      <alignment horizontal="left"/>
    </xf>
    <xf numFmtId="0" fontId="5" fillId="0" borderId="0" xfId="0" quotePrefix="1" applyFont="1" applyAlignment="1">
      <alignment horizontal="left"/>
    </xf>
    <xf numFmtId="0" fontId="6" fillId="0" borderId="0" xfId="1" applyFont="1" applyAlignment="1">
      <alignment horizontal="left"/>
    </xf>
    <xf numFmtId="0" fontId="7" fillId="2" borderId="0" xfId="0" applyFont="1" applyFill="1" applyAlignment="1">
      <alignment horizontal="right"/>
    </xf>
    <xf numFmtId="0" fontId="8" fillId="4" borderId="0" xfId="0" applyFont="1" applyFill="1"/>
    <xf numFmtId="0" fontId="0" fillId="3" borderId="1" xfId="0" applyFill="1" applyBorder="1"/>
    <xf numFmtId="0" fontId="0" fillId="0" borderId="0" xfId="0" applyProtection="1">
      <protection locked="0"/>
    </xf>
    <xf numFmtId="0" fontId="0" fillId="0" borderId="0" xfId="0" applyAlignment="1" applyProtection="1">
      <alignment horizontal="center"/>
      <protection locked="0"/>
    </xf>
    <xf numFmtId="0" fontId="0" fillId="0" borderId="0" xfId="0" applyAlignment="1">
      <alignment wrapText="1"/>
    </xf>
    <xf numFmtId="0" fontId="9" fillId="5" borderId="0" xfId="0" applyFont="1" applyFill="1"/>
    <xf numFmtId="0" fontId="5" fillId="0" borderId="0" xfId="0" applyFont="1" applyAlignment="1">
      <alignment wrapText="1"/>
    </xf>
    <xf numFmtId="0" fontId="5" fillId="0" borderId="0" xfId="0" applyFont="1"/>
    <xf numFmtId="0" fontId="5" fillId="0" borderId="0" xfId="0" applyFont="1" applyAlignment="1">
      <alignment horizontal="left" wrapText="1"/>
    </xf>
    <xf numFmtId="0" fontId="10" fillId="11" borderId="0" xfId="0" applyFont="1" applyFill="1" applyAlignment="1">
      <alignment horizontal="left"/>
    </xf>
    <xf numFmtId="0" fontId="8" fillId="4" borderId="0" xfId="0" applyFont="1" applyFill="1" applyAlignment="1">
      <alignment wrapText="1"/>
    </xf>
    <xf numFmtId="0" fontId="0" fillId="0" borderId="1" xfId="0" applyBorder="1" applyAlignment="1">
      <alignment wrapText="1"/>
    </xf>
    <xf numFmtId="0" fontId="0" fillId="0" borderId="0" xfId="0" applyAlignment="1">
      <alignment horizontal="right"/>
    </xf>
    <xf numFmtId="0" fontId="11" fillId="13" borderId="1" xfId="0" applyFont="1" applyFill="1" applyBorder="1"/>
    <xf numFmtId="0" fontId="0" fillId="0" borderId="1" xfId="0" applyBorder="1" applyAlignment="1"/>
    <xf numFmtId="0" fontId="5" fillId="14" borderId="0" xfId="0" applyFont="1" applyFill="1" applyAlignment="1">
      <alignment horizontal="center" wrapText="1"/>
    </xf>
    <xf numFmtId="0" fontId="2" fillId="3" borderId="0" xfId="0" applyFont="1" applyFill="1" applyAlignment="1">
      <alignment horizontal="center" textRotation="90"/>
    </xf>
    <xf numFmtId="0" fontId="12" fillId="3" borderId="0" xfId="0" applyFont="1" applyFill="1"/>
    <xf numFmtId="44" fontId="0" fillId="0" borderId="0" xfId="2" applyFont="1" applyProtection="1">
      <protection locked="0"/>
    </xf>
    <xf numFmtId="0" fontId="14" fillId="8" borderId="0" xfId="0" applyFont="1" applyFill="1" applyAlignment="1">
      <alignment horizontal="right"/>
    </xf>
    <xf numFmtId="0" fontId="14" fillId="9" borderId="0" xfId="0" applyFont="1" applyFill="1" applyAlignment="1">
      <alignment horizontal="right"/>
    </xf>
    <xf numFmtId="0" fontId="2" fillId="0" borderId="0" xfId="0" applyFont="1"/>
    <xf numFmtId="0" fontId="12" fillId="18" borderId="0" xfId="0" applyFont="1" applyFill="1"/>
    <xf numFmtId="0" fontId="16" fillId="0" borderId="0" xfId="0" applyFont="1" applyAlignment="1">
      <alignment wrapText="1"/>
    </xf>
    <xf numFmtId="0" fontId="4" fillId="12" borderId="0" xfId="0" applyFont="1" applyFill="1" applyAlignment="1">
      <alignment horizontal="center" vertical="center"/>
    </xf>
    <xf numFmtId="0" fontId="15" fillId="15" borderId="0" xfId="0" applyFont="1" applyFill="1" applyAlignment="1">
      <alignment horizontal="right"/>
    </xf>
    <xf numFmtId="0" fontId="15" fillId="16" borderId="0" xfId="0" applyFont="1" applyFill="1" applyAlignment="1">
      <alignment horizontal="right"/>
    </xf>
    <xf numFmtId="0" fontId="15" fillId="17" borderId="0" xfId="0" applyFont="1" applyFill="1" applyAlignment="1">
      <alignment horizontal="right"/>
    </xf>
  </cellXfs>
  <cellStyles count="3">
    <cellStyle name="Currency" xfId="2" builtinId="4"/>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www.secretchipmunk.com/" TargetMode="External"/><Relationship Id="rId1" Type="http://schemas.openxmlformats.org/officeDocument/2006/relationships/hyperlink" Target="mailto:scmunk@secretchipmun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F438F-088C-B249-B969-5B98D1BB511D}">
  <dimension ref="B3:D54"/>
  <sheetViews>
    <sheetView tabSelected="1" workbookViewId="0">
      <selection activeCell="C10" sqref="C10"/>
    </sheetView>
  </sheetViews>
  <sheetFormatPr baseColWidth="10" defaultColWidth="11" defaultRowHeight="16" x14ac:dyDescent="0.2"/>
  <cols>
    <col min="2" max="2" width="15.83203125" customWidth="1"/>
    <col min="3" max="3" width="91.1640625" customWidth="1"/>
    <col min="4" max="4" width="58.83203125" customWidth="1"/>
  </cols>
  <sheetData>
    <row r="3" spans="2:3" ht="31" x14ac:dyDescent="0.35">
      <c r="B3" s="17" t="s">
        <v>0</v>
      </c>
      <c r="C3" s="27" t="s">
        <v>1</v>
      </c>
    </row>
    <row r="4" spans="2:3" ht="24" x14ac:dyDescent="0.3">
      <c r="B4" s="17" t="s">
        <v>2</v>
      </c>
      <c r="C4" s="13" t="s">
        <v>3</v>
      </c>
    </row>
    <row r="5" spans="2:3" ht="24" x14ac:dyDescent="0.3">
      <c r="B5" s="17" t="s">
        <v>4</v>
      </c>
      <c r="C5" s="13">
        <v>1</v>
      </c>
    </row>
    <row r="6" spans="2:3" ht="24" x14ac:dyDescent="0.3">
      <c r="B6" s="17" t="s">
        <v>5</v>
      </c>
      <c r="C6" s="14">
        <v>44621</v>
      </c>
    </row>
    <row r="7" spans="2:3" ht="24" x14ac:dyDescent="0.3">
      <c r="B7" s="17" t="s">
        <v>6</v>
      </c>
      <c r="C7" s="13" t="s">
        <v>7</v>
      </c>
    </row>
    <row r="8" spans="2:3" ht="24" x14ac:dyDescent="0.3">
      <c r="B8" s="17" t="s">
        <v>8</v>
      </c>
      <c r="C8" s="15" t="s">
        <v>9</v>
      </c>
    </row>
    <row r="9" spans="2:3" ht="24" x14ac:dyDescent="0.3">
      <c r="B9" s="17" t="s">
        <v>10</v>
      </c>
      <c r="C9" s="16" t="s">
        <v>11</v>
      </c>
    </row>
    <row r="10" spans="2:3" ht="24" x14ac:dyDescent="0.3">
      <c r="B10" s="17" t="s">
        <v>12</v>
      </c>
      <c r="C10" s="16" t="s">
        <v>13</v>
      </c>
    </row>
    <row r="12" spans="2:3" ht="50" x14ac:dyDescent="0.3">
      <c r="C12" s="33" t="s">
        <v>152</v>
      </c>
    </row>
    <row r="15" spans="2:3" ht="31" x14ac:dyDescent="0.35">
      <c r="C15" s="23" t="s">
        <v>154</v>
      </c>
    </row>
    <row r="16" spans="2:3" ht="125" x14ac:dyDescent="0.3">
      <c r="C16" s="24" t="s">
        <v>185</v>
      </c>
    </row>
    <row r="17" spans="2:4" ht="25" x14ac:dyDescent="0.3">
      <c r="C17" s="24" t="s">
        <v>186</v>
      </c>
    </row>
    <row r="18" spans="2:4" ht="24" x14ac:dyDescent="0.3">
      <c r="C18" s="24"/>
    </row>
    <row r="19" spans="2:4" x14ac:dyDescent="0.2">
      <c r="C19" s="22"/>
    </row>
    <row r="20" spans="2:4" ht="31" x14ac:dyDescent="0.35">
      <c r="C20" s="23" t="s">
        <v>153</v>
      </c>
    </row>
    <row r="21" spans="2:4" ht="50" x14ac:dyDescent="0.3">
      <c r="B21" s="25"/>
      <c r="C21" s="24" t="s">
        <v>14</v>
      </c>
    </row>
    <row r="22" spans="2:4" ht="50" x14ac:dyDescent="0.3">
      <c r="B22" s="25"/>
      <c r="C22" s="24" t="s">
        <v>15</v>
      </c>
    </row>
    <row r="23" spans="2:4" ht="25" x14ac:dyDescent="0.3">
      <c r="B23" s="25"/>
      <c r="C23" s="24" t="s">
        <v>16</v>
      </c>
    </row>
    <row r="24" spans="2:4" ht="50" x14ac:dyDescent="0.3">
      <c r="B24" s="25"/>
      <c r="C24" s="24" t="s">
        <v>17</v>
      </c>
    </row>
    <row r="25" spans="2:4" ht="25" x14ac:dyDescent="0.3">
      <c r="B25" s="25"/>
      <c r="C25" s="24" t="s">
        <v>18</v>
      </c>
    </row>
    <row r="26" spans="2:4" ht="25" x14ac:dyDescent="0.3">
      <c r="B26" s="25"/>
      <c r="C26" s="24" t="s">
        <v>19</v>
      </c>
    </row>
    <row r="27" spans="2:4" ht="50" x14ac:dyDescent="0.3">
      <c r="B27" s="25"/>
      <c r="C27" s="24" t="s">
        <v>20</v>
      </c>
    </row>
    <row r="28" spans="2:4" ht="24" x14ac:dyDescent="0.3">
      <c r="B28" s="25"/>
      <c r="C28" s="24"/>
    </row>
    <row r="29" spans="2:4" ht="25" x14ac:dyDescent="0.3">
      <c r="C29" s="24" t="s">
        <v>21</v>
      </c>
      <c r="D29" s="13" t="s">
        <v>22</v>
      </c>
    </row>
    <row r="30" spans="2:4" ht="25" x14ac:dyDescent="0.3">
      <c r="C30" s="24" t="s">
        <v>23</v>
      </c>
      <c r="D30" s="13" t="s">
        <v>24</v>
      </c>
    </row>
    <row r="31" spans="2:4" ht="25" x14ac:dyDescent="0.3">
      <c r="C31" s="24" t="s">
        <v>25</v>
      </c>
      <c r="D31" s="13" t="s">
        <v>179</v>
      </c>
    </row>
    <row r="32" spans="2:4" ht="50" x14ac:dyDescent="0.3">
      <c r="C32" s="24" t="s">
        <v>26</v>
      </c>
      <c r="D32" s="13" t="s">
        <v>180</v>
      </c>
    </row>
    <row r="33" spans="2:4" ht="24" x14ac:dyDescent="0.3">
      <c r="C33" s="24"/>
      <c r="D33" s="13"/>
    </row>
    <row r="34" spans="2:4" ht="75" x14ac:dyDescent="0.3">
      <c r="C34" s="24" t="s">
        <v>181</v>
      </c>
      <c r="D34" s="13"/>
    </row>
    <row r="35" spans="2:4" ht="100" x14ac:dyDescent="0.3">
      <c r="C35" s="24" t="s">
        <v>182</v>
      </c>
      <c r="D35" s="13"/>
    </row>
    <row r="36" spans="2:4" ht="50" x14ac:dyDescent="0.3">
      <c r="C36" s="24" t="s">
        <v>184</v>
      </c>
      <c r="D36" s="13"/>
    </row>
    <row r="37" spans="2:4" ht="24" x14ac:dyDescent="0.3">
      <c r="B37" s="25"/>
      <c r="C37" s="24"/>
      <c r="D37" s="25"/>
    </row>
    <row r="38" spans="2:4" ht="31" x14ac:dyDescent="0.35">
      <c r="B38" s="25"/>
      <c r="C38" s="23" t="s">
        <v>27</v>
      </c>
      <c r="D38" s="25"/>
    </row>
    <row r="39" spans="2:4" ht="50" x14ac:dyDescent="0.3">
      <c r="B39" s="25"/>
      <c r="C39" s="24" t="s">
        <v>28</v>
      </c>
      <c r="D39" s="26" t="s">
        <v>177</v>
      </c>
    </row>
    <row r="40" spans="2:4" ht="150" x14ac:dyDescent="0.3">
      <c r="B40" s="25"/>
      <c r="C40" s="24" t="s">
        <v>29</v>
      </c>
      <c r="D40" s="24" t="s">
        <v>178</v>
      </c>
    </row>
    <row r="41" spans="2:4" ht="75" x14ac:dyDescent="0.3">
      <c r="B41" s="25"/>
      <c r="C41" s="24" t="s">
        <v>30</v>
      </c>
      <c r="D41" s="24" t="s">
        <v>31</v>
      </c>
    </row>
    <row r="42" spans="2:4" ht="50" x14ac:dyDescent="0.3">
      <c r="B42" s="25"/>
      <c r="C42" s="24" t="s">
        <v>32</v>
      </c>
      <c r="D42" s="24" t="s">
        <v>33</v>
      </c>
    </row>
    <row r="43" spans="2:4" ht="50" x14ac:dyDescent="0.3">
      <c r="B43" s="25"/>
      <c r="C43" s="24" t="s">
        <v>34</v>
      </c>
      <c r="D43" s="24" t="s">
        <v>35</v>
      </c>
    </row>
    <row r="44" spans="2:4" ht="24" x14ac:dyDescent="0.3">
      <c r="C44" s="24"/>
    </row>
    <row r="45" spans="2:4" x14ac:dyDescent="0.2">
      <c r="C45" s="22"/>
    </row>
    <row r="46" spans="2:4" x14ac:dyDescent="0.2">
      <c r="C46" s="22"/>
    </row>
    <row r="47" spans="2:4" x14ac:dyDescent="0.2">
      <c r="C47" s="22"/>
    </row>
    <row r="48" spans="2:4" x14ac:dyDescent="0.2">
      <c r="C48" s="22"/>
    </row>
    <row r="49" spans="3:3" x14ac:dyDescent="0.2">
      <c r="C49" s="22"/>
    </row>
    <row r="50" spans="3:3" x14ac:dyDescent="0.2">
      <c r="C50" s="22"/>
    </row>
    <row r="51" spans="3:3" x14ac:dyDescent="0.2">
      <c r="C51" s="22"/>
    </row>
    <row r="52" spans="3:3" x14ac:dyDescent="0.2">
      <c r="C52" s="22"/>
    </row>
    <row r="53" spans="3:3" x14ac:dyDescent="0.2">
      <c r="C53" s="22"/>
    </row>
    <row r="54" spans="3:3" x14ac:dyDescent="0.2">
      <c r="C54" s="22"/>
    </row>
  </sheetData>
  <hyperlinks>
    <hyperlink ref="C9" r:id="rId1" xr:uid="{BAB810AB-2E34-664E-B03B-1B8160FFC9D9}"/>
    <hyperlink ref="C10" r:id="rId2" xr:uid="{4A5E21B4-E60F-4042-AB9B-912F83580D4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9F2C6-37B8-6644-9DAA-88594DA5407F}">
  <dimension ref="C2:F84"/>
  <sheetViews>
    <sheetView zoomScale="120" zoomScaleNormal="120" workbookViewId="0">
      <selection activeCell="E2" sqref="E2"/>
    </sheetView>
  </sheetViews>
  <sheetFormatPr baseColWidth="10" defaultColWidth="11" defaultRowHeight="16" x14ac:dyDescent="0.2"/>
  <cols>
    <col min="3" max="3" width="21" bestFit="1" customWidth="1"/>
    <col min="4" max="4" width="26.6640625" bestFit="1" customWidth="1"/>
    <col min="5" max="5" width="62.1640625" style="22" customWidth="1"/>
    <col min="6" max="6" width="51" style="22" customWidth="1"/>
  </cols>
  <sheetData>
    <row r="2" spans="3:6" ht="34" x14ac:dyDescent="0.2">
      <c r="E2" s="41" t="s">
        <v>253</v>
      </c>
    </row>
    <row r="4" spans="3:6" ht="25" x14ac:dyDescent="0.3">
      <c r="C4" s="18" t="s">
        <v>123</v>
      </c>
      <c r="D4" s="18" t="s">
        <v>124</v>
      </c>
      <c r="E4" s="28" t="s">
        <v>125</v>
      </c>
      <c r="F4" s="28" t="s">
        <v>151</v>
      </c>
    </row>
    <row r="5" spans="3:6" x14ac:dyDescent="0.2">
      <c r="C5" s="19" t="s">
        <v>126</v>
      </c>
      <c r="D5" s="19"/>
      <c r="E5" s="32" t="s">
        <v>127</v>
      </c>
      <c r="F5" s="29"/>
    </row>
    <row r="6" spans="3:6" ht="17" x14ac:dyDescent="0.2">
      <c r="C6" s="19" t="s">
        <v>128</v>
      </c>
      <c r="D6" s="19"/>
      <c r="E6" s="29" t="s">
        <v>161</v>
      </c>
      <c r="F6" s="29"/>
    </row>
    <row r="7" spans="3:6" ht="34" x14ac:dyDescent="0.2">
      <c r="C7" s="19" t="s">
        <v>129</v>
      </c>
      <c r="D7" s="19"/>
      <c r="E7" s="29" t="s">
        <v>130</v>
      </c>
      <c r="F7" s="29"/>
    </row>
    <row r="8" spans="3:6" ht="34" x14ac:dyDescent="0.2">
      <c r="C8" s="19" t="s">
        <v>131</v>
      </c>
      <c r="D8" s="19"/>
      <c r="E8" s="29" t="s">
        <v>132</v>
      </c>
      <c r="F8" s="29"/>
    </row>
    <row r="9" spans="3:6" ht="34" x14ac:dyDescent="0.2">
      <c r="C9" s="19" t="s">
        <v>133</v>
      </c>
      <c r="D9" s="19"/>
      <c r="E9" s="29" t="s">
        <v>162</v>
      </c>
      <c r="F9" s="29"/>
    </row>
    <row r="10" spans="3:6" ht="34" x14ac:dyDescent="0.2">
      <c r="C10" s="19" t="s">
        <v>134</v>
      </c>
      <c r="D10" s="19"/>
      <c r="E10" s="29" t="s">
        <v>201</v>
      </c>
      <c r="F10" s="29"/>
    </row>
    <row r="11" spans="3:6" ht="17" x14ac:dyDescent="0.2">
      <c r="C11" s="19" t="s">
        <v>135</v>
      </c>
      <c r="D11" s="19"/>
      <c r="E11" s="29" t="s">
        <v>136</v>
      </c>
      <c r="F11" s="29"/>
    </row>
    <row r="12" spans="3:6" ht="17" x14ac:dyDescent="0.2">
      <c r="C12" s="19" t="s">
        <v>137</v>
      </c>
      <c r="D12" s="19"/>
      <c r="E12" s="29" t="s">
        <v>138</v>
      </c>
      <c r="F12" s="29"/>
    </row>
    <row r="13" spans="3:6" ht="17" x14ac:dyDescent="0.2">
      <c r="C13" s="19" t="s">
        <v>139</v>
      </c>
      <c r="D13" s="19"/>
      <c r="E13" s="29" t="s">
        <v>140</v>
      </c>
      <c r="F13" s="29"/>
    </row>
    <row r="14" spans="3:6" ht="34" x14ac:dyDescent="0.2">
      <c r="C14" s="19" t="s">
        <v>141</v>
      </c>
      <c r="D14" s="19"/>
      <c r="E14" s="29" t="s">
        <v>187</v>
      </c>
      <c r="F14" s="29"/>
    </row>
    <row r="15" spans="3:6" x14ac:dyDescent="0.2">
      <c r="C15" s="19"/>
      <c r="D15" s="19"/>
      <c r="E15" s="29"/>
      <c r="F15" s="29"/>
    </row>
    <row r="16" spans="3:6" ht="51" x14ac:dyDescent="0.2">
      <c r="C16" s="19" t="s">
        <v>142</v>
      </c>
      <c r="D16" s="19" t="s">
        <v>51</v>
      </c>
      <c r="E16" s="29" t="s">
        <v>192</v>
      </c>
      <c r="F16" s="29"/>
    </row>
    <row r="17" spans="3:6" ht="34" x14ac:dyDescent="0.2">
      <c r="C17" s="19" t="s">
        <v>142</v>
      </c>
      <c r="D17" s="19" t="s">
        <v>52</v>
      </c>
      <c r="E17" s="29" t="s">
        <v>191</v>
      </c>
      <c r="F17" s="29"/>
    </row>
    <row r="18" spans="3:6" ht="51" x14ac:dyDescent="0.2">
      <c r="C18" s="19" t="s">
        <v>142</v>
      </c>
      <c r="D18" s="19" t="s">
        <v>53</v>
      </c>
      <c r="E18" s="29" t="s">
        <v>202</v>
      </c>
      <c r="F18" s="29"/>
    </row>
    <row r="19" spans="3:6" ht="51" x14ac:dyDescent="0.2">
      <c r="C19" s="19" t="s">
        <v>142</v>
      </c>
      <c r="D19" s="19" t="s">
        <v>54</v>
      </c>
      <c r="E19" s="29" t="s">
        <v>203</v>
      </c>
      <c r="F19" s="29"/>
    </row>
    <row r="20" spans="3:6" ht="34" x14ac:dyDescent="0.2">
      <c r="C20" s="19" t="s">
        <v>142</v>
      </c>
      <c r="D20" s="19" t="s">
        <v>55</v>
      </c>
      <c r="E20" s="29" t="s">
        <v>190</v>
      </c>
      <c r="F20" s="29"/>
    </row>
    <row r="21" spans="3:6" ht="34" x14ac:dyDescent="0.2">
      <c r="C21" s="19" t="s">
        <v>142</v>
      </c>
      <c r="D21" s="19" t="s">
        <v>56</v>
      </c>
      <c r="E21" s="29" t="s">
        <v>204</v>
      </c>
      <c r="F21" s="29"/>
    </row>
    <row r="22" spans="3:6" ht="34" x14ac:dyDescent="0.2">
      <c r="C22" s="19" t="s">
        <v>128</v>
      </c>
      <c r="D22" s="19" t="s">
        <v>57</v>
      </c>
      <c r="E22" s="29" t="s">
        <v>189</v>
      </c>
      <c r="F22" s="29"/>
    </row>
    <row r="23" spans="3:6" ht="17" x14ac:dyDescent="0.2">
      <c r="C23" s="19" t="s">
        <v>128</v>
      </c>
      <c r="D23" s="19" t="s">
        <v>58</v>
      </c>
      <c r="E23" s="29" t="s">
        <v>188</v>
      </c>
      <c r="F23" s="29"/>
    </row>
    <row r="24" spans="3:6" ht="17" x14ac:dyDescent="0.2">
      <c r="C24" s="19" t="s">
        <v>128</v>
      </c>
      <c r="D24" s="19" t="s">
        <v>59</v>
      </c>
      <c r="E24" s="29" t="s">
        <v>160</v>
      </c>
      <c r="F24" s="29"/>
    </row>
    <row r="25" spans="3:6" ht="77" customHeight="1" x14ac:dyDescent="0.2">
      <c r="C25" s="19" t="s">
        <v>128</v>
      </c>
      <c r="D25" s="19" t="s">
        <v>60</v>
      </c>
      <c r="E25" s="29" t="s">
        <v>159</v>
      </c>
      <c r="F25" s="29"/>
    </row>
    <row r="26" spans="3:6" ht="51" x14ac:dyDescent="0.2">
      <c r="C26" s="19" t="s">
        <v>128</v>
      </c>
      <c r="D26" s="19" t="s">
        <v>61</v>
      </c>
      <c r="E26" s="29" t="s">
        <v>156</v>
      </c>
      <c r="F26" s="29"/>
    </row>
    <row r="27" spans="3:6" ht="34" x14ac:dyDescent="0.2">
      <c r="C27" s="19" t="s">
        <v>128</v>
      </c>
      <c r="D27" s="19" t="s">
        <v>62</v>
      </c>
      <c r="E27" s="29" t="s">
        <v>157</v>
      </c>
      <c r="F27" s="29"/>
    </row>
    <row r="28" spans="3:6" ht="17" x14ac:dyDescent="0.2">
      <c r="C28" s="19" t="s">
        <v>128</v>
      </c>
      <c r="D28" s="19" t="s">
        <v>63</v>
      </c>
      <c r="E28" s="29" t="s">
        <v>193</v>
      </c>
      <c r="F28" s="29"/>
    </row>
    <row r="29" spans="3:6" ht="34" x14ac:dyDescent="0.2">
      <c r="C29" s="19" t="s">
        <v>129</v>
      </c>
      <c r="D29" s="19" t="s">
        <v>64</v>
      </c>
      <c r="E29" s="29" t="s">
        <v>194</v>
      </c>
      <c r="F29" s="29"/>
    </row>
    <row r="30" spans="3:6" ht="68" x14ac:dyDescent="0.2">
      <c r="C30" s="19" t="s">
        <v>129</v>
      </c>
      <c r="D30" s="19" t="s">
        <v>158</v>
      </c>
      <c r="E30" s="29" t="s">
        <v>234</v>
      </c>
      <c r="F30" s="29"/>
    </row>
    <row r="31" spans="3:6" ht="51" x14ac:dyDescent="0.2">
      <c r="C31" s="19" t="s">
        <v>129</v>
      </c>
      <c r="D31" s="19" t="s">
        <v>66</v>
      </c>
      <c r="E31" s="29" t="s">
        <v>235</v>
      </c>
      <c r="F31" s="29"/>
    </row>
    <row r="32" spans="3:6" ht="51" x14ac:dyDescent="0.2">
      <c r="C32" s="19" t="s">
        <v>129</v>
      </c>
      <c r="D32" s="19" t="s">
        <v>67</v>
      </c>
      <c r="E32" s="29" t="s">
        <v>236</v>
      </c>
      <c r="F32" s="29"/>
    </row>
    <row r="33" spans="3:6" ht="34" x14ac:dyDescent="0.2">
      <c r="C33" s="19" t="s">
        <v>129</v>
      </c>
      <c r="D33" s="19" t="s">
        <v>68</v>
      </c>
      <c r="E33" s="29" t="s">
        <v>208</v>
      </c>
      <c r="F33" s="29"/>
    </row>
    <row r="34" spans="3:6" ht="34" x14ac:dyDescent="0.2">
      <c r="C34" s="19" t="s">
        <v>129</v>
      </c>
      <c r="D34" s="19" t="s">
        <v>69</v>
      </c>
      <c r="E34" s="29" t="s">
        <v>237</v>
      </c>
      <c r="F34" s="29"/>
    </row>
    <row r="35" spans="3:6" ht="17" x14ac:dyDescent="0.2">
      <c r="C35" s="19" t="s">
        <v>129</v>
      </c>
      <c r="D35" s="19" t="s">
        <v>70</v>
      </c>
      <c r="E35" s="29" t="s">
        <v>209</v>
      </c>
      <c r="F35" s="29"/>
    </row>
    <row r="36" spans="3:6" ht="17" x14ac:dyDescent="0.2">
      <c r="C36" s="19" t="s">
        <v>129</v>
      </c>
      <c r="D36" s="19" t="s">
        <v>71</v>
      </c>
      <c r="E36" s="29" t="s">
        <v>171</v>
      </c>
      <c r="F36" s="29"/>
    </row>
    <row r="37" spans="3:6" ht="34" x14ac:dyDescent="0.2">
      <c r="C37" s="19" t="s">
        <v>131</v>
      </c>
      <c r="D37" s="19" t="s">
        <v>72</v>
      </c>
      <c r="E37" s="29" t="s">
        <v>238</v>
      </c>
      <c r="F37" s="29"/>
    </row>
    <row r="38" spans="3:6" ht="34" x14ac:dyDescent="0.2">
      <c r="C38" s="19" t="s">
        <v>131</v>
      </c>
      <c r="D38" s="19" t="s">
        <v>73</v>
      </c>
      <c r="E38" s="29" t="s">
        <v>210</v>
      </c>
      <c r="F38" s="29"/>
    </row>
    <row r="39" spans="3:6" ht="34" x14ac:dyDescent="0.2">
      <c r="C39" s="19" t="s">
        <v>131</v>
      </c>
      <c r="D39" s="19" t="s">
        <v>74</v>
      </c>
      <c r="E39" s="29" t="s">
        <v>211</v>
      </c>
      <c r="F39" s="29"/>
    </row>
    <row r="40" spans="3:6" ht="51" x14ac:dyDescent="0.2">
      <c r="C40" s="19" t="s">
        <v>131</v>
      </c>
      <c r="D40" s="19" t="s">
        <v>75</v>
      </c>
      <c r="E40" s="29" t="s">
        <v>239</v>
      </c>
      <c r="F40" s="29"/>
    </row>
    <row r="41" spans="3:6" ht="17" x14ac:dyDescent="0.2">
      <c r="C41" s="19" t="s">
        <v>131</v>
      </c>
      <c r="D41" s="19" t="s">
        <v>76</v>
      </c>
      <c r="E41" s="29" t="s">
        <v>212</v>
      </c>
      <c r="F41" s="29"/>
    </row>
    <row r="42" spans="3:6" ht="17" x14ac:dyDescent="0.2">
      <c r="C42" s="19" t="s">
        <v>131</v>
      </c>
      <c r="D42" s="19" t="s">
        <v>77</v>
      </c>
      <c r="E42" s="29" t="s">
        <v>213</v>
      </c>
      <c r="F42" s="29"/>
    </row>
    <row r="43" spans="3:6" x14ac:dyDescent="0.2">
      <c r="C43" s="19" t="s">
        <v>131</v>
      </c>
      <c r="D43" s="19" t="s">
        <v>78</v>
      </c>
      <c r="E43" s="29"/>
      <c r="F43" s="29"/>
    </row>
    <row r="44" spans="3:6" ht="34" x14ac:dyDescent="0.2">
      <c r="C44" s="19" t="s">
        <v>131</v>
      </c>
      <c r="D44" s="19" t="s">
        <v>79</v>
      </c>
      <c r="E44" s="29" t="s">
        <v>214</v>
      </c>
      <c r="F44" s="29"/>
    </row>
    <row r="45" spans="3:6" ht="34" x14ac:dyDescent="0.2">
      <c r="C45" s="19" t="s">
        <v>131</v>
      </c>
      <c r="D45" s="19" t="s">
        <v>80</v>
      </c>
      <c r="E45" s="29" t="s">
        <v>215</v>
      </c>
      <c r="F45" s="29"/>
    </row>
    <row r="46" spans="3:6" ht="17" x14ac:dyDescent="0.2">
      <c r="C46" s="19" t="s">
        <v>131</v>
      </c>
      <c r="D46" s="19" t="s">
        <v>81</v>
      </c>
      <c r="E46" s="29" t="s">
        <v>216</v>
      </c>
      <c r="F46" s="29"/>
    </row>
    <row r="47" spans="3:6" ht="34" x14ac:dyDescent="0.2">
      <c r="C47" s="19" t="s">
        <v>131</v>
      </c>
      <c r="D47" s="19" t="s">
        <v>82</v>
      </c>
      <c r="E47" s="29" t="s">
        <v>217</v>
      </c>
      <c r="F47" s="29"/>
    </row>
    <row r="48" spans="3:6" ht="51" x14ac:dyDescent="0.2">
      <c r="C48" s="19" t="s">
        <v>133</v>
      </c>
      <c r="D48" s="19" t="s">
        <v>83</v>
      </c>
      <c r="E48" s="29" t="s">
        <v>240</v>
      </c>
      <c r="F48" s="29"/>
    </row>
    <row r="49" spans="3:6" ht="17" x14ac:dyDescent="0.2">
      <c r="C49" s="19" t="s">
        <v>133</v>
      </c>
      <c r="D49" s="19" t="s">
        <v>84</v>
      </c>
      <c r="E49" s="29" t="s">
        <v>218</v>
      </c>
      <c r="F49" s="29"/>
    </row>
    <row r="50" spans="3:6" ht="34" x14ac:dyDescent="0.2">
      <c r="C50" s="19" t="s">
        <v>133</v>
      </c>
      <c r="D50" s="19" t="s">
        <v>85</v>
      </c>
      <c r="E50" s="29" t="s">
        <v>220</v>
      </c>
      <c r="F50" s="29"/>
    </row>
    <row r="51" spans="3:6" ht="17" x14ac:dyDescent="0.2">
      <c r="C51" s="19" t="s">
        <v>133</v>
      </c>
      <c r="D51" s="19" t="s">
        <v>86</v>
      </c>
      <c r="E51" s="29" t="s">
        <v>219</v>
      </c>
      <c r="F51" s="29"/>
    </row>
    <row r="52" spans="3:6" ht="34" x14ac:dyDescent="0.2">
      <c r="C52" s="19" t="s">
        <v>133</v>
      </c>
      <c r="D52" s="19" t="s">
        <v>87</v>
      </c>
      <c r="E52" s="29" t="s">
        <v>241</v>
      </c>
      <c r="F52" s="29"/>
    </row>
    <row r="53" spans="3:6" ht="51" x14ac:dyDescent="0.2">
      <c r="C53" s="19" t="s">
        <v>134</v>
      </c>
      <c r="D53" s="19" t="s">
        <v>88</v>
      </c>
      <c r="E53" s="29" t="s">
        <v>242</v>
      </c>
      <c r="F53" s="29"/>
    </row>
    <row r="54" spans="3:6" ht="34" x14ac:dyDescent="0.2">
      <c r="C54" s="19" t="s">
        <v>134</v>
      </c>
      <c r="D54" s="19" t="s">
        <v>143</v>
      </c>
      <c r="E54" s="29" t="s">
        <v>243</v>
      </c>
      <c r="F54" s="29"/>
    </row>
    <row r="55" spans="3:6" ht="34" x14ac:dyDescent="0.2">
      <c r="C55" s="19" t="s">
        <v>134</v>
      </c>
      <c r="D55" s="19" t="s">
        <v>144</v>
      </c>
      <c r="E55" s="29" t="s">
        <v>244</v>
      </c>
      <c r="F55" s="29"/>
    </row>
    <row r="56" spans="3:6" ht="51" x14ac:dyDescent="0.2">
      <c r="C56" s="19" t="s">
        <v>134</v>
      </c>
      <c r="D56" s="19" t="s">
        <v>91</v>
      </c>
      <c r="E56" s="29" t="s">
        <v>245</v>
      </c>
      <c r="F56" s="29"/>
    </row>
    <row r="57" spans="3:6" ht="34" x14ac:dyDescent="0.2">
      <c r="C57" s="19" t="s">
        <v>134</v>
      </c>
      <c r="D57" s="19" t="s">
        <v>145</v>
      </c>
      <c r="E57" s="29" t="s">
        <v>221</v>
      </c>
      <c r="F57" s="29"/>
    </row>
    <row r="58" spans="3:6" ht="17" x14ac:dyDescent="0.2">
      <c r="C58" s="19" t="s">
        <v>134</v>
      </c>
      <c r="D58" s="19" t="s">
        <v>146</v>
      </c>
      <c r="E58" s="29" t="s">
        <v>246</v>
      </c>
      <c r="F58" s="29"/>
    </row>
    <row r="59" spans="3:6" ht="17" x14ac:dyDescent="0.2">
      <c r="C59" s="19" t="s">
        <v>134</v>
      </c>
      <c r="D59" s="19" t="s">
        <v>222</v>
      </c>
      <c r="E59" s="29" t="s">
        <v>223</v>
      </c>
      <c r="F59" s="29"/>
    </row>
    <row r="60" spans="3:6" ht="17" x14ac:dyDescent="0.2">
      <c r="C60" s="19" t="s">
        <v>134</v>
      </c>
      <c r="D60" s="19" t="s">
        <v>96</v>
      </c>
      <c r="E60" s="29" t="s">
        <v>247</v>
      </c>
      <c r="F60" s="29"/>
    </row>
    <row r="61" spans="3:6" ht="34" x14ac:dyDescent="0.2">
      <c r="C61" s="19" t="s">
        <v>135</v>
      </c>
      <c r="D61" s="19" t="s">
        <v>97</v>
      </c>
      <c r="E61" s="29" t="s">
        <v>248</v>
      </c>
      <c r="F61" s="29"/>
    </row>
    <row r="62" spans="3:6" ht="17" x14ac:dyDescent="0.2">
      <c r="C62" s="19" t="s">
        <v>135</v>
      </c>
      <c r="D62" s="19" t="s">
        <v>98</v>
      </c>
      <c r="E62" s="29" t="s">
        <v>224</v>
      </c>
      <c r="F62" s="29"/>
    </row>
    <row r="63" spans="3:6" ht="34" x14ac:dyDescent="0.2">
      <c r="C63" s="19" t="s">
        <v>135</v>
      </c>
      <c r="D63" s="19" t="s">
        <v>99</v>
      </c>
      <c r="E63" s="29" t="s">
        <v>249</v>
      </c>
      <c r="F63" s="29"/>
    </row>
    <row r="64" spans="3:6" ht="17" x14ac:dyDescent="0.2">
      <c r="C64" s="19" t="s">
        <v>135</v>
      </c>
      <c r="D64" s="19" t="s">
        <v>100</v>
      </c>
      <c r="E64" s="29" t="s">
        <v>225</v>
      </c>
      <c r="F64" s="29"/>
    </row>
    <row r="65" spans="3:6" ht="34" x14ac:dyDescent="0.2">
      <c r="C65" s="19" t="s">
        <v>137</v>
      </c>
      <c r="D65" s="19" t="s">
        <v>101</v>
      </c>
      <c r="E65" s="29" t="s">
        <v>250</v>
      </c>
      <c r="F65" s="29"/>
    </row>
    <row r="66" spans="3:6" ht="34" x14ac:dyDescent="0.2">
      <c r="C66" s="19" t="s">
        <v>137</v>
      </c>
      <c r="D66" s="19" t="s">
        <v>102</v>
      </c>
      <c r="E66" s="29" t="s">
        <v>226</v>
      </c>
      <c r="F66" s="29"/>
    </row>
    <row r="67" spans="3:6" ht="34" x14ac:dyDescent="0.2">
      <c r="C67" s="19" t="s">
        <v>137</v>
      </c>
      <c r="D67" s="19" t="s">
        <v>103</v>
      </c>
      <c r="E67" s="29" t="s">
        <v>227</v>
      </c>
      <c r="F67" s="29"/>
    </row>
    <row r="68" spans="3:6" ht="34" x14ac:dyDescent="0.2">
      <c r="C68" s="19" t="s">
        <v>137</v>
      </c>
      <c r="D68" s="19" t="s">
        <v>104</v>
      </c>
      <c r="E68" s="29" t="s">
        <v>228</v>
      </c>
      <c r="F68" s="29"/>
    </row>
    <row r="69" spans="3:6" ht="17" x14ac:dyDescent="0.2">
      <c r="C69" s="19" t="s">
        <v>139</v>
      </c>
      <c r="D69" s="19" t="s">
        <v>105</v>
      </c>
      <c r="E69" s="29" t="s">
        <v>229</v>
      </c>
      <c r="F69" s="29"/>
    </row>
    <row r="70" spans="3:6" ht="51" x14ac:dyDescent="0.2">
      <c r="C70" s="19" t="s">
        <v>139</v>
      </c>
      <c r="D70" s="19" t="s">
        <v>106</v>
      </c>
      <c r="E70" s="29" t="s">
        <v>251</v>
      </c>
      <c r="F70" s="29"/>
    </row>
    <row r="71" spans="3:6" ht="34" x14ac:dyDescent="0.2">
      <c r="C71" s="19" t="s">
        <v>139</v>
      </c>
      <c r="D71" s="19" t="s">
        <v>107</v>
      </c>
      <c r="E71" s="29" t="s">
        <v>230</v>
      </c>
      <c r="F71" s="29"/>
    </row>
    <row r="72" spans="3:6" ht="34" x14ac:dyDescent="0.2">
      <c r="C72" s="19" t="s">
        <v>139</v>
      </c>
      <c r="D72" s="19" t="s">
        <v>108</v>
      </c>
      <c r="E72" s="29" t="s">
        <v>231</v>
      </c>
      <c r="F72" s="29"/>
    </row>
    <row r="73" spans="3:6" ht="34" x14ac:dyDescent="0.2">
      <c r="C73" s="19" t="s">
        <v>139</v>
      </c>
      <c r="D73" s="19" t="s">
        <v>109</v>
      </c>
      <c r="E73" s="29" t="s">
        <v>232</v>
      </c>
      <c r="F73" s="29"/>
    </row>
    <row r="74" spans="3:6" ht="34" x14ac:dyDescent="0.2">
      <c r="C74" s="19" t="s">
        <v>141</v>
      </c>
      <c r="D74" s="19" t="s">
        <v>110</v>
      </c>
      <c r="E74" s="29" t="s">
        <v>252</v>
      </c>
      <c r="F74" s="29"/>
    </row>
    <row r="75" spans="3:6" ht="51" x14ac:dyDescent="0.2">
      <c r="C75" s="19" t="s">
        <v>141</v>
      </c>
      <c r="D75" s="19" t="s">
        <v>111</v>
      </c>
      <c r="E75" s="29" t="s">
        <v>200</v>
      </c>
      <c r="F75" s="29"/>
    </row>
    <row r="76" spans="3:6" ht="34" x14ac:dyDescent="0.2">
      <c r="C76" s="19" t="s">
        <v>141</v>
      </c>
      <c r="D76" s="19" t="s">
        <v>112</v>
      </c>
      <c r="E76" s="29" t="s">
        <v>205</v>
      </c>
      <c r="F76" s="29"/>
    </row>
    <row r="77" spans="3:6" ht="17" x14ac:dyDescent="0.2">
      <c r="C77" s="19" t="s">
        <v>141</v>
      </c>
      <c r="D77" s="19" t="s">
        <v>113</v>
      </c>
      <c r="E77" s="29" t="s">
        <v>233</v>
      </c>
      <c r="F77" s="29"/>
    </row>
    <row r="78" spans="3:6" ht="17" x14ac:dyDescent="0.2">
      <c r="C78" s="19" t="s">
        <v>141</v>
      </c>
      <c r="D78" s="19" t="s">
        <v>114</v>
      </c>
      <c r="E78" s="22" t="s">
        <v>197</v>
      </c>
      <c r="F78" s="29"/>
    </row>
    <row r="79" spans="3:6" ht="17" x14ac:dyDescent="0.2">
      <c r="C79" s="19" t="s">
        <v>141</v>
      </c>
      <c r="D79" s="19" t="s">
        <v>115</v>
      </c>
      <c r="E79" s="29" t="s">
        <v>199</v>
      </c>
      <c r="F79" s="29"/>
    </row>
    <row r="80" spans="3:6" ht="34" x14ac:dyDescent="0.2">
      <c r="C80" s="19" t="s">
        <v>141</v>
      </c>
      <c r="D80" s="19" t="s">
        <v>147</v>
      </c>
      <c r="E80" s="29" t="s">
        <v>195</v>
      </c>
      <c r="F80" s="29"/>
    </row>
    <row r="81" spans="3:6" ht="34" x14ac:dyDescent="0.2">
      <c r="C81" s="19" t="s">
        <v>141</v>
      </c>
      <c r="D81" s="19" t="s">
        <v>117</v>
      </c>
      <c r="E81" s="29" t="s">
        <v>198</v>
      </c>
      <c r="F81" s="29"/>
    </row>
    <row r="82" spans="3:6" ht="17" x14ac:dyDescent="0.2">
      <c r="C82" s="19" t="s">
        <v>141</v>
      </c>
      <c r="D82" s="19" t="s">
        <v>148</v>
      </c>
      <c r="E82" s="29" t="s">
        <v>196</v>
      </c>
      <c r="F82" s="29"/>
    </row>
    <row r="83" spans="3:6" ht="17" x14ac:dyDescent="0.2">
      <c r="C83" s="19" t="s">
        <v>141</v>
      </c>
      <c r="D83" s="19" t="s">
        <v>149</v>
      </c>
      <c r="E83" s="29" t="s">
        <v>206</v>
      </c>
      <c r="F83" s="29"/>
    </row>
    <row r="84" spans="3:6" ht="34" x14ac:dyDescent="0.2">
      <c r="C84" s="31" t="s">
        <v>141</v>
      </c>
      <c r="D84" s="19" t="s">
        <v>150</v>
      </c>
      <c r="E84" s="29" t="s">
        <v>207</v>
      </c>
      <c r="F84" s="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C6A2F-4E40-D944-B5FC-CD82E87C87D1}">
  <dimension ref="A1:BW32"/>
  <sheetViews>
    <sheetView zoomScale="110" zoomScaleNormal="110" workbookViewId="0">
      <pane xSplit="7" ySplit="2" topLeftCell="H3" activePane="bottomRight" state="frozen"/>
      <selection pane="topRight" activeCell="G1" sqref="G1"/>
      <selection pane="bottomLeft" activeCell="A3" sqref="A3"/>
      <selection pane="bottomRight" activeCell="M6" sqref="M6"/>
    </sheetView>
  </sheetViews>
  <sheetFormatPr baseColWidth="10" defaultColWidth="11" defaultRowHeight="16" x14ac:dyDescent="0.2"/>
  <cols>
    <col min="2" max="2" width="23" customWidth="1"/>
    <col min="3" max="3" width="32.83203125" customWidth="1"/>
    <col min="4" max="4" width="0.6640625" customWidth="1"/>
    <col min="5" max="5" width="7.1640625" customWidth="1"/>
    <col min="6" max="6" width="8" customWidth="1"/>
    <col min="7" max="7" width="7.83203125" customWidth="1"/>
    <col min="8" max="8" width="4.1640625" bestFit="1" customWidth="1"/>
    <col min="9" max="74" width="3.6640625" bestFit="1" customWidth="1"/>
  </cols>
  <sheetData>
    <row r="1" spans="1:75" ht="19" x14ac:dyDescent="0.25">
      <c r="H1" s="6" t="s">
        <v>36</v>
      </c>
      <c r="I1" s="6" t="s">
        <v>36</v>
      </c>
      <c r="J1" s="6" t="s">
        <v>36</v>
      </c>
      <c r="K1" s="6" t="s">
        <v>36</v>
      </c>
      <c r="L1" s="6" t="s">
        <v>36</v>
      </c>
      <c r="M1" s="6" t="s">
        <v>36</v>
      </c>
      <c r="N1" s="7" t="s">
        <v>37</v>
      </c>
      <c r="O1" s="7" t="s">
        <v>37</v>
      </c>
      <c r="P1" s="7" t="s">
        <v>37</v>
      </c>
      <c r="Q1" s="7" t="s">
        <v>37</v>
      </c>
      <c r="R1" s="7" t="s">
        <v>37</v>
      </c>
      <c r="S1" s="7" t="s">
        <v>37</v>
      </c>
      <c r="T1" s="7" t="s">
        <v>37</v>
      </c>
      <c r="U1" s="6" t="s">
        <v>38</v>
      </c>
      <c r="V1" s="6" t="s">
        <v>38</v>
      </c>
      <c r="W1" s="6" t="s">
        <v>38</v>
      </c>
      <c r="X1" s="6" t="s">
        <v>38</v>
      </c>
      <c r="Y1" s="6" t="s">
        <v>38</v>
      </c>
      <c r="Z1" s="6" t="s">
        <v>38</v>
      </c>
      <c r="AA1" s="6" t="s">
        <v>38</v>
      </c>
      <c r="AB1" s="6" t="s">
        <v>38</v>
      </c>
      <c r="AC1" s="7" t="s">
        <v>39</v>
      </c>
      <c r="AD1" s="7" t="s">
        <v>39</v>
      </c>
      <c r="AE1" s="7" t="s">
        <v>39</v>
      </c>
      <c r="AF1" s="7" t="s">
        <v>39</v>
      </c>
      <c r="AG1" s="7" t="s">
        <v>39</v>
      </c>
      <c r="AH1" s="7" t="s">
        <v>39</v>
      </c>
      <c r="AI1" s="7" t="s">
        <v>39</v>
      </c>
      <c r="AJ1" s="7" t="s">
        <v>39</v>
      </c>
      <c r="AK1" s="7" t="s">
        <v>39</v>
      </c>
      <c r="AL1" s="7" t="s">
        <v>39</v>
      </c>
      <c r="AM1" s="7" t="s">
        <v>39</v>
      </c>
      <c r="AN1" s="6" t="s">
        <v>40</v>
      </c>
      <c r="AO1" s="6" t="s">
        <v>40</v>
      </c>
      <c r="AP1" s="6" t="s">
        <v>40</v>
      </c>
      <c r="AQ1" s="6" t="s">
        <v>40</v>
      </c>
      <c r="AR1" s="6" t="s">
        <v>40</v>
      </c>
      <c r="AS1" s="7" t="s">
        <v>41</v>
      </c>
      <c r="AT1" s="7" t="s">
        <v>41</v>
      </c>
      <c r="AU1" s="7" t="s">
        <v>41</v>
      </c>
      <c r="AV1" s="7" t="s">
        <v>41</v>
      </c>
      <c r="AW1" s="7" t="s">
        <v>41</v>
      </c>
      <c r="AX1" s="7" t="s">
        <v>41</v>
      </c>
      <c r="AY1" s="7" t="s">
        <v>41</v>
      </c>
      <c r="AZ1" s="7" t="s">
        <v>41</v>
      </c>
      <c r="BA1" s="7" t="s">
        <v>41</v>
      </c>
      <c r="BB1" s="6" t="s">
        <v>42</v>
      </c>
      <c r="BC1" s="6" t="s">
        <v>42</v>
      </c>
      <c r="BD1" s="6" t="s">
        <v>42</v>
      </c>
      <c r="BE1" s="6" t="s">
        <v>42</v>
      </c>
      <c r="BF1" s="7" t="s">
        <v>43</v>
      </c>
      <c r="BG1" s="7" t="s">
        <v>43</v>
      </c>
      <c r="BH1" s="7" t="s">
        <v>43</v>
      </c>
      <c r="BI1" s="7" t="s">
        <v>43</v>
      </c>
      <c r="BJ1" s="6" t="s">
        <v>44</v>
      </c>
      <c r="BK1" s="6" t="s">
        <v>44</v>
      </c>
      <c r="BL1" s="6" t="s">
        <v>44</v>
      </c>
      <c r="BM1" s="6" t="s">
        <v>44</v>
      </c>
      <c r="BN1" s="6" t="s">
        <v>44</v>
      </c>
      <c r="BO1" s="8" t="s">
        <v>45</v>
      </c>
      <c r="BP1" s="8" t="s">
        <v>45</v>
      </c>
      <c r="BQ1" s="8" t="s">
        <v>45</v>
      </c>
      <c r="BR1" s="8" t="s">
        <v>45</v>
      </c>
      <c r="BS1" s="8" t="s">
        <v>45</v>
      </c>
      <c r="BT1" s="8" t="s">
        <v>45</v>
      </c>
      <c r="BU1" s="8" t="s">
        <v>45</v>
      </c>
      <c r="BV1" s="8" t="s">
        <v>45</v>
      </c>
    </row>
    <row r="2" spans="1:75" ht="180" x14ac:dyDescent="0.25">
      <c r="A2" s="35" t="s">
        <v>46</v>
      </c>
      <c r="B2" s="35" t="s">
        <v>47</v>
      </c>
      <c r="C2" s="35" t="s">
        <v>48</v>
      </c>
      <c r="D2" s="35" t="s">
        <v>176</v>
      </c>
      <c r="E2" s="34" t="s">
        <v>155</v>
      </c>
      <c r="F2" s="11" t="s">
        <v>49</v>
      </c>
      <c r="G2" s="12" t="s">
        <v>50</v>
      </c>
      <c r="H2" s="4" t="s">
        <v>51</v>
      </c>
      <c r="I2" s="4" t="s">
        <v>52</v>
      </c>
      <c r="J2" s="4" t="s">
        <v>53</v>
      </c>
      <c r="K2" s="4" t="s">
        <v>54</v>
      </c>
      <c r="L2" s="4" t="s">
        <v>55</v>
      </c>
      <c r="M2" s="4" t="s">
        <v>56</v>
      </c>
      <c r="N2" s="5" t="s">
        <v>57</v>
      </c>
      <c r="O2" s="5" t="s">
        <v>58</v>
      </c>
      <c r="P2" s="5" t="s">
        <v>59</v>
      </c>
      <c r="Q2" s="5" t="s">
        <v>60</v>
      </c>
      <c r="R2" s="5" t="s">
        <v>61</v>
      </c>
      <c r="S2" s="5" t="s">
        <v>62</v>
      </c>
      <c r="T2" s="5" t="s">
        <v>63</v>
      </c>
      <c r="U2" s="4" t="s">
        <v>64</v>
      </c>
      <c r="V2" s="4" t="s">
        <v>65</v>
      </c>
      <c r="W2" s="4" t="s">
        <v>66</v>
      </c>
      <c r="X2" s="4" t="s">
        <v>67</v>
      </c>
      <c r="Y2" s="4" t="s">
        <v>68</v>
      </c>
      <c r="Z2" s="4" t="s">
        <v>69</v>
      </c>
      <c r="AA2" s="4" t="s">
        <v>70</v>
      </c>
      <c r="AB2" s="4" t="s">
        <v>71</v>
      </c>
      <c r="AC2" s="5" t="s">
        <v>72</v>
      </c>
      <c r="AD2" s="5" t="s">
        <v>73</v>
      </c>
      <c r="AE2" s="5" t="s">
        <v>74</v>
      </c>
      <c r="AF2" s="5" t="s">
        <v>75</v>
      </c>
      <c r="AG2" s="5" t="s">
        <v>76</v>
      </c>
      <c r="AH2" s="5" t="s">
        <v>77</v>
      </c>
      <c r="AI2" s="5" t="s">
        <v>78</v>
      </c>
      <c r="AJ2" s="5" t="s">
        <v>79</v>
      </c>
      <c r="AK2" s="5" t="s">
        <v>80</v>
      </c>
      <c r="AL2" s="5" t="s">
        <v>81</v>
      </c>
      <c r="AM2" s="5" t="s">
        <v>82</v>
      </c>
      <c r="AN2" s="4" t="s">
        <v>83</v>
      </c>
      <c r="AO2" s="4" t="s">
        <v>84</v>
      </c>
      <c r="AP2" s="4" t="s">
        <v>85</v>
      </c>
      <c r="AQ2" s="4" t="s">
        <v>86</v>
      </c>
      <c r="AR2" s="4" t="s">
        <v>87</v>
      </c>
      <c r="AS2" s="5" t="s">
        <v>88</v>
      </c>
      <c r="AT2" s="5" t="s">
        <v>89</v>
      </c>
      <c r="AU2" s="5" t="s">
        <v>90</v>
      </c>
      <c r="AV2" s="5" t="s">
        <v>91</v>
      </c>
      <c r="AW2" s="5" t="s">
        <v>92</v>
      </c>
      <c r="AX2" s="5" t="s">
        <v>93</v>
      </c>
      <c r="AY2" s="5" t="s">
        <v>94</v>
      </c>
      <c r="AZ2" s="5" t="s">
        <v>95</v>
      </c>
      <c r="BA2" s="5" t="s">
        <v>96</v>
      </c>
      <c r="BB2" s="4" t="s">
        <v>97</v>
      </c>
      <c r="BC2" s="4" t="s">
        <v>98</v>
      </c>
      <c r="BD2" s="4" t="s">
        <v>99</v>
      </c>
      <c r="BE2" s="4" t="s">
        <v>100</v>
      </c>
      <c r="BF2" s="5" t="s">
        <v>101</v>
      </c>
      <c r="BG2" s="5" t="s">
        <v>102</v>
      </c>
      <c r="BH2" s="5" t="s">
        <v>103</v>
      </c>
      <c r="BI2" s="5" t="s">
        <v>104</v>
      </c>
      <c r="BJ2" s="4" t="s">
        <v>105</v>
      </c>
      <c r="BK2" s="4" t="s">
        <v>106</v>
      </c>
      <c r="BL2" s="4" t="s">
        <v>107</v>
      </c>
      <c r="BM2" s="4" t="s">
        <v>108</v>
      </c>
      <c r="BN2" s="4" t="s">
        <v>109</v>
      </c>
      <c r="BO2" s="5" t="s">
        <v>110</v>
      </c>
      <c r="BP2" s="5" t="s">
        <v>111</v>
      </c>
      <c r="BQ2" s="5" t="s">
        <v>112</v>
      </c>
      <c r="BR2" s="5" t="s">
        <v>113</v>
      </c>
      <c r="BS2" s="5" t="s">
        <v>114</v>
      </c>
      <c r="BT2" s="5" t="s">
        <v>115</v>
      </c>
      <c r="BU2" s="5" t="s">
        <v>116</v>
      </c>
      <c r="BV2" s="5" t="s">
        <v>117</v>
      </c>
      <c r="BW2" s="1"/>
    </row>
    <row r="3" spans="1:75" ht="19" x14ac:dyDescent="0.25">
      <c r="A3" s="20"/>
      <c r="B3" s="20" t="s">
        <v>163</v>
      </c>
      <c r="C3" s="20" t="s">
        <v>164</v>
      </c>
      <c r="D3" s="20"/>
      <c r="E3" s="20"/>
      <c r="F3" s="9">
        <f>COUNTIF(G3:BU3, "M")</f>
        <v>3</v>
      </c>
      <c r="G3" s="10">
        <f>COUNTIF(H3:BV3, "P")</f>
        <v>3</v>
      </c>
      <c r="H3" s="21"/>
      <c r="I3" s="21" t="s">
        <v>165</v>
      </c>
      <c r="J3" s="21" t="s">
        <v>166</v>
      </c>
      <c r="K3" s="21" t="s">
        <v>165</v>
      </c>
      <c r="L3" s="21"/>
      <c r="M3" s="21"/>
      <c r="N3" s="21"/>
      <c r="O3" s="21" t="s">
        <v>165</v>
      </c>
      <c r="P3" s="21" t="s">
        <v>166</v>
      </c>
      <c r="Q3" s="21" t="s">
        <v>166</v>
      </c>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row>
    <row r="4" spans="1:75" ht="19" x14ac:dyDescent="0.25">
      <c r="A4" s="20"/>
      <c r="B4" s="20" t="s">
        <v>163</v>
      </c>
      <c r="C4" s="20" t="s">
        <v>167</v>
      </c>
      <c r="D4" s="20"/>
      <c r="E4" s="20"/>
      <c r="F4" s="9">
        <f t="shared" ref="F4:F20" si="0">COUNTIF(G4:BU4, "M")</f>
        <v>12</v>
      </c>
      <c r="G4" s="10">
        <f t="shared" ref="G4:G20" si="1">COUNTIF(H4:BV4, "P")</f>
        <v>1</v>
      </c>
      <c r="H4" s="21" t="s">
        <v>165</v>
      </c>
      <c r="I4" s="21" t="s">
        <v>165</v>
      </c>
      <c r="J4" s="21" t="s">
        <v>165</v>
      </c>
      <c r="K4" s="21" t="s">
        <v>165</v>
      </c>
      <c r="L4" s="21" t="s">
        <v>165</v>
      </c>
      <c r="M4" s="21" t="s">
        <v>165</v>
      </c>
      <c r="N4" s="21" t="s">
        <v>165</v>
      </c>
      <c r="O4" s="21" t="s">
        <v>165</v>
      </c>
      <c r="P4" s="21" t="s">
        <v>165</v>
      </c>
      <c r="Q4" s="21" t="s">
        <v>165</v>
      </c>
      <c r="R4" s="21" t="s">
        <v>165</v>
      </c>
      <c r="S4" s="21" t="s">
        <v>165</v>
      </c>
      <c r="T4" s="21" t="s">
        <v>166</v>
      </c>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row>
    <row r="5" spans="1:75" ht="19" x14ac:dyDescent="0.25">
      <c r="A5" s="20"/>
      <c r="B5" s="20" t="s">
        <v>168</v>
      </c>
      <c r="C5" s="20" t="s">
        <v>169</v>
      </c>
      <c r="D5" s="20"/>
      <c r="E5" s="20"/>
      <c r="F5" s="9">
        <f t="shared" si="0"/>
        <v>1</v>
      </c>
      <c r="G5" s="10">
        <f t="shared" si="1"/>
        <v>0</v>
      </c>
      <c r="H5" s="21"/>
      <c r="I5" s="21"/>
      <c r="J5" s="21"/>
      <c r="K5" s="21"/>
      <c r="L5" s="21"/>
      <c r="M5" s="21"/>
      <c r="N5" s="21"/>
      <c r="O5" s="21"/>
      <c r="P5" s="21"/>
      <c r="Q5" s="21"/>
      <c r="R5" s="21"/>
      <c r="S5" s="21"/>
      <c r="T5" s="21"/>
      <c r="U5" s="21"/>
      <c r="V5" s="21"/>
      <c r="W5" s="21"/>
      <c r="X5" s="21"/>
      <c r="Y5" s="21"/>
      <c r="Z5" s="21"/>
      <c r="AA5" s="21" t="s">
        <v>165</v>
      </c>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row>
    <row r="6" spans="1:75" ht="19" x14ac:dyDescent="0.25">
      <c r="A6" s="20"/>
      <c r="B6" s="20" t="s">
        <v>170</v>
      </c>
      <c r="C6" s="20" t="s">
        <v>171</v>
      </c>
      <c r="D6" s="20"/>
      <c r="E6" s="20"/>
      <c r="F6" s="9">
        <f t="shared" si="0"/>
        <v>1</v>
      </c>
      <c r="G6" s="10">
        <f t="shared" si="1"/>
        <v>0</v>
      </c>
      <c r="H6" s="21"/>
      <c r="I6" s="21"/>
      <c r="J6" s="21"/>
      <c r="K6" s="21"/>
      <c r="L6" s="21"/>
      <c r="M6" s="21"/>
      <c r="N6" s="21"/>
      <c r="O6" s="21"/>
      <c r="P6" s="21"/>
      <c r="Q6" s="21"/>
      <c r="R6" s="21"/>
      <c r="S6" s="21"/>
      <c r="T6" s="21"/>
      <c r="U6" s="21"/>
      <c r="V6" s="21"/>
      <c r="W6" s="21"/>
      <c r="X6" s="21"/>
      <c r="Y6" s="21"/>
      <c r="Z6" s="21"/>
      <c r="AA6" s="21"/>
      <c r="AB6" s="21" t="s">
        <v>165</v>
      </c>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row>
    <row r="7" spans="1:75" ht="19" x14ac:dyDescent="0.25">
      <c r="A7" s="20"/>
      <c r="B7" s="20" t="s">
        <v>172</v>
      </c>
      <c r="C7" s="20" t="s">
        <v>172</v>
      </c>
      <c r="D7" s="20"/>
      <c r="E7" s="20"/>
      <c r="F7" s="9">
        <f t="shared" si="0"/>
        <v>0</v>
      </c>
      <c r="G7" s="10">
        <f t="shared" si="1"/>
        <v>1</v>
      </c>
      <c r="H7" s="21"/>
      <c r="I7" s="21"/>
      <c r="J7" s="21"/>
      <c r="K7" s="21"/>
      <c r="L7" s="21"/>
      <c r="M7" s="21"/>
      <c r="N7" s="21"/>
      <c r="O7" s="21"/>
      <c r="P7" s="21"/>
      <c r="Q7" s="21"/>
      <c r="R7" s="21"/>
      <c r="S7" s="21"/>
      <c r="T7" s="21"/>
      <c r="U7" s="21"/>
      <c r="V7" s="21"/>
      <c r="W7" s="21"/>
      <c r="X7" s="21"/>
      <c r="Y7" s="21"/>
      <c r="Z7" s="21"/>
      <c r="AA7" s="21"/>
      <c r="AB7" s="21"/>
      <c r="AC7" s="21"/>
      <c r="AD7" s="21" t="s">
        <v>166</v>
      </c>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row>
    <row r="8" spans="1:75" ht="19" x14ac:dyDescent="0.25">
      <c r="A8" s="20"/>
      <c r="B8" s="20"/>
      <c r="C8" s="20"/>
      <c r="D8" s="20"/>
      <c r="E8" s="20"/>
      <c r="F8" s="9">
        <f t="shared" si="0"/>
        <v>0</v>
      </c>
      <c r="G8" s="10">
        <f t="shared" si="1"/>
        <v>0</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row>
    <row r="9" spans="1:75" ht="19" x14ac:dyDescent="0.25">
      <c r="A9" s="20"/>
      <c r="B9" s="20"/>
      <c r="C9" s="20"/>
      <c r="D9" s="20"/>
      <c r="E9" s="20"/>
      <c r="F9" s="9">
        <f t="shared" si="0"/>
        <v>0</v>
      </c>
      <c r="G9" s="10">
        <f t="shared" si="1"/>
        <v>0</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row>
    <row r="10" spans="1:75" ht="19" x14ac:dyDescent="0.25">
      <c r="A10" s="20"/>
      <c r="B10" s="20"/>
      <c r="C10" s="20"/>
      <c r="D10" s="20"/>
      <c r="E10" s="20"/>
      <c r="F10" s="9">
        <f t="shared" si="0"/>
        <v>0</v>
      </c>
      <c r="G10" s="10">
        <f t="shared" si="1"/>
        <v>0</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row>
    <row r="11" spans="1:75" ht="19" x14ac:dyDescent="0.25">
      <c r="A11" s="20"/>
      <c r="B11" s="20"/>
      <c r="C11" s="20"/>
      <c r="D11" s="20"/>
      <c r="E11" s="20"/>
      <c r="F11" s="9">
        <f t="shared" si="0"/>
        <v>0</v>
      </c>
      <c r="G11" s="10">
        <f t="shared" si="1"/>
        <v>0</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row>
    <row r="12" spans="1:75" ht="19" x14ac:dyDescent="0.25">
      <c r="A12" s="20"/>
      <c r="B12" s="20"/>
      <c r="C12" s="20"/>
      <c r="D12" s="20"/>
      <c r="E12" s="20"/>
      <c r="F12" s="9">
        <f t="shared" si="0"/>
        <v>0</v>
      </c>
      <c r="G12" s="10">
        <f t="shared" si="1"/>
        <v>0</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row>
    <row r="13" spans="1:75" ht="19" x14ac:dyDescent="0.25">
      <c r="A13" s="20"/>
      <c r="B13" s="20"/>
      <c r="C13" s="20"/>
      <c r="D13" s="20"/>
      <c r="E13" s="20"/>
      <c r="F13" s="9">
        <f t="shared" si="0"/>
        <v>0</v>
      </c>
      <c r="G13" s="10">
        <f t="shared" si="1"/>
        <v>0</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row>
    <row r="14" spans="1:75" ht="19" x14ac:dyDescent="0.25">
      <c r="A14" s="20"/>
      <c r="B14" s="20"/>
      <c r="C14" s="20"/>
      <c r="D14" s="20"/>
      <c r="E14" s="20"/>
      <c r="F14" s="9">
        <f t="shared" si="0"/>
        <v>0</v>
      </c>
      <c r="G14" s="10">
        <f t="shared" si="1"/>
        <v>0</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row>
    <row r="15" spans="1:75" ht="19" x14ac:dyDescent="0.25">
      <c r="A15" s="20"/>
      <c r="B15" s="20"/>
      <c r="C15" s="20"/>
      <c r="D15" s="20"/>
      <c r="E15" s="20"/>
      <c r="F15" s="9">
        <f t="shared" si="0"/>
        <v>0</v>
      </c>
      <c r="G15" s="10">
        <f t="shared" si="1"/>
        <v>0</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row>
    <row r="16" spans="1:75" ht="19" x14ac:dyDescent="0.25">
      <c r="A16" s="20"/>
      <c r="B16" s="20"/>
      <c r="C16" s="20"/>
      <c r="D16" s="20"/>
      <c r="E16" s="20"/>
      <c r="F16" s="9">
        <f t="shared" si="0"/>
        <v>0</v>
      </c>
      <c r="G16" s="10">
        <f t="shared" si="1"/>
        <v>0</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row>
    <row r="17" spans="1:74" ht="19" x14ac:dyDescent="0.25">
      <c r="A17" s="20"/>
      <c r="B17" s="20"/>
      <c r="C17" s="20"/>
      <c r="D17" s="20"/>
      <c r="E17" s="20"/>
      <c r="F17" s="9">
        <f t="shared" si="0"/>
        <v>0</v>
      </c>
      <c r="G17" s="10">
        <f t="shared" si="1"/>
        <v>0</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row>
    <row r="18" spans="1:74" ht="19" x14ac:dyDescent="0.25">
      <c r="A18" s="20"/>
      <c r="B18" s="20"/>
      <c r="C18" s="20"/>
      <c r="D18" s="20"/>
      <c r="E18" s="20"/>
      <c r="F18" s="9">
        <f t="shared" si="0"/>
        <v>0</v>
      </c>
      <c r="G18" s="10">
        <f t="shared" si="1"/>
        <v>0</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row>
    <row r="19" spans="1:74" ht="19" x14ac:dyDescent="0.25">
      <c r="A19" s="20"/>
      <c r="B19" s="20"/>
      <c r="C19" s="20"/>
      <c r="D19" s="20"/>
      <c r="E19" s="20"/>
      <c r="F19" s="9">
        <f t="shared" si="0"/>
        <v>0</v>
      </c>
      <c r="G19" s="10">
        <f t="shared" si="1"/>
        <v>0</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row>
    <row r="20" spans="1:74" ht="19" x14ac:dyDescent="0.25">
      <c r="A20" s="20"/>
      <c r="B20" s="20"/>
      <c r="C20" s="20"/>
      <c r="D20" s="20"/>
      <c r="E20" s="20"/>
      <c r="F20" s="9">
        <f t="shared" si="0"/>
        <v>0</v>
      </c>
      <c r="G20" s="10">
        <f t="shared" si="1"/>
        <v>0</v>
      </c>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row>
    <row r="21" spans="1:74" ht="21" x14ac:dyDescent="0.25">
      <c r="C21" s="20"/>
      <c r="D21" s="36"/>
      <c r="E21" s="42"/>
      <c r="F21" s="42"/>
      <c r="G21" s="37" t="s">
        <v>118</v>
      </c>
      <c r="H21" s="2">
        <f>COUNTIF(H3:H20, "M")</f>
        <v>1</v>
      </c>
      <c r="I21" s="2">
        <f t="shared" ref="I21:AC21" si="2">COUNTIF(I3:I20, "M")</f>
        <v>2</v>
      </c>
      <c r="J21" s="2">
        <f t="shared" si="2"/>
        <v>1</v>
      </c>
      <c r="K21" s="2">
        <f t="shared" si="2"/>
        <v>2</v>
      </c>
      <c r="L21" s="2">
        <f t="shared" si="2"/>
        <v>1</v>
      </c>
      <c r="M21" s="2">
        <f t="shared" si="2"/>
        <v>1</v>
      </c>
      <c r="N21" s="2">
        <f t="shared" si="2"/>
        <v>1</v>
      </c>
      <c r="O21" s="2">
        <f t="shared" si="2"/>
        <v>2</v>
      </c>
      <c r="P21" s="2">
        <f t="shared" si="2"/>
        <v>1</v>
      </c>
      <c r="Q21" s="2">
        <f t="shared" si="2"/>
        <v>1</v>
      </c>
      <c r="R21" s="2">
        <f t="shared" si="2"/>
        <v>1</v>
      </c>
      <c r="S21" s="2">
        <f t="shared" si="2"/>
        <v>1</v>
      </c>
      <c r="T21" s="2">
        <f t="shared" si="2"/>
        <v>0</v>
      </c>
      <c r="U21" s="2">
        <f t="shared" si="2"/>
        <v>0</v>
      </c>
      <c r="V21" s="2">
        <f t="shared" si="2"/>
        <v>0</v>
      </c>
      <c r="W21" s="2">
        <f t="shared" si="2"/>
        <v>0</v>
      </c>
      <c r="X21" s="2">
        <f t="shared" si="2"/>
        <v>0</v>
      </c>
      <c r="Y21" s="2">
        <f t="shared" si="2"/>
        <v>0</v>
      </c>
      <c r="Z21" s="2">
        <f t="shared" si="2"/>
        <v>0</v>
      </c>
      <c r="AA21" s="2">
        <f t="shared" si="2"/>
        <v>1</v>
      </c>
      <c r="AB21" s="2">
        <f t="shared" si="2"/>
        <v>1</v>
      </c>
      <c r="AC21" s="2">
        <f t="shared" si="2"/>
        <v>0</v>
      </c>
      <c r="AD21" s="2">
        <f t="shared" ref="AD21" si="3">COUNTIF(AD3:AD20, "M")</f>
        <v>0</v>
      </c>
      <c r="AE21" s="2">
        <f t="shared" ref="AE21" si="4">COUNTIF(AE3:AE20, "M")</f>
        <v>0</v>
      </c>
      <c r="AF21" s="2">
        <f t="shared" ref="AF21" si="5">COUNTIF(AF3:AF20, "M")</f>
        <v>0</v>
      </c>
      <c r="AG21" s="2">
        <f t="shared" ref="AG21" si="6">COUNTIF(AG3:AG20, "M")</f>
        <v>0</v>
      </c>
      <c r="AH21" s="2">
        <f t="shared" ref="AH21" si="7">COUNTIF(AH3:AH20, "M")</f>
        <v>0</v>
      </c>
      <c r="AI21" s="2">
        <f t="shared" ref="AI21" si="8">COUNTIF(AI3:AI20, "M")</f>
        <v>0</v>
      </c>
      <c r="AJ21" s="2">
        <f t="shared" ref="AJ21" si="9">COUNTIF(AJ3:AJ20, "M")</f>
        <v>0</v>
      </c>
      <c r="AK21" s="2">
        <f t="shared" ref="AK21" si="10">COUNTIF(AK3:AK20, "M")</f>
        <v>0</v>
      </c>
      <c r="AL21" s="2">
        <f t="shared" ref="AL21" si="11">COUNTIF(AL3:AL20, "M")</f>
        <v>0</v>
      </c>
      <c r="AM21" s="2">
        <f t="shared" ref="AM21" si="12">COUNTIF(AM3:AM20, "M")</f>
        <v>0</v>
      </c>
      <c r="AN21" s="2">
        <f t="shared" ref="AN21" si="13">COUNTIF(AN3:AN20, "M")</f>
        <v>0</v>
      </c>
      <c r="AO21" s="2">
        <f t="shared" ref="AO21" si="14">COUNTIF(AO3:AO20, "M")</f>
        <v>0</v>
      </c>
      <c r="AP21" s="2">
        <f t="shared" ref="AP21" si="15">COUNTIF(AP3:AP20, "M")</f>
        <v>0</v>
      </c>
      <c r="AQ21" s="2">
        <f t="shared" ref="AQ21" si="16">COUNTIF(AQ3:AQ20, "M")</f>
        <v>0</v>
      </c>
      <c r="AR21" s="2">
        <f t="shared" ref="AR21" si="17">COUNTIF(AR3:AR20, "M")</f>
        <v>0</v>
      </c>
      <c r="AS21" s="2">
        <f t="shared" ref="AS21" si="18">COUNTIF(AS3:AS20, "M")</f>
        <v>0</v>
      </c>
      <c r="AT21" s="2">
        <f t="shared" ref="AT21" si="19">COUNTIF(AT3:AT20, "M")</f>
        <v>0</v>
      </c>
      <c r="AU21" s="2">
        <f t="shared" ref="AU21" si="20">COUNTIF(AU3:AU20, "M")</f>
        <v>0</v>
      </c>
      <c r="AV21" s="2">
        <f t="shared" ref="AV21" si="21">COUNTIF(AV3:AV20, "M")</f>
        <v>0</v>
      </c>
      <c r="AW21" s="2">
        <f t="shared" ref="AW21" si="22">COUNTIF(AW3:AW20, "M")</f>
        <v>0</v>
      </c>
      <c r="AX21" s="2">
        <f t="shared" ref="AX21" si="23">COUNTIF(AX3:AX20, "M")</f>
        <v>0</v>
      </c>
      <c r="AY21" s="2">
        <f t="shared" ref="AY21" si="24">COUNTIF(AY3:AY20, "M")</f>
        <v>0</v>
      </c>
      <c r="AZ21" s="2">
        <f t="shared" ref="AZ21" si="25">COUNTIF(AZ3:AZ20, "M")</f>
        <v>0</v>
      </c>
      <c r="BA21" s="2">
        <f t="shared" ref="BA21" si="26">COUNTIF(BA3:BA20, "M")</f>
        <v>0</v>
      </c>
      <c r="BB21" s="2">
        <f t="shared" ref="BB21" si="27">COUNTIF(BB3:BB20, "M")</f>
        <v>0</v>
      </c>
      <c r="BC21" s="2">
        <f t="shared" ref="BC21" si="28">COUNTIF(BC3:BC20, "M")</f>
        <v>0</v>
      </c>
      <c r="BD21" s="2">
        <f t="shared" ref="BD21" si="29">COUNTIF(BD3:BD20, "M")</f>
        <v>0</v>
      </c>
      <c r="BE21" s="2">
        <f t="shared" ref="BE21" si="30">COUNTIF(BE3:BE20, "M")</f>
        <v>0</v>
      </c>
      <c r="BF21" s="2">
        <f t="shared" ref="BF21" si="31">COUNTIF(BF3:BF20, "M")</f>
        <v>0</v>
      </c>
      <c r="BG21" s="2">
        <f t="shared" ref="BG21" si="32">COUNTIF(BG3:BG20, "M")</f>
        <v>0</v>
      </c>
      <c r="BH21" s="2">
        <f t="shared" ref="BH21" si="33">COUNTIF(BH3:BH20, "M")</f>
        <v>0</v>
      </c>
      <c r="BI21" s="2">
        <f t="shared" ref="BI21" si="34">COUNTIF(BI3:BI20, "M")</f>
        <v>0</v>
      </c>
      <c r="BJ21" s="2">
        <f t="shared" ref="BJ21" si="35">COUNTIF(BJ3:BJ20, "M")</f>
        <v>0</v>
      </c>
      <c r="BK21" s="2">
        <f t="shared" ref="BK21" si="36">COUNTIF(BK3:BK20, "M")</f>
        <v>0</v>
      </c>
      <c r="BL21" s="2">
        <f t="shared" ref="BL21" si="37">COUNTIF(BL3:BL20, "M")</f>
        <v>0</v>
      </c>
      <c r="BM21" s="2">
        <f t="shared" ref="BM21" si="38">COUNTIF(BM3:BM20, "M")</f>
        <v>0</v>
      </c>
      <c r="BN21" s="2">
        <f t="shared" ref="BN21" si="39">COUNTIF(BN3:BN20, "M")</f>
        <v>0</v>
      </c>
      <c r="BO21" s="2">
        <f t="shared" ref="BO21" si="40">COUNTIF(BO3:BO20, "M")</f>
        <v>0</v>
      </c>
      <c r="BP21" s="2">
        <f t="shared" ref="BP21" si="41">COUNTIF(BP3:BP20, "M")</f>
        <v>0</v>
      </c>
      <c r="BQ21" s="2">
        <f t="shared" ref="BQ21" si="42">COUNTIF(BQ3:BQ20, "M")</f>
        <v>0</v>
      </c>
      <c r="BR21" s="2">
        <f t="shared" ref="BR21" si="43">COUNTIF(BR3:BR20, "M")</f>
        <v>0</v>
      </c>
      <c r="BS21" s="2">
        <f t="shared" ref="BS21" si="44">COUNTIF(BS3:BS20, "M")</f>
        <v>0</v>
      </c>
      <c r="BT21" s="2">
        <f t="shared" ref="BT21" si="45">COUNTIF(BT3:BT20, "M")</f>
        <v>0</v>
      </c>
      <c r="BU21" s="2">
        <f t="shared" ref="BU21" si="46">COUNTIF(BU3:BU20, "M")</f>
        <v>0</v>
      </c>
      <c r="BV21" s="2">
        <f t="shared" ref="BV21" si="47">COUNTIF(BV3:BV20, "M")</f>
        <v>0</v>
      </c>
    </row>
    <row r="22" spans="1:74" ht="21" x14ac:dyDescent="0.25">
      <c r="C22" s="20"/>
      <c r="D22" s="20"/>
      <c r="E22" s="42"/>
      <c r="F22" s="42"/>
      <c r="G22" s="38" t="s">
        <v>119</v>
      </c>
      <c r="H22" s="3">
        <f>COUNTIF(H3:H20, "P")</f>
        <v>0</v>
      </c>
      <c r="I22" s="3">
        <f t="shared" ref="I22:BT22" si="48">COUNTIF(I3:I20, "P")</f>
        <v>0</v>
      </c>
      <c r="J22" s="3">
        <f t="shared" si="48"/>
        <v>1</v>
      </c>
      <c r="K22" s="3">
        <f t="shared" si="48"/>
        <v>0</v>
      </c>
      <c r="L22" s="3">
        <f t="shared" si="48"/>
        <v>0</v>
      </c>
      <c r="M22" s="3">
        <f t="shared" si="48"/>
        <v>0</v>
      </c>
      <c r="N22" s="3">
        <f t="shared" si="48"/>
        <v>0</v>
      </c>
      <c r="O22" s="3">
        <f t="shared" si="48"/>
        <v>0</v>
      </c>
      <c r="P22" s="3">
        <f t="shared" si="48"/>
        <v>1</v>
      </c>
      <c r="Q22" s="3">
        <f t="shared" si="48"/>
        <v>1</v>
      </c>
      <c r="R22" s="3">
        <f t="shared" si="48"/>
        <v>0</v>
      </c>
      <c r="S22" s="3">
        <f t="shared" si="48"/>
        <v>0</v>
      </c>
      <c r="T22" s="3">
        <f t="shared" si="48"/>
        <v>1</v>
      </c>
      <c r="U22" s="3">
        <f t="shared" si="48"/>
        <v>0</v>
      </c>
      <c r="V22" s="3">
        <f t="shared" si="48"/>
        <v>0</v>
      </c>
      <c r="W22" s="3">
        <f t="shared" si="48"/>
        <v>0</v>
      </c>
      <c r="X22" s="3">
        <f t="shared" si="48"/>
        <v>0</v>
      </c>
      <c r="Y22" s="3">
        <f t="shared" si="48"/>
        <v>0</v>
      </c>
      <c r="Z22" s="3">
        <f t="shared" si="48"/>
        <v>0</v>
      </c>
      <c r="AA22" s="3">
        <f t="shared" si="48"/>
        <v>0</v>
      </c>
      <c r="AB22" s="3">
        <f t="shared" si="48"/>
        <v>0</v>
      </c>
      <c r="AC22" s="3">
        <f t="shared" si="48"/>
        <v>0</v>
      </c>
      <c r="AD22" s="3">
        <f t="shared" si="48"/>
        <v>1</v>
      </c>
      <c r="AE22" s="3">
        <f t="shared" si="48"/>
        <v>0</v>
      </c>
      <c r="AF22" s="3">
        <f t="shared" si="48"/>
        <v>0</v>
      </c>
      <c r="AG22" s="3">
        <f t="shared" si="48"/>
        <v>0</v>
      </c>
      <c r="AH22" s="3">
        <f t="shared" si="48"/>
        <v>0</v>
      </c>
      <c r="AI22" s="3">
        <f t="shared" si="48"/>
        <v>0</v>
      </c>
      <c r="AJ22" s="3">
        <f t="shared" si="48"/>
        <v>0</v>
      </c>
      <c r="AK22" s="3">
        <f t="shared" si="48"/>
        <v>0</v>
      </c>
      <c r="AL22" s="3">
        <f t="shared" si="48"/>
        <v>0</v>
      </c>
      <c r="AM22" s="3">
        <f t="shared" si="48"/>
        <v>0</v>
      </c>
      <c r="AN22" s="3">
        <f t="shared" si="48"/>
        <v>0</v>
      </c>
      <c r="AO22" s="3">
        <f t="shared" si="48"/>
        <v>0</v>
      </c>
      <c r="AP22" s="3">
        <f t="shared" si="48"/>
        <v>0</v>
      </c>
      <c r="AQ22" s="3">
        <f t="shared" si="48"/>
        <v>0</v>
      </c>
      <c r="AR22" s="3">
        <f t="shared" si="48"/>
        <v>0</v>
      </c>
      <c r="AS22" s="3">
        <f t="shared" si="48"/>
        <v>0</v>
      </c>
      <c r="AT22" s="3">
        <f t="shared" si="48"/>
        <v>0</v>
      </c>
      <c r="AU22" s="3">
        <f t="shared" si="48"/>
        <v>0</v>
      </c>
      <c r="AV22" s="3">
        <f t="shared" si="48"/>
        <v>0</v>
      </c>
      <c r="AW22" s="3">
        <f t="shared" si="48"/>
        <v>0</v>
      </c>
      <c r="AX22" s="3">
        <f t="shared" si="48"/>
        <v>0</v>
      </c>
      <c r="AY22" s="3">
        <f t="shared" si="48"/>
        <v>0</v>
      </c>
      <c r="AZ22" s="3">
        <f t="shared" si="48"/>
        <v>0</v>
      </c>
      <c r="BA22" s="3">
        <f t="shared" si="48"/>
        <v>0</v>
      </c>
      <c r="BB22" s="3">
        <f t="shared" si="48"/>
        <v>0</v>
      </c>
      <c r="BC22" s="3">
        <f t="shared" si="48"/>
        <v>0</v>
      </c>
      <c r="BD22" s="3">
        <f t="shared" si="48"/>
        <v>0</v>
      </c>
      <c r="BE22" s="3">
        <f t="shared" si="48"/>
        <v>0</v>
      </c>
      <c r="BF22" s="3">
        <f t="shared" si="48"/>
        <v>0</v>
      </c>
      <c r="BG22" s="3">
        <f t="shared" si="48"/>
        <v>0</v>
      </c>
      <c r="BH22" s="3">
        <f t="shared" si="48"/>
        <v>0</v>
      </c>
      <c r="BI22" s="3">
        <f t="shared" si="48"/>
        <v>0</v>
      </c>
      <c r="BJ22" s="3">
        <f t="shared" si="48"/>
        <v>0</v>
      </c>
      <c r="BK22" s="3">
        <f t="shared" si="48"/>
        <v>0</v>
      </c>
      <c r="BL22" s="3">
        <f t="shared" si="48"/>
        <v>0</v>
      </c>
      <c r="BM22" s="3">
        <f t="shared" si="48"/>
        <v>0</v>
      </c>
      <c r="BN22" s="3">
        <f t="shared" si="48"/>
        <v>0</v>
      </c>
      <c r="BO22" s="3">
        <f t="shared" si="48"/>
        <v>0</v>
      </c>
      <c r="BP22" s="3">
        <f t="shared" si="48"/>
        <v>0</v>
      </c>
      <c r="BQ22" s="3">
        <f t="shared" si="48"/>
        <v>0</v>
      </c>
      <c r="BR22" s="3">
        <f t="shared" si="48"/>
        <v>0</v>
      </c>
      <c r="BS22" s="3">
        <f t="shared" si="48"/>
        <v>0</v>
      </c>
      <c r="BT22" s="3">
        <f t="shared" si="48"/>
        <v>0</v>
      </c>
      <c r="BU22" s="3">
        <f t="shared" ref="BU22:BV22" si="49">COUNTIF(BU3:BU20, "P")</f>
        <v>0</v>
      </c>
      <c r="BV22" s="3">
        <f t="shared" si="49"/>
        <v>0</v>
      </c>
    </row>
    <row r="23" spans="1:74" x14ac:dyDescent="0.2">
      <c r="C23" s="20"/>
      <c r="D23" s="20"/>
    </row>
    <row r="24" spans="1:74" ht="21" x14ac:dyDescent="0.25">
      <c r="E24" s="43" t="s">
        <v>120</v>
      </c>
      <c r="F24" s="43"/>
      <c r="G24" s="43"/>
      <c r="H24" s="20">
        <v>2</v>
      </c>
      <c r="I24" s="20">
        <v>3</v>
      </c>
      <c r="J24" s="20">
        <v>2</v>
      </c>
      <c r="K24" s="20">
        <v>2</v>
      </c>
      <c r="L24" s="20">
        <v>1</v>
      </c>
      <c r="M24" s="20">
        <v>1</v>
      </c>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row>
    <row r="25" spans="1:74" ht="21" x14ac:dyDescent="0.25">
      <c r="C25" s="30"/>
      <c r="D25" s="30"/>
      <c r="E25" s="44" t="s">
        <v>121</v>
      </c>
      <c r="F25" s="44"/>
      <c r="G25" s="44"/>
      <c r="H25" s="20">
        <v>3</v>
      </c>
      <c r="I25" s="20">
        <v>2</v>
      </c>
      <c r="J25" s="20">
        <v>2</v>
      </c>
      <c r="K25" s="20">
        <v>2</v>
      </c>
      <c r="L25" s="20">
        <v>2</v>
      </c>
      <c r="M25" s="20">
        <v>2</v>
      </c>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row>
    <row r="26" spans="1:74" ht="21" x14ac:dyDescent="0.25">
      <c r="E26" s="45" t="s">
        <v>183</v>
      </c>
      <c r="F26" s="45"/>
      <c r="G26" s="45"/>
      <c r="H26">
        <f>H25-H24</f>
        <v>1</v>
      </c>
      <c r="I26">
        <f t="shared" ref="I26:L26" si="50">I25-I24</f>
        <v>-1</v>
      </c>
      <c r="J26">
        <f t="shared" si="50"/>
        <v>0</v>
      </c>
      <c r="K26">
        <f t="shared" si="50"/>
        <v>0</v>
      </c>
      <c r="L26">
        <f t="shared" si="50"/>
        <v>1</v>
      </c>
      <c r="M26">
        <f t="shared" ref="M26" si="51">M25-M24</f>
        <v>1</v>
      </c>
      <c r="N26">
        <f t="shared" ref="N26" si="52">N25-N24</f>
        <v>0</v>
      </c>
      <c r="O26">
        <f t="shared" ref="O26" si="53">O25-O24</f>
        <v>0</v>
      </c>
      <c r="P26">
        <f t="shared" ref="P26" si="54">P25-P24</f>
        <v>0</v>
      </c>
      <c r="Q26">
        <f t="shared" ref="Q26" si="55">Q25-Q24</f>
        <v>0</v>
      </c>
      <c r="R26">
        <f t="shared" ref="R26" si="56">R25-R24</f>
        <v>0</v>
      </c>
      <c r="S26">
        <f t="shared" ref="S26" si="57">S25-S24</f>
        <v>0</v>
      </c>
      <c r="T26">
        <f t="shared" ref="T26" si="58">T25-T24</f>
        <v>0</v>
      </c>
      <c r="U26">
        <f t="shared" ref="U26" si="59">U25-U24</f>
        <v>0</v>
      </c>
      <c r="V26">
        <f t="shared" ref="V26" si="60">V25-V24</f>
        <v>0</v>
      </c>
      <c r="W26">
        <f t="shared" ref="W26" si="61">W25-W24</f>
        <v>0</v>
      </c>
      <c r="X26">
        <f t="shared" ref="X26" si="62">X25-X24</f>
        <v>0</v>
      </c>
      <c r="Y26">
        <f t="shared" ref="Y26" si="63">Y25-Y24</f>
        <v>0</v>
      </c>
      <c r="Z26">
        <f t="shared" ref="Z26" si="64">Z25-Z24</f>
        <v>0</v>
      </c>
      <c r="AA26">
        <f t="shared" ref="AA26" si="65">AA25-AA24</f>
        <v>0</v>
      </c>
      <c r="AB26">
        <f t="shared" ref="AB26" si="66">AB25-AB24</f>
        <v>0</v>
      </c>
      <c r="AC26">
        <f t="shared" ref="AC26" si="67">AC25-AC24</f>
        <v>0</v>
      </c>
      <c r="AD26">
        <f t="shared" ref="AD26" si="68">AD25-AD24</f>
        <v>0</v>
      </c>
      <c r="AE26">
        <f t="shared" ref="AE26" si="69">AE25-AE24</f>
        <v>0</v>
      </c>
      <c r="AF26">
        <f t="shared" ref="AF26" si="70">AF25-AF24</f>
        <v>0</v>
      </c>
      <c r="AG26">
        <f t="shared" ref="AG26" si="71">AG25-AG24</f>
        <v>0</v>
      </c>
      <c r="AH26">
        <f t="shared" ref="AH26" si="72">AH25-AH24</f>
        <v>0</v>
      </c>
      <c r="AI26">
        <f t="shared" ref="AI26" si="73">AI25-AI24</f>
        <v>0</v>
      </c>
      <c r="AJ26">
        <f t="shared" ref="AJ26" si="74">AJ25-AJ24</f>
        <v>0</v>
      </c>
      <c r="AK26">
        <f t="shared" ref="AK26" si="75">AK25-AK24</f>
        <v>0</v>
      </c>
      <c r="AL26">
        <f t="shared" ref="AL26" si="76">AL25-AL24</f>
        <v>0</v>
      </c>
      <c r="AM26">
        <f t="shared" ref="AM26" si="77">AM25-AM24</f>
        <v>0</v>
      </c>
      <c r="AN26">
        <f t="shared" ref="AN26" si="78">AN25-AN24</f>
        <v>0</v>
      </c>
      <c r="AO26">
        <f t="shared" ref="AO26" si="79">AO25-AO24</f>
        <v>0</v>
      </c>
      <c r="AP26">
        <f t="shared" ref="AP26" si="80">AP25-AP24</f>
        <v>0</v>
      </c>
      <c r="AQ26">
        <f t="shared" ref="AQ26" si="81">AQ25-AQ24</f>
        <v>0</v>
      </c>
      <c r="AR26">
        <f t="shared" ref="AR26" si="82">AR25-AR24</f>
        <v>0</v>
      </c>
      <c r="AS26">
        <f t="shared" ref="AS26" si="83">AS25-AS24</f>
        <v>0</v>
      </c>
      <c r="AT26">
        <f t="shared" ref="AT26" si="84">AT25-AT24</f>
        <v>0</v>
      </c>
      <c r="AU26">
        <f t="shared" ref="AU26" si="85">AU25-AU24</f>
        <v>0</v>
      </c>
      <c r="AV26">
        <f t="shared" ref="AV26" si="86">AV25-AV24</f>
        <v>0</v>
      </c>
      <c r="AW26">
        <f t="shared" ref="AW26" si="87">AW25-AW24</f>
        <v>0</v>
      </c>
      <c r="AX26">
        <f t="shared" ref="AX26" si="88">AX25-AX24</f>
        <v>0</v>
      </c>
      <c r="AY26">
        <f t="shared" ref="AY26" si="89">AY25-AY24</f>
        <v>0</v>
      </c>
      <c r="AZ26">
        <f t="shared" ref="AZ26" si="90">AZ25-AZ24</f>
        <v>0</v>
      </c>
      <c r="BA26">
        <f t="shared" ref="BA26" si="91">BA25-BA24</f>
        <v>0</v>
      </c>
      <c r="BB26">
        <f t="shared" ref="BB26" si="92">BB25-BB24</f>
        <v>0</v>
      </c>
      <c r="BC26">
        <f t="shared" ref="BC26" si="93">BC25-BC24</f>
        <v>0</v>
      </c>
      <c r="BD26">
        <f t="shared" ref="BD26" si="94">BD25-BD24</f>
        <v>0</v>
      </c>
      <c r="BE26">
        <f t="shared" ref="BE26" si="95">BE25-BE24</f>
        <v>0</v>
      </c>
      <c r="BF26">
        <f t="shared" ref="BF26" si="96">BF25-BF24</f>
        <v>0</v>
      </c>
      <c r="BG26">
        <f t="shared" ref="BG26" si="97">BG25-BG24</f>
        <v>0</v>
      </c>
      <c r="BH26">
        <f t="shared" ref="BH26" si="98">BH25-BH24</f>
        <v>0</v>
      </c>
      <c r="BI26">
        <f t="shared" ref="BI26" si="99">BI25-BI24</f>
        <v>0</v>
      </c>
      <c r="BJ26">
        <f t="shared" ref="BJ26" si="100">BJ25-BJ24</f>
        <v>0</v>
      </c>
      <c r="BK26">
        <f t="shared" ref="BK26" si="101">BK25-BK24</f>
        <v>0</v>
      </c>
      <c r="BL26">
        <f t="shared" ref="BL26" si="102">BL25-BL24</f>
        <v>0</v>
      </c>
      <c r="BM26">
        <f t="shared" ref="BM26" si="103">BM25-BM24</f>
        <v>0</v>
      </c>
      <c r="BN26">
        <f t="shared" ref="BN26" si="104">BN25-BN24</f>
        <v>0</v>
      </c>
      <c r="BO26">
        <f t="shared" ref="BO26" si="105">BO25-BO24</f>
        <v>0</v>
      </c>
      <c r="BP26">
        <f t="shared" ref="BP26" si="106">BP25-BP24</f>
        <v>0</v>
      </c>
      <c r="BQ26">
        <f t="shared" ref="BQ26" si="107">BQ25-BQ24</f>
        <v>0</v>
      </c>
      <c r="BR26">
        <f t="shared" ref="BR26" si="108">BR25-BR24</f>
        <v>0</v>
      </c>
      <c r="BS26">
        <f t="shared" ref="BS26" si="109">BS25-BS24</f>
        <v>0</v>
      </c>
      <c r="BT26">
        <f t="shared" ref="BT26" si="110">BT25-BT24</f>
        <v>0</v>
      </c>
      <c r="BU26">
        <f t="shared" ref="BU26" si="111">BU25-BU24</f>
        <v>0</v>
      </c>
      <c r="BV26">
        <f t="shared" ref="BV26" si="112">BV25-BV24</f>
        <v>0</v>
      </c>
    </row>
    <row r="29" spans="1:74" ht="19" x14ac:dyDescent="0.25">
      <c r="H29" s="40">
        <v>0</v>
      </c>
      <c r="I29" s="39" t="s">
        <v>122</v>
      </c>
      <c r="J29" s="39"/>
      <c r="K29" s="39"/>
      <c r="L29" s="39"/>
    </row>
    <row r="30" spans="1:74" ht="19" x14ac:dyDescent="0.25">
      <c r="H30" s="40">
        <v>1</v>
      </c>
      <c r="I30" s="39" t="s">
        <v>173</v>
      </c>
      <c r="J30" s="39"/>
      <c r="K30" s="39"/>
      <c r="L30" s="39"/>
    </row>
    <row r="31" spans="1:74" ht="19" x14ac:dyDescent="0.25">
      <c r="H31" s="40">
        <v>2</v>
      </c>
      <c r="I31" s="39" t="s">
        <v>174</v>
      </c>
      <c r="J31" s="39"/>
      <c r="K31" s="39"/>
      <c r="L31" s="39"/>
    </row>
    <row r="32" spans="1:74" ht="19" x14ac:dyDescent="0.25">
      <c r="H32" s="40">
        <v>3</v>
      </c>
      <c r="I32" s="39" t="s">
        <v>175</v>
      </c>
      <c r="J32" s="39"/>
      <c r="K32" s="39"/>
      <c r="L32" s="39"/>
    </row>
  </sheetData>
  <mergeCells count="4">
    <mergeCell ref="E21:F22"/>
    <mergeCell ref="E24:G24"/>
    <mergeCell ref="E25:G25"/>
    <mergeCell ref="E26:G26"/>
  </mergeCells>
  <conditionalFormatting sqref="G30">
    <cfRule type="iconSet" priority="3">
      <iconSet iconSet="3Arrows">
        <cfvo type="percent" val="0"/>
        <cfvo type="percent" val="33"/>
        <cfvo type="percent" val="67"/>
      </iconSet>
    </cfRule>
  </conditionalFormatting>
  <conditionalFormatting sqref="H26:BV26">
    <cfRule type="cellIs" dxfId="0" priority="1"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About</vt:lpstr>
      <vt:lpstr>Capability</vt:lpstr>
      <vt:lpstr>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Ron Parker</dc:creator>
  <cp:keywords/>
  <dc:description/>
  <cp:lastModifiedBy>Ron Parker</cp:lastModifiedBy>
  <cp:revision/>
  <dcterms:created xsi:type="dcterms:W3CDTF">2022-03-17T18:34:13Z</dcterms:created>
  <dcterms:modified xsi:type="dcterms:W3CDTF">2022-03-30T18:36:55Z</dcterms:modified>
  <cp:category/>
  <cp:contentStatus/>
</cp:coreProperties>
</file>