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supun/Work/tensorflow-nn/reusable_module/"/>
    </mc:Choice>
  </mc:AlternateContent>
  <bookViews>
    <workbookView xWindow="1700" yWindow="2760" windowWidth="28800" windowHeight="176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1" l="1"/>
  <c r="I9" i="1"/>
  <c r="I8" i="1"/>
  <c r="I7" i="1"/>
  <c r="I6" i="1"/>
  <c r="I5" i="1"/>
  <c r="I4" i="1"/>
  <c r="I3" i="1"/>
  <c r="I2" i="1"/>
  <c r="G3" i="1"/>
  <c r="G4" i="1"/>
  <c r="G5" i="1"/>
  <c r="G6" i="1"/>
  <c r="G7" i="1"/>
  <c r="G8" i="1"/>
  <c r="G9" i="1"/>
  <c r="G10" i="1"/>
  <c r="G2" i="1"/>
</calcChain>
</file>

<file path=xl/sharedStrings.xml><?xml version="1.0" encoding="utf-8"?>
<sst xmlns="http://schemas.openxmlformats.org/spreadsheetml/2006/main" count="18" uniqueCount="18">
  <si>
    <t>Num Neruons</t>
  </si>
  <si>
    <t>E Neurons</t>
  </si>
  <si>
    <t>I Neurons</t>
  </si>
  <si>
    <t>E-&gt;E</t>
  </si>
  <si>
    <t>E-&gt;I</t>
  </si>
  <si>
    <t>I-&gt;E</t>
  </si>
  <si>
    <t>Runtime</t>
  </si>
  <si>
    <t>3 min 15 secs</t>
  </si>
  <si>
    <t>3 min 1 secs</t>
  </si>
  <si>
    <t>4 min 46 secs</t>
  </si>
  <si>
    <t>7 min 53 secs</t>
  </si>
  <si>
    <t>11 min 23 secs</t>
  </si>
  <si>
    <t>23 min</t>
  </si>
  <si>
    <t>1 hour 2 min 50 secs</t>
  </si>
  <si>
    <t>2 hour 11 min 55 secs</t>
  </si>
  <si>
    <t>prob. number of synapses</t>
  </si>
  <si>
    <t>4 hoirs 39 min 3 secs</t>
  </si>
  <si>
    <t>secs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</si>
</sst>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4"/>
      <color rgb="FF00000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0" fontId="1" fillId="0" borderId="0" xfId="0" applyFont="1"/>
    <xf numFmtId="0" fontId="0" fillId="2" borderId="0" xfId="0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Synapses vs Run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6937736827934"/>
          <c:y val="0.112662251655629"/>
          <c:w val="0.855189035482324"/>
          <c:h val="0.692480992856025"/>
        </c:manualLayout>
      </c:layout>
      <c:scatterChart>
        <c:scatterStyle val="lineMarker"/>
        <c:varyColors val="0"/>
        <c:ser>
          <c:idx val="0"/>
          <c:order val="0"/>
          <c:tx>
            <c:v>125 neurons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Sheet1!$G$2:$G$4</c:f>
              <c:numCache>
                <c:formatCode>0</c:formatCode>
                <c:ptCount val="3"/>
                <c:pt idx="0">
                  <c:v>1625.0</c:v>
                </c:pt>
                <c:pt idx="1">
                  <c:v>3250.0</c:v>
                </c:pt>
                <c:pt idx="2">
                  <c:v>6500.0</c:v>
                </c:pt>
              </c:numCache>
            </c:numRef>
          </c:xVal>
          <c:yVal>
            <c:numRef>
              <c:f>Sheet1!$I$2:$I$4</c:f>
              <c:numCache>
                <c:formatCode>General</c:formatCode>
                <c:ptCount val="3"/>
                <c:pt idx="0">
                  <c:v>181.0</c:v>
                </c:pt>
                <c:pt idx="1">
                  <c:v>195.0</c:v>
                </c:pt>
                <c:pt idx="2">
                  <c:v>286.0</c:v>
                </c:pt>
              </c:numCache>
            </c:numRef>
          </c:yVal>
          <c:smooth val="0"/>
        </c:ser>
        <c:ser>
          <c:idx val="1"/>
          <c:order val="1"/>
          <c:tx>
            <c:v>250 neurons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Sheet1!$G$5:$G$7</c:f>
              <c:numCache>
                <c:formatCode>0</c:formatCode>
                <c:ptCount val="3"/>
                <c:pt idx="0">
                  <c:v>6500.0</c:v>
                </c:pt>
                <c:pt idx="1">
                  <c:v>13000.0</c:v>
                </c:pt>
                <c:pt idx="2">
                  <c:v>26000.0</c:v>
                </c:pt>
              </c:numCache>
            </c:numRef>
          </c:xVal>
          <c:yVal>
            <c:numRef>
              <c:f>Sheet1!$I$5:$I$7</c:f>
              <c:numCache>
                <c:formatCode>General</c:formatCode>
                <c:ptCount val="3"/>
                <c:pt idx="0">
                  <c:v>473.0</c:v>
                </c:pt>
                <c:pt idx="1">
                  <c:v>683.0</c:v>
                </c:pt>
                <c:pt idx="2">
                  <c:v>1380.0</c:v>
                </c:pt>
              </c:numCache>
            </c:numRef>
          </c:yVal>
          <c:smooth val="0"/>
        </c:ser>
        <c:ser>
          <c:idx val="2"/>
          <c:order val="2"/>
          <c:tx>
            <c:v>500 neurons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Sheet1!$G$8:$G$10</c:f>
              <c:numCache>
                <c:formatCode>0</c:formatCode>
                <c:ptCount val="3"/>
                <c:pt idx="0">
                  <c:v>26000.0</c:v>
                </c:pt>
                <c:pt idx="1">
                  <c:v>52000.0</c:v>
                </c:pt>
                <c:pt idx="2">
                  <c:v>104000.0</c:v>
                </c:pt>
              </c:numCache>
            </c:numRef>
          </c:xVal>
          <c:yVal>
            <c:numRef>
              <c:f>Sheet1!$I$8:$I$10</c:f>
              <c:numCache>
                <c:formatCode>General</c:formatCode>
                <c:ptCount val="3"/>
                <c:pt idx="0">
                  <c:v>3770.0</c:v>
                </c:pt>
                <c:pt idx="1">
                  <c:v>7915.0</c:v>
                </c:pt>
                <c:pt idx="2">
                  <c:v>16743.0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2497440"/>
        <c:axId val="-1988361664"/>
      </c:scatterChart>
      <c:valAx>
        <c:axId val="-198249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Syanpses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8361664"/>
        <c:crosses val="autoZero"/>
        <c:crossBetween val="midCat"/>
      </c:valAx>
      <c:valAx>
        <c:axId val="-198836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249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Neurons vs Run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1625 Synapses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</c:f>
              <c:numCache>
                <c:formatCode>General</c:formatCode>
                <c:ptCount val="1"/>
                <c:pt idx="0">
                  <c:v>125.0</c:v>
                </c:pt>
              </c:numCache>
            </c:numRef>
          </c:xVal>
          <c:yVal>
            <c:numRef>
              <c:f>Sheet1!$I$2</c:f>
              <c:numCache>
                <c:formatCode>General</c:formatCode>
                <c:ptCount val="1"/>
                <c:pt idx="0">
                  <c:v>181.0</c:v>
                </c:pt>
              </c:numCache>
            </c:numRef>
          </c:yVal>
          <c:smooth val="0"/>
        </c:ser>
        <c:ser>
          <c:idx val="1"/>
          <c:order val="1"/>
          <c:tx>
            <c:v>3250 Synapses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Sheet1!$A$3</c:f>
              <c:numCache>
                <c:formatCode>General</c:formatCode>
                <c:ptCount val="1"/>
                <c:pt idx="0">
                  <c:v>125.0</c:v>
                </c:pt>
              </c:numCache>
            </c:numRef>
          </c:xVal>
          <c:yVal>
            <c:numRef>
              <c:f>Sheet1!$I$3</c:f>
              <c:numCache>
                <c:formatCode>General</c:formatCode>
                <c:ptCount val="1"/>
                <c:pt idx="0">
                  <c:v>195.0</c:v>
                </c:pt>
              </c:numCache>
            </c:numRef>
          </c:yVal>
          <c:smooth val="0"/>
        </c:ser>
        <c:ser>
          <c:idx val="2"/>
          <c:order val="2"/>
          <c:tx>
            <c:v>6500 Synapses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Sheet1!$A$4:$A$5</c:f>
              <c:numCache>
                <c:formatCode>General</c:formatCode>
                <c:ptCount val="2"/>
                <c:pt idx="0">
                  <c:v>125.0</c:v>
                </c:pt>
                <c:pt idx="1">
                  <c:v>250.0</c:v>
                </c:pt>
              </c:numCache>
            </c:numRef>
          </c:xVal>
          <c:yVal>
            <c:numRef>
              <c:f>Sheet1!$I$4:$I$5</c:f>
              <c:numCache>
                <c:formatCode>General</c:formatCode>
                <c:ptCount val="2"/>
                <c:pt idx="0">
                  <c:v>286.0</c:v>
                </c:pt>
                <c:pt idx="1">
                  <c:v>473.0</c:v>
                </c:pt>
              </c:numCache>
            </c:numRef>
          </c:yVal>
          <c:smooth val="0"/>
        </c:ser>
        <c:ser>
          <c:idx val="3"/>
          <c:order val="3"/>
          <c:tx>
            <c:v>13000 Synapses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Sheet1!$A$6</c:f>
              <c:numCache>
                <c:formatCode>General</c:formatCode>
                <c:ptCount val="1"/>
                <c:pt idx="0">
                  <c:v>250.0</c:v>
                </c:pt>
              </c:numCache>
            </c:numRef>
          </c:xVal>
          <c:yVal>
            <c:numRef>
              <c:f>Sheet1!$I$6</c:f>
              <c:numCache>
                <c:formatCode>General</c:formatCode>
                <c:ptCount val="1"/>
                <c:pt idx="0">
                  <c:v>683.0</c:v>
                </c:pt>
              </c:numCache>
            </c:numRef>
          </c:yVal>
          <c:smooth val="0"/>
        </c:ser>
        <c:ser>
          <c:idx val="4"/>
          <c:order val="4"/>
          <c:tx>
            <c:v>26000 Synapses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Sheet1!$A$7:$A$8</c:f>
              <c:numCache>
                <c:formatCode>General</c:formatCode>
                <c:ptCount val="2"/>
                <c:pt idx="0">
                  <c:v>250.0</c:v>
                </c:pt>
                <c:pt idx="1">
                  <c:v>500.0</c:v>
                </c:pt>
              </c:numCache>
            </c:numRef>
          </c:xVal>
          <c:yVal>
            <c:numRef>
              <c:f>Sheet1!$I$7:$I$8</c:f>
              <c:numCache>
                <c:formatCode>General</c:formatCode>
                <c:ptCount val="2"/>
                <c:pt idx="0">
                  <c:v>1380.0</c:v>
                </c:pt>
                <c:pt idx="1">
                  <c:v>3770.0</c:v>
                </c:pt>
              </c:numCache>
            </c:numRef>
          </c:yVal>
          <c:smooth val="0"/>
        </c:ser>
        <c:ser>
          <c:idx val="5"/>
          <c:order val="5"/>
          <c:tx>
            <c:v>52000 Synapses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Sheet1!$A$9</c:f>
              <c:numCache>
                <c:formatCode>General</c:formatCode>
                <c:ptCount val="1"/>
                <c:pt idx="0">
                  <c:v>500.0</c:v>
                </c:pt>
              </c:numCache>
            </c:numRef>
          </c:xVal>
          <c:yVal>
            <c:numRef>
              <c:f>Sheet1!$I$9</c:f>
              <c:numCache>
                <c:formatCode>General</c:formatCode>
                <c:ptCount val="1"/>
                <c:pt idx="0">
                  <c:v>7915.0</c:v>
                </c:pt>
              </c:numCache>
            </c:numRef>
          </c:yVal>
          <c:smooth val="0"/>
        </c:ser>
        <c:ser>
          <c:idx val="6"/>
          <c:order val="6"/>
          <c:tx>
            <c:v>104000 Synapses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Sheet1!$A$10</c:f>
              <c:numCache>
                <c:formatCode>General</c:formatCode>
                <c:ptCount val="1"/>
                <c:pt idx="0">
                  <c:v>500.0</c:v>
                </c:pt>
              </c:numCache>
            </c:numRef>
          </c:xVal>
          <c:yVal>
            <c:numRef>
              <c:f>Sheet1!$I$10</c:f>
              <c:numCache>
                <c:formatCode>General</c:formatCode>
                <c:ptCount val="1"/>
                <c:pt idx="0">
                  <c:v>16743.0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1962752"/>
        <c:axId val="-1967628336"/>
      </c:scatterChart>
      <c:valAx>
        <c:axId val="-198196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Neurons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7628336"/>
        <c:crosses val="autoZero"/>
        <c:crossBetween val="midCat"/>
      </c:valAx>
      <c:valAx>
        <c:axId val="-196762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196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12</xdr:row>
      <xdr:rowOff>82550</xdr:rowOff>
    </xdr:from>
    <xdr:to>
      <xdr:col>5</xdr:col>
      <xdr:colOff>450850</xdr:colOff>
      <xdr:row>35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590550</xdr:colOff>
      <xdr:row>12</xdr:row>
      <xdr:rowOff>82550</xdr:rowOff>
    </xdr:from>
    <xdr:to>
      <xdr:col>12</xdr:col>
      <xdr:colOff>203200</xdr:colOff>
      <xdr:row>35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topLeftCell="A8" workbookViewId="0">
      <selection activeCell="G44" sqref="G44"/>
    </sheetView>
  </sheetViews>
  <sheetFormatPr baseColWidth="10" defaultRowHeight="16" x14ac:dyDescent="0.2"/>
  <cols>
    <col min="1" max="1" width="18.1640625" customWidth="1"/>
    <col min="2" max="2" width="18.6640625" customWidth="1"/>
    <col min="3" max="3" width="20.1640625" customWidth="1"/>
    <col min="4" max="4" width="22" customWidth="1"/>
    <col min="5" max="5" width="21" customWidth="1"/>
    <col min="6" max="7" width="21.1640625" customWidth="1"/>
    <col min="8" max="8" width="18.1640625" customWidth="1"/>
  </cols>
  <sheetData>
    <row r="1" spans="1:9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15</v>
      </c>
      <c r="H1" s="3" t="s">
        <v>6</v>
      </c>
      <c r="I1" s="3" t="s">
        <v>17</v>
      </c>
    </row>
    <row r="2" spans="1:9" x14ac:dyDescent="0.2">
      <c r="A2">
        <v>125</v>
      </c>
      <c r="B2">
        <v>100</v>
      </c>
      <c r="C2">
        <v>25</v>
      </c>
      <c r="D2" s="1">
        <v>0.1</v>
      </c>
      <c r="E2" s="1">
        <v>0.1</v>
      </c>
      <c r="F2" s="1">
        <v>0.15</v>
      </c>
      <c r="G2" s="4">
        <f>B2*D2*B2+C2*E2*B2+B2*F2*C2</f>
        <v>1625</v>
      </c>
      <c r="H2" t="s">
        <v>8</v>
      </c>
      <c r="I2">
        <f>3*60+1</f>
        <v>181</v>
      </c>
    </row>
    <row r="3" spans="1:9" x14ac:dyDescent="0.2">
      <c r="A3">
        <v>125</v>
      </c>
      <c r="B3">
        <v>100</v>
      </c>
      <c r="C3">
        <v>25</v>
      </c>
      <c r="D3" s="1">
        <v>0.2</v>
      </c>
      <c r="E3" s="1">
        <v>0.2</v>
      </c>
      <c r="F3" s="1">
        <v>0.3</v>
      </c>
      <c r="G3" s="4">
        <f t="shared" ref="G3:G10" si="0">B3*D3*B3+C3*E3*B3+B3*F3*C3</f>
        <v>3250</v>
      </c>
      <c r="H3" t="s">
        <v>7</v>
      </c>
      <c r="I3">
        <f>3*60+15</f>
        <v>195</v>
      </c>
    </row>
    <row r="4" spans="1:9" x14ac:dyDescent="0.2">
      <c r="A4">
        <v>125</v>
      </c>
      <c r="B4">
        <v>100</v>
      </c>
      <c r="C4">
        <v>25</v>
      </c>
      <c r="D4" s="1">
        <v>0.4</v>
      </c>
      <c r="E4" s="1">
        <v>0.4</v>
      </c>
      <c r="F4" s="1">
        <v>0.6</v>
      </c>
      <c r="G4" s="4">
        <f t="shared" si="0"/>
        <v>6500</v>
      </c>
      <c r="H4" t="s">
        <v>9</v>
      </c>
      <c r="I4">
        <f>4*60+46</f>
        <v>286</v>
      </c>
    </row>
    <row r="5" spans="1:9" x14ac:dyDescent="0.2">
      <c r="A5">
        <v>250</v>
      </c>
      <c r="B5">
        <v>200</v>
      </c>
      <c r="C5">
        <v>50</v>
      </c>
      <c r="D5" s="1">
        <v>0.1</v>
      </c>
      <c r="E5" s="1">
        <v>0.1</v>
      </c>
      <c r="F5" s="1">
        <v>0.15</v>
      </c>
      <c r="G5" s="4">
        <f t="shared" si="0"/>
        <v>6500</v>
      </c>
      <c r="H5" t="s">
        <v>10</v>
      </c>
      <c r="I5">
        <f>7*60+53</f>
        <v>473</v>
      </c>
    </row>
    <row r="6" spans="1:9" x14ac:dyDescent="0.2">
      <c r="A6">
        <v>250</v>
      </c>
      <c r="B6">
        <v>200</v>
      </c>
      <c r="C6">
        <v>50</v>
      </c>
      <c r="D6" s="1">
        <v>0.2</v>
      </c>
      <c r="E6" s="1">
        <v>0.2</v>
      </c>
      <c r="F6" s="1">
        <v>0.3</v>
      </c>
      <c r="G6" s="4">
        <f t="shared" si="0"/>
        <v>13000</v>
      </c>
      <c r="H6" t="s">
        <v>11</v>
      </c>
      <c r="I6">
        <f>11*60+23</f>
        <v>683</v>
      </c>
    </row>
    <row r="7" spans="1:9" x14ac:dyDescent="0.2">
      <c r="A7">
        <v>250</v>
      </c>
      <c r="B7">
        <v>200</v>
      </c>
      <c r="C7">
        <v>50</v>
      </c>
      <c r="D7" s="1">
        <v>0.4</v>
      </c>
      <c r="E7" s="1">
        <v>0.4</v>
      </c>
      <c r="F7" s="1">
        <v>0.6</v>
      </c>
      <c r="G7" s="4">
        <f t="shared" si="0"/>
        <v>26000</v>
      </c>
      <c r="H7" t="s">
        <v>12</v>
      </c>
      <c r="I7">
        <f>23*60</f>
        <v>1380</v>
      </c>
    </row>
    <row r="8" spans="1:9" x14ac:dyDescent="0.2">
      <c r="A8">
        <v>500</v>
      </c>
      <c r="B8">
        <v>400</v>
      </c>
      <c r="C8">
        <v>100</v>
      </c>
      <c r="D8" s="1">
        <v>0.1</v>
      </c>
      <c r="E8" s="1">
        <v>0.1</v>
      </c>
      <c r="F8" s="1">
        <v>0.15</v>
      </c>
      <c r="G8" s="4">
        <f t="shared" si="0"/>
        <v>26000</v>
      </c>
      <c r="H8" t="s">
        <v>13</v>
      </c>
      <c r="I8">
        <f>1*3600+2*60+50</f>
        <v>3770</v>
      </c>
    </row>
    <row r="9" spans="1:9" x14ac:dyDescent="0.2">
      <c r="A9">
        <v>500</v>
      </c>
      <c r="B9">
        <v>400</v>
      </c>
      <c r="C9">
        <v>100</v>
      </c>
      <c r="D9" s="1">
        <v>0.2</v>
      </c>
      <c r="E9" s="1">
        <v>0.2</v>
      </c>
      <c r="F9" s="1">
        <v>0.3</v>
      </c>
      <c r="G9" s="4">
        <f t="shared" si="0"/>
        <v>52000</v>
      </c>
      <c r="H9" t="s">
        <v>14</v>
      </c>
      <c r="I9">
        <f>2*3600+11*60+55</f>
        <v>7915</v>
      </c>
    </row>
    <row r="10" spans="1:9" x14ac:dyDescent="0.2">
      <c r="A10">
        <v>500</v>
      </c>
      <c r="B10">
        <v>400</v>
      </c>
      <c r="C10">
        <v>100</v>
      </c>
      <c r="D10" s="1">
        <v>0.4</v>
      </c>
      <c r="E10" s="1">
        <v>0.4</v>
      </c>
      <c r="F10" s="1">
        <v>0.6</v>
      </c>
      <c r="G10" s="4">
        <f t="shared" si="0"/>
        <v>104000</v>
      </c>
      <c r="H10" t="s">
        <v>16</v>
      </c>
      <c r="I10">
        <f>4*3600+39*60+3</f>
        <v>16743</v>
      </c>
    </row>
    <row r="16" spans="1:9" ht="19" x14ac:dyDescent="0.25">
      <c r="H16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2017-07-27T18:36:43Z</dcterms:created>
  <dcterms:modified xsi:type="dcterms:W3CDTF">2017-07-31T05:58:27Z</dcterms:modified>
</cp:coreProperties>
</file>