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9DBB401-C8A7-4879-BF53-DAAFB0D7908A}" xr6:coauthVersionLast="44" xr6:coauthVersionMax="44" xr10:uidLastSave="{00000000-0000-0000-0000-000000000000}"/>
  <bookViews>
    <workbookView xWindow="-120" yWindow="-120" windowWidth="20730" windowHeight="11310" activeTab="3" xr2:uid="{00000000-000D-0000-FFFF-FFFF00000000}"/>
  </bookViews>
  <sheets>
    <sheet name="Рабочее" sheetId="2" r:id="rId1"/>
    <sheet name="Отчет" sheetId="1" r:id="rId2"/>
    <sheet name="Кошки" sheetId="7" r:id="rId3"/>
    <sheet name="Собаки" sheetId="8" r:id="rId4"/>
  </sheets>
  <definedNames>
    <definedName name="Вакц">вак[вак-R]</definedName>
    <definedName name="вид">Отчет!$M$2:$M$3</definedName>
    <definedName name="кошка">Отчет!$O$2:$O$11</definedName>
    <definedName name="пол">Отчет!$N$2:$N$3</definedName>
    <definedName name="собака">Отчет!$P$2:$P$30</definedName>
    <definedName name="Список_улиц">Отчет!$L$2:$L$25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8" l="1"/>
  <c r="K55" i="8"/>
  <c r="K56" i="8"/>
  <c r="K57" i="8"/>
  <c r="K58" i="8"/>
  <c r="K59" i="8"/>
  <c r="K60" i="8"/>
  <c r="K61" i="8"/>
  <c r="K53" i="8"/>
  <c r="K48" i="8"/>
  <c r="K49" i="8"/>
  <c r="K50" i="8"/>
  <c r="K51" i="8"/>
  <c r="K52" i="8"/>
  <c r="K39" i="8"/>
  <c r="K40" i="8"/>
  <c r="K41" i="8"/>
  <c r="K42" i="8"/>
  <c r="K43" i="8"/>
  <c r="K44" i="8"/>
  <c r="K45" i="8"/>
  <c r="K46" i="8"/>
  <c r="K47" i="8"/>
  <c r="K63" i="8"/>
  <c r="K64" i="8"/>
  <c r="K65" i="8"/>
  <c r="K66" i="8"/>
  <c r="K36" i="8"/>
  <c r="K37" i="8"/>
  <c r="K38" i="8"/>
  <c r="K29" i="8"/>
  <c r="K30" i="8"/>
  <c r="K31" i="8"/>
  <c r="K32" i="8"/>
  <c r="K33" i="8"/>
  <c r="K34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K3" i="7"/>
  <c r="I38" i="1"/>
  <c r="I43" i="1"/>
  <c r="I13" i="1"/>
  <c r="I12" i="1"/>
  <c r="I3" i="1"/>
  <c r="I5" i="1"/>
  <c r="I6" i="1"/>
  <c r="I4" i="1"/>
  <c r="I10" i="1"/>
  <c r="I9" i="1"/>
  <c r="I11" i="1"/>
  <c r="I37" i="1"/>
  <c r="I31" i="1"/>
  <c r="I35" i="1"/>
  <c r="I40" i="1"/>
  <c r="I41" i="1"/>
  <c r="I26" i="1"/>
  <c r="I16" i="1"/>
  <c r="I36" i="1"/>
  <c r="I34" i="1"/>
  <c r="I27" i="1"/>
  <c r="I28" i="1"/>
  <c r="I25" i="1"/>
  <c r="I14" i="1"/>
  <c r="I15" i="1"/>
  <c r="I32" i="1"/>
  <c r="I33" i="1"/>
  <c r="I18" i="1"/>
  <c r="I29" i="1"/>
  <c r="I30" i="1"/>
  <c r="I42" i="1"/>
  <c r="I39" i="1"/>
  <c r="I17" i="1"/>
  <c r="I46" i="1"/>
  <c r="I2" i="1"/>
  <c r="I7" i="1"/>
  <c r="I8" i="1"/>
  <c r="K16" i="8" l="1"/>
  <c r="K17" i="8"/>
  <c r="K1" i="8" l="1"/>
  <c r="K21" i="7"/>
  <c r="K22" i="7"/>
  <c r="K23" i="7"/>
  <c r="K24" i="7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8" i="8"/>
  <c r="K19" i="8"/>
  <c r="K20" i="8"/>
  <c r="K21" i="8"/>
  <c r="K22" i="8"/>
  <c r="K23" i="8"/>
  <c r="K24" i="8"/>
  <c r="K25" i="8"/>
  <c r="K26" i="8"/>
  <c r="K27" i="8"/>
  <c r="K28" i="8"/>
  <c r="K35" i="8"/>
  <c r="K62" i="8"/>
  <c r="K67" i="8" l="1"/>
  <c r="K68" i="8"/>
  <c r="K69" i="8"/>
  <c r="K70" i="8"/>
  <c r="K71" i="8"/>
  <c r="K72" i="8"/>
  <c r="K73" i="8"/>
  <c r="K74" i="8"/>
  <c r="K75" i="8"/>
  <c r="K76" i="8"/>
  <c r="K77" i="8"/>
  <c r="K20" i="7"/>
</calcChain>
</file>

<file path=xl/sharedStrings.xml><?xml version="1.0" encoding="utf-8"?>
<sst xmlns="http://schemas.openxmlformats.org/spreadsheetml/2006/main" count="1404" uniqueCount="304">
  <si>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</si>
  <si>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</si>
  <si>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</si>
  <si>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</si>
  <si>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</si>
  <si>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</si>
  <si>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</si>
  <si>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</si>
  <si>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</si>
  <si>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</si>
  <si>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</si>
  <si>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</si>
  <si>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</si>
  <si>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</si>
  <si>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</si>
  <si>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</si>
  <si>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</si>
  <si>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Выжла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</si>
  <si>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</si>
  <si>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</si>
  <si>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</si>
  <si>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</si>
  <si>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</si>
  <si>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</si>
  <si>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</si>
  <si>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</si>
  <si>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</si>
  <si>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</si>
  <si>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</si>
  <si>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</si>
  <si>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</si>
  <si>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</si>
  <si>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</si>
  <si>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</si>
  <si>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</si>
  <si>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</si>
  <si>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</si>
  <si>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</si>
  <si>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</si>
  <si>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</si>
  <si>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</si>
  <si>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</si>
  <si>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</si>
  <si>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</si>
  <si>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</si>
  <si>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</si>
  <si>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</si>
  <si>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</si>
  <si>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</si>
  <si>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Ноб. L   A441A01 до 07.21</t>
  </si>
  <si>
    <t>Верховинна</t>
  </si>
  <si>
    <t>Грушевського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</si>
  <si>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</si>
  <si>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</si>
  <si>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</si>
  <si>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</si>
  <si>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</si>
  <si>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</si>
  <si>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</si>
  <si>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</si>
  <si>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</si>
  <si>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</si>
  <si>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</si>
  <si>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</si>
  <si>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</si>
  <si>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</si>
  <si>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</si>
  <si>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</si>
  <si>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</si>
  <si>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</si>
  <si>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</si>
  <si>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</si>
  <si>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</si>
  <si>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</si>
  <si>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</si>
  <si>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Чижанькова А.</t>
  </si>
  <si>
    <t>Чихуахуа</t>
  </si>
  <si>
    <t>Бигль</t>
  </si>
  <si>
    <t>Корж</t>
  </si>
  <si>
    <t>Ноб. DHPPi   A582A01 до 09.21</t>
  </si>
  <si>
    <t>Ноб. R  A520B01 до 09.23</t>
  </si>
  <si>
    <t>Ноб. DHPPi   BVL 038В01 до 08.21</t>
  </si>
  <si>
    <t>Rabisin-R L476617 до 10.22</t>
  </si>
  <si>
    <t>Эурикан DHPPi+L  L474557 до 05.21</t>
  </si>
  <si>
    <t>Defensor-R 367263 до 12.21</t>
  </si>
  <si>
    <t>Purevax RCPCh L472876 до 01.21</t>
  </si>
  <si>
    <t>Tricat A383B01 до 01.22</t>
  </si>
  <si>
    <t>Нобивак DHPPi+ Нобивак L</t>
  </si>
  <si>
    <t>Нобивак R</t>
  </si>
  <si>
    <t>Шумского</t>
  </si>
  <si>
    <t>Ричи</t>
  </si>
  <si>
    <t>Нобивак Tricat + Нобивак R</t>
  </si>
  <si>
    <t>Русановская</t>
  </si>
  <si>
    <t>Соборности</t>
  </si>
  <si>
    <t>Нобивак DHPPi+ Нобивак RL</t>
  </si>
  <si>
    <t>Фелоцел-4</t>
  </si>
  <si>
    <t>Днепровская набережная</t>
  </si>
  <si>
    <t>Эурикан DHPPI2+ L + Рабизин</t>
  </si>
  <si>
    <t>Кане-корсо</t>
  </si>
  <si>
    <t>Тычины Павла</t>
  </si>
  <si>
    <t>Фелоцел-4+Дефенсор-3</t>
  </si>
  <si>
    <t>Биофел PCH</t>
  </si>
  <si>
    <t>Биокан R</t>
  </si>
  <si>
    <t>Новаторская О.И.</t>
  </si>
  <si>
    <t>Березняковская</t>
  </si>
  <si>
    <t>38а,кв-78</t>
  </si>
  <si>
    <t>Долли</t>
  </si>
  <si>
    <t>Белая А.А.</t>
  </si>
  <si>
    <t>17,корп-2,кв-1943</t>
  </si>
  <si>
    <t>Нюся</t>
  </si>
  <si>
    <t>№ 16/2 кв 150</t>
  </si>
  <si>
    <t>Вангард 5/CVL (с корона вирусом)</t>
  </si>
  <si>
    <t>Дефенсор-3</t>
  </si>
  <si>
    <t>Пилипенко В.П.</t>
  </si>
  <si>
    <t>10\1,кв-101</t>
  </si>
  <si>
    <t>Зевс</t>
  </si>
  <si>
    <t>3м. 2н.</t>
  </si>
  <si>
    <t>Дурамун плюс 5л4 СвК (с коронавирусом)</t>
  </si>
  <si>
    <t>Мельник В.А.</t>
  </si>
  <si>
    <t>Шамо</t>
  </si>
  <si>
    <t>№ 20 кв 55</t>
  </si>
  <si>
    <t>Локки</t>
  </si>
  <si>
    <t>2м. 2н. 2д.</t>
  </si>
  <si>
    <t>Эурикан DHPPI2+ L</t>
  </si>
  <si>
    <t>Столбец1</t>
  </si>
  <si>
    <t>Бенгал</t>
  </si>
  <si>
    <t>Кит. Хохлата</t>
  </si>
  <si>
    <t>Бігль</t>
  </si>
  <si>
    <t>Вест</t>
  </si>
  <si>
    <t>Акіта-іну</t>
  </si>
  <si>
    <t>Тайский ридж.</t>
  </si>
  <si>
    <t>Цверг</t>
  </si>
  <si>
    <t>Фр. бульдог</t>
  </si>
  <si>
    <t>Ангора</t>
  </si>
  <si>
    <t>4м.</t>
  </si>
  <si>
    <t>4г.</t>
  </si>
  <si>
    <t>3м.</t>
  </si>
  <si>
    <t>1г.</t>
  </si>
  <si>
    <t>8л.</t>
  </si>
  <si>
    <t>3г.</t>
  </si>
  <si>
    <t>5л.</t>
  </si>
  <si>
    <t>7л.</t>
  </si>
  <si>
    <t>2г.</t>
  </si>
  <si>
    <t>2м.</t>
  </si>
  <si>
    <t>Машинобуд.</t>
  </si>
  <si>
    <t>вак-R</t>
  </si>
  <si>
    <t>Ноб. DHPPi   BVL 034В01 до 08.21</t>
  </si>
  <si>
    <t>Ноб. RL  A207A01 до 11.22</t>
  </si>
  <si>
    <t>Rabisin-R L476517 до 10.22</t>
  </si>
  <si>
    <t>Ноб. DHPPi   BVL 024В01 до 06.21</t>
  </si>
  <si>
    <t>Ноб. R  A524A01 до 10.23</t>
  </si>
  <si>
    <t>Фел. 409792 до 04.21</t>
  </si>
  <si>
    <t>Defensor-R 367263 до 01.21</t>
  </si>
  <si>
    <t>Фел. 388287A до 04.21</t>
  </si>
  <si>
    <t>Биокан R 016026A до 10.21</t>
  </si>
  <si>
    <t>Биофел PCH 876026А до 10.21</t>
  </si>
  <si>
    <t>Ноб. DHPPi   A581E01 до 08.21</t>
  </si>
  <si>
    <t>Ноб. L   A443A01 до 10.21</t>
  </si>
  <si>
    <t>Вангард+5L 432130 до 10.21</t>
  </si>
  <si>
    <t>Вангард CV 407710 до 08.22</t>
  </si>
  <si>
    <t>Дурамун   5л4  432126B до 10.21</t>
  </si>
  <si>
    <t>Дурамун + СвК 419383 до 09.21</t>
  </si>
  <si>
    <t>Эурикан DHPPi+L  L477771 до 10.21</t>
  </si>
  <si>
    <t>Собаки</t>
  </si>
  <si>
    <t>Йоркширский терьер</t>
  </si>
  <si>
    <t>3г. 7м.</t>
  </si>
  <si>
    <t>Стасюк Е.А.</t>
  </si>
  <si>
    <t>55,кв-8</t>
  </si>
  <si>
    <t>Топа</t>
  </si>
  <si>
    <t>Ши-тцу</t>
  </si>
  <si>
    <t>4г. 5м. 5д.</t>
  </si>
  <si>
    <t>Аверьянова В.Н.</t>
  </si>
  <si>
    <t>11а,кв-184</t>
  </si>
  <si>
    <t>Мася</t>
  </si>
  <si>
    <t>Кошки</t>
  </si>
  <si>
    <t>3м. 3н. 5д.</t>
  </si>
  <si>
    <t>Фелоцел-4+Рабизин</t>
  </si>
  <si>
    <t>Кобец С.В.</t>
  </si>
  <si>
    <t>38</t>
  </si>
  <si>
    <t>Мая</t>
  </si>
  <si>
    <t>Шотландская вислоухая</t>
  </si>
  <si>
    <t>4м. 4н. 2д.</t>
  </si>
  <si>
    <t>Нобивак Tricat + Дефенсор-R</t>
  </si>
  <si>
    <t>Логвина А.Т.</t>
  </si>
  <si>
    <t>№18Б, кв-149</t>
  </si>
  <si>
    <t>Молли</t>
  </si>
  <si>
    <t>2м. 4н. 1д.</t>
  </si>
  <si>
    <t>Вангард плюс 5/L</t>
  </si>
  <si>
    <t>Шепеленко Н.А.</t>
  </si>
  <si>
    <t>Сортировочная</t>
  </si>
  <si>
    <t>5А,к-6</t>
  </si>
  <si>
    <t>Санни</t>
  </si>
  <si>
    <t>4г. 3м. 3н. 4д.</t>
  </si>
  <si>
    <t>Эурикан DHPPI2+ L + Дефенсор 3</t>
  </si>
  <si>
    <t>Таранов С.Ю.</t>
  </si>
  <si>
    <t>№45,кв-79</t>
  </si>
  <si>
    <t>Расход собственный</t>
  </si>
  <si>
    <t>Британская</t>
  </si>
  <si>
    <t>1г. 7м. 1н. 2д.</t>
  </si>
  <si>
    <t>Фрости</t>
  </si>
  <si>
    <t>3г. 7м. 4н. 1д.</t>
  </si>
  <si>
    <t>5м. 1н. 2д.</t>
  </si>
  <si>
    <t>Мельничук Д.С.</t>
  </si>
  <si>
    <t>5Б,кв-115</t>
  </si>
  <si>
    <t>Асти</t>
  </si>
  <si>
    <t>7л. 2м. 2д.</t>
  </si>
  <si>
    <t>Сласти</t>
  </si>
  <si>
    <t>5л. 7м. 2н. 4д.</t>
  </si>
  <si>
    <t>Ханенко В.Ю.</t>
  </si>
  <si>
    <t>№38А, кв-197</t>
  </si>
  <si>
    <t>Рональдо</t>
  </si>
  <si>
    <t>4г. 6м. 3д.</t>
  </si>
  <si>
    <t>Снежок</t>
  </si>
  <si>
    <t>Турецкая ангора</t>
  </si>
  <si>
    <t>6л. 9м. 4н. 1д.</t>
  </si>
  <si>
    <t>Кривец Т.Б.</t>
  </si>
  <si>
    <t>№ 12 а кв 203</t>
  </si>
  <si>
    <t>Лилу</t>
  </si>
  <si>
    <t>1г. 7м.</t>
  </si>
  <si>
    <t>3м. 2н. 4д.</t>
  </si>
  <si>
    <t>Дешко С.В.</t>
  </si>
  <si>
    <t>5-б кв 77</t>
  </si>
  <si>
    <t>Йоша</t>
  </si>
  <si>
    <t>3м. 3н. 6д.</t>
  </si>
  <si>
    <t>Шатковская Н.Ю.</t>
  </si>
  <si>
    <t>1,кв-249</t>
  </si>
  <si>
    <t>Адель</t>
  </si>
  <si>
    <t>Бордоский дог</t>
  </si>
  <si>
    <t>4г. 3м. 2н. 6д.</t>
  </si>
  <si>
    <t>Дурамун max 5/4L (без коронавируса)</t>
  </si>
  <si>
    <t>Книш Р.В.</t>
  </si>
  <si>
    <t>16\2,кв-218</t>
  </si>
  <si>
    <t>2г. 3м. 2д.</t>
  </si>
  <si>
    <t>Рабизин</t>
  </si>
  <si>
    <t>Алдошин А.М.</t>
  </si>
  <si>
    <t>№ 9 а кв 14</t>
  </si>
  <si>
    <t>Злата</t>
  </si>
  <si>
    <t>Кокер-спаниель</t>
  </si>
  <si>
    <t>8л. 7м. 2н. 5д.</t>
  </si>
  <si>
    <t>Мирошникова А.И.</t>
  </si>
  <si>
    <t>5Б,кв-26</t>
  </si>
  <si>
    <t>Бусинка</t>
  </si>
  <si>
    <t>7л. 8м. 3н. 6д.</t>
  </si>
  <si>
    <t>Мирошниченко Т.Н.</t>
  </si>
  <si>
    <t>№ 9 а кв 53</t>
  </si>
  <si>
    <t>4г. 9м. 2н. 1д.</t>
  </si>
  <si>
    <t>Васильченко И.М.</t>
  </si>
  <si>
    <t>38,кв-284</t>
  </si>
  <si>
    <t>Мартин</t>
  </si>
  <si>
    <t>8л. 3н. 4д.</t>
  </si>
  <si>
    <t>4м. 2н. 2д.</t>
  </si>
  <si>
    <t>Сокольвак Ю.В.</t>
  </si>
  <si>
    <t>34-а</t>
  </si>
  <si>
    <t>Эмма</t>
  </si>
  <si>
    <t>Французский бульдог</t>
  </si>
  <si>
    <t>3м. 1д.</t>
  </si>
  <si>
    <t>Полищук Е.А.</t>
  </si>
  <si>
    <t>Туманяна</t>
  </si>
  <si>
    <t>15А,кв-173</t>
  </si>
  <si>
    <t>Филя</t>
  </si>
  <si>
    <t>4м. 2н. 4д.</t>
  </si>
  <si>
    <t>Прокопенко Д.А.</t>
  </si>
  <si>
    <t>7а</t>
  </si>
  <si>
    <t>Мышка</t>
  </si>
  <si>
    <t>5м. 4д.</t>
  </si>
  <si>
    <t>Волчкова И.В.</t>
  </si>
  <si>
    <t>8А,кв-18</t>
  </si>
  <si>
    <t>Морриган</t>
  </si>
  <si>
    <t>Сфинкс</t>
  </si>
  <si>
    <t>5м. 6д.</t>
  </si>
  <si>
    <t>Ковтун М.В.</t>
  </si>
  <si>
    <t>10,кв-40</t>
  </si>
  <si>
    <t>Никки</t>
  </si>
  <si>
    <t>Шотландская</t>
  </si>
  <si>
    <t>Мирошник М.Ю.</t>
  </si>
  <si>
    <t>9а кв 327</t>
  </si>
  <si>
    <t>Джеки</t>
  </si>
  <si>
    <t>5л. 9м. 4н. 1д.</t>
  </si>
  <si>
    <t>Сортувальна</t>
  </si>
  <si>
    <t>Шамо Б.</t>
  </si>
  <si>
    <t>Дніпровська наб.</t>
  </si>
  <si>
    <t>Закревського</t>
  </si>
  <si>
    <t>Клетка Д.О.</t>
  </si>
  <si>
    <t>18Б</t>
  </si>
  <si>
    <t>Капучино</t>
  </si>
  <si>
    <t>Сіамська</t>
  </si>
  <si>
    <t>Сфінкс</t>
  </si>
  <si>
    <t>4 м</t>
  </si>
  <si>
    <t>Фел. 388287А до 04.21</t>
  </si>
  <si>
    <t>Ікс-1</t>
  </si>
  <si>
    <t>Ікс-2</t>
  </si>
  <si>
    <t>2м</t>
  </si>
  <si>
    <t>Ікс-3</t>
  </si>
  <si>
    <t>Ноб. DHPPi   BVL 024В01 до 086.21</t>
  </si>
  <si>
    <t>Ноб. DHPPi   A581Е01 до 08.21</t>
  </si>
  <si>
    <t>5м.</t>
  </si>
  <si>
    <t>6л.</t>
  </si>
  <si>
    <t>Шотландська</t>
  </si>
  <si>
    <t>Турецька ангора</t>
  </si>
  <si>
    <t>Коккер</t>
  </si>
  <si>
    <t>Борд. дог</t>
  </si>
  <si>
    <t>Defensor-R 343374B до 09.20</t>
  </si>
  <si>
    <t>Фел. 389615С до 05.21</t>
  </si>
  <si>
    <t>Tricat A90G01 до 07.22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</si>
</sst>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2"/>
      <color rgb="FF1E1E1E"/>
      <name val="Segoe U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0" fillId="0" borderId="0" xfId="0" applyFill="1"/>
    <xf numFmtId="0" fontId="5" fillId="0" borderId="0" xfId="0" applyFont="1" applyBorder="1" applyAlignment="1"/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/>
    <xf numFmtId="17" fontId="0" fillId="0" borderId="0" xfId="0" applyNumberFormat="1" applyAlignment="1">
      <alignment horizontal="center" vertical="center"/>
    </xf>
    <xf numFmtId="0" fontId="7" fillId="0" borderId="0" xfId="0" applyFont="1"/>
    <xf numFmtId="0" fontId="0" fillId="0" borderId="1" xfId="0" applyFill="1" applyBorder="1" applyAlignment="1">
      <alignment horizontal="center" vertical="center"/>
    </xf>
    <xf numFmtId="0" fontId="0" fillId="5" borderId="0" xfId="0" applyFont="1" applyFill="1"/>
    <xf numFmtId="0" fontId="0" fillId="0" borderId="0" xfId="0" applyFont="1"/>
    <xf numFmtId="0" fontId="0" fillId="5" borderId="3" xfId="0" applyFont="1" applyFill="1" applyBorder="1"/>
    <xf numFmtId="0" fontId="4" fillId="0" borderId="0" xfId="0" applyFont="1" applyFill="1"/>
    <xf numFmtId="0" fontId="8" fillId="0" borderId="0" xfId="0" applyFont="1" applyFill="1"/>
    <xf numFmtId="0" fontId="0" fillId="4" borderId="0" xfId="0" applyFill="1"/>
    <xf numFmtId="0" fontId="9" fillId="0" borderId="0" xfId="0" applyFont="1"/>
    <xf numFmtId="0" fontId="0" fillId="5" borderId="0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9" fillId="5" borderId="0" xfId="0" applyFont="1" applyFill="1"/>
    <xf numFmtId="0" fontId="2" fillId="0" borderId="0" xfId="0" applyFont="1"/>
    <xf numFmtId="0" fontId="2" fillId="5" borderId="0" xfId="0" applyFont="1" applyFill="1"/>
    <xf numFmtId="0" fontId="0" fillId="0" borderId="0" xfId="0" applyFill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4" borderId="1" xfId="0" applyFont="1" applyFill="1" applyBorder="1"/>
    <xf numFmtId="0" fontId="11" fillId="0" borderId="0" xfId="0" applyFont="1" applyAlignment="1">
      <alignment horizontal="center"/>
    </xf>
    <xf numFmtId="0" fontId="0" fillId="3" borderId="0" xfId="0" applyFill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vertical="center"/>
    </xf>
    <xf numFmtId="0" fontId="0" fillId="3" borderId="1" xfId="0" applyFill="1" applyBorder="1"/>
    <xf numFmtId="0" fontId="11" fillId="3" borderId="1" xfId="0" applyFont="1" applyFill="1" applyBorder="1" applyAlignment="1">
      <alignment horizontal="center"/>
    </xf>
    <xf numFmtId="0" fontId="1" fillId="0" borderId="0" xfId="0" applyFont="1"/>
    <xf numFmtId="0" fontId="1" fillId="5" borderId="0" xfId="0" applyFont="1" applyFill="1"/>
    <xf numFmtId="0" fontId="0" fillId="0" borderId="4" xfId="0" applyFill="1" applyBorder="1"/>
    <xf numFmtId="0" fontId="11" fillId="0" borderId="4" xfId="0" applyFont="1" applyFill="1" applyBorder="1" applyAlignment="1">
      <alignment vertical="center"/>
    </xf>
    <xf numFmtId="0" fontId="0" fillId="0" borderId="1" xfId="0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0" fillId="4" borderId="0" xfId="0" applyFill="1" applyBorder="1"/>
    <xf numFmtId="0" fontId="10" fillId="4" borderId="0" xfId="0" applyFont="1" applyFill="1" applyBorder="1"/>
    <xf numFmtId="0" fontId="1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O1:O11" totalsRowShown="0" headerRowDxfId="6" dataDxfId="5" headerRowBorderDxfId="3" tableBorderDxfId="4">
  <autoFilter ref="O1:O11" xr:uid="{00000000-0009-0000-0100-000003000000}"/>
  <sortState ref="O2:O11">
    <sortCondition ref="O11"/>
  </sortState>
  <tableColumns count="1">
    <tableColumn id="1" xr3:uid="{00000000-0010-0000-0000-000001000000}" name="кошка" dataDxfId="3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P1:P30" totalsRowShown="0" headerRowDxfId="29" dataDxfId="27" headerRowBorderDxfId="28" tableBorderDxfId="26">
  <autoFilter ref="P1:P30" xr:uid="{00000000-0009-0000-0100-000004000000}"/>
  <sortState ref="P2:P30">
    <sortCondition ref="P2"/>
  </sortState>
  <tableColumns count="1">
    <tableColumn id="1" xr3:uid="{00000000-0010-0000-0100-000001000000}" name="собака" dataDxfId="2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Q1:Q35" totalsRowShown="0" headerRowDxfId="24" headerRowBorderDxfId="23" tableBorderDxfId="22">
  <autoFilter ref="Q1:Q35" xr:uid="{00000000-0009-0000-0100-000005000000}"/>
  <sortState ref="Q2:Q35">
    <sortCondition ref="Q2"/>
  </sortState>
  <tableColumns count="1">
    <tableColumn id="1" xr3:uid="{00000000-0010-0000-0200-000001000000}" name="вак-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L1:L25" totalsRowShown="0" headerRowDxfId="10" dataDxfId="9" headerRowBorderDxfId="7" tableBorderDxfId="8">
  <autoFilter ref="L1:L25" xr:uid="{00000000-0009-0000-0100-000007000000}"/>
  <sortState ref="L2:L25">
    <sortCondition ref="L25"/>
  </sortState>
  <tableColumns count="1">
    <tableColumn id="1" xr3:uid="{00000000-0010-0000-0300-000001000000}" name="Улица" dataDxfId="2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Таблица2" displayName="Таблица2" ref="M1:M3" totalsRowShown="0" headerRowDxfId="13" headerRowBorderDxfId="11" tableBorderDxfId="12">
  <autoFilter ref="M1:M3" xr:uid="{00000000-0009-0000-0100-000002000000}"/>
  <tableColumns count="1">
    <tableColumn id="1" xr3:uid="{00000000-0010-0000-0400-000001000000}" name="Вид ж-го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6" displayName="Таблица6" ref="N1:N3" totalsRowShown="0" headerRowDxfId="17" dataDxfId="16" headerRowBorderDxfId="14" tableBorderDxfId="15">
  <autoFilter ref="N1:N3" xr:uid="{00000000-0009-0000-0100-000006000000}"/>
  <tableColumns count="1">
    <tableColumn id="1" xr3:uid="{00000000-0010-0000-0500-000001000000}" name="пол" dataDxfId="20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Таблица13" displayName="Таблица13" ref="M2:M23" totalsRowShown="0" headerRowDxfId="2" dataDxfId="1">
  <autoFilter ref="M2:M23" xr:uid="{00000000-0009-0000-0100-00000D000000}"/>
  <sortState ref="M3:M23">
    <sortCondition ref="M3"/>
  </sortState>
  <tableColumns count="1">
    <tableColumn id="1" xr3:uid="{00000000-0010-0000-0600-000001000000}" name="Столбец1" dataDxfId="0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Таблица16" displayName="Таблица16" ref="N1:N36" totalsRowShown="0" dataDxfId="19">
  <autoFilter ref="N1:N36" xr:uid="{00000000-0009-0000-0100-000010000000}"/>
  <sortState ref="N2:N36">
    <sortCondition ref="N36"/>
  </sortState>
  <tableColumns count="1">
    <tableColumn id="1" xr3:uid="{00000000-0010-0000-0700-000001000000}" name="Столбец1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topLeftCell="B1" workbookViewId="0">
      <selection activeCell="O21" sqref="O21"/>
    </sheetView>
  </sheetViews>
  <sheetFormatPr defaultRowHeight="15" x14ac:dyDescent="0.25"/>
  <cols>
    <col min="1" max="1" width="6.140625" customWidth="1"/>
    <col min="2" max="2" width="20.85546875" customWidth="1"/>
    <col min="3" max="3" width="24.28515625" customWidth="1"/>
    <col min="4" max="4" width="14.42578125" customWidth="1"/>
    <col min="5" max="5" width="6.28515625" customWidth="1"/>
    <col min="6" max="6" width="9.5703125" customWidth="1"/>
    <col min="7" max="7" width="8.140625" customWidth="1"/>
    <col min="8" max="8" width="31.5703125" customWidth="1"/>
  </cols>
  <sheetData>
    <row r="1" spans="2:10" x14ac:dyDescent="0.25">
      <c r="B1" t="s">
        <v>194</v>
      </c>
      <c r="C1" t="s">
        <v>53</v>
      </c>
      <c r="D1" t="s">
        <v>195</v>
      </c>
      <c r="E1" t="s">
        <v>196</v>
      </c>
      <c r="F1" t="s">
        <v>174</v>
      </c>
      <c r="G1" t="s">
        <v>16</v>
      </c>
      <c r="H1" t="s">
        <v>197</v>
      </c>
      <c r="I1" t="s">
        <v>198</v>
      </c>
      <c r="J1" t="s">
        <v>95</v>
      </c>
    </row>
    <row r="2" spans="2:10" x14ac:dyDescent="0.25">
      <c r="B2" t="s">
        <v>171</v>
      </c>
      <c r="C2" t="s">
        <v>96</v>
      </c>
      <c r="D2" t="s">
        <v>172</v>
      </c>
      <c r="E2" t="s">
        <v>173</v>
      </c>
      <c r="F2" t="s">
        <v>174</v>
      </c>
      <c r="G2" t="s">
        <v>16</v>
      </c>
      <c r="H2" t="s">
        <v>22</v>
      </c>
      <c r="I2" t="s">
        <v>175</v>
      </c>
      <c r="J2" t="s">
        <v>176</v>
      </c>
    </row>
    <row r="3" spans="2:10" x14ac:dyDescent="0.25">
      <c r="B3" t="s">
        <v>246</v>
      </c>
      <c r="C3" t="s">
        <v>104</v>
      </c>
      <c r="D3" t="s">
        <v>247</v>
      </c>
      <c r="E3" t="s">
        <v>248</v>
      </c>
      <c r="F3" t="s">
        <v>174</v>
      </c>
      <c r="G3" t="s">
        <v>15</v>
      </c>
      <c r="H3" t="s">
        <v>22</v>
      </c>
      <c r="I3" t="s">
        <v>249</v>
      </c>
      <c r="J3" t="s">
        <v>102</v>
      </c>
    </row>
    <row r="4" spans="2:10" x14ac:dyDescent="0.25">
      <c r="B4" t="s">
        <v>246</v>
      </c>
      <c r="C4" t="s">
        <v>104</v>
      </c>
      <c r="D4" t="s">
        <v>247</v>
      </c>
      <c r="E4" t="s">
        <v>248</v>
      </c>
      <c r="F4" t="s">
        <v>174</v>
      </c>
      <c r="G4" t="s">
        <v>15</v>
      </c>
      <c r="H4" t="s">
        <v>22</v>
      </c>
      <c r="I4" t="s">
        <v>249</v>
      </c>
      <c r="J4" t="s">
        <v>101</v>
      </c>
    </row>
    <row r="5" spans="2:10" x14ac:dyDescent="0.25">
      <c r="B5" t="s">
        <v>261</v>
      </c>
      <c r="C5" t="s">
        <v>9</v>
      </c>
      <c r="D5" t="s">
        <v>262</v>
      </c>
      <c r="E5" t="s">
        <v>263</v>
      </c>
      <c r="F5" t="s">
        <v>174</v>
      </c>
      <c r="G5" t="s">
        <v>16</v>
      </c>
      <c r="H5" t="s">
        <v>22</v>
      </c>
      <c r="I5" t="s">
        <v>264</v>
      </c>
      <c r="J5" t="s">
        <v>176</v>
      </c>
    </row>
    <row r="6" spans="2:10" x14ac:dyDescent="0.25">
      <c r="B6" t="s">
        <v>265</v>
      </c>
      <c r="C6" t="s">
        <v>89</v>
      </c>
      <c r="D6" t="s">
        <v>266</v>
      </c>
      <c r="E6" t="s">
        <v>267</v>
      </c>
      <c r="F6" t="s">
        <v>174</v>
      </c>
      <c r="G6" t="s">
        <v>16</v>
      </c>
      <c r="H6" t="s">
        <v>268</v>
      </c>
      <c r="I6" t="s">
        <v>269</v>
      </c>
      <c r="J6" t="s">
        <v>91</v>
      </c>
    </row>
    <row r="7" spans="2:10" x14ac:dyDescent="0.25">
      <c r="B7" t="s">
        <v>208</v>
      </c>
      <c r="C7" t="s">
        <v>104</v>
      </c>
      <c r="D7" t="s">
        <v>209</v>
      </c>
      <c r="E7" t="s">
        <v>212</v>
      </c>
      <c r="F7" t="s">
        <v>174</v>
      </c>
      <c r="G7" t="s">
        <v>15</v>
      </c>
      <c r="H7" t="s">
        <v>213</v>
      </c>
      <c r="I7" t="s">
        <v>214</v>
      </c>
      <c r="J7" t="s">
        <v>91</v>
      </c>
    </row>
    <row r="8" spans="2:10" x14ac:dyDescent="0.25">
      <c r="B8" t="s">
        <v>270</v>
      </c>
      <c r="C8" t="s">
        <v>119</v>
      </c>
      <c r="D8" t="s">
        <v>271</v>
      </c>
      <c r="E8" t="s">
        <v>272</v>
      </c>
      <c r="F8" t="s">
        <v>174</v>
      </c>
      <c r="G8" t="s">
        <v>15</v>
      </c>
      <c r="H8" t="s">
        <v>273</v>
      </c>
      <c r="I8" t="s">
        <v>122</v>
      </c>
      <c r="J8" t="s">
        <v>95</v>
      </c>
    </row>
    <row r="9" spans="2:10" x14ac:dyDescent="0.25">
      <c r="B9" t="s">
        <v>177</v>
      </c>
      <c r="C9" t="s">
        <v>104</v>
      </c>
      <c r="D9" t="s">
        <v>178</v>
      </c>
      <c r="E9" t="s">
        <v>179</v>
      </c>
      <c r="F9" t="s">
        <v>174</v>
      </c>
      <c r="G9" t="s">
        <v>16</v>
      </c>
      <c r="H9" t="s">
        <v>180</v>
      </c>
      <c r="I9" t="s">
        <v>181</v>
      </c>
      <c r="J9" t="s">
        <v>182</v>
      </c>
    </row>
    <row r="10" spans="2:10" x14ac:dyDescent="0.25">
      <c r="B10" t="s">
        <v>107</v>
      </c>
      <c r="C10" t="s">
        <v>93</v>
      </c>
      <c r="D10" t="s">
        <v>108</v>
      </c>
      <c r="E10" t="s">
        <v>109</v>
      </c>
      <c r="F10" t="s">
        <v>174</v>
      </c>
      <c r="G10" t="s">
        <v>16</v>
      </c>
      <c r="H10" t="s">
        <v>180</v>
      </c>
      <c r="I10" t="s">
        <v>116</v>
      </c>
      <c r="J10" t="s">
        <v>95</v>
      </c>
    </row>
    <row r="11" spans="2:10" x14ac:dyDescent="0.25">
      <c r="B11" t="s">
        <v>239</v>
      </c>
      <c r="C11" t="s">
        <v>96</v>
      </c>
      <c r="D11" t="s">
        <v>240</v>
      </c>
      <c r="E11" t="s">
        <v>241</v>
      </c>
      <c r="F11" t="s">
        <v>174</v>
      </c>
      <c r="G11" t="s">
        <v>16</v>
      </c>
      <c r="H11" t="s">
        <v>180</v>
      </c>
      <c r="I11" t="s">
        <v>242</v>
      </c>
      <c r="J11" t="s">
        <v>182</v>
      </c>
    </row>
    <row r="12" spans="2:10" x14ac:dyDescent="0.25">
      <c r="B12" t="s">
        <v>113</v>
      </c>
      <c r="C12" t="s">
        <v>92</v>
      </c>
      <c r="D12" t="s">
        <v>114</v>
      </c>
      <c r="E12" t="s">
        <v>115</v>
      </c>
      <c r="F12" t="s">
        <v>174</v>
      </c>
      <c r="G12" t="s">
        <v>15</v>
      </c>
      <c r="H12" t="s">
        <v>180</v>
      </c>
      <c r="I12" t="s">
        <v>250</v>
      </c>
      <c r="J12" t="s">
        <v>100</v>
      </c>
    </row>
    <row r="13" spans="2:10" x14ac:dyDescent="0.25">
      <c r="B13" t="s">
        <v>118</v>
      </c>
      <c r="C13" t="s">
        <v>119</v>
      </c>
      <c r="D13" t="s">
        <v>120</v>
      </c>
      <c r="E13" t="s">
        <v>121</v>
      </c>
      <c r="F13" t="s">
        <v>163</v>
      </c>
      <c r="G13" t="s">
        <v>15</v>
      </c>
      <c r="H13" t="s">
        <v>77</v>
      </c>
      <c r="I13" t="s">
        <v>219</v>
      </c>
      <c r="J13" t="s">
        <v>123</v>
      </c>
    </row>
    <row r="14" spans="2:10" x14ac:dyDescent="0.25">
      <c r="B14" t="s">
        <v>118</v>
      </c>
      <c r="C14" t="s">
        <v>119</v>
      </c>
      <c r="D14" t="s">
        <v>120</v>
      </c>
      <c r="E14" t="s">
        <v>121</v>
      </c>
      <c r="F14" t="s">
        <v>163</v>
      </c>
      <c r="G14" t="s">
        <v>15</v>
      </c>
      <c r="H14" t="s">
        <v>77</v>
      </c>
      <c r="I14" t="s">
        <v>219</v>
      </c>
      <c r="J14" t="s">
        <v>88</v>
      </c>
    </row>
    <row r="15" spans="2:10" x14ac:dyDescent="0.25">
      <c r="B15" t="s">
        <v>224</v>
      </c>
      <c r="C15" t="s">
        <v>99</v>
      </c>
      <c r="D15" t="s">
        <v>225</v>
      </c>
      <c r="E15" t="s">
        <v>226</v>
      </c>
      <c r="F15" t="s">
        <v>163</v>
      </c>
      <c r="G15" t="s">
        <v>16</v>
      </c>
      <c r="H15" t="s">
        <v>227</v>
      </c>
      <c r="I15" t="s">
        <v>228</v>
      </c>
      <c r="J15" t="s">
        <v>229</v>
      </c>
    </row>
    <row r="16" spans="2:10" x14ac:dyDescent="0.25">
      <c r="B16" t="s">
        <v>224</v>
      </c>
      <c r="C16" t="s">
        <v>99</v>
      </c>
      <c r="D16" t="s">
        <v>225</v>
      </c>
      <c r="E16" t="s">
        <v>226</v>
      </c>
      <c r="F16" t="s">
        <v>163</v>
      </c>
      <c r="G16" t="s">
        <v>16</v>
      </c>
      <c r="H16" t="s">
        <v>227</v>
      </c>
      <c r="I16" t="s">
        <v>228</v>
      </c>
      <c r="J16" t="s">
        <v>88</v>
      </c>
    </row>
    <row r="17" spans="2:10" x14ac:dyDescent="0.25">
      <c r="B17" t="s">
        <v>103</v>
      </c>
      <c r="C17" t="s">
        <v>104</v>
      </c>
      <c r="D17" t="s">
        <v>105</v>
      </c>
      <c r="E17" t="s">
        <v>106</v>
      </c>
      <c r="F17" t="s">
        <v>163</v>
      </c>
      <c r="G17" t="s">
        <v>16</v>
      </c>
      <c r="H17" t="s">
        <v>164</v>
      </c>
      <c r="I17" t="s">
        <v>165</v>
      </c>
      <c r="J17" t="s">
        <v>87</v>
      </c>
    </row>
    <row r="18" spans="2:10" x14ac:dyDescent="0.25">
      <c r="B18" t="s">
        <v>208</v>
      </c>
      <c r="C18" t="s">
        <v>104</v>
      </c>
      <c r="D18" t="s">
        <v>209</v>
      </c>
      <c r="E18" t="s">
        <v>210</v>
      </c>
      <c r="F18" t="s">
        <v>163</v>
      </c>
      <c r="G18" t="s">
        <v>15</v>
      </c>
      <c r="H18" t="s">
        <v>164</v>
      </c>
      <c r="I18" t="s">
        <v>211</v>
      </c>
      <c r="J18" t="s">
        <v>94</v>
      </c>
    </row>
    <row r="19" spans="2:10" x14ac:dyDescent="0.25">
      <c r="B19" t="s">
        <v>220</v>
      </c>
      <c r="C19" t="s">
        <v>96</v>
      </c>
      <c r="D19" t="s">
        <v>221</v>
      </c>
      <c r="E19" t="s">
        <v>222</v>
      </c>
      <c r="F19" t="s">
        <v>163</v>
      </c>
      <c r="G19" t="s">
        <v>16</v>
      </c>
      <c r="H19" t="s">
        <v>164</v>
      </c>
      <c r="I19" t="s">
        <v>223</v>
      </c>
      <c r="J19" t="s">
        <v>94</v>
      </c>
    </row>
    <row r="20" spans="2:10" x14ac:dyDescent="0.25">
      <c r="B20" t="s">
        <v>243</v>
      </c>
      <c r="C20" t="s">
        <v>99</v>
      </c>
      <c r="D20" t="s">
        <v>244</v>
      </c>
      <c r="E20" t="s">
        <v>173</v>
      </c>
      <c r="F20" t="s">
        <v>163</v>
      </c>
      <c r="G20" t="s">
        <v>16</v>
      </c>
      <c r="H20" t="s">
        <v>164</v>
      </c>
      <c r="I20" t="s">
        <v>245</v>
      </c>
      <c r="J20" t="s">
        <v>94</v>
      </c>
    </row>
    <row r="21" spans="2:10" x14ac:dyDescent="0.25">
      <c r="B21" t="s">
        <v>234</v>
      </c>
      <c r="C21" t="s">
        <v>96</v>
      </c>
      <c r="D21" t="s">
        <v>235</v>
      </c>
      <c r="E21" t="s">
        <v>236</v>
      </c>
      <c r="F21" t="s">
        <v>163</v>
      </c>
      <c r="G21" t="s">
        <v>16</v>
      </c>
      <c r="H21" t="s">
        <v>237</v>
      </c>
      <c r="I21" t="s">
        <v>238</v>
      </c>
      <c r="J21" t="s">
        <v>97</v>
      </c>
    </row>
    <row r="22" spans="2:10" x14ac:dyDescent="0.25">
      <c r="B22" t="s">
        <v>256</v>
      </c>
      <c r="C22" t="s">
        <v>257</v>
      </c>
      <c r="D22" t="s">
        <v>258</v>
      </c>
      <c r="E22" t="s">
        <v>259</v>
      </c>
      <c r="F22" t="s">
        <v>163</v>
      </c>
      <c r="G22" t="s">
        <v>15</v>
      </c>
      <c r="H22" t="s">
        <v>21</v>
      </c>
      <c r="I22" t="s">
        <v>260</v>
      </c>
      <c r="J22" t="s">
        <v>123</v>
      </c>
    </row>
    <row r="23" spans="2:10" x14ac:dyDescent="0.25">
      <c r="B23" t="s">
        <v>183</v>
      </c>
      <c r="C23" t="s">
        <v>99</v>
      </c>
      <c r="D23" t="s">
        <v>184</v>
      </c>
      <c r="E23" t="s">
        <v>185</v>
      </c>
      <c r="F23" t="s">
        <v>163</v>
      </c>
      <c r="G23" t="s">
        <v>16</v>
      </c>
      <c r="H23" t="s">
        <v>22</v>
      </c>
      <c r="I23" t="s">
        <v>186</v>
      </c>
      <c r="J23" t="s">
        <v>187</v>
      </c>
    </row>
    <row r="24" spans="2:10" x14ac:dyDescent="0.25">
      <c r="B24" t="s">
        <v>75</v>
      </c>
      <c r="C24" t="s">
        <v>99</v>
      </c>
      <c r="D24" t="s">
        <v>110</v>
      </c>
      <c r="E24" t="s">
        <v>78</v>
      </c>
      <c r="F24" t="s">
        <v>163</v>
      </c>
      <c r="G24" t="s">
        <v>15</v>
      </c>
      <c r="H24" t="s">
        <v>22</v>
      </c>
      <c r="I24" t="s">
        <v>201</v>
      </c>
      <c r="J24" t="s">
        <v>94</v>
      </c>
    </row>
    <row r="25" spans="2:10" x14ac:dyDescent="0.25">
      <c r="B25" t="s">
        <v>202</v>
      </c>
      <c r="C25" t="s">
        <v>96</v>
      </c>
      <c r="D25" t="s">
        <v>203</v>
      </c>
      <c r="E25" t="s">
        <v>204</v>
      </c>
      <c r="F25" t="s">
        <v>163</v>
      </c>
      <c r="G25" t="s">
        <v>16</v>
      </c>
      <c r="H25" t="s">
        <v>22</v>
      </c>
      <c r="I25" t="s">
        <v>205</v>
      </c>
      <c r="J25" t="s">
        <v>94</v>
      </c>
    </row>
    <row r="26" spans="2:10" x14ac:dyDescent="0.25">
      <c r="B26" t="s">
        <v>215</v>
      </c>
      <c r="C26" t="s">
        <v>99</v>
      </c>
      <c r="D26" t="s">
        <v>216</v>
      </c>
      <c r="E26" t="s">
        <v>217</v>
      </c>
      <c r="F26" t="s">
        <v>163</v>
      </c>
      <c r="G26" t="s">
        <v>16</v>
      </c>
      <c r="H26" t="s">
        <v>22</v>
      </c>
      <c r="I26" t="s">
        <v>218</v>
      </c>
      <c r="J26" t="s">
        <v>97</v>
      </c>
    </row>
    <row r="27" spans="2:10" x14ac:dyDescent="0.25">
      <c r="B27" t="s">
        <v>202</v>
      </c>
      <c r="C27" t="s">
        <v>96</v>
      </c>
      <c r="D27" t="s">
        <v>203</v>
      </c>
      <c r="E27" t="s">
        <v>206</v>
      </c>
      <c r="F27" t="s">
        <v>163</v>
      </c>
      <c r="G27" t="s">
        <v>16</v>
      </c>
      <c r="H27" t="s">
        <v>25</v>
      </c>
      <c r="I27" t="s">
        <v>207</v>
      </c>
      <c r="J27" t="s">
        <v>94</v>
      </c>
    </row>
    <row r="28" spans="2:10" x14ac:dyDescent="0.25">
      <c r="B28" t="s">
        <v>251</v>
      </c>
      <c r="C28" t="s">
        <v>104</v>
      </c>
      <c r="D28" t="s">
        <v>252</v>
      </c>
      <c r="E28" t="s">
        <v>253</v>
      </c>
      <c r="F28" t="s">
        <v>163</v>
      </c>
      <c r="G28" t="s">
        <v>16</v>
      </c>
      <c r="H28" t="s">
        <v>254</v>
      </c>
      <c r="I28" t="s">
        <v>255</v>
      </c>
      <c r="J28" t="s">
        <v>87</v>
      </c>
    </row>
    <row r="29" spans="2:10" x14ac:dyDescent="0.25">
      <c r="B29" t="s">
        <v>188</v>
      </c>
      <c r="C29" t="s">
        <v>189</v>
      </c>
      <c r="D29" t="s">
        <v>190</v>
      </c>
      <c r="E29" t="s">
        <v>191</v>
      </c>
      <c r="F29" t="s">
        <v>163</v>
      </c>
      <c r="G29" t="s">
        <v>16</v>
      </c>
      <c r="H29" t="s">
        <v>76</v>
      </c>
      <c r="I29" t="s">
        <v>192</v>
      </c>
      <c r="J29" t="s">
        <v>193</v>
      </c>
    </row>
    <row r="30" spans="2:10" x14ac:dyDescent="0.25">
      <c r="B30" t="s">
        <v>230</v>
      </c>
      <c r="C30" t="s">
        <v>99</v>
      </c>
      <c r="D30" t="s">
        <v>231</v>
      </c>
      <c r="E30" t="s">
        <v>90</v>
      </c>
      <c r="F30" t="s">
        <v>163</v>
      </c>
      <c r="G30" t="s">
        <v>15</v>
      </c>
      <c r="H30" t="s">
        <v>76</v>
      </c>
      <c r="I30" t="s">
        <v>232</v>
      </c>
      <c r="J30" t="s">
        <v>111</v>
      </c>
    </row>
    <row r="31" spans="2:10" x14ac:dyDescent="0.25">
      <c r="B31" t="s">
        <v>230</v>
      </c>
      <c r="C31" t="s">
        <v>99</v>
      </c>
      <c r="D31" t="s">
        <v>231</v>
      </c>
      <c r="E31" t="s">
        <v>90</v>
      </c>
      <c r="F31" t="s">
        <v>163</v>
      </c>
      <c r="G31" t="s">
        <v>15</v>
      </c>
      <c r="H31" t="s">
        <v>76</v>
      </c>
      <c r="I31" t="s">
        <v>232</v>
      </c>
      <c r="J31" t="s">
        <v>233</v>
      </c>
    </row>
    <row r="32" spans="2:10" x14ac:dyDescent="0.25">
      <c r="B32" t="s">
        <v>274</v>
      </c>
      <c r="C32" t="s">
        <v>96</v>
      </c>
      <c r="D32" t="s">
        <v>275</v>
      </c>
      <c r="E32" t="s">
        <v>276</v>
      </c>
      <c r="F32" t="s">
        <v>163</v>
      </c>
      <c r="G32" t="s">
        <v>15</v>
      </c>
      <c r="H32" t="s">
        <v>76</v>
      </c>
      <c r="I32" t="s">
        <v>277</v>
      </c>
      <c r="J32" t="s">
        <v>94</v>
      </c>
    </row>
    <row r="33" spans="2:10" x14ac:dyDescent="0.25">
      <c r="B33" t="s">
        <v>166</v>
      </c>
      <c r="C33" t="s">
        <v>57</v>
      </c>
      <c r="D33" t="s">
        <v>167</v>
      </c>
      <c r="E33" t="s">
        <v>168</v>
      </c>
      <c r="F33" t="s">
        <v>163</v>
      </c>
      <c r="G33" t="s">
        <v>15</v>
      </c>
      <c r="H33" t="s">
        <v>169</v>
      </c>
      <c r="I33" t="s">
        <v>170</v>
      </c>
      <c r="J33" t="s">
        <v>94</v>
      </c>
    </row>
    <row r="34" spans="2:10" x14ac:dyDescent="0.25">
      <c r="B34" t="s">
        <v>75</v>
      </c>
      <c r="C34" t="s">
        <v>99</v>
      </c>
      <c r="D34" t="s">
        <v>110</v>
      </c>
      <c r="E34" t="s">
        <v>199</v>
      </c>
      <c r="F34" t="s">
        <v>163</v>
      </c>
      <c r="G34" t="s">
        <v>15</v>
      </c>
      <c r="H34" t="s">
        <v>27</v>
      </c>
      <c r="I34" t="s">
        <v>200</v>
      </c>
      <c r="J34" t="s">
        <v>117</v>
      </c>
    </row>
    <row r="35" spans="2:10" x14ac:dyDescent="0.25">
      <c r="B35" t="s">
        <v>75</v>
      </c>
      <c r="C35" t="s">
        <v>99</v>
      </c>
      <c r="D35" t="s">
        <v>110</v>
      </c>
      <c r="E35" t="s">
        <v>199</v>
      </c>
      <c r="F35" t="s">
        <v>163</v>
      </c>
      <c r="G35" t="s">
        <v>15</v>
      </c>
      <c r="H35" t="s">
        <v>27</v>
      </c>
      <c r="I35" t="s">
        <v>200</v>
      </c>
      <c r="J35" t="s">
        <v>112</v>
      </c>
    </row>
  </sheetData>
  <sortState ref="B1:L35">
    <sortCondition ref="F1:F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47"/>
  <sheetViews>
    <sheetView topLeftCell="F1" workbookViewId="0">
      <selection activeCell="I14" sqref="I14:I42"/>
    </sheetView>
  </sheetViews>
  <sheetFormatPr defaultRowHeight="15" x14ac:dyDescent="0.25"/>
  <cols>
    <col min="1" max="1" width="20.42578125" bestFit="1" customWidth="1"/>
    <col min="2" max="2" width="17.85546875" customWidth="1"/>
    <col min="3" max="3" width="17.28515625" bestFit="1" customWidth="1"/>
    <col min="4" max="4" width="10.140625" bestFit="1" customWidth="1"/>
    <col min="5" max="5" width="9.140625" bestFit="1" customWidth="1"/>
    <col min="6" max="6" width="4.42578125" bestFit="1" customWidth="1"/>
    <col min="7" max="7" width="14.28515625" bestFit="1" customWidth="1"/>
    <col min="8" max="8" width="14.5703125" bestFit="1" customWidth="1"/>
    <col min="9" max="9" width="7.42578125" bestFit="1" customWidth="1"/>
    <col min="10" max="10" width="35.28515625" customWidth="1"/>
    <col min="11" max="11" width="7.42578125" customWidth="1"/>
    <col min="12" max="12" width="17.7109375" bestFit="1" customWidth="1"/>
    <col min="13" max="13" width="13.7109375" bestFit="1" customWidth="1"/>
    <col min="14" max="14" width="9" bestFit="1" customWidth="1"/>
    <col min="15" max="15" width="11.5703125" bestFit="1" customWidth="1"/>
    <col min="16" max="16" width="14" customWidth="1"/>
    <col min="17" max="17" width="33.57031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  <c r="I1" s="3"/>
      <c r="J1" s="3" t="s">
        <v>8</v>
      </c>
      <c r="L1" s="10" t="s">
        <v>1</v>
      </c>
      <c r="M1" s="9" t="s">
        <v>4</v>
      </c>
      <c r="N1" s="9" t="s">
        <v>5</v>
      </c>
      <c r="O1" s="9" t="s">
        <v>14</v>
      </c>
      <c r="P1" s="9" t="s">
        <v>13</v>
      </c>
      <c r="Q1" s="9" t="s">
        <v>145</v>
      </c>
    </row>
    <row r="2" spans="1:17" ht="17.25" customHeight="1" x14ac:dyDescent="0.3">
      <c r="A2" s="35" t="s">
        <v>282</v>
      </c>
      <c r="B2" s="35" t="s">
        <v>62</v>
      </c>
      <c r="C2" s="35" t="s">
        <v>283</v>
      </c>
      <c r="D2" s="35" t="s">
        <v>284</v>
      </c>
      <c r="E2" s="35" t="s">
        <v>14</v>
      </c>
      <c r="F2" s="35" t="s">
        <v>15</v>
      </c>
      <c r="G2" s="35" t="s">
        <v>285</v>
      </c>
      <c r="H2" s="35" t="s">
        <v>287</v>
      </c>
      <c r="I2" s="36" t="str">
        <f>LEFT(H2,3)</f>
        <v>4 м</v>
      </c>
      <c r="J2" s="35" t="s">
        <v>288</v>
      </c>
      <c r="L2" s="8" t="s">
        <v>59</v>
      </c>
      <c r="M2" t="s">
        <v>13</v>
      </c>
      <c r="N2" s="4" t="s">
        <v>15</v>
      </c>
      <c r="O2" s="6" t="s">
        <v>74</v>
      </c>
      <c r="P2" s="20" t="s">
        <v>129</v>
      </c>
      <c r="Q2" t="s">
        <v>47</v>
      </c>
    </row>
    <row r="3" spans="1:17" ht="17.25" x14ac:dyDescent="0.3">
      <c r="A3" s="35" t="s">
        <v>239</v>
      </c>
      <c r="B3" s="35" t="s">
        <v>280</v>
      </c>
      <c r="C3" s="35" t="s">
        <v>240</v>
      </c>
      <c r="D3" s="35" t="s">
        <v>241</v>
      </c>
      <c r="E3" s="35" t="s">
        <v>14</v>
      </c>
      <c r="F3" s="35" t="s">
        <v>16</v>
      </c>
      <c r="G3" s="35" t="s">
        <v>297</v>
      </c>
      <c r="H3" s="35" t="s">
        <v>242</v>
      </c>
      <c r="I3" s="36" t="str">
        <f>LEFT(H3,3)</f>
        <v>7л.</v>
      </c>
      <c r="J3" s="35" t="s">
        <v>182</v>
      </c>
      <c r="L3" s="12" t="s">
        <v>70</v>
      </c>
      <c r="M3" t="s">
        <v>14</v>
      </c>
      <c r="N3" s="4" t="s">
        <v>16</v>
      </c>
      <c r="O3" s="7" t="s">
        <v>133</v>
      </c>
      <c r="P3" s="20" t="s">
        <v>127</v>
      </c>
      <c r="Q3" t="s">
        <v>84</v>
      </c>
    </row>
    <row r="4" spans="1:17" ht="17.25" x14ac:dyDescent="0.3">
      <c r="A4" s="35" t="s">
        <v>113</v>
      </c>
      <c r="B4" s="35" t="s">
        <v>55</v>
      </c>
      <c r="C4" s="35" t="s">
        <v>114</v>
      </c>
      <c r="D4" s="35" t="s">
        <v>115</v>
      </c>
      <c r="E4" s="35" t="s">
        <v>14</v>
      </c>
      <c r="F4" s="35" t="s">
        <v>15</v>
      </c>
      <c r="G4" s="35" t="s">
        <v>297</v>
      </c>
      <c r="H4" s="35" t="s">
        <v>250</v>
      </c>
      <c r="I4" s="36" t="str">
        <f>LEFT(H4,3)</f>
        <v>4м.</v>
      </c>
      <c r="J4" s="35" t="s">
        <v>100</v>
      </c>
      <c r="L4" s="8" t="s">
        <v>12</v>
      </c>
      <c r="O4" s="7" t="s">
        <v>125</v>
      </c>
      <c r="P4" s="19" t="s">
        <v>68</v>
      </c>
      <c r="Q4" t="s">
        <v>85</v>
      </c>
    </row>
    <row r="5" spans="1:17" ht="17.25" x14ac:dyDescent="0.3">
      <c r="A5" s="35" t="s">
        <v>246</v>
      </c>
      <c r="B5" s="35" t="s">
        <v>11</v>
      </c>
      <c r="C5" s="35" t="s">
        <v>247</v>
      </c>
      <c r="D5" s="35" t="s">
        <v>248</v>
      </c>
      <c r="E5" s="35" t="s">
        <v>14</v>
      </c>
      <c r="F5" s="35" t="s">
        <v>15</v>
      </c>
      <c r="G5" s="35" t="s">
        <v>22</v>
      </c>
      <c r="H5" s="35" t="s">
        <v>249</v>
      </c>
      <c r="I5" s="36" t="str">
        <f>LEFT(H5,3)</f>
        <v>8л.</v>
      </c>
      <c r="J5" s="35" t="s">
        <v>102</v>
      </c>
      <c r="L5" s="8" t="s">
        <v>57</v>
      </c>
      <c r="O5" s="6" t="s">
        <v>73</v>
      </c>
      <c r="P5" s="19" t="s">
        <v>69</v>
      </c>
      <c r="Q5" t="s">
        <v>46</v>
      </c>
    </row>
    <row r="6" spans="1:17" ht="17.25" x14ac:dyDescent="0.3">
      <c r="A6" s="35" t="s">
        <v>246</v>
      </c>
      <c r="B6" s="35" t="s">
        <v>11</v>
      </c>
      <c r="C6" s="35" t="s">
        <v>247</v>
      </c>
      <c r="D6" s="35" t="s">
        <v>248</v>
      </c>
      <c r="E6" s="35" t="s">
        <v>14</v>
      </c>
      <c r="F6" s="35" t="s">
        <v>15</v>
      </c>
      <c r="G6" s="35" t="s">
        <v>22</v>
      </c>
      <c r="H6" s="35" t="s">
        <v>249</v>
      </c>
      <c r="I6" s="36" t="str">
        <f>LEFT(H6,3)</f>
        <v>8л.</v>
      </c>
      <c r="J6" s="35" t="s">
        <v>101</v>
      </c>
      <c r="L6" s="8" t="s">
        <v>11</v>
      </c>
      <c r="O6" s="6" t="s">
        <v>19</v>
      </c>
      <c r="P6" s="20" t="s">
        <v>128</v>
      </c>
      <c r="Q6" t="s">
        <v>82</v>
      </c>
    </row>
    <row r="7" spans="1:17" ht="17.25" customHeight="1" x14ac:dyDescent="0.25">
      <c r="A7" s="35" t="s">
        <v>171</v>
      </c>
      <c r="B7" s="35" t="s">
        <v>280</v>
      </c>
      <c r="C7" s="35" t="s">
        <v>172</v>
      </c>
      <c r="D7" s="35" t="s">
        <v>173</v>
      </c>
      <c r="E7" s="35" t="s">
        <v>14</v>
      </c>
      <c r="F7" s="35" t="s">
        <v>16</v>
      </c>
      <c r="G7" s="35" t="s">
        <v>22</v>
      </c>
      <c r="H7" s="35" t="s">
        <v>175</v>
      </c>
      <c r="I7" s="37" t="str">
        <f>LEFT(H7,3)</f>
        <v>3м.</v>
      </c>
      <c r="J7" s="35" t="s">
        <v>176</v>
      </c>
      <c r="L7" s="8" t="s">
        <v>50</v>
      </c>
      <c r="O7" s="7" t="s">
        <v>22</v>
      </c>
      <c r="P7" s="5" t="s">
        <v>17</v>
      </c>
      <c r="Q7" t="s">
        <v>86</v>
      </c>
    </row>
    <row r="8" spans="1:17" ht="17.25" x14ac:dyDescent="0.3">
      <c r="A8" s="35" t="s">
        <v>177</v>
      </c>
      <c r="B8" s="35" t="s">
        <v>11</v>
      </c>
      <c r="C8" s="35" t="s">
        <v>178</v>
      </c>
      <c r="D8" s="35" t="s">
        <v>179</v>
      </c>
      <c r="E8" s="35" t="s">
        <v>14</v>
      </c>
      <c r="F8" s="35" t="s">
        <v>16</v>
      </c>
      <c r="G8" s="35" t="s">
        <v>297</v>
      </c>
      <c r="H8" s="35" t="s">
        <v>181</v>
      </c>
      <c r="I8" s="36" t="str">
        <f>LEFT(H8,3)</f>
        <v>4м.</v>
      </c>
      <c r="J8" s="35" t="s">
        <v>182</v>
      </c>
      <c r="L8" s="8" t="s">
        <v>58</v>
      </c>
      <c r="O8" s="7" t="s">
        <v>285</v>
      </c>
      <c r="P8" s="19" t="s">
        <v>67</v>
      </c>
      <c r="Q8" t="s">
        <v>35</v>
      </c>
    </row>
    <row r="9" spans="1:17" ht="17.25" x14ac:dyDescent="0.3">
      <c r="A9" s="35" t="s">
        <v>265</v>
      </c>
      <c r="B9" s="35" t="s">
        <v>56</v>
      </c>
      <c r="C9" s="35" t="s">
        <v>266</v>
      </c>
      <c r="D9" s="35" t="s">
        <v>267</v>
      </c>
      <c r="E9" s="35" t="s">
        <v>14</v>
      </c>
      <c r="F9" s="35" t="s">
        <v>16</v>
      </c>
      <c r="G9" s="35" t="s">
        <v>268</v>
      </c>
      <c r="H9" s="35" t="s">
        <v>269</v>
      </c>
      <c r="I9" s="36" t="str">
        <f>LEFT(H9,3)</f>
        <v>5м.</v>
      </c>
      <c r="J9" s="35" t="s">
        <v>91</v>
      </c>
      <c r="L9" s="8" t="s">
        <v>51</v>
      </c>
      <c r="O9" s="6" t="s">
        <v>286</v>
      </c>
      <c r="P9" s="5" t="s">
        <v>18</v>
      </c>
      <c r="Q9" t="s">
        <v>36</v>
      </c>
    </row>
    <row r="10" spans="1:17" ht="17.25" x14ac:dyDescent="0.3">
      <c r="A10" s="35" t="s">
        <v>261</v>
      </c>
      <c r="B10" s="35" t="s">
        <v>9</v>
      </c>
      <c r="C10" s="35" t="s">
        <v>262</v>
      </c>
      <c r="D10" s="35" t="s">
        <v>263</v>
      </c>
      <c r="E10" s="35" t="s">
        <v>14</v>
      </c>
      <c r="F10" s="35" t="s">
        <v>16</v>
      </c>
      <c r="G10" s="35" t="s">
        <v>22</v>
      </c>
      <c r="H10" s="35" t="s">
        <v>264</v>
      </c>
      <c r="I10" s="36" t="str">
        <f>LEFT(H10,3)</f>
        <v>5м.</v>
      </c>
      <c r="J10" s="35" t="s">
        <v>176</v>
      </c>
      <c r="L10" s="5" t="s">
        <v>60</v>
      </c>
      <c r="O10" s="7" t="s">
        <v>298</v>
      </c>
      <c r="P10" s="7" t="s">
        <v>61</v>
      </c>
      <c r="Q10" t="s">
        <v>38</v>
      </c>
    </row>
    <row r="11" spans="1:17" ht="17.25" x14ac:dyDescent="0.3">
      <c r="A11" s="35" t="s">
        <v>270</v>
      </c>
      <c r="B11" s="35" t="s">
        <v>279</v>
      </c>
      <c r="C11" s="35" t="s">
        <v>271</v>
      </c>
      <c r="D11" s="35" t="s">
        <v>272</v>
      </c>
      <c r="E11" s="35" t="s">
        <v>14</v>
      </c>
      <c r="F11" s="35" t="s">
        <v>15</v>
      </c>
      <c r="G11" s="35" t="s">
        <v>297</v>
      </c>
      <c r="H11" s="35" t="s">
        <v>122</v>
      </c>
      <c r="I11" s="36" t="str">
        <f>LEFT(H11,3)</f>
        <v>2м.</v>
      </c>
      <c r="J11" s="35" t="s">
        <v>95</v>
      </c>
      <c r="L11" s="8" t="s">
        <v>280</v>
      </c>
      <c r="O11" s="7" t="s">
        <v>297</v>
      </c>
      <c r="P11" s="20" t="s">
        <v>98</v>
      </c>
      <c r="Q11" t="s">
        <v>39</v>
      </c>
    </row>
    <row r="12" spans="1:17" ht="17.25" x14ac:dyDescent="0.3">
      <c r="A12" s="35" t="s">
        <v>107</v>
      </c>
      <c r="B12" s="35" t="s">
        <v>63</v>
      </c>
      <c r="C12" s="35" t="s">
        <v>108</v>
      </c>
      <c r="D12" s="35" t="s">
        <v>109</v>
      </c>
      <c r="E12" s="35" t="s">
        <v>14</v>
      </c>
      <c r="F12" s="35" t="s">
        <v>16</v>
      </c>
      <c r="G12" s="35" t="s">
        <v>297</v>
      </c>
      <c r="H12" s="35" t="s">
        <v>116</v>
      </c>
      <c r="I12" s="36" t="str">
        <f>LEFT(H12,3)</f>
        <v>3м.</v>
      </c>
      <c r="J12" s="35" t="s">
        <v>95</v>
      </c>
      <c r="L12" s="8" t="s">
        <v>52</v>
      </c>
      <c r="O12" s="7"/>
      <c r="P12" s="20" t="s">
        <v>126</v>
      </c>
      <c r="Q12" t="s">
        <v>294</v>
      </c>
    </row>
    <row r="13" spans="1:17" ht="17.25" x14ac:dyDescent="0.3">
      <c r="A13" s="35" t="s">
        <v>208</v>
      </c>
      <c r="B13" s="35" t="s">
        <v>11</v>
      </c>
      <c r="C13" s="35" t="s">
        <v>209</v>
      </c>
      <c r="D13" s="35" t="s">
        <v>212</v>
      </c>
      <c r="E13" s="35" t="s">
        <v>14</v>
      </c>
      <c r="F13" s="35" t="s">
        <v>15</v>
      </c>
      <c r="G13" s="35" t="s">
        <v>298</v>
      </c>
      <c r="H13" s="35" t="s">
        <v>214</v>
      </c>
      <c r="I13" s="36" t="str">
        <f>LEFT(H13,3)</f>
        <v>6л.</v>
      </c>
      <c r="J13" s="35" t="s">
        <v>91</v>
      </c>
      <c r="L13" s="8" t="s">
        <v>53</v>
      </c>
      <c r="P13" s="5" t="s">
        <v>20</v>
      </c>
      <c r="Q13" t="s">
        <v>79</v>
      </c>
    </row>
    <row r="14" spans="1:17" ht="15.75" customHeight="1" x14ac:dyDescent="0.3">
      <c r="A14" t="s">
        <v>224</v>
      </c>
      <c r="B14" t="s">
        <v>62</v>
      </c>
      <c r="C14" t="s">
        <v>225</v>
      </c>
      <c r="D14" t="s">
        <v>226</v>
      </c>
      <c r="E14" t="s">
        <v>13</v>
      </c>
      <c r="F14" t="s">
        <v>16</v>
      </c>
      <c r="G14" t="s">
        <v>227</v>
      </c>
      <c r="H14" t="s">
        <v>228</v>
      </c>
      <c r="I14" s="34" t="str">
        <f>LEFT(H14,3)</f>
        <v>4г.</v>
      </c>
      <c r="J14" t="s">
        <v>229</v>
      </c>
      <c r="L14" s="12" t="s">
        <v>281</v>
      </c>
      <c r="P14" s="19" t="s">
        <v>72</v>
      </c>
      <c r="Q14" t="s">
        <v>293</v>
      </c>
    </row>
    <row r="15" spans="1:17" ht="15.75" customHeight="1" x14ac:dyDescent="0.3">
      <c r="A15" t="s">
        <v>224</v>
      </c>
      <c r="B15" t="s">
        <v>62</v>
      </c>
      <c r="C15" t="s">
        <v>225</v>
      </c>
      <c r="D15" t="s">
        <v>226</v>
      </c>
      <c r="E15" t="s">
        <v>13</v>
      </c>
      <c r="F15" t="s">
        <v>16</v>
      </c>
      <c r="G15" t="s">
        <v>227</v>
      </c>
      <c r="H15" t="s">
        <v>228</v>
      </c>
      <c r="I15" s="34" t="str">
        <f>LEFT(H15,3)</f>
        <v>4г.</v>
      </c>
      <c r="J15" t="s">
        <v>88</v>
      </c>
      <c r="L15" s="11" t="s">
        <v>144</v>
      </c>
      <c r="P15" s="5" t="s">
        <v>21</v>
      </c>
      <c r="Q15" t="s">
        <v>44</v>
      </c>
    </row>
    <row r="16" spans="1:17" ht="17.25" x14ac:dyDescent="0.3">
      <c r="A16" t="s">
        <v>202</v>
      </c>
      <c r="B16" t="s">
        <v>280</v>
      </c>
      <c r="C16" t="s">
        <v>203</v>
      </c>
      <c r="D16" t="s">
        <v>204</v>
      </c>
      <c r="E16" t="s">
        <v>13</v>
      </c>
      <c r="F16" t="s">
        <v>16</v>
      </c>
      <c r="G16" t="s">
        <v>22</v>
      </c>
      <c r="H16" t="s">
        <v>205</v>
      </c>
      <c r="I16" s="34" t="str">
        <f>LEFT(H16,3)</f>
        <v>7л.</v>
      </c>
      <c r="J16" t="s">
        <v>94</v>
      </c>
      <c r="L16" t="s">
        <v>9</v>
      </c>
      <c r="P16" s="5" t="s">
        <v>22</v>
      </c>
      <c r="Q16" t="s">
        <v>81</v>
      </c>
    </row>
    <row r="17" spans="1:17" ht="17.25" x14ac:dyDescent="0.3">
      <c r="A17" t="s">
        <v>274</v>
      </c>
      <c r="B17" t="s">
        <v>280</v>
      </c>
      <c r="C17" t="s">
        <v>275</v>
      </c>
      <c r="D17" t="s">
        <v>276</v>
      </c>
      <c r="E17" t="s">
        <v>13</v>
      </c>
      <c r="F17" t="s">
        <v>15</v>
      </c>
      <c r="G17" t="s">
        <v>76</v>
      </c>
      <c r="H17" t="s">
        <v>277</v>
      </c>
      <c r="I17" s="34" t="str">
        <f>LEFT(H17,3)</f>
        <v>5л.</v>
      </c>
      <c r="J17" t="s">
        <v>94</v>
      </c>
      <c r="L17" s="8" t="s">
        <v>54</v>
      </c>
      <c r="P17" s="5" t="s">
        <v>28</v>
      </c>
      <c r="Q17" t="s">
        <v>31</v>
      </c>
    </row>
    <row r="18" spans="1:17" ht="17.25" x14ac:dyDescent="0.3">
      <c r="A18" t="s">
        <v>234</v>
      </c>
      <c r="B18" t="s">
        <v>280</v>
      </c>
      <c r="C18" t="s">
        <v>235</v>
      </c>
      <c r="D18" t="s">
        <v>236</v>
      </c>
      <c r="E18" t="s">
        <v>13</v>
      </c>
      <c r="F18" t="s">
        <v>16</v>
      </c>
      <c r="G18" t="s">
        <v>237</v>
      </c>
      <c r="H18" t="s">
        <v>238</v>
      </c>
      <c r="I18" s="34" t="str">
        <f>LEFT(H18,3)</f>
        <v>8л.</v>
      </c>
      <c r="J18" t="s">
        <v>97</v>
      </c>
      <c r="L18" s="8" t="s">
        <v>55</v>
      </c>
      <c r="P18" s="19" t="s">
        <v>66</v>
      </c>
      <c r="Q18" t="s">
        <v>45</v>
      </c>
    </row>
    <row r="19" spans="1:17" ht="17.25" x14ac:dyDescent="0.3">
      <c r="A19" t="s">
        <v>103</v>
      </c>
      <c r="B19" t="s">
        <v>11</v>
      </c>
      <c r="C19" t="s">
        <v>105</v>
      </c>
      <c r="D19" t="s">
        <v>289</v>
      </c>
      <c r="E19" t="s">
        <v>13</v>
      </c>
      <c r="F19" t="s">
        <v>16</v>
      </c>
      <c r="G19" t="s">
        <v>164</v>
      </c>
      <c r="H19" t="s">
        <v>165</v>
      </c>
      <c r="I19" s="34" t="s">
        <v>291</v>
      </c>
      <c r="J19" t="s">
        <v>79</v>
      </c>
      <c r="L19" s="8" t="s">
        <v>63</v>
      </c>
      <c r="P19" s="5" t="s">
        <v>23</v>
      </c>
      <c r="Q19" t="s">
        <v>41</v>
      </c>
    </row>
    <row r="20" spans="1:17" ht="17.25" x14ac:dyDescent="0.3">
      <c r="A20" t="s">
        <v>103</v>
      </c>
      <c r="B20" t="s">
        <v>11</v>
      </c>
      <c r="C20" t="s">
        <v>105</v>
      </c>
      <c r="D20" t="s">
        <v>289</v>
      </c>
      <c r="E20" t="s">
        <v>13</v>
      </c>
      <c r="F20" t="s">
        <v>16</v>
      </c>
      <c r="G20" t="s">
        <v>164</v>
      </c>
      <c r="H20" t="s">
        <v>165</v>
      </c>
      <c r="I20" s="34" t="s">
        <v>291</v>
      </c>
      <c r="J20" t="s">
        <v>157</v>
      </c>
      <c r="L20" s="12" t="s">
        <v>278</v>
      </c>
      <c r="P20" s="19" t="s">
        <v>71</v>
      </c>
      <c r="Q20" t="s">
        <v>29</v>
      </c>
    </row>
    <row r="21" spans="1:17" ht="17.25" x14ac:dyDescent="0.3">
      <c r="A21" t="s">
        <v>103</v>
      </c>
      <c r="B21" t="s">
        <v>11</v>
      </c>
      <c r="C21" t="s">
        <v>105</v>
      </c>
      <c r="D21" t="s">
        <v>290</v>
      </c>
      <c r="E21" t="s">
        <v>13</v>
      </c>
      <c r="F21" t="s">
        <v>16</v>
      </c>
      <c r="G21" t="s">
        <v>164</v>
      </c>
      <c r="H21" t="s">
        <v>165</v>
      </c>
      <c r="I21" s="34" t="s">
        <v>291</v>
      </c>
      <c r="J21" t="s">
        <v>44</v>
      </c>
      <c r="L21" s="8" t="s">
        <v>62</v>
      </c>
      <c r="P21" s="20" t="s">
        <v>130</v>
      </c>
      <c r="Q21" t="s">
        <v>49</v>
      </c>
    </row>
    <row r="22" spans="1:17" ht="17.25" x14ac:dyDescent="0.3">
      <c r="A22" t="s">
        <v>103</v>
      </c>
      <c r="B22" t="s">
        <v>11</v>
      </c>
      <c r="C22" t="s">
        <v>105</v>
      </c>
      <c r="D22" t="s">
        <v>290</v>
      </c>
      <c r="E22" t="s">
        <v>13</v>
      </c>
      <c r="F22" t="s">
        <v>16</v>
      </c>
      <c r="G22" t="s">
        <v>164</v>
      </c>
      <c r="H22" t="s">
        <v>165</v>
      </c>
      <c r="I22" s="34" t="s">
        <v>291</v>
      </c>
      <c r="J22" t="s">
        <v>157</v>
      </c>
      <c r="L22" s="12" t="s">
        <v>257</v>
      </c>
      <c r="P22" s="5" t="s">
        <v>24</v>
      </c>
      <c r="Q22" t="s">
        <v>157</v>
      </c>
    </row>
    <row r="23" spans="1:17" ht="17.25" customHeight="1" x14ac:dyDescent="0.3">
      <c r="A23" t="s">
        <v>103</v>
      </c>
      <c r="B23" t="s">
        <v>11</v>
      </c>
      <c r="C23" t="s">
        <v>105</v>
      </c>
      <c r="D23" t="s">
        <v>292</v>
      </c>
      <c r="E23" t="s">
        <v>13</v>
      </c>
      <c r="F23" t="s">
        <v>16</v>
      </c>
      <c r="G23" t="s">
        <v>164</v>
      </c>
      <c r="H23" t="s">
        <v>165</v>
      </c>
      <c r="I23" s="34" t="s">
        <v>291</v>
      </c>
      <c r="J23" t="s">
        <v>293</v>
      </c>
      <c r="L23" t="s">
        <v>10</v>
      </c>
      <c r="P23" s="5" t="s">
        <v>25</v>
      </c>
      <c r="Q23" t="s">
        <v>40</v>
      </c>
    </row>
    <row r="24" spans="1:17" ht="17.25" x14ac:dyDescent="0.3">
      <c r="A24" t="s">
        <v>103</v>
      </c>
      <c r="B24" t="s">
        <v>11</v>
      </c>
      <c r="C24" t="s">
        <v>105</v>
      </c>
      <c r="D24" t="s">
        <v>292</v>
      </c>
      <c r="E24" t="s">
        <v>13</v>
      </c>
      <c r="F24" t="s">
        <v>16</v>
      </c>
      <c r="G24" t="s">
        <v>164</v>
      </c>
      <c r="H24" t="s">
        <v>165</v>
      </c>
      <c r="I24" s="34" t="s">
        <v>291</v>
      </c>
      <c r="J24" t="s">
        <v>157</v>
      </c>
      <c r="L24" s="12" t="s">
        <v>279</v>
      </c>
      <c r="P24" s="20" t="s">
        <v>132</v>
      </c>
      <c r="Q24" t="s">
        <v>32</v>
      </c>
    </row>
    <row r="25" spans="1:17" ht="17.25" x14ac:dyDescent="0.3">
      <c r="A25" t="s">
        <v>220</v>
      </c>
      <c r="B25" t="s">
        <v>280</v>
      </c>
      <c r="C25" t="s">
        <v>221</v>
      </c>
      <c r="D25" t="s">
        <v>222</v>
      </c>
      <c r="E25" t="s">
        <v>13</v>
      </c>
      <c r="F25" t="s">
        <v>16</v>
      </c>
      <c r="G25" t="s">
        <v>164</v>
      </c>
      <c r="H25" t="s">
        <v>223</v>
      </c>
      <c r="I25" s="34" t="str">
        <f>LEFT(H25,3)</f>
        <v>3м.</v>
      </c>
      <c r="J25" t="s">
        <v>94</v>
      </c>
      <c r="L25" s="8" t="s">
        <v>56</v>
      </c>
      <c r="P25" s="19" t="s">
        <v>64</v>
      </c>
      <c r="Q25" t="s">
        <v>30</v>
      </c>
    </row>
    <row r="26" spans="1:17" ht="17.25" x14ac:dyDescent="0.3">
      <c r="A26" t="s">
        <v>75</v>
      </c>
      <c r="B26" t="s">
        <v>62</v>
      </c>
      <c r="C26" t="s">
        <v>110</v>
      </c>
      <c r="D26" t="s">
        <v>78</v>
      </c>
      <c r="E26" t="s">
        <v>13</v>
      </c>
      <c r="F26" t="s">
        <v>15</v>
      </c>
      <c r="G26" t="s">
        <v>22</v>
      </c>
      <c r="H26" t="s">
        <v>201</v>
      </c>
      <c r="I26" s="34" t="str">
        <f>LEFT(H26,3)</f>
        <v>5м.</v>
      </c>
      <c r="J26" t="s">
        <v>94</v>
      </c>
      <c r="P26" s="20" t="s">
        <v>131</v>
      </c>
      <c r="Q26" t="s">
        <v>34</v>
      </c>
    </row>
    <row r="27" spans="1:17" ht="17.25" x14ac:dyDescent="0.3">
      <c r="A27" t="s">
        <v>215</v>
      </c>
      <c r="B27" t="s">
        <v>62</v>
      </c>
      <c r="C27" t="s">
        <v>216</v>
      </c>
      <c r="D27" t="s">
        <v>217</v>
      </c>
      <c r="E27" t="s">
        <v>13</v>
      </c>
      <c r="F27" t="s">
        <v>16</v>
      </c>
      <c r="G27" t="s">
        <v>22</v>
      </c>
      <c r="H27" t="s">
        <v>218</v>
      </c>
      <c r="I27" s="34" t="str">
        <f>LEFT(H27,3)</f>
        <v>1г.</v>
      </c>
      <c r="J27" t="s">
        <v>97</v>
      </c>
      <c r="P27" s="19" t="s">
        <v>65</v>
      </c>
      <c r="Q27" t="s">
        <v>43</v>
      </c>
    </row>
    <row r="28" spans="1:17" ht="17.25" x14ac:dyDescent="0.3">
      <c r="A28" t="s">
        <v>118</v>
      </c>
      <c r="B28" t="s">
        <v>279</v>
      </c>
      <c r="C28" t="s">
        <v>120</v>
      </c>
      <c r="D28" t="s">
        <v>121</v>
      </c>
      <c r="E28" t="s">
        <v>13</v>
      </c>
      <c r="F28" t="s">
        <v>15</v>
      </c>
      <c r="G28" t="s">
        <v>77</v>
      </c>
      <c r="H28" t="s">
        <v>219</v>
      </c>
      <c r="I28" s="34" t="str">
        <f>LEFT(H28,3)</f>
        <v>3м.</v>
      </c>
      <c r="J28" t="s">
        <v>123</v>
      </c>
      <c r="P28" s="5" t="s">
        <v>26</v>
      </c>
      <c r="Q28" t="s">
        <v>80</v>
      </c>
    </row>
    <row r="29" spans="1:17" ht="17.25" x14ac:dyDescent="0.3">
      <c r="A29" t="s">
        <v>118</v>
      </c>
      <c r="B29" t="s">
        <v>279</v>
      </c>
      <c r="C29" t="s">
        <v>120</v>
      </c>
      <c r="D29" t="s">
        <v>121</v>
      </c>
      <c r="E29" t="s">
        <v>13</v>
      </c>
      <c r="F29" t="s">
        <v>15</v>
      </c>
      <c r="G29" t="s">
        <v>77</v>
      </c>
      <c r="H29" t="s">
        <v>219</v>
      </c>
      <c r="I29" s="34" t="str">
        <f>LEFT(H29,3)</f>
        <v>3м.</v>
      </c>
      <c r="J29" t="s">
        <v>88</v>
      </c>
      <c r="P29" s="5" t="s">
        <v>27</v>
      </c>
      <c r="Q29" s="27" t="s">
        <v>147</v>
      </c>
    </row>
    <row r="30" spans="1:17" ht="17.25" x14ac:dyDescent="0.3">
      <c r="A30" t="s">
        <v>243</v>
      </c>
      <c r="B30" t="s">
        <v>62</v>
      </c>
      <c r="C30" t="s">
        <v>244</v>
      </c>
      <c r="D30" t="s">
        <v>173</v>
      </c>
      <c r="E30" t="s">
        <v>13</v>
      </c>
      <c r="F30" t="s">
        <v>16</v>
      </c>
      <c r="G30" t="s">
        <v>164</v>
      </c>
      <c r="H30" t="s">
        <v>245</v>
      </c>
      <c r="I30" s="34" t="str">
        <f>LEFT(H30,3)</f>
        <v>4г.</v>
      </c>
      <c r="J30" t="s">
        <v>94</v>
      </c>
      <c r="P30" s="19"/>
      <c r="Q30" t="s">
        <v>48</v>
      </c>
    </row>
    <row r="31" spans="1:17" ht="17.25" x14ac:dyDescent="0.3">
      <c r="A31" t="s">
        <v>183</v>
      </c>
      <c r="B31" t="s">
        <v>62</v>
      </c>
      <c r="C31" t="s">
        <v>184</v>
      </c>
      <c r="D31" t="s">
        <v>185</v>
      </c>
      <c r="E31" t="s">
        <v>13</v>
      </c>
      <c r="F31" t="s">
        <v>16</v>
      </c>
      <c r="G31" t="s">
        <v>22</v>
      </c>
      <c r="H31" t="s">
        <v>186</v>
      </c>
      <c r="I31" s="34" t="str">
        <f>LEFT(H31,3)</f>
        <v>2м.</v>
      </c>
      <c r="J31" t="s">
        <v>187</v>
      </c>
      <c r="Q31" t="s">
        <v>33</v>
      </c>
    </row>
    <row r="32" spans="1:17" ht="17.25" x14ac:dyDescent="0.3">
      <c r="A32" t="s">
        <v>230</v>
      </c>
      <c r="B32" t="s">
        <v>62</v>
      </c>
      <c r="C32" t="s">
        <v>231</v>
      </c>
      <c r="D32" t="s">
        <v>90</v>
      </c>
      <c r="E32" t="s">
        <v>13</v>
      </c>
      <c r="F32" t="s">
        <v>15</v>
      </c>
      <c r="G32" t="s">
        <v>76</v>
      </c>
      <c r="H32" t="s">
        <v>232</v>
      </c>
      <c r="I32" s="34" t="str">
        <f>LEFT(H32,3)</f>
        <v>2г.</v>
      </c>
      <c r="J32" t="s">
        <v>111</v>
      </c>
      <c r="Q32" t="s">
        <v>288</v>
      </c>
    </row>
    <row r="33" spans="1:17" ht="17.25" x14ac:dyDescent="0.3">
      <c r="A33" t="s">
        <v>230</v>
      </c>
      <c r="B33" t="s">
        <v>62</v>
      </c>
      <c r="C33" t="s">
        <v>231</v>
      </c>
      <c r="D33" t="s">
        <v>90</v>
      </c>
      <c r="E33" t="s">
        <v>13</v>
      </c>
      <c r="F33" t="s">
        <v>15</v>
      </c>
      <c r="G33" t="s">
        <v>76</v>
      </c>
      <c r="H33" t="s">
        <v>232</v>
      </c>
      <c r="I33" s="34" t="str">
        <f>LEFT(H33,3)</f>
        <v>2г.</v>
      </c>
      <c r="J33" t="s">
        <v>233</v>
      </c>
      <c r="Q33" t="s">
        <v>37</v>
      </c>
    </row>
    <row r="34" spans="1:17" ht="17.25" x14ac:dyDescent="0.3">
      <c r="A34" t="s">
        <v>208</v>
      </c>
      <c r="B34" t="s">
        <v>11</v>
      </c>
      <c r="C34" t="s">
        <v>209</v>
      </c>
      <c r="D34" t="s">
        <v>210</v>
      </c>
      <c r="E34" t="s">
        <v>13</v>
      </c>
      <c r="F34" t="s">
        <v>15</v>
      </c>
      <c r="G34" t="s">
        <v>164</v>
      </c>
      <c r="H34" t="s">
        <v>211</v>
      </c>
      <c r="I34" s="34" t="str">
        <f>LEFT(H34,3)</f>
        <v>4г.</v>
      </c>
      <c r="J34" t="s">
        <v>94</v>
      </c>
      <c r="Q34" t="s">
        <v>83</v>
      </c>
    </row>
    <row r="35" spans="1:17" ht="17.25" x14ac:dyDescent="0.3">
      <c r="A35" t="s">
        <v>188</v>
      </c>
      <c r="B35" t="s">
        <v>278</v>
      </c>
      <c r="C35" t="s">
        <v>190</v>
      </c>
      <c r="D35" t="s">
        <v>191</v>
      </c>
      <c r="E35" t="s">
        <v>13</v>
      </c>
      <c r="F35" t="s">
        <v>16</v>
      </c>
      <c r="G35" t="s">
        <v>76</v>
      </c>
      <c r="H35" t="s">
        <v>192</v>
      </c>
      <c r="I35" s="34" t="str">
        <f>LEFT(H35,3)</f>
        <v>4г.</v>
      </c>
      <c r="J35" t="s">
        <v>193</v>
      </c>
      <c r="Q35" t="s">
        <v>42</v>
      </c>
    </row>
    <row r="36" spans="1:17" ht="17.25" x14ac:dyDescent="0.3">
      <c r="A36" t="s">
        <v>202</v>
      </c>
      <c r="B36" t="s">
        <v>280</v>
      </c>
      <c r="C36" t="s">
        <v>203</v>
      </c>
      <c r="D36" t="s">
        <v>206</v>
      </c>
      <c r="E36" t="s">
        <v>13</v>
      </c>
      <c r="F36" t="s">
        <v>16</v>
      </c>
      <c r="G36" t="s">
        <v>25</v>
      </c>
      <c r="H36" t="s">
        <v>207</v>
      </c>
      <c r="I36" s="34" t="str">
        <f>LEFT(H36,3)</f>
        <v>5л.</v>
      </c>
      <c r="J36" t="s">
        <v>94</v>
      </c>
    </row>
    <row r="37" spans="1:17" ht="17.25" x14ac:dyDescent="0.3">
      <c r="A37" t="s">
        <v>166</v>
      </c>
      <c r="B37" t="s">
        <v>57</v>
      </c>
      <c r="C37" t="s">
        <v>167</v>
      </c>
      <c r="D37" t="s">
        <v>168</v>
      </c>
      <c r="E37" t="s">
        <v>13</v>
      </c>
      <c r="F37" t="s">
        <v>15</v>
      </c>
      <c r="G37" t="s">
        <v>169</v>
      </c>
      <c r="H37" t="s">
        <v>170</v>
      </c>
      <c r="I37" s="34" t="str">
        <f>LEFT(H37,3)</f>
        <v>4г.</v>
      </c>
      <c r="J37" t="s">
        <v>294</v>
      </c>
    </row>
    <row r="38" spans="1:17" ht="17.25" x14ac:dyDescent="0.3">
      <c r="A38" t="s">
        <v>166</v>
      </c>
      <c r="B38" t="s">
        <v>57</v>
      </c>
      <c r="C38" t="s">
        <v>167</v>
      </c>
      <c r="D38" t="s">
        <v>168</v>
      </c>
      <c r="E38" t="s">
        <v>13</v>
      </c>
      <c r="F38" t="s">
        <v>15</v>
      </c>
      <c r="G38" t="s">
        <v>169</v>
      </c>
      <c r="H38" t="s">
        <v>170</v>
      </c>
      <c r="I38" s="34" t="str">
        <f>LEFT(H38,3)</f>
        <v>4г.</v>
      </c>
      <c r="J38" t="s">
        <v>147</v>
      </c>
    </row>
    <row r="39" spans="1:17" ht="17.25" x14ac:dyDescent="0.3">
      <c r="A39" t="s">
        <v>256</v>
      </c>
      <c r="B39" t="s">
        <v>257</v>
      </c>
      <c r="C39" t="s">
        <v>258</v>
      </c>
      <c r="D39" t="s">
        <v>259</v>
      </c>
      <c r="E39" t="s">
        <v>13</v>
      </c>
      <c r="F39" t="s">
        <v>15</v>
      </c>
      <c r="G39" t="s">
        <v>21</v>
      </c>
      <c r="H39" t="s">
        <v>260</v>
      </c>
      <c r="I39" s="34" t="str">
        <f>LEFT(H39,3)</f>
        <v>4м.</v>
      </c>
      <c r="J39" t="s">
        <v>123</v>
      </c>
    </row>
    <row r="40" spans="1:17" ht="17.25" x14ac:dyDescent="0.3">
      <c r="A40" t="s">
        <v>75</v>
      </c>
      <c r="B40" t="s">
        <v>62</v>
      </c>
      <c r="C40" t="s">
        <v>110</v>
      </c>
      <c r="D40" t="s">
        <v>199</v>
      </c>
      <c r="E40" t="s">
        <v>13</v>
      </c>
      <c r="F40" t="s">
        <v>15</v>
      </c>
      <c r="G40" t="s">
        <v>27</v>
      </c>
      <c r="H40" t="s">
        <v>200</v>
      </c>
      <c r="I40" s="34" t="str">
        <f>LEFT(H40,3)</f>
        <v>3г.</v>
      </c>
      <c r="J40" t="s">
        <v>117</v>
      </c>
    </row>
    <row r="41" spans="1:17" ht="17.25" x14ac:dyDescent="0.3">
      <c r="A41" t="s">
        <v>75</v>
      </c>
      <c r="B41" t="s">
        <v>62</v>
      </c>
      <c r="C41" t="s">
        <v>110</v>
      </c>
      <c r="D41" t="s">
        <v>199</v>
      </c>
      <c r="E41" t="s">
        <v>13</v>
      </c>
      <c r="F41" t="s">
        <v>15</v>
      </c>
      <c r="G41" t="s">
        <v>27</v>
      </c>
      <c r="H41" t="s">
        <v>200</v>
      </c>
      <c r="I41" s="34" t="str">
        <f>LEFT(H41,3)</f>
        <v>3г.</v>
      </c>
      <c r="J41" t="s">
        <v>112</v>
      </c>
    </row>
    <row r="42" spans="1:17" ht="17.25" x14ac:dyDescent="0.3">
      <c r="A42" t="s">
        <v>251</v>
      </c>
      <c r="B42" t="s">
        <v>11</v>
      </c>
      <c r="C42" t="s">
        <v>252</v>
      </c>
      <c r="D42" t="s">
        <v>253</v>
      </c>
      <c r="E42" t="s">
        <v>13</v>
      </c>
      <c r="F42" t="s">
        <v>16</v>
      </c>
      <c r="G42" t="s">
        <v>254</v>
      </c>
      <c r="H42" t="s">
        <v>255</v>
      </c>
      <c r="I42" s="34" t="str">
        <f>LEFT(H42,3)</f>
        <v>3м.</v>
      </c>
      <c r="J42" t="s">
        <v>87</v>
      </c>
    </row>
    <row r="43" spans="1:17" ht="17.25" x14ac:dyDescent="0.3">
      <c r="I43" s="34" t="str">
        <f>LEFT(H43,3)</f>
        <v/>
      </c>
    </row>
    <row r="44" spans="1:17" ht="17.25" customHeight="1" x14ac:dyDescent="0.25">
      <c r="E44" t="s">
        <v>13</v>
      </c>
    </row>
    <row r="45" spans="1:17" ht="17.25" customHeight="1" x14ac:dyDescent="0.25"/>
    <row r="46" spans="1:17" ht="17.25" x14ac:dyDescent="0.3">
      <c r="I46" s="34" t="str">
        <f>LEFT(H46,3)</f>
        <v/>
      </c>
    </row>
    <row r="47" spans="1:17" x14ac:dyDescent="0.25">
      <c r="C47" s="2"/>
      <c r="H47" s="14"/>
      <c r="I47" s="14"/>
      <c r="J47" s="2"/>
    </row>
    <row r="48" spans="1:17" x14ac:dyDescent="0.25">
      <c r="A48" s="14"/>
      <c r="C48" s="2"/>
      <c r="H48" s="14"/>
      <c r="I48" s="14"/>
      <c r="J48" s="2"/>
    </row>
    <row r="49" spans="1:10" x14ac:dyDescent="0.25">
      <c r="A49" s="14"/>
      <c r="C49" s="2"/>
      <c r="H49" s="14"/>
      <c r="I49" s="14"/>
      <c r="J49" s="2"/>
    </row>
    <row r="50" spans="1:10" x14ac:dyDescent="0.25">
      <c r="C50" s="2"/>
      <c r="H50" s="14"/>
      <c r="I50" s="14"/>
      <c r="J50" s="2"/>
    </row>
    <row r="51" spans="1:10" x14ac:dyDescent="0.25">
      <c r="C51" s="2"/>
      <c r="H51" s="14"/>
      <c r="I51" s="14"/>
      <c r="J51" s="2"/>
    </row>
    <row r="53" spans="1:10" x14ac:dyDescent="0.25">
      <c r="C53" s="2"/>
      <c r="H53" s="14"/>
      <c r="I53" s="14"/>
      <c r="J53" s="2"/>
    </row>
    <row r="54" spans="1:10" x14ac:dyDescent="0.25">
      <c r="C54" s="2"/>
      <c r="H54" s="14"/>
      <c r="I54" s="14"/>
      <c r="J54" s="2"/>
    </row>
    <row r="55" spans="1:10" x14ac:dyDescent="0.25">
      <c r="C55" s="13"/>
      <c r="H55" s="14"/>
      <c r="I55" s="14"/>
      <c r="J55" s="2"/>
    </row>
    <row r="56" spans="1:10" x14ac:dyDescent="0.25">
      <c r="C56" s="2"/>
      <c r="H56" s="14"/>
      <c r="I56" s="14"/>
      <c r="J56" s="2"/>
    </row>
    <row r="57" spans="1:10" x14ac:dyDescent="0.25">
      <c r="J57" s="2"/>
    </row>
    <row r="58" spans="1:10" x14ac:dyDescent="0.25">
      <c r="J58" s="2"/>
    </row>
    <row r="59" spans="1:10" x14ac:dyDescent="0.25">
      <c r="C59" s="2"/>
      <c r="H59" s="14"/>
      <c r="I59" s="14"/>
      <c r="J59" s="2"/>
    </row>
    <row r="60" spans="1:10" x14ac:dyDescent="0.25">
      <c r="C60" s="2"/>
      <c r="H60" s="14"/>
      <c r="I60" s="14"/>
      <c r="J60" s="2"/>
    </row>
    <row r="61" spans="1:10" x14ac:dyDescent="0.25">
      <c r="C61" s="2"/>
      <c r="H61" s="14"/>
      <c r="I61" s="14"/>
      <c r="J61" s="2"/>
    </row>
    <row r="62" spans="1:10" x14ac:dyDescent="0.25">
      <c r="C62" s="2"/>
      <c r="H62" s="14"/>
      <c r="I62" s="14"/>
      <c r="J62" s="2"/>
    </row>
    <row r="63" spans="1:10" x14ac:dyDescent="0.25">
      <c r="C63" s="2"/>
      <c r="H63" s="14"/>
      <c r="I63" s="14"/>
      <c r="J63" s="2"/>
    </row>
    <row r="64" spans="1:10" x14ac:dyDescent="0.25">
      <c r="C64" s="2"/>
      <c r="H64" s="14"/>
      <c r="I64" s="14"/>
      <c r="J64" s="2"/>
    </row>
    <row r="65" spans="3:10" x14ac:dyDescent="0.25">
      <c r="H65" s="14"/>
      <c r="I65" s="14"/>
      <c r="J65" s="2"/>
    </row>
    <row r="66" spans="3:10" x14ac:dyDescent="0.25">
      <c r="H66" s="14"/>
      <c r="I66" s="14"/>
      <c r="J66" s="2"/>
    </row>
    <row r="67" spans="3:10" x14ac:dyDescent="0.25">
      <c r="J67" s="2"/>
    </row>
    <row r="68" spans="3:10" x14ac:dyDescent="0.25">
      <c r="C68" s="2"/>
      <c r="H68" s="14"/>
      <c r="I68" s="14"/>
      <c r="J68" s="2"/>
    </row>
    <row r="69" spans="3:10" x14ac:dyDescent="0.25">
      <c r="C69" s="2"/>
      <c r="H69" s="14"/>
      <c r="I69" s="14"/>
      <c r="J69" s="2"/>
    </row>
    <row r="70" spans="3:10" x14ac:dyDescent="0.25">
      <c r="C70" s="2"/>
      <c r="H70" s="14"/>
      <c r="I70" s="14"/>
      <c r="J70" s="2"/>
    </row>
    <row r="72" spans="3:10" x14ac:dyDescent="0.25">
      <c r="C72" s="2"/>
      <c r="H72" s="14"/>
      <c r="I72" s="14"/>
      <c r="J72" s="2"/>
    </row>
    <row r="73" spans="3:10" x14ac:dyDescent="0.25">
      <c r="C73" s="2"/>
      <c r="H73" s="14"/>
      <c r="I73" s="14"/>
      <c r="J73" s="2"/>
    </row>
    <row r="74" spans="3:10" x14ac:dyDescent="0.25">
      <c r="C74" s="2"/>
      <c r="H74" s="14"/>
      <c r="I74" s="14"/>
      <c r="J74" s="2"/>
    </row>
    <row r="75" spans="3:10" x14ac:dyDescent="0.25">
      <c r="C75" s="2"/>
      <c r="H75" s="14"/>
      <c r="I75" s="14"/>
      <c r="J75" s="2"/>
    </row>
    <row r="76" spans="3:10" x14ac:dyDescent="0.25">
      <c r="J76" s="2"/>
    </row>
    <row r="77" spans="3:10" x14ac:dyDescent="0.25">
      <c r="J77" s="2"/>
    </row>
    <row r="78" spans="3:10" x14ac:dyDescent="0.25">
      <c r="C78" s="2"/>
      <c r="H78" s="14"/>
      <c r="I78" s="14"/>
      <c r="J78" s="2"/>
    </row>
    <row r="79" spans="3:10" x14ac:dyDescent="0.25">
      <c r="C79" s="2"/>
      <c r="H79" s="14"/>
      <c r="I79" s="14"/>
      <c r="J79" s="2"/>
    </row>
    <row r="80" spans="3:10" x14ac:dyDescent="0.25">
      <c r="J80" s="2"/>
    </row>
    <row r="81" spans="1:10" x14ac:dyDescent="0.25">
      <c r="C81" s="2"/>
      <c r="H81" s="14"/>
      <c r="I81" s="14"/>
      <c r="J81" s="2"/>
    </row>
    <row r="82" spans="1:10" x14ac:dyDescent="0.25">
      <c r="C82" s="2"/>
      <c r="H82" s="14"/>
      <c r="I82" s="14"/>
      <c r="J82" s="2"/>
    </row>
    <row r="83" spans="1:10" x14ac:dyDescent="0.25">
      <c r="J83" s="2"/>
    </row>
    <row r="84" spans="1:10" x14ac:dyDescent="0.25">
      <c r="C84" s="2"/>
      <c r="H84" s="14"/>
      <c r="I84" s="14"/>
      <c r="J84" s="2"/>
    </row>
    <row r="85" spans="1:10" x14ac:dyDescent="0.25">
      <c r="C85" s="2"/>
      <c r="H85" s="14"/>
      <c r="I85" s="14"/>
      <c r="J85" s="2"/>
    </row>
    <row r="86" spans="1:10" x14ac:dyDescent="0.25">
      <c r="C86" s="2"/>
      <c r="H86" s="14"/>
      <c r="I86" s="14"/>
      <c r="J86" s="2"/>
    </row>
    <row r="87" spans="1:10" x14ac:dyDescent="0.25">
      <c r="C87" s="2"/>
      <c r="H87" s="14"/>
      <c r="I87" s="14"/>
      <c r="J87" s="2"/>
    </row>
    <row r="88" spans="1:10" x14ac:dyDescent="0.25">
      <c r="C88" s="2"/>
      <c r="H88" s="14"/>
      <c r="I88" s="14"/>
      <c r="J88" s="2"/>
    </row>
    <row r="89" spans="1:10" x14ac:dyDescent="0.25">
      <c r="C89" s="2"/>
      <c r="H89" s="14"/>
      <c r="I89" s="14"/>
      <c r="J89" s="2"/>
    </row>
    <row r="90" spans="1:10" x14ac:dyDescent="0.25">
      <c r="C90" s="2"/>
      <c r="H90" s="14"/>
      <c r="I90" s="14"/>
      <c r="J90" s="2"/>
    </row>
    <row r="91" spans="1:1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J147" s="2"/>
    </row>
  </sheetData>
  <sortState ref="A2:J64">
    <sortCondition ref="E2:E64"/>
  </sortState>
  <phoneticPr fontId="12" type="noConversion"/>
  <dataValidations count="23">
    <dataValidation type="list" allowBlank="1" showInputMessage="1" showErrorMessage="1" sqref="B52:B146 B2:B13 B16:B50" xr:uid="{00000000-0002-0000-0000-000000000000}">
      <formula1>Список_улиц</formula1>
    </dataValidation>
    <dataValidation type="list" allowBlank="1" showInputMessage="1" showErrorMessage="1" sqref="E25:E31 E2:E5 E22:E23 E7:E10 E52:E146 E13 E33:E50 E16:E19" xr:uid="{00000000-0002-0000-0000-000001000000}">
      <formula1>вид</formula1>
    </dataValidation>
    <dataValidation type="list" allowBlank="1" showInputMessage="1" showErrorMessage="1" sqref="F25:F31 F2:F5 F23 F7:F10 F52:F146 F13 F33:F50 F16:F19" xr:uid="{00000000-0002-0000-0000-000002000000}">
      <formula1>пол</formula1>
    </dataValidation>
    <dataValidation type="list" allowBlank="1" showInputMessage="1" showErrorMessage="1" sqref="J91:J146 J59:J64 J68 J70 J73:J89" xr:uid="{00000000-0002-0000-0000-000003000000}">
      <formula1>$Q$2:$Q$23</formula1>
    </dataValidation>
    <dataValidation type="list" allowBlank="1" showInputMessage="1" showErrorMessage="1" sqref="G91:G146 G48 G52 G74:G78 G86:G87 G69:G70 G62:G65 G55:G58 G38:G46" xr:uid="{00000000-0002-0000-0000-000004000000}">
      <formula1>INDIRECT($E$38)</formula1>
    </dataValidation>
    <dataValidation type="list" allowBlank="1" showInputMessage="1" showErrorMessage="1" sqref="G2:G4 G29:G31 G72:G73 G33:G34 G66 G21:G23 G59 G36:G37 G10:G11 G25:G26 G17:G19 G80:G82 G7:G8 G39:G46" xr:uid="{00000000-0002-0000-0000-000005000000}">
      <formula1>INDIRECT($E$2)</formula1>
    </dataValidation>
    <dataValidation type="list" allowBlank="1" showInputMessage="1" showErrorMessage="1" sqref="G9" xr:uid="{00000000-0002-0000-0000-000006000000}">
      <formula1>INDIRECT($E$8)</formula1>
    </dataValidation>
    <dataValidation type="list" allowBlank="1" showInputMessage="1" showErrorMessage="1" sqref="G5" xr:uid="{00000000-0002-0000-0000-000007000000}">
      <formula1>INDIRECT($E$4)</formula1>
    </dataValidation>
    <dataValidation type="list" allowBlank="1" showInputMessage="1" showErrorMessage="1" sqref="G71" xr:uid="{00000000-0002-0000-0000-000008000000}">
      <formula1>INDIRECT($E$71)</formula1>
    </dataValidation>
    <dataValidation type="list" allowBlank="1" showInputMessage="1" showErrorMessage="1" sqref="G79" xr:uid="{00000000-0002-0000-0000-000009000000}">
      <formula1>INDIRECT($E$79)</formula1>
    </dataValidation>
    <dataValidation type="list" allowBlank="1" showInputMessage="1" showErrorMessage="1" sqref="G12:G13" xr:uid="{00000000-0002-0000-0000-00000A000000}">
      <formula1>INDIRECT($E$13)</formula1>
    </dataValidation>
    <dataValidation type="list" allowBlank="1" showInputMessage="1" showErrorMessage="1" sqref="G16 G83:G84" xr:uid="{00000000-0002-0000-0000-00000B000000}">
      <formula1>INDIRECT($E$16)</formula1>
    </dataValidation>
    <dataValidation type="list" allowBlank="1" showInputMessage="1" showErrorMessage="1" sqref="G88" xr:uid="{00000000-0002-0000-0000-00000C000000}">
      <formula1>INDIRECT($E$88)</formula1>
    </dataValidation>
    <dataValidation type="list" allowBlank="1" showInputMessage="1" showErrorMessage="1" sqref="G89:G90" xr:uid="{00000000-0002-0000-0000-00000D000000}">
      <formula1>INDIRECT($E$89)</formula1>
    </dataValidation>
    <dataValidation type="list" allowBlank="1" showInputMessage="1" showErrorMessage="1" sqref="G60:G61" xr:uid="{00000000-0002-0000-0000-00000E000000}">
      <formula1>INDIRECT($E$60)</formula1>
    </dataValidation>
    <dataValidation type="list" allowBlank="1" showInputMessage="1" showErrorMessage="1" sqref="G27" xr:uid="{00000000-0002-0000-0000-00000F000000}">
      <formula1>INDIRECT($E$27)</formula1>
    </dataValidation>
    <dataValidation type="list" allowBlank="1" showInputMessage="1" showErrorMessage="1" sqref="G67:G68" xr:uid="{00000000-0002-0000-0000-000010000000}">
      <formula1>INDIRECT($E$67)</formula1>
    </dataValidation>
    <dataValidation type="list" allowBlank="1" showInputMessage="1" showErrorMessage="1" sqref="G35" xr:uid="{00000000-0002-0000-0000-000011000000}">
      <formula1>INDIRECT($E$35)</formula1>
    </dataValidation>
    <dataValidation type="list" allowBlank="1" showInputMessage="1" showErrorMessage="1" sqref="G47 G85" xr:uid="{00000000-0002-0000-0000-000012000000}">
      <formula1>INDIRECT($E$47)</formula1>
    </dataValidation>
    <dataValidation type="list" allowBlank="1" showInputMessage="1" showErrorMessage="1" sqref="G49:G50" xr:uid="{00000000-0002-0000-0000-000013000000}">
      <formula1>INDIRECT($E$49)</formula1>
    </dataValidation>
    <dataValidation type="list" allowBlank="1" showInputMessage="1" showErrorMessage="1" sqref="G53" xr:uid="{00000000-0002-0000-0000-000014000000}">
      <formula1>INDIRECT($E$53)</formula1>
    </dataValidation>
    <dataValidation type="list" allowBlank="1" showInputMessage="1" showErrorMessage="1" sqref="G54" xr:uid="{00000000-0002-0000-0000-000015000000}">
      <formula1>INDIRECT($E$54)</formula1>
    </dataValidation>
    <dataValidation type="list" allowBlank="1" showInputMessage="1" showErrorMessage="1" sqref="J65:J67 J69 J90 J71:J72 J37:J58" xr:uid="{00000000-0002-0000-0000-000016000000}">
      <formula1>Вакц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0"/>
  <sheetViews>
    <sheetView workbookViewId="0">
      <selection activeCell="G13" activeCellId="2" sqref="G3:G6 G11 G13:G14"/>
    </sheetView>
  </sheetViews>
  <sheetFormatPr defaultRowHeight="15" x14ac:dyDescent="0.25"/>
  <cols>
    <col min="1" max="1" width="5" customWidth="1"/>
    <col min="2" max="2" width="18.28515625" customWidth="1"/>
    <col min="3" max="3" width="21.140625" customWidth="1"/>
    <col min="5" max="5" width="12" customWidth="1"/>
    <col min="7" max="7" width="3.7109375" customWidth="1"/>
    <col min="8" max="8" width="11.85546875" customWidth="1"/>
    <col min="9" max="9" width="5.7109375" bestFit="1" customWidth="1"/>
    <col min="10" max="10" width="27.5703125" bestFit="1" customWidth="1"/>
    <col min="11" max="11" width="4.5703125" customWidth="1"/>
    <col min="13" max="13" width="30" bestFit="1" customWidth="1"/>
  </cols>
  <sheetData>
    <row r="2" spans="1:13" ht="17.25" customHeight="1" x14ac:dyDescent="0.25">
      <c r="A2" s="24">
        <v>1</v>
      </c>
      <c r="B2" s="7"/>
      <c r="C2" s="42"/>
      <c r="D2" s="42"/>
      <c r="E2" s="42"/>
      <c r="F2" s="42"/>
      <c r="G2" s="42"/>
      <c r="H2" s="7"/>
      <c r="I2" s="43"/>
      <c r="J2" s="42"/>
      <c r="K2">
        <f>COUNTIF(J:J,J2)</f>
        <v>0</v>
      </c>
      <c r="M2" s="16" t="s">
        <v>124</v>
      </c>
    </row>
    <row r="3" spans="1:13" ht="17.25" x14ac:dyDescent="0.3">
      <c r="A3" s="24">
        <v>2</v>
      </c>
      <c r="B3" s="38" t="s">
        <v>177</v>
      </c>
      <c r="C3" s="38" t="s">
        <v>11</v>
      </c>
      <c r="D3" s="38" t="s">
        <v>178</v>
      </c>
      <c r="E3" s="38" t="s">
        <v>179</v>
      </c>
      <c r="F3" s="38" t="s">
        <v>174</v>
      </c>
      <c r="G3" s="38" t="s">
        <v>16</v>
      </c>
      <c r="H3" s="38" t="s">
        <v>297</v>
      </c>
      <c r="I3" s="39" t="s">
        <v>134</v>
      </c>
      <c r="J3" s="38" t="s">
        <v>301</v>
      </c>
      <c r="K3" s="1">
        <f>COUNTIF(J:J,J3)</f>
        <v>1</v>
      </c>
      <c r="M3" s="40" t="s">
        <v>301</v>
      </c>
    </row>
    <row r="4" spans="1:13" ht="17.25" x14ac:dyDescent="0.3">
      <c r="A4" s="24">
        <v>3</v>
      </c>
      <c r="B4" s="38" t="s">
        <v>239</v>
      </c>
      <c r="C4" s="38" t="s">
        <v>280</v>
      </c>
      <c r="D4" s="38" t="s">
        <v>240</v>
      </c>
      <c r="E4" s="38" t="s">
        <v>241</v>
      </c>
      <c r="F4" s="38" t="s">
        <v>174</v>
      </c>
      <c r="G4" s="38" t="s">
        <v>16</v>
      </c>
      <c r="H4" s="38" t="s">
        <v>297</v>
      </c>
      <c r="I4" s="39" t="s">
        <v>141</v>
      </c>
      <c r="J4" s="38" t="s">
        <v>152</v>
      </c>
      <c r="K4" s="1">
        <f t="shared" ref="K4:K19" si="0">COUNTIF(J:J,J4)</f>
        <v>2</v>
      </c>
      <c r="M4" s="16" t="s">
        <v>47</v>
      </c>
    </row>
    <row r="5" spans="1:13" ht="17.25" x14ac:dyDescent="0.3">
      <c r="A5" s="24">
        <v>4</v>
      </c>
      <c r="B5" s="38" t="s">
        <v>113</v>
      </c>
      <c r="C5" s="38" t="s">
        <v>55</v>
      </c>
      <c r="D5" s="38" t="s">
        <v>114</v>
      </c>
      <c r="E5" s="38" t="s">
        <v>115</v>
      </c>
      <c r="F5" s="38" t="s">
        <v>174</v>
      </c>
      <c r="G5" s="38" t="s">
        <v>15</v>
      </c>
      <c r="H5" s="38" t="s">
        <v>297</v>
      </c>
      <c r="I5" s="39" t="s">
        <v>134</v>
      </c>
      <c r="J5" s="38" t="s">
        <v>152</v>
      </c>
      <c r="K5" s="1">
        <f t="shared" si="0"/>
        <v>2</v>
      </c>
      <c r="M5" s="22" t="s">
        <v>152</v>
      </c>
    </row>
    <row r="6" spans="1:13" ht="15" customHeight="1" x14ac:dyDescent="0.3">
      <c r="A6" s="24">
        <v>5</v>
      </c>
      <c r="B6" s="38" t="s">
        <v>261</v>
      </c>
      <c r="C6" s="38" t="s">
        <v>9</v>
      </c>
      <c r="D6" s="38" t="s">
        <v>262</v>
      </c>
      <c r="E6" s="38" t="s">
        <v>263</v>
      </c>
      <c r="F6" s="38" t="s">
        <v>174</v>
      </c>
      <c r="G6" s="38" t="s">
        <v>16</v>
      </c>
      <c r="H6" s="38" t="s">
        <v>22</v>
      </c>
      <c r="I6" s="39" t="s">
        <v>295</v>
      </c>
      <c r="J6" s="38" t="s">
        <v>148</v>
      </c>
      <c r="K6" s="1">
        <f t="shared" si="0"/>
        <v>1</v>
      </c>
      <c r="M6" s="16" t="s">
        <v>85</v>
      </c>
    </row>
    <row r="7" spans="1:13" ht="17.25" customHeight="1" x14ac:dyDescent="0.3">
      <c r="A7" s="24">
        <v>6</v>
      </c>
      <c r="B7" s="44" t="s">
        <v>239</v>
      </c>
      <c r="C7" s="44" t="s">
        <v>280</v>
      </c>
      <c r="D7" s="44" t="s">
        <v>240</v>
      </c>
      <c r="E7" s="44" t="s">
        <v>241</v>
      </c>
      <c r="F7" s="44" t="s">
        <v>174</v>
      </c>
      <c r="G7" s="44" t="s">
        <v>16</v>
      </c>
      <c r="H7" s="44" t="s">
        <v>297</v>
      </c>
      <c r="I7" s="45" t="s">
        <v>141</v>
      </c>
      <c r="J7" s="44" t="s">
        <v>86</v>
      </c>
      <c r="K7" s="1">
        <f t="shared" si="0"/>
        <v>1</v>
      </c>
      <c r="M7" s="40" t="s">
        <v>148</v>
      </c>
    </row>
    <row r="8" spans="1:13" ht="15" customHeight="1" x14ac:dyDescent="0.3">
      <c r="A8" s="24">
        <v>7</v>
      </c>
      <c r="B8" s="44" t="s">
        <v>177</v>
      </c>
      <c r="C8" s="44" t="s">
        <v>11</v>
      </c>
      <c r="D8" s="44" t="s">
        <v>178</v>
      </c>
      <c r="E8" s="44" t="s">
        <v>179</v>
      </c>
      <c r="F8" s="44" t="s">
        <v>174</v>
      </c>
      <c r="G8" s="44" t="s">
        <v>16</v>
      </c>
      <c r="H8" s="44" t="s">
        <v>297</v>
      </c>
      <c r="I8" s="45" t="s">
        <v>134</v>
      </c>
      <c r="J8" s="44" t="s">
        <v>35</v>
      </c>
      <c r="K8" s="1">
        <f t="shared" si="0"/>
        <v>2</v>
      </c>
      <c r="M8" s="17" t="s">
        <v>86</v>
      </c>
    </row>
    <row r="9" spans="1:13" ht="17.25" x14ac:dyDescent="0.3">
      <c r="A9" s="24">
        <v>8</v>
      </c>
      <c r="B9" s="44" t="s">
        <v>208</v>
      </c>
      <c r="C9" s="44" t="s">
        <v>11</v>
      </c>
      <c r="D9" s="44" t="s">
        <v>209</v>
      </c>
      <c r="E9" s="44" t="s">
        <v>212</v>
      </c>
      <c r="F9" s="44" t="s">
        <v>174</v>
      </c>
      <c r="G9" s="44" t="s">
        <v>15</v>
      </c>
      <c r="H9" s="44" t="s">
        <v>298</v>
      </c>
      <c r="I9" s="45" t="s">
        <v>296</v>
      </c>
      <c r="J9" s="44" t="s">
        <v>35</v>
      </c>
      <c r="K9" s="1">
        <f t="shared" si="0"/>
        <v>2</v>
      </c>
      <c r="M9" s="16" t="s">
        <v>35</v>
      </c>
    </row>
    <row r="10" spans="1:13" ht="17.25" x14ac:dyDescent="0.3">
      <c r="A10" s="24">
        <v>9</v>
      </c>
      <c r="B10" s="44" t="s">
        <v>265</v>
      </c>
      <c r="C10" s="44" t="s">
        <v>56</v>
      </c>
      <c r="D10" s="44" t="s">
        <v>266</v>
      </c>
      <c r="E10" s="44" t="s">
        <v>267</v>
      </c>
      <c r="F10" s="44" t="s">
        <v>174</v>
      </c>
      <c r="G10" s="44" t="s">
        <v>16</v>
      </c>
      <c r="H10" s="44" t="s">
        <v>268</v>
      </c>
      <c r="I10" s="45" t="s">
        <v>295</v>
      </c>
      <c r="J10" s="44" t="s">
        <v>303</v>
      </c>
      <c r="K10" s="1">
        <f t="shared" si="0"/>
        <v>1</v>
      </c>
      <c r="M10" s="41" t="s">
        <v>303</v>
      </c>
    </row>
    <row r="11" spans="1:13" ht="15" customHeight="1" x14ac:dyDescent="0.3">
      <c r="A11" s="24">
        <v>10</v>
      </c>
      <c r="B11" s="38" t="s">
        <v>246</v>
      </c>
      <c r="C11" s="38" t="s">
        <v>11</v>
      </c>
      <c r="D11" s="38" t="s">
        <v>247</v>
      </c>
      <c r="E11" s="38" t="s">
        <v>248</v>
      </c>
      <c r="F11" s="38" t="s">
        <v>174</v>
      </c>
      <c r="G11" s="38" t="s">
        <v>15</v>
      </c>
      <c r="H11" s="38" t="s">
        <v>22</v>
      </c>
      <c r="I11" s="39" t="s">
        <v>138</v>
      </c>
      <c r="J11" s="38" t="s">
        <v>154</v>
      </c>
      <c r="K11" s="1">
        <f t="shared" si="0"/>
        <v>1</v>
      </c>
      <c r="M11" s="28" t="s">
        <v>154</v>
      </c>
    </row>
    <row r="12" spans="1:13" ht="15" customHeight="1" x14ac:dyDescent="0.3">
      <c r="A12" s="24">
        <v>11</v>
      </c>
      <c r="B12" s="44" t="s">
        <v>246</v>
      </c>
      <c r="C12" s="44" t="s">
        <v>11</v>
      </c>
      <c r="D12" s="44" t="s">
        <v>247</v>
      </c>
      <c r="E12" s="44" t="s">
        <v>248</v>
      </c>
      <c r="F12" s="44" t="s">
        <v>174</v>
      </c>
      <c r="G12" s="44" t="s">
        <v>15</v>
      </c>
      <c r="H12" s="44" t="s">
        <v>22</v>
      </c>
      <c r="I12" s="45" t="s">
        <v>138</v>
      </c>
      <c r="J12" s="44" t="s">
        <v>155</v>
      </c>
      <c r="K12" s="1">
        <f t="shared" si="0"/>
        <v>1</v>
      </c>
      <c r="M12" s="41" t="s">
        <v>155</v>
      </c>
    </row>
    <row r="13" spans="1:13" ht="15" customHeight="1" x14ac:dyDescent="0.3">
      <c r="A13" s="24">
        <v>93</v>
      </c>
      <c r="B13" s="38" t="s">
        <v>265</v>
      </c>
      <c r="C13" s="38" t="s">
        <v>56</v>
      </c>
      <c r="D13" s="38" t="s">
        <v>266</v>
      </c>
      <c r="E13" s="38" t="s">
        <v>267</v>
      </c>
      <c r="F13" s="38" t="s">
        <v>174</v>
      </c>
      <c r="G13" s="38" t="s">
        <v>16</v>
      </c>
      <c r="H13" s="38" t="s">
        <v>268</v>
      </c>
      <c r="I13" s="39" t="s">
        <v>295</v>
      </c>
      <c r="J13" s="38" t="s">
        <v>150</v>
      </c>
      <c r="K13" s="1">
        <f t="shared" si="0"/>
        <v>2</v>
      </c>
      <c r="M13" s="17" t="s">
        <v>32</v>
      </c>
    </row>
    <row r="14" spans="1:13" ht="15" customHeight="1" x14ac:dyDescent="0.3">
      <c r="A14" s="24">
        <v>80</v>
      </c>
      <c r="B14" s="38" t="s">
        <v>208</v>
      </c>
      <c r="C14" s="38" t="s">
        <v>11</v>
      </c>
      <c r="D14" s="38" t="s">
        <v>209</v>
      </c>
      <c r="E14" s="38" t="s">
        <v>212</v>
      </c>
      <c r="F14" s="38" t="s">
        <v>174</v>
      </c>
      <c r="G14" s="38" t="s">
        <v>15</v>
      </c>
      <c r="H14" s="38" t="s">
        <v>298</v>
      </c>
      <c r="I14" s="39" t="s">
        <v>296</v>
      </c>
      <c r="J14" s="38" t="s">
        <v>150</v>
      </c>
      <c r="K14" s="1">
        <f t="shared" si="0"/>
        <v>2</v>
      </c>
      <c r="M14" s="16" t="s">
        <v>30</v>
      </c>
    </row>
    <row r="15" spans="1:13" ht="15" customHeight="1" x14ac:dyDescent="0.3">
      <c r="A15" s="24">
        <v>82</v>
      </c>
      <c r="B15" s="44" t="s">
        <v>282</v>
      </c>
      <c r="C15" s="44" t="s">
        <v>62</v>
      </c>
      <c r="D15" s="44" t="s">
        <v>283</v>
      </c>
      <c r="E15" s="44" t="s">
        <v>284</v>
      </c>
      <c r="F15" s="44" t="s">
        <v>14</v>
      </c>
      <c r="G15" s="44" t="s">
        <v>15</v>
      </c>
      <c r="H15" s="44" t="s">
        <v>285</v>
      </c>
      <c r="I15" s="45" t="s">
        <v>287</v>
      </c>
      <c r="J15" s="44" t="s">
        <v>288</v>
      </c>
      <c r="K15" s="1">
        <f t="shared" si="0"/>
        <v>1</v>
      </c>
      <c r="M15" s="17" t="s">
        <v>34</v>
      </c>
    </row>
    <row r="16" spans="1:13" ht="17.25" customHeight="1" x14ac:dyDescent="0.3">
      <c r="A16" s="24">
        <v>87</v>
      </c>
      <c r="B16" s="44" t="s">
        <v>107</v>
      </c>
      <c r="C16" s="44" t="s">
        <v>63</v>
      </c>
      <c r="D16" s="44" t="s">
        <v>108</v>
      </c>
      <c r="E16" s="44" t="s">
        <v>109</v>
      </c>
      <c r="F16" s="44" t="s">
        <v>174</v>
      </c>
      <c r="G16" s="44" t="s">
        <v>16</v>
      </c>
      <c r="H16" s="44" t="s">
        <v>297</v>
      </c>
      <c r="I16" s="45" t="s">
        <v>136</v>
      </c>
      <c r="J16" s="44" t="s">
        <v>302</v>
      </c>
      <c r="K16" s="1">
        <f t="shared" si="0"/>
        <v>4</v>
      </c>
      <c r="M16" s="16" t="s">
        <v>43</v>
      </c>
    </row>
    <row r="17" spans="1:13" ht="17.25" customHeight="1" x14ac:dyDescent="0.3">
      <c r="A17" s="24">
        <v>95</v>
      </c>
      <c r="B17" s="44" t="s">
        <v>270</v>
      </c>
      <c r="C17" s="44" t="s">
        <v>279</v>
      </c>
      <c r="D17" s="44" t="s">
        <v>271</v>
      </c>
      <c r="E17" s="44" t="s">
        <v>272</v>
      </c>
      <c r="F17" s="44" t="s">
        <v>174</v>
      </c>
      <c r="G17" s="44" t="s">
        <v>15</v>
      </c>
      <c r="H17" s="44" t="s">
        <v>297</v>
      </c>
      <c r="I17" s="45" t="s">
        <v>143</v>
      </c>
      <c r="J17" s="44" t="s">
        <v>302</v>
      </c>
      <c r="K17" s="1">
        <f t="shared" si="0"/>
        <v>4</v>
      </c>
      <c r="M17" s="17" t="s">
        <v>80</v>
      </c>
    </row>
    <row r="18" spans="1:13" ht="17.25" customHeight="1" x14ac:dyDescent="0.3">
      <c r="A18" s="24">
        <v>37</v>
      </c>
      <c r="B18" s="44" t="s">
        <v>113</v>
      </c>
      <c r="C18" s="44" t="s">
        <v>55</v>
      </c>
      <c r="D18" s="44" t="s">
        <v>114</v>
      </c>
      <c r="E18" s="44" t="s">
        <v>115</v>
      </c>
      <c r="F18" s="44" t="s">
        <v>174</v>
      </c>
      <c r="G18" s="44" t="s">
        <v>15</v>
      </c>
      <c r="H18" s="44" t="s">
        <v>297</v>
      </c>
      <c r="I18" s="45" t="s">
        <v>134</v>
      </c>
      <c r="J18" s="44" t="s">
        <v>302</v>
      </c>
      <c r="K18" s="1">
        <f t="shared" si="0"/>
        <v>4</v>
      </c>
      <c r="M18" s="28" t="s">
        <v>150</v>
      </c>
    </row>
    <row r="19" spans="1:13" ht="17.25" customHeight="1" x14ac:dyDescent="0.3">
      <c r="A19" s="24">
        <v>47</v>
      </c>
      <c r="B19" s="44" t="s">
        <v>261</v>
      </c>
      <c r="C19" s="44" t="s">
        <v>9</v>
      </c>
      <c r="D19" s="44" t="s">
        <v>262</v>
      </c>
      <c r="E19" s="44" t="s">
        <v>263</v>
      </c>
      <c r="F19" s="44" t="s">
        <v>174</v>
      </c>
      <c r="G19" s="44" t="s">
        <v>16</v>
      </c>
      <c r="H19" s="44" t="s">
        <v>22</v>
      </c>
      <c r="I19" s="45" t="s">
        <v>295</v>
      </c>
      <c r="J19" s="44" t="s">
        <v>302</v>
      </c>
      <c r="K19" s="1">
        <f t="shared" si="0"/>
        <v>4</v>
      </c>
      <c r="M19" s="16" t="s">
        <v>48</v>
      </c>
    </row>
    <row r="20" spans="1:13" ht="17.25" customHeight="1" x14ac:dyDescent="0.25">
      <c r="A20" s="24">
        <v>67</v>
      </c>
      <c r="B20" s="44"/>
      <c r="C20" s="44"/>
      <c r="D20" s="44"/>
      <c r="E20" s="44"/>
      <c r="F20" s="44"/>
      <c r="G20" s="44"/>
      <c r="H20" s="44"/>
      <c r="I20" s="44"/>
      <c r="J20" s="44"/>
      <c r="K20">
        <f>COUNTIF(J:J,#REF!)</f>
        <v>0</v>
      </c>
      <c r="M20" s="17" t="s">
        <v>153</v>
      </c>
    </row>
    <row r="21" spans="1:13" ht="17.25" customHeight="1" x14ac:dyDescent="0.25">
      <c r="A21" s="26"/>
      <c r="B21" s="44"/>
      <c r="C21" s="44"/>
      <c r="D21" s="44"/>
      <c r="E21" s="44"/>
      <c r="F21" s="44"/>
      <c r="G21" s="44"/>
      <c r="H21" s="44"/>
      <c r="I21" s="44"/>
      <c r="J21" s="44"/>
      <c r="K21">
        <f t="shared" ref="K7:K24" si="1">COUNTIF(J:J,J21)</f>
        <v>0</v>
      </c>
      <c r="M21" s="41" t="s">
        <v>33</v>
      </c>
    </row>
    <row r="22" spans="1:13" x14ac:dyDescent="0.25">
      <c r="A22" s="26"/>
      <c r="B22" s="31"/>
      <c r="C22" s="31"/>
      <c r="D22" s="31"/>
      <c r="E22" s="32"/>
      <c r="F22" s="31"/>
      <c r="G22" s="31"/>
      <c r="H22" s="31"/>
      <c r="I22" s="31"/>
      <c r="J22" s="31"/>
      <c r="K22">
        <f t="shared" si="1"/>
        <v>0</v>
      </c>
      <c r="M22" s="41" t="s">
        <v>302</v>
      </c>
    </row>
    <row r="23" spans="1:13" x14ac:dyDescent="0.25">
      <c r="A23" s="26"/>
      <c r="B23" s="44"/>
      <c r="C23" s="44"/>
      <c r="D23" s="44"/>
      <c r="E23" s="46"/>
      <c r="F23" s="44"/>
      <c r="G23" s="44"/>
      <c r="H23" s="44"/>
      <c r="I23" s="44"/>
      <c r="J23" s="44"/>
      <c r="K23">
        <f t="shared" si="1"/>
        <v>0</v>
      </c>
      <c r="M23" s="22" t="s">
        <v>151</v>
      </c>
    </row>
    <row r="24" spans="1:13" x14ac:dyDescent="0.25">
      <c r="A24" s="26"/>
      <c r="B24" s="44"/>
      <c r="C24" s="44"/>
      <c r="D24" s="44"/>
      <c r="E24" s="46"/>
      <c r="F24" s="44"/>
      <c r="G24" s="44"/>
      <c r="H24" s="44"/>
      <c r="I24" s="44"/>
      <c r="J24" s="44"/>
      <c r="K24">
        <f t="shared" si="1"/>
        <v>0</v>
      </c>
      <c r="M24" s="17"/>
    </row>
    <row r="25" spans="1:13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M25" s="16"/>
    </row>
    <row r="26" spans="1:13" x14ac:dyDescent="0.25">
      <c r="M26" s="17"/>
    </row>
    <row r="27" spans="1:13" x14ac:dyDescent="0.25">
      <c r="M27" s="16"/>
    </row>
    <row r="28" spans="1:13" x14ac:dyDescent="0.25">
      <c r="M28" s="16"/>
    </row>
    <row r="29" spans="1:13" x14ac:dyDescent="0.25">
      <c r="M29" s="17"/>
    </row>
    <row r="30" spans="1:13" x14ac:dyDescent="0.25">
      <c r="M30" s="18"/>
    </row>
  </sheetData>
  <sortState ref="B3:J19">
    <sortCondition ref="J3:J19"/>
  </sortState>
  <dataValidations count="11">
    <dataValidation type="list" allowBlank="1" showInputMessage="1" showErrorMessage="1" sqref="C24 C9:C10 C14 C7 C2:C5 C16:C22" xr:uid="{00000000-0002-0000-0200-000000000000}">
      <formula1>Список_улиц</formula1>
    </dataValidation>
    <dataValidation type="list" allowBlank="1" showInputMessage="1" showErrorMessage="1" sqref="F24 F16:F19 F2:F5 F7 F9:F10 F14 F22" xr:uid="{00000000-0002-0000-0200-000001000000}">
      <formula1>вид</formula1>
    </dataValidation>
    <dataValidation type="list" allowBlank="1" showInputMessage="1" showErrorMessage="1" sqref="G24 G16:G19 G2:G5 G7 G9:G10 G14 G22" xr:uid="{00000000-0002-0000-0200-000002000000}">
      <formula1>пол</formula1>
    </dataValidation>
    <dataValidation type="list" allowBlank="1" showInputMessage="1" showErrorMessage="1" sqref="H24 H20:H22" xr:uid="{00000000-0002-0000-0200-000005000000}">
      <formula1>INDIRECT($E$49)</formula1>
    </dataValidation>
    <dataValidation type="list" allowBlank="1" showInputMessage="1" showErrorMessage="1" sqref="J9:J10 J14 J7 J3:J5 J16:J82" xr:uid="{00000000-0002-0000-0200-000006000000}">
      <formula1>$M$3:$M$23</formula1>
    </dataValidation>
    <dataValidation type="list" allowBlank="1" showInputMessage="1" showErrorMessage="1" sqref="H5" xr:uid="{FB7F48A5-99B1-4CF2-ACAD-FB6DE96CBC8D}">
      <formula1>INDIRECT($E$4)</formula1>
    </dataValidation>
    <dataValidation type="list" allowBlank="1" showInputMessage="1" showErrorMessage="1" sqref="H9" xr:uid="{F6A6B12E-66C9-4169-A047-AD5490956A26}">
      <formula1>INDIRECT($E$8)</formula1>
    </dataValidation>
    <dataValidation type="list" allowBlank="1" showInputMessage="1" showErrorMessage="1" sqref="H2:H4 H7:H8 H16:H17 H10" xr:uid="{EC6F8973-C041-4A90-80BF-315138CBB661}">
      <formula1>INDIRECT($E$2)</formula1>
    </dataValidation>
    <dataValidation type="list" allowBlank="1" showInputMessage="1" showErrorMessage="1" sqref="H18:H19" xr:uid="{BE1E6E01-15A3-4A06-9353-A7CBF632BCE1}">
      <formula1>INDIRECT($E$17)</formula1>
    </dataValidation>
    <dataValidation type="list" allowBlank="1" showInputMessage="1" showErrorMessage="1" sqref="H14 H16:H19" xr:uid="{00000000-0002-0000-0200-000003000000}">
      <formula1>INDIRECT($E$59)</formula1>
    </dataValidation>
    <dataValidation type="list" allowBlank="1" showInputMessage="1" showErrorMessage="1" sqref="H16:H19" xr:uid="{C36BE6EA-29DB-4F22-A240-ABF5F22C803F}">
      <formula1>INDIRECT($D$18)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91"/>
  <sheetViews>
    <sheetView tabSelected="1" topLeftCell="B51" zoomScaleNormal="100" workbookViewId="0">
      <selection activeCell="J62" sqref="J62"/>
    </sheetView>
  </sheetViews>
  <sheetFormatPr defaultRowHeight="15" x14ac:dyDescent="0.25"/>
  <cols>
    <col min="2" max="2" width="20.42578125" bestFit="1" customWidth="1"/>
    <col min="3" max="3" width="16.85546875" bestFit="1" customWidth="1"/>
    <col min="4" max="4" width="10.85546875" customWidth="1"/>
    <col min="5" max="5" width="9.85546875" bestFit="1" customWidth="1"/>
    <col min="6" max="6" width="7.140625" bestFit="1" customWidth="1"/>
    <col min="7" max="7" width="3.42578125" bestFit="1" customWidth="1"/>
    <col min="8" max="8" width="11.85546875" bestFit="1" customWidth="1"/>
    <col min="9" max="9" width="4.5703125" bestFit="1" customWidth="1"/>
    <col min="10" max="10" width="40" bestFit="1" customWidth="1"/>
    <col min="11" max="11" width="5.7109375" style="30" customWidth="1"/>
    <col min="14" max="14" width="33.7109375" customWidth="1"/>
  </cols>
  <sheetData>
    <row r="1" spans="2:14" ht="17.25" x14ac:dyDescent="0.3">
      <c r="B1" s="21" t="s">
        <v>75</v>
      </c>
      <c r="C1" s="21" t="s">
        <v>62</v>
      </c>
      <c r="D1" s="21" t="s">
        <v>110</v>
      </c>
      <c r="E1" s="21" t="s">
        <v>199</v>
      </c>
      <c r="F1" s="21" t="s">
        <v>13</v>
      </c>
      <c r="G1" s="21" t="s">
        <v>15</v>
      </c>
      <c r="H1" s="21" t="s">
        <v>27</v>
      </c>
      <c r="I1" s="47" t="s">
        <v>139</v>
      </c>
      <c r="J1" s="33" t="s">
        <v>84</v>
      </c>
      <c r="K1" s="30">
        <f>COUNTIF(J:J,J1)</f>
        <v>2</v>
      </c>
      <c r="N1" t="s">
        <v>124</v>
      </c>
    </row>
    <row r="2" spans="2:14" ht="17.25" x14ac:dyDescent="0.3">
      <c r="B2" s="21" t="s">
        <v>188</v>
      </c>
      <c r="C2" s="21" t="s">
        <v>278</v>
      </c>
      <c r="D2" s="21" t="s">
        <v>190</v>
      </c>
      <c r="E2" s="21" t="s">
        <v>191</v>
      </c>
      <c r="F2" s="21" t="s">
        <v>13</v>
      </c>
      <c r="G2" s="21" t="s">
        <v>16</v>
      </c>
      <c r="H2" s="21" t="s">
        <v>76</v>
      </c>
      <c r="I2" s="47" t="s">
        <v>135</v>
      </c>
      <c r="J2" s="33" t="s">
        <v>84</v>
      </c>
      <c r="K2" s="30">
        <f>COUNTIF(J:J,J42)</f>
        <v>2</v>
      </c>
      <c r="N2" s="16" t="s">
        <v>47</v>
      </c>
    </row>
    <row r="3" spans="2:14" ht="17.25" x14ac:dyDescent="0.3">
      <c r="B3" s="21" t="s">
        <v>234</v>
      </c>
      <c r="C3" s="21" t="s">
        <v>280</v>
      </c>
      <c r="D3" s="21" t="s">
        <v>235</v>
      </c>
      <c r="E3" s="21" t="s">
        <v>236</v>
      </c>
      <c r="F3" s="21" t="s">
        <v>13</v>
      </c>
      <c r="G3" s="21" t="s">
        <v>16</v>
      </c>
      <c r="H3" s="21" t="s">
        <v>299</v>
      </c>
      <c r="I3" s="47" t="s">
        <v>138</v>
      </c>
      <c r="J3" s="33" t="s">
        <v>46</v>
      </c>
      <c r="K3" s="30">
        <f t="shared" ref="K3:K66" si="0">COUNTIF(J:J,J3)</f>
        <v>1</v>
      </c>
      <c r="N3" s="17" t="s">
        <v>84</v>
      </c>
    </row>
    <row r="4" spans="2:14" ht="17.25" x14ac:dyDescent="0.3">
      <c r="B4" s="21" t="s">
        <v>230</v>
      </c>
      <c r="C4" s="21" t="s">
        <v>62</v>
      </c>
      <c r="D4" s="21" t="s">
        <v>231</v>
      </c>
      <c r="E4" s="21" t="s">
        <v>90</v>
      </c>
      <c r="F4" s="21" t="s">
        <v>13</v>
      </c>
      <c r="G4" s="21" t="s">
        <v>15</v>
      </c>
      <c r="H4" s="21" t="s">
        <v>76</v>
      </c>
      <c r="I4" s="47" t="s">
        <v>142</v>
      </c>
      <c r="J4" s="33" t="s">
        <v>148</v>
      </c>
      <c r="K4" s="30">
        <f t="shared" si="0"/>
        <v>2</v>
      </c>
      <c r="N4" s="17" t="s">
        <v>46</v>
      </c>
    </row>
    <row r="5" spans="2:14" ht="17.25" x14ac:dyDescent="0.3">
      <c r="B5" s="21" t="s">
        <v>215</v>
      </c>
      <c r="C5" s="21" t="s">
        <v>62</v>
      </c>
      <c r="D5" s="21" t="s">
        <v>216</v>
      </c>
      <c r="E5" s="21" t="s">
        <v>217</v>
      </c>
      <c r="F5" s="21" t="s">
        <v>13</v>
      </c>
      <c r="G5" s="21" t="s">
        <v>16</v>
      </c>
      <c r="H5" s="21" t="s">
        <v>22</v>
      </c>
      <c r="I5" s="47" t="s">
        <v>137</v>
      </c>
      <c r="J5" s="33" t="s">
        <v>148</v>
      </c>
      <c r="K5" s="30">
        <f>COUNTIF(J:J,J40)</f>
        <v>2</v>
      </c>
      <c r="N5" s="16" t="s">
        <v>148</v>
      </c>
    </row>
    <row r="6" spans="2:14" x14ac:dyDescent="0.25">
      <c r="K6" s="30">
        <f>COUNTIF(J:J,J44)</f>
        <v>2</v>
      </c>
      <c r="N6" s="17" t="s">
        <v>36</v>
      </c>
    </row>
    <row r="7" spans="2:14" x14ac:dyDescent="0.25">
      <c r="K7" s="30">
        <f>COUNTIF(J:J,J45)</f>
        <v>1</v>
      </c>
      <c r="N7" s="29" t="s">
        <v>159</v>
      </c>
    </row>
    <row r="8" spans="2:14" x14ac:dyDescent="0.25">
      <c r="K8" s="30">
        <f>COUNTIF(J:J,J46)</f>
        <v>9</v>
      </c>
      <c r="N8" s="29" t="s">
        <v>158</v>
      </c>
    </row>
    <row r="9" spans="2:14" x14ac:dyDescent="0.25">
      <c r="K9" s="30">
        <f>COUNTIF(J:J,J47)</f>
        <v>9</v>
      </c>
      <c r="N9" s="16" t="s">
        <v>38</v>
      </c>
    </row>
    <row r="10" spans="2:14" ht="15" customHeight="1" x14ac:dyDescent="0.25">
      <c r="K10" s="30">
        <f>COUNTIF(J:J,J34)</f>
        <v>8</v>
      </c>
      <c r="N10" s="29" t="s">
        <v>160</v>
      </c>
    </row>
    <row r="11" spans="2:14" ht="15" customHeight="1" x14ac:dyDescent="0.25">
      <c r="K11" s="30">
        <f>COUNTIF(J:J,J36)</f>
        <v>8</v>
      </c>
      <c r="N11" s="29" t="s">
        <v>161</v>
      </c>
    </row>
    <row r="12" spans="2:14" x14ac:dyDescent="0.25">
      <c r="K12" s="30">
        <f>COUNTIF(J:J,J50)</f>
        <v>9</v>
      </c>
      <c r="N12" s="17" t="s">
        <v>39</v>
      </c>
    </row>
    <row r="13" spans="2:14" x14ac:dyDescent="0.25">
      <c r="K13" s="30">
        <f>COUNTIF(J:J,J51)</f>
        <v>9</v>
      </c>
      <c r="N13" s="29" t="s">
        <v>156</v>
      </c>
    </row>
    <row r="14" spans="2:14" x14ac:dyDescent="0.25">
      <c r="K14" s="30">
        <f>COUNTIF(J:J,J52)</f>
        <v>9</v>
      </c>
      <c r="N14" s="16" t="s">
        <v>79</v>
      </c>
    </row>
    <row r="15" spans="2:14" x14ac:dyDescent="0.25">
      <c r="K15" s="30">
        <f>COUNTIF(J:J,J53)</f>
        <v>9</v>
      </c>
      <c r="N15" s="27" t="s">
        <v>149</v>
      </c>
    </row>
    <row r="16" spans="2:14" x14ac:dyDescent="0.25">
      <c r="K16" s="30">
        <f>COUNTIF(J:J,J54)</f>
        <v>9</v>
      </c>
      <c r="N16" s="27" t="s">
        <v>146</v>
      </c>
    </row>
    <row r="17" spans="2:14" x14ac:dyDescent="0.25">
      <c r="K17" s="30">
        <f>COUNTIF(J:J,J55)</f>
        <v>1</v>
      </c>
      <c r="N17" s="17" t="s">
        <v>44</v>
      </c>
    </row>
    <row r="18" spans="2:14" x14ac:dyDescent="0.25">
      <c r="K18" s="30">
        <f>COUNTIF(J:J,J30)</f>
        <v>2</v>
      </c>
      <c r="N18" s="16" t="s">
        <v>81</v>
      </c>
    </row>
    <row r="19" spans="2:14" x14ac:dyDescent="0.25">
      <c r="K19" s="30">
        <f>COUNTIF(J:J,J57)</f>
        <v>1</v>
      </c>
      <c r="N19" s="17" t="s">
        <v>31</v>
      </c>
    </row>
    <row r="20" spans="2:14" x14ac:dyDescent="0.25">
      <c r="K20" s="30">
        <f>COUNTIF(J:J,J58)</f>
        <v>4</v>
      </c>
      <c r="N20" s="16" t="s">
        <v>45</v>
      </c>
    </row>
    <row r="21" spans="2:14" x14ac:dyDescent="0.25">
      <c r="K21" s="30">
        <f>COUNTIF(J:J,J59)</f>
        <v>4</v>
      </c>
      <c r="N21" s="17" t="s">
        <v>41</v>
      </c>
    </row>
    <row r="22" spans="2:14" x14ac:dyDescent="0.25">
      <c r="K22" s="30">
        <f>COUNTIF(J:J,J32)</f>
        <v>8</v>
      </c>
      <c r="N22" s="16" t="s">
        <v>29</v>
      </c>
    </row>
    <row r="23" spans="2:14" x14ac:dyDescent="0.25">
      <c r="K23" s="30">
        <f>COUNTIF(J:J,J61)</f>
        <v>4</v>
      </c>
      <c r="N23" s="17" t="s">
        <v>49</v>
      </c>
    </row>
    <row r="24" spans="2:14" ht="15" customHeight="1" x14ac:dyDescent="0.25">
      <c r="K24" s="30">
        <f>COUNTIF(J:J,J38)</f>
        <v>8</v>
      </c>
      <c r="N24" s="29" t="s">
        <v>157</v>
      </c>
    </row>
    <row r="25" spans="2:14" x14ac:dyDescent="0.25">
      <c r="K25" s="30">
        <f>COUNTIF(J:J,J63)</f>
        <v>5</v>
      </c>
      <c r="N25" s="16" t="s">
        <v>40</v>
      </c>
    </row>
    <row r="26" spans="2:14" ht="15" customHeight="1" x14ac:dyDescent="0.25">
      <c r="K26" s="30">
        <f>COUNTIF(J:J,J43)</f>
        <v>2</v>
      </c>
      <c r="N26" s="17" t="s">
        <v>32</v>
      </c>
    </row>
    <row r="27" spans="2:14" x14ac:dyDescent="0.25">
      <c r="K27" s="30">
        <f>COUNTIF(J:J,J65)</f>
        <v>5</v>
      </c>
      <c r="N27" s="16" t="s">
        <v>30</v>
      </c>
    </row>
    <row r="28" spans="2:14" x14ac:dyDescent="0.25">
      <c r="K28" s="30">
        <f>COUNTIF(J:J,J66)</f>
        <v>5</v>
      </c>
      <c r="N28" s="17" t="s">
        <v>34</v>
      </c>
    </row>
    <row r="29" spans="2:14" ht="17.25" x14ac:dyDescent="0.3">
      <c r="B29" s="21" t="s">
        <v>118</v>
      </c>
      <c r="C29" s="21" t="s">
        <v>279</v>
      </c>
      <c r="D29" s="21" t="s">
        <v>120</v>
      </c>
      <c r="E29" s="21" t="s">
        <v>121</v>
      </c>
      <c r="F29" s="21" t="s">
        <v>13</v>
      </c>
      <c r="G29" s="21" t="s">
        <v>15</v>
      </c>
      <c r="H29" s="21" t="s">
        <v>77</v>
      </c>
      <c r="I29" s="47" t="s">
        <v>136</v>
      </c>
      <c r="J29" s="33" t="s">
        <v>150</v>
      </c>
      <c r="K29" s="30">
        <f t="shared" si="0"/>
        <v>2</v>
      </c>
      <c r="N29" s="16" t="s">
        <v>43</v>
      </c>
    </row>
    <row r="30" spans="2:14" ht="17.25" x14ac:dyDescent="0.3">
      <c r="B30" s="21" t="s">
        <v>224</v>
      </c>
      <c r="C30" s="21" t="s">
        <v>62</v>
      </c>
      <c r="D30" s="21" t="s">
        <v>225</v>
      </c>
      <c r="E30" s="21" t="s">
        <v>226</v>
      </c>
      <c r="F30" s="21" t="s">
        <v>13</v>
      </c>
      <c r="G30" s="21" t="s">
        <v>16</v>
      </c>
      <c r="H30" s="21" t="s">
        <v>300</v>
      </c>
      <c r="I30" s="47" t="s">
        <v>135</v>
      </c>
      <c r="J30" s="33" t="s">
        <v>150</v>
      </c>
      <c r="K30" s="30">
        <f t="shared" si="0"/>
        <v>2</v>
      </c>
      <c r="L30" s="7"/>
      <c r="N30" s="17" t="s">
        <v>80</v>
      </c>
    </row>
    <row r="31" spans="2:14" ht="17.25" x14ac:dyDescent="0.3">
      <c r="B31" s="21" t="s">
        <v>220</v>
      </c>
      <c r="C31" s="21" t="s">
        <v>280</v>
      </c>
      <c r="D31" s="21" t="s">
        <v>221</v>
      </c>
      <c r="E31" s="21" t="s">
        <v>222</v>
      </c>
      <c r="F31" s="21" t="s">
        <v>13</v>
      </c>
      <c r="G31" s="21" t="s">
        <v>16</v>
      </c>
      <c r="H31" s="21" t="s">
        <v>61</v>
      </c>
      <c r="I31" s="47" t="s">
        <v>136</v>
      </c>
      <c r="J31" s="33" t="s">
        <v>147</v>
      </c>
      <c r="K31" s="30">
        <f t="shared" si="0"/>
        <v>8</v>
      </c>
      <c r="L31" s="7"/>
      <c r="N31" s="29" t="s">
        <v>150</v>
      </c>
    </row>
    <row r="32" spans="2:14" ht="17.25" x14ac:dyDescent="0.3">
      <c r="B32" s="21" t="s">
        <v>202</v>
      </c>
      <c r="C32" s="21" t="s">
        <v>280</v>
      </c>
      <c r="D32" s="21" t="s">
        <v>203</v>
      </c>
      <c r="E32" s="21" t="s">
        <v>204</v>
      </c>
      <c r="F32" s="21" t="s">
        <v>13</v>
      </c>
      <c r="G32" s="21" t="s">
        <v>16</v>
      </c>
      <c r="H32" s="21" t="s">
        <v>22</v>
      </c>
      <c r="I32" s="47" t="s">
        <v>141</v>
      </c>
      <c r="J32" s="33" t="s">
        <v>147</v>
      </c>
      <c r="K32" s="30">
        <f t="shared" si="0"/>
        <v>8</v>
      </c>
      <c r="L32" s="7"/>
      <c r="N32" s="27" t="s">
        <v>147</v>
      </c>
    </row>
    <row r="33" spans="2:14" ht="17.25" x14ac:dyDescent="0.3">
      <c r="B33" s="21" t="s">
        <v>202</v>
      </c>
      <c r="C33" s="21" t="s">
        <v>280</v>
      </c>
      <c r="D33" s="21" t="s">
        <v>203</v>
      </c>
      <c r="E33" s="21" t="s">
        <v>206</v>
      </c>
      <c r="F33" s="21" t="s">
        <v>13</v>
      </c>
      <c r="G33" s="21" t="s">
        <v>16</v>
      </c>
      <c r="H33" s="21" t="s">
        <v>25</v>
      </c>
      <c r="I33" s="47" t="s">
        <v>140</v>
      </c>
      <c r="J33" s="25" t="s">
        <v>147</v>
      </c>
      <c r="K33" s="30">
        <f t="shared" si="0"/>
        <v>8</v>
      </c>
      <c r="L33" s="7"/>
      <c r="N33" s="16" t="s">
        <v>37</v>
      </c>
    </row>
    <row r="34" spans="2:14" ht="17.25" x14ac:dyDescent="0.3">
      <c r="B34" s="21" t="s">
        <v>274</v>
      </c>
      <c r="C34" s="21" t="s">
        <v>280</v>
      </c>
      <c r="D34" s="21" t="s">
        <v>275</v>
      </c>
      <c r="E34" s="21" t="s">
        <v>276</v>
      </c>
      <c r="F34" s="21" t="s">
        <v>13</v>
      </c>
      <c r="G34" s="21" t="s">
        <v>15</v>
      </c>
      <c r="H34" s="21" t="s">
        <v>76</v>
      </c>
      <c r="I34" s="47" t="s">
        <v>140</v>
      </c>
      <c r="J34" s="33" t="s">
        <v>147</v>
      </c>
      <c r="K34" s="30">
        <f t="shared" si="0"/>
        <v>8</v>
      </c>
      <c r="L34" s="7"/>
      <c r="N34" s="17" t="s">
        <v>83</v>
      </c>
    </row>
    <row r="35" spans="2:14" ht="17.25" x14ac:dyDescent="0.3">
      <c r="B35" s="21" t="s">
        <v>243</v>
      </c>
      <c r="C35" s="21" t="s">
        <v>62</v>
      </c>
      <c r="D35" s="21" t="s">
        <v>244</v>
      </c>
      <c r="E35" s="21" t="s">
        <v>173</v>
      </c>
      <c r="F35" s="21" t="s">
        <v>13</v>
      </c>
      <c r="G35" s="21" t="s">
        <v>16</v>
      </c>
      <c r="H35" s="21" t="s">
        <v>61</v>
      </c>
      <c r="I35" s="47" t="s">
        <v>135</v>
      </c>
      <c r="J35" s="33" t="s">
        <v>147</v>
      </c>
      <c r="K35" s="30">
        <f t="shared" si="0"/>
        <v>8</v>
      </c>
      <c r="L35" s="7"/>
      <c r="N35" s="29" t="s">
        <v>162</v>
      </c>
    </row>
    <row r="36" spans="2:14" ht="17.25" x14ac:dyDescent="0.3">
      <c r="B36" s="21" t="s">
        <v>166</v>
      </c>
      <c r="C36" s="21" t="s">
        <v>57</v>
      </c>
      <c r="D36" s="21" t="s">
        <v>167</v>
      </c>
      <c r="E36" s="21" t="s">
        <v>168</v>
      </c>
      <c r="F36" s="21" t="s">
        <v>13</v>
      </c>
      <c r="G36" s="21" t="s">
        <v>15</v>
      </c>
      <c r="H36" s="21" t="s">
        <v>169</v>
      </c>
      <c r="I36" s="47" t="s">
        <v>135</v>
      </c>
      <c r="J36" s="48" t="s">
        <v>147</v>
      </c>
      <c r="K36" s="30">
        <f t="shared" si="0"/>
        <v>8</v>
      </c>
      <c r="L36" s="7"/>
      <c r="N36" s="23" t="s">
        <v>42</v>
      </c>
    </row>
    <row r="37" spans="2:14" ht="17.25" x14ac:dyDescent="0.3">
      <c r="B37" s="21" t="s">
        <v>208</v>
      </c>
      <c r="C37" s="21" t="s">
        <v>11</v>
      </c>
      <c r="D37" s="21" t="s">
        <v>209</v>
      </c>
      <c r="E37" s="21" t="s">
        <v>210</v>
      </c>
      <c r="F37" s="21" t="s">
        <v>13</v>
      </c>
      <c r="G37" s="21" t="s">
        <v>15</v>
      </c>
      <c r="H37" s="21" t="s">
        <v>61</v>
      </c>
      <c r="I37" s="47" t="s">
        <v>135</v>
      </c>
      <c r="J37" s="49" t="s">
        <v>147</v>
      </c>
      <c r="K37" s="30">
        <f t="shared" si="0"/>
        <v>8</v>
      </c>
      <c r="L37" s="7"/>
    </row>
    <row r="38" spans="2:14" ht="17.25" x14ac:dyDescent="0.3">
      <c r="B38" s="21" t="s">
        <v>75</v>
      </c>
      <c r="C38" s="21" t="s">
        <v>62</v>
      </c>
      <c r="D38" s="21" t="s">
        <v>110</v>
      </c>
      <c r="E38" s="21" t="s">
        <v>78</v>
      </c>
      <c r="F38" s="21" t="s">
        <v>13</v>
      </c>
      <c r="G38" s="21" t="s">
        <v>15</v>
      </c>
      <c r="H38" s="21" t="s">
        <v>22</v>
      </c>
      <c r="I38" s="47" t="s">
        <v>295</v>
      </c>
      <c r="J38" s="49" t="s">
        <v>147</v>
      </c>
      <c r="K38" s="30">
        <f t="shared" si="0"/>
        <v>8</v>
      </c>
      <c r="L38" s="7"/>
    </row>
    <row r="39" spans="2:14" ht="17.25" x14ac:dyDescent="0.3">
      <c r="B39" s="26" t="s">
        <v>230</v>
      </c>
      <c r="C39" s="26" t="s">
        <v>62</v>
      </c>
      <c r="D39" s="26" t="s">
        <v>231</v>
      </c>
      <c r="E39" s="26" t="s">
        <v>90</v>
      </c>
      <c r="F39" s="26" t="s">
        <v>13</v>
      </c>
      <c r="G39" s="26" t="s">
        <v>15</v>
      </c>
      <c r="H39" s="26" t="s">
        <v>76</v>
      </c>
      <c r="I39" s="50" t="s">
        <v>142</v>
      </c>
      <c r="J39" s="31" t="s">
        <v>159</v>
      </c>
      <c r="K39" s="15">
        <f>COUNTIF(J:J,J39)</f>
        <v>2</v>
      </c>
      <c r="L39" s="7"/>
    </row>
    <row r="40" spans="2:14" ht="17.25" x14ac:dyDescent="0.3">
      <c r="B40" s="26" t="s">
        <v>183</v>
      </c>
      <c r="C40" s="26" t="s">
        <v>62</v>
      </c>
      <c r="D40" s="26" t="s">
        <v>184</v>
      </c>
      <c r="E40" s="26" t="s">
        <v>185</v>
      </c>
      <c r="F40" s="26" t="s">
        <v>13</v>
      </c>
      <c r="G40" s="26" t="s">
        <v>16</v>
      </c>
      <c r="H40" s="26" t="s">
        <v>22</v>
      </c>
      <c r="I40" s="50" t="s">
        <v>143</v>
      </c>
      <c r="J40" s="31" t="s">
        <v>159</v>
      </c>
      <c r="K40" s="15">
        <f>COUNTIF(J:J,J40)</f>
        <v>2</v>
      </c>
      <c r="L40" s="7"/>
    </row>
    <row r="41" spans="2:14" ht="17.25" customHeight="1" x14ac:dyDescent="0.3">
      <c r="B41" s="26" t="s">
        <v>230</v>
      </c>
      <c r="C41" s="26" t="s">
        <v>62</v>
      </c>
      <c r="D41" s="26" t="s">
        <v>231</v>
      </c>
      <c r="E41" s="26" t="s">
        <v>90</v>
      </c>
      <c r="F41" s="26" t="s">
        <v>13</v>
      </c>
      <c r="G41" s="26" t="s">
        <v>15</v>
      </c>
      <c r="H41" s="26" t="s">
        <v>76</v>
      </c>
      <c r="I41" s="50" t="s">
        <v>142</v>
      </c>
      <c r="J41" s="31" t="s">
        <v>158</v>
      </c>
      <c r="K41" s="15">
        <f>COUNTIF(J:J,J41)</f>
        <v>2</v>
      </c>
      <c r="L41" s="7"/>
    </row>
    <row r="42" spans="2:14" ht="17.25" customHeight="1" x14ac:dyDescent="0.3">
      <c r="B42" s="26" t="s">
        <v>183</v>
      </c>
      <c r="C42" s="26" t="s">
        <v>62</v>
      </c>
      <c r="D42" s="26" t="s">
        <v>184</v>
      </c>
      <c r="E42" s="26" t="s">
        <v>185</v>
      </c>
      <c r="F42" s="26" t="s">
        <v>13</v>
      </c>
      <c r="G42" s="26" t="s">
        <v>16</v>
      </c>
      <c r="H42" s="26" t="s">
        <v>22</v>
      </c>
      <c r="I42" s="50" t="s">
        <v>143</v>
      </c>
      <c r="J42" s="31" t="s">
        <v>158</v>
      </c>
      <c r="K42" s="15">
        <f>COUNTIF(J:J,J42)</f>
        <v>2</v>
      </c>
      <c r="L42" s="7"/>
    </row>
    <row r="43" spans="2:14" ht="17.25" customHeight="1" x14ac:dyDescent="0.3">
      <c r="B43" s="26" t="s">
        <v>75</v>
      </c>
      <c r="C43" s="26" t="s">
        <v>62</v>
      </c>
      <c r="D43" s="26" t="s">
        <v>110</v>
      </c>
      <c r="E43" s="26" t="s">
        <v>199</v>
      </c>
      <c r="F43" s="26" t="s">
        <v>13</v>
      </c>
      <c r="G43" s="26" t="s">
        <v>15</v>
      </c>
      <c r="H43" s="26" t="s">
        <v>27</v>
      </c>
      <c r="I43" s="50" t="s">
        <v>139</v>
      </c>
      <c r="J43" s="31" t="s">
        <v>160</v>
      </c>
      <c r="K43" s="15">
        <f>COUNTIF(J:J,J43)</f>
        <v>2</v>
      </c>
      <c r="L43" s="7"/>
    </row>
    <row r="44" spans="2:14" ht="17.25" customHeight="1" x14ac:dyDescent="0.3">
      <c r="B44" s="26" t="s">
        <v>224</v>
      </c>
      <c r="C44" s="26" t="s">
        <v>62</v>
      </c>
      <c r="D44" s="26" t="s">
        <v>225</v>
      </c>
      <c r="E44" s="26" t="s">
        <v>226</v>
      </c>
      <c r="F44" s="26" t="s">
        <v>13</v>
      </c>
      <c r="G44" s="26" t="s">
        <v>16</v>
      </c>
      <c r="H44" s="26" t="s">
        <v>300</v>
      </c>
      <c r="I44" s="50" t="s">
        <v>135</v>
      </c>
      <c r="J44" s="31" t="s">
        <v>160</v>
      </c>
      <c r="K44" s="15">
        <f>COUNTIF(J:J,J44)</f>
        <v>2</v>
      </c>
      <c r="L44" s="7"/>
    </row>
    <row r="45" spans="2:14" ht="17.25" x14ac:dyDescent="0.3">
      <c r="B45" s="26" t="s">
        <v>75</v>
      </c>
      <c r="C45" s="26" t="s">
        <v>62</v>
      </c>
      <c r="D45" s="26" t="s">
        <v>110</v>
      </c>
      <c r="E45" s="26" t="s">
        <v>199</v>
      </c>
      <c r="F45" s="26" t="s">
        <v>13</v>
      </c>
      <c r="G45" s="26" t="s">
        <v>15</v>
      </c>
      <c r="H45" s="26" t="s">
        <v>27</v>
      </c>
      <c r="I45" s="50" t="s">
        <v>139</v>
      </c>
      <c r="J45" s="31" t="s">
        <v>161</v>
      </c>
      <c r="K45" s="15">
        <f>COUNTIF(J:J,J45)</f>
        <v>1</v>
      </c>
      <c r="L45" s="7"/>
    </row>
    <row r="46" spans="2:14" ht="17.25" x14ac:dyDescent="0.3">
      <c r="B46" s="26" t="s">
        <v>220</v>
      </c>
      <c r="C46" s="26" t="s">
        <v>280</v>
      </c>
      <c r="D46" s="26" t="s">
        <v>221</v>
      </c>
      <c r="E46" s="26" t="s">
        <v>222</v>
      </c>
      <c r="F46" s="26" t="s">
        <v>13</v>
      </c>
      <c r="G46" s="26" t="s">
        <v>16</v>
      </c>
      <c r="H46" s="26" t="s">
        <v>61</v>
      </c>
      <c r="I46" s="50" t="s">
        <v>136</v>
      </c>
      <c r="J46" s="31" t="s">
        <v>156</v>
      </c>
      <c r="K46" s="15">
        <f>COUNTIF(J:J,J46)</f>
        <v>9</v>
      </c>
      <c r="L46" s="7"/>
    </row>
    <row r="47" spans="2:14" ht="17.25" x14ac:dyDescent="0.3">
      <c r="B47" s="26" t="s">
        <v>202</v>
      </c>
      <c r="C47" s="26" t="s">
        <v>280</v>
      </c>
      <c r="D47" s="26" t="s">
        <v>203</v>
      </c>
      <c r="E47" s="26" t="s">
        <v>204</v>
      </c>
      <c r="F47" s="26" t="s">
        <v>13</v>
      </c>
      <c r="G47" s="26" t="s">
        <v>16</v>
      </c>
      <c r="H47" s="26" t="s">
        <v>22</v>
      </c>
      <c r="I47" s="50" t="s">
        <v>141</v>
      </c>
      <c r="J47" s="31" t="s">
        <v>156</v>
      </c>
      <c r="K47" s="15">
        <f>COUNTIF(J:J,J47)</f>
        <v>9</v>
      </c>
      <c r="L47" s="7"/>
    </row>
    <row r="48" spans="2:14" ht="17.25" x14ac:dyDescent="0.3">
      <c r="B48" s="26" t="s">
        <v>202</v>
      </c>
      <c r="C48" s="26" t="s">
        <v>280</v>
      </c>
      <c r="D48" s="26" t="s">
        <v>203</v>
      </c>
      <c r="E48" s="26" t="s">
        <v>206</v>
      </c>
      <c r="F48" s="26" t="s">
        <v>13</v>
      </c>
      <c r="G48" s="26" t="s">
        <v>16</v>
      </c>
      <c r="H48" s="26" t="s">
        <v>25</v>
      </c>
      <c r="I48" s="50" t="s">
        <v>140</v>
      </c>
      <c r="J48" s="26" t="s">
        <v>156</v>
      </c>
      <c r="K48" s="15">
        <f>COUNTIF(J:J,J48)</f>
        <v>9</v>
      </c>
    </row>
    <row r="49" spans="2:11" ht="17.25" x14ac:dyDescent="0.3">
      <c r="B49" s="26" t="s">
        <v>274</v>
      </c>
      <c r="C49" s="26" t="s">
        <v>280</v>
      </c>
      <c r="D49" s="26" t="s">
        <v>275</v>
      </c>
      <c r="E49" s="26" t="s">
        <v>276</v>
      </c>
      <c r="F49" s="26" t="s">
        <v>13</v>
      </c>
      <c r="G49" s="26" t="s">
        <v>15</v>
      </c>
      <c r="H49" s="26" t="s">
        <v>76</v>
      </c>
      <c r="I49" s="50" t="s">
        <v>140</v>
      </c>
      <c r="J49" s="31" t="s">
        <v>156</v>
      </c>
      <c r="K49" s="15">
        <f>COUNTIF(J:J,J49)</f>
        <v>9</v>
      </c>
    </row>
    <row r="50" spans="2:11" ht="17.25" x14ac:dyDescent="0.3">
      <c r="B50" s="26" t="s">
        <v>243</v>
      </c>
      <c r="C50" s="26" t="s">
        <v>62</v>
      </c>
      <c r="D50" s="26" t="s">
        <v>244</v>
      </c>
      <c r="E50" s="26" t="s">
        <v>173</v>
      </c>
      <c r="F50" s="26" t="s">
        <v>13</v>
      </c>
      <c r="G50" s="26" t="s">
        <v>16</v>
      </c>
      <c r="H50" s="26" t="s">
        <v>61</v>
      </c>
      <c r="I50" s="50" t="s">
        <v>135</v>
      </c>
      <c r="J50" s="31" t="s">
        <v>156</v>
      </c>
      <c r="K50" s="15">
        <f>COUNTIF(J:J,J50)</f>
        <v>9</v>
      </c>
    </row>
    <row r="51" spans="2:11" ht="17.25" x14ac:dyDescent="0.3">
      <c r="B51" s="26" t="s">
        <v>251</v>
      </c>
      <c r="C51" s="26" t="s">
        <v>11</v>
      </c>
      <c r="D51" s="26" t="s">
        <v>252</v>
      </c>
      <c r="E51" s="26" t="s">
        <v>253</v>
      </c>
      <c r="F51" s="26" t="s">
        <v>13</v>
      </c>
      <c r="G51" s="26" t="s">
        <v>16</v>
      </c>
      <c r="H51" s="26" t="s">
        <v>132</v>
      </c>
      <c r="I51" s="50" t="s">
        <v>136</v>
      </c>
      <c r="J51" s="31" t="s">
        <v>156</v>
      </c>
      <c r="K51" s="15">
        <f>COUNTIF(J:J,J51)</f>
        <v>9</v>
      </c>
    </row>
    <row r="52" spans="2:11" ht="17.25" x14ac:dyDescent="0.3">
      <c r="B52" s="26" t="s">
        <v>208</v>
      </c>
      <c r="C52" s="26" t="s">
        <v>11</v>
      </c>
      <c r="D52" s="26" t="s">
        <v>209</v>
      </c>
      <c r="E52" s="26" t="s">
        <v>210</v>
      </c>
      <c r="F52" s="26" t="s">
        <v>13</v>
      </c>
      <c r="G52" s="26" t="s">
        <v>15</v>
      </c>
      <c r="H52" s="26" t="s">
        <v>61</v>
      </c>
      <c r="I52" s="50" t="s">
        <v>135</v>
      </c>
      <c r="J52" s="31" t="s">
        <v>156</v>
      </c>
      <c r="K52" s="15">
        <f>COUNTIF(J:J,J52)</f>
        <v>9</v>
      </c>
    </row>
    <row r="53" spans="2:11" ht="17.25" x14ac:dyDescent="0.3">
      <c r="B53" s="26" t="s">
        <v>75</v>
      </c>
      <c r="C53" s="26" t="s">
        <v>62</v>
      </c>
      <c r="D53" s="26" t="s">
        <v>110</v>
      </c>
      <c r="E53" s="26" t="s">
        <v>78</v>
      </c>
      <c r="F53" s="26" t="s">
        <v>13</v>
      </c>
      <c r="G53" s="26" t="s">
        <v>15</v>
      </c>
      <c r="H53" s="26" t="s">
        <v>22</v>
      </c>
      <c r="I53" s="50" t="s">
        <v>295</v>
      </c>
      <c r="J53" s="31" t="s">
        <v>156</v>
      </c>
      <c r="K53" s="15">
        <f>COUNTIF(J:J,J53)</f>
        <v>9</v>
      </c>
    </row>
    <row r="54" spans="2:11" ht="17.25" x14ac:dyDescent="0.3">
      <c r="B54" s="26" t="s">
        <v>166</v>
      </c>
      <c r="C54" s="26" t="s">
        <v>57</v>
      </c>
      <c r="D54" s="26" t="s">
        <v>167</v>
      </c>
      <c r="E54" s="26" t="s">
        <v>168</v>
      </c>
      <c r="F54" s="26" t="s">
        <v>13</v>
      </c>
      <c r="G54" s="26" t="s">
        <v>15</v>
      </c>
      <c r="H54" s="26" t="s">
        <v>169</v>
      </c>
      <c r="I54" s="50" t="s">
        <v>135</v>
      </c>
      <c r="J54" s="31" t="s">
        <v>156</v>
      </c>
      <c r="K54" s="15">
        <f t="shared" ref="K54:K55" si="1">COUNTIF(J:J,J54)</f>
        <v>9</v>
      </c>
    </row>
    <row r="55" spans="2:11" ht="17.25" x14ac:dyDescent="0.3">
      <c r="B55" s="26" t="s">
        <v>103</v>
      </c>
      <c r="C55" s="26" t="s">
        <v>11</v>
      </c>
      <c r="D55" s="26" t="s">
        <v>105</v>
      </c>
      <c r="E55" s="26" t="s">
        <v>289</v>
      </c>
      <c r="F55" s="26" t="s">
        <v>13</v>
      </c>
      <c r="G55" s="26" t="s">
        <v>16</v>
      </c>
      <c r="H55" s="26" t="s">
        <v>61</v>
      </c>
      <c r="I55" s="50" t="s">
        <v>291</v>
      </c>
      <c r="J55" s="26" t="s">
        <v>79</v>
      </c>
      <c r="K55" s="15">
        <f t="shared" si="1"/>
        <v>1</v>
      </c>
    </row>
    <row r="56" spans="2:11" ht="17.25" x14ac:dyDescent="0.3">
      <c r="B56" s="26" t="s">
        <v>103</v>
      </c>
      <c r="C56" s="26" t="s">
        <v>11</v>
      </c>
      <c r="D56" s="26" t="s">
        <v>105</v>
      </c>
      <c r="E56" s="26" t="s">
        <v>292</v>
      </c>
      <c r="F56" s="26" t="s">
        <v>13</v>
      </c>
      <c r="G56" s="26" t="s">
        <v>16</v>
      </c>
      <c r="H56" s="26" t="s">
        <v>61</v>
      </c>
      <c r="I56" s="50" t="s">
        <v>291</v>
      </c>
      <c r="J56" s="26" t="s">
        <v>293</v>
      </c>
      <c r="K56" s="15">
        <f t="shared" ref="K54:K61" si="2">COUNTIF(J:J,J56)</f>
        <v>1</v>
      </c>
    </row>
    <row r="57" spans="2:11" ht="17.25" x14ac:dyDescent="0.3">
      <c r="B57" s="26" t="s">
        <v>103</v>
      </c>
      <c r="C57" s="26" t="s">
        <v>11</v>
      </c>
      <c r="D57" s="26" t="s">
        <v>105</v>
      </c>
      <c r="E57" s="26" t="s">
        <v>290</v>
      </c>
      <c r="F57" s="26" t="s">
        <v>13</v>
      </c>
      <c r="G57" s="26" t="s">
        <v>16</v>
      </c>
      <c r="H57" s="26" t="s">
        <v>61</v>
      </c>
      <c r="I57" s="50" t="s">
        <v>291</v>
      </c>
      <c r="J57" s="26" t="s">
        <v>44</v>
      </c>
      <c r="K57" s="15">
        <f t="shared" si="2"/>
        <v>1</v>
      </c>
    </row>
    <row r="58" spans="2:11" ht="17.25" x14ac:dyDescent="0.3">
      <c r="B58" s="26" t="s">
        <v>103</v>
      </c>
      <c r="C58" s="26" t="s">
        <v>11</v>
      </c>
      <c r="D58" s="26" t="s">
        <v>105</v>
      </c>
      <c r="E58" s="26" t="s">
        <v>289</v>
      </c>
      <c r="F58" s="26" t="s">
        <v>13</v>
      </c>
      <c r="G58" s="26" t="s">
        <v>16</v>
      </c>
      <c r="H58" s="26" t="s">
        <v>61</v>
      </c>
      <c r="I58" s="50" t="s">
        <v>291</v>
      </c>
      <c r="J58" s="26" t="s">
        <v>157</v>
      </c>
      <c r="K58" s="15">
        <f t="shared" si="2"/>
        <v>4</v>
      </c>
    </row>
    <row r="59" spans="2:11" ht="17.25" x14ac:dyDescent="0.3">
      <c r="B59" s="26" t="s">
        <v>103</v>
      </c>
      <c r="C59" s="26" t="s">
        <v>11</v>
      </c>
      <c r="D59" s="26" t="s">
        <v>105</v>
      </c>
      <c r="E59" s="26" t="s">
        <v>290</v>
      </c>
      <c r="F59" s="26" t="s">
        <v>13</v>
      </c>
      <c r="G59" s="26" t="s">
        <v>16</v>
      </c>
      <c r="H59" s="26" t="s">
        <v>61</v>
      </c>
      <c r="I59" s="50" t="s">
        <v>291</v>
      </c>
      <c r="J59" s="26" t="s">
        <v>157</v>
      </c>
      <c r="K59" s="15">
        <f t="shared" si="2"/>
        <v>4</v>
      </c>
    </row>
    <row r="60" spans="2:11" ht="17.25" x14ac:dyDescent="0.3">
      <c r="B60" s="26" t="s">
        <v>103</v>
      </c>
      <c r="C60" s="26" t="s">
        <v>11</v>
      </c>
      <c r="D60" s="26" t="s">
        <v>105</v>
      </c>
      <c r="E60" s="26" t="s">
        <v>292</v>
      </c>
      <c r="F60" s="26" t="s">
        <v>13</v>
      </c>
      <c r="G60" s="26" t="s">
        <v>16</v>
      </c>
      <c r="H60" s="26" t="s">
        <v>61</v>
      </c>
      <c r="I60" s="50" t="s">
        <v>291</v>
      </c>
      <c r="J60" s="26" t="s">
        <v>157</v>
      </c>
      <c r="K60" s="15">
        <f t="shared" si="2"/>
        <v>4</v>
      </c>
    </row>
    <row r="61" spans="2:11" ht="17.25" x14ac:dyDescent="0.3">
      <c r="B61" s="26" t="s">
        <v>251</v>
      </c>
      <c r="C61" s="26" t="s">
        <v>11</v>
      </c>
      <c r="D61" s="26" t="s">
        <v>252</v>
      </c>
      <c r="E61" s="26" t="s">
        <v>253</v>
      </c>
      <c r="F61" s="26" t="s">
        <v>13</v>
      </c>
      <c r="G61" s="26" t="s">
        <v>16</v>
      </c>
      <c r="H61" s="26" t="s">
        <v>132</v>
      </c>
      <c r="I61" s="50" t="s">
        <v>136</v>
      </c>
      <c r="J61" s="31" t="s">
        <v>157</v>
      </c>
      <c r="K61" s="15">
        <f t="shared" si="2"/>
        <v>4</v>
      </c>
    </row>
    <row r="62" spans="2:11" ht="17.25" x14ac:dyDescent="0.3">
      <c r="B62" s="26" t="s">
        <v>234</v>
      </c>
      <c r="C62" s="26" t="s">
        <v>280</v>
      </c>
      <c r="D62" s="26" t="s">
        <v>235</v>
      </c>
      <c r="E62" s="26" t="s">
        <v>236</v>
      </c>
      <c r="F62" s="26" t="s">
        <v>13</v>
      </c>
      <c r="G62" s="26" t="s">
        <v>16</v>
      </c>
      <c r="H62" s="26" t="s">
        <v>299</v>
      </c>
      <c r="I62" s="50" t="s">
        <v>138</v>
      </c>
      <c r="J62" s="31" t="s">
        <v>162</v>
      </c>
      <c r="K62" s="15">
        <f>COUNTIF(J:J,J62)</f>
        <v>5</v>
      </c>
    </row>
    <row r="63" spans="2:11" ht="17.25" x14ac:dyDescent="0.3">
      <c r="B63" s="26" t="s">
        <v>215</v>
      </c>
      <c r="C63" s="26" t="s">
        <v>62</v>
      </c>
      <c r="D63" s="26" t="s">
        <v>216</v>
      </c>
      <c r="E63" s="26" t="s">
        <v>217</v>
      </c>
      <c r="F63" s="26" t="s">
        <v>13</v>
      </c>
      <c r="G63" s="26" t="s">
        <v>16</v>
      </c>
      <c r="H63" s="26" t="s">
        <v>22</v>
      </c>
      <c r="I63" s="50" t="s">
        <v>137</v>
      </c>
      <c r="J63" s="31" t="s">
        <v>162</v>
      </c>
      <c r="K63" s="15">
        <f>COUNTIF(J:J,J63)</f>
        <v>5</v>
      </c>
    </row>
    <row r="64" spans="2:11" ht="17.25" x14ac:dyDescent="0.3">
      <c r="B64" s="26" t="s">
        <v>118</v>
      </c>
      <c r="C64" s="26" t="s">
        <v>279</v>
      </c>
      <c r="D64" s="26" t="s">
        <v>120</v>
      </c>
      <c r="E64" s="26" t="s">
        <v>121</v>
      </c>
      <c r="F64" s="26" t="s">
        <v>13</v>
      </c>
      <c r="G64" s="26" t="s">
        <v>15</v>
      </c>
      <c r="H64" s="26" t="s">
        <v>77</v>
      </c>
      <c r="I64" s="50" t="s">
        <v>136</v>
      </c>
      <c r="J64" s="31" t="s">
        <v>162</v>
      </c>
      <c r="K64" s="15">
        <f>COUNTIF(J:J,J64)</f>
        <v>5</v>
      </c>
    </row>
    <row r="65" spans="2:11" ht="17.25" x14ac:dyDescent="0.3">
      <c r="B65" s="26" t="s">
        <v>256</v>
      </c>
      <c r="C65" s="26" t="s">
        <v>257</v>
      </c>
      <c r="D65" s="26" t="s">
        <v>258</v>
      </c>
      <c r="E65" s="26" t="s">
        <v>259</v>
      </c>
      <c r="F65" s="26" t="s">
        <v>13</v>
      </c>
      <c r="G65" s="26" t="s">
        <v>15</v>
      </c>
      <c r="H65" s="26" t="s">
        <v>21</v>
      </c>
      <c r="I65" s="50" t="s">
        <v>134</v>
      </c>
      <c r="J65" s="31" t="s">
        <v>162</v>
      </c>
      <c r="K65" s="15">
        <f>COUNTIF(J:J,J65)</f>
        <v>5</v>
      </c>
    </row>
    <row r="66" spans="2:11" ht="17.25" x14ac:dyDescent="0.3">
      <c r="B66" s="26" t="s">
        <v>188</v>
      </c>
      <c r="C66" s="26" t="s">
        <v>278</v>
      </c>
      <c r="D66" s="26" t="s">
        <v>190</v>
      </c>
      <c r="E66" s="26" t="s">
        <v>191</v>
      </c>
      <c r="F66" s="26" t="s">
        <v>13</v>
      </c>
      <c r="G66" s="26" t="s">
        <v>16</v>
      </c>
      <c r="H66" s="26" t="s">
        <v>76</v>
      </c>
      <c r="I66" s="50" t="s">
        <v>135</v>
      </c>
      <c r="J66" s="31" t="s">
        <v>162</v>
      </c>
      <c r="K66" s="15">
        <f>COUNTIF(J:J,J66)</f>
        <v>5</v>
      </c>
    </row>
    <row r="67" spans="2:11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30">
        <f t="shared" ref="K67:K77" si="3">COUNTIF(J:J,J67)</f>
        <v>0</v>
      </c>
    </row>
    <row r="68" spans="2:1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30">
        <f t="shared" si="3"/>
        <v>0</v>
      </c>
    </row>
    <row r="69" spans="2:1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30">
        <f t="shared" si="3"/>
        <v>0</v>
      </c>
    </row>
    <row r="70" spans="2:1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30">
        <f t="shared" si="3"/>
        <v>0</v>
      </c>
    </row>
    <row r="71" spans="2:1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30">
        <f t="shared" si="3"/>
        <v>0</v>
      </c>
    </row>
    <row r="72" spans="2:1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30">
        <f t="shared" si="3"/>
        <v>0</v>
      </c>
    </row>
    <row r="73" spans="2:1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30">
        <f t="shared" si="3"/>
        <v>0</v>
      </c>
    </row>
    <row r="74" spans="2:1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30">
        <f t="shared" si="3"/>
        <v>0</v>
      </c>
    </row>
    <row r="75" spans="2:1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30">
        <f t="shared" si="3"/>
        <v>0</v>
      </c>
    </row>
    <row r="76" spans="2:1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30">
        <f t="shared" si="3"/>
        <v>0</v>
      </c>
    </row>
    <row r="77" spans="2:1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30">
        <f t="shared" si="3"/>
        <v>0</v>
      </c>
    </row>
    <row r="78" spans="2:11" x14ac:dyDescent="0.25">
      <c r="B78" s="7"/>
      <c r="C78" s="7"/>
      <c r="D78" s="7"/>
      <c r="E78" s="7"/>
      <c r="F78" s="7"/>
      <c r="G78" s="7"/>
      <c r="H78" s="7"/>
      <c r="I78" s="7"/>
      <c r="J78" s="7"/>
    </row>
    <row r="79" spans="2:11" x14ac:dyDescent="0.25">
      <c r="B79" s="7"/>
      <c r="C79" s="7"/>
      <c r="D79" s="7"/>
      <c r="E79" s="7"/>
      <c r="F79" s="7"/>
      <c r="G79" s="7"/>
      <c r="H79" s="7"/>
      <c r="I79" s="7"/>
      <c r="J79" s="7"/>
    </row>
    <row r="80" spans="2:11" x14ac:dyDescent="0.25">
      <c r="B80" s="7"/>
      <c r="C80" s="7"/>
      <c r="D80" s="7"/>
      <c r="E80" s="7"/>
      <c r="F80" s="7"/>
      <c r="G80" s="7"/>
      <c r="H80" s="7"/>
      <c r="I80" s="7"/>
      <c r="J80" s="7"/>
    </row>
    <row r="81" spans="2:10" x14ac:dyDescent="0.25">
      <c r="B81" s="7"/>
      <c r="C81" s="7"/>
      <c r="D81" s="7"/>
      <c r="E81" s="7"/>
      <c r="F81" s="7"/>
      <c r="G81" s="7"/>
      <c r="H81" s="7"/>
      <c r="I81" s="7"/>
      <c r="J81" s="7"/>
    </row>
    <row r="82" spans="2:10" x14ac:dyDescent="0.25">
      <c r="B82" s="7"/>
      <c r="C82" s="7"/>
      <c r="D82" s="7"/>
      <c r="E82" s="7"/>
      <c r="F82" s="7"/>
      <c r="G82" s="7"/>
      <c r="H82" s="7"/>
      <c r="I82" s="7"/>
      <c r="J82" s="7"/>
    </row>
    <row r="83" spans="2:10" x14ac:dyDescent="0.25">
      <c r="B83" s="7"/>
      <c r="C83" s="7"/>
      <c r="D83" s="7"/>
      <c r="E83" s="7"/>
      <c r="F83" s="7"/>
      <c r="G83" s="7"/>
      <c r="H83" s="7"/>
      <c r="I83" s="7"/>
      <c r="J83" s="7"/>
    </row>
    <row r="84" spans="2:10" x14ac:dyDescent="0.25">
      <c r="B84" s="7"/>
      <c r="C84" s="7"/>
      <c r="D84" s="7"/>
      <c r="E84" s="7"/>
      <c r="F84" s="7"/>
      <c r="G84" s="7"/>
      <c r="H84" s="7"/>
      <c r="I84" s="7"/>
      <c r="J84" s="7"/>
    </row>
    <row r="85" spans="2:10" x14ac:dyDescent="0.25">
      <c r="B85" s="7"/>
      <c r="C85" s="7"/>
      <c r="D85" s="7"/>
      <c r="E85" s="7"/>
      <c r="F85" s="7"/>
      <c r="G85" s="7"/>
      <c r="H85" s="7"/>
      <c r="I85" s="7"/>
      <c r="J85" s="7"/>
    </row>
    <row r="86" spans="2:10" x14ac:dyDescent="0.25">
      <c r="B86" s="7"/>
      <c r="C86" s="7"/>
      <c r="D86" s="7"/>
      <c r="E86" s="7"/>
      <c r="F86" s="7"/>
      <c r="G86" s="7"/>
      <c r="H86" s="7"/>
      <c r="I86" s="7"/>
      <c r="J86" s="7"/>
    </row>
    <row r="87" spans="2:10" x14ac:dyDescent="0.25">
      <c r="B87" s="7"/>
      <c r="C87" s="7"/>
      <c r="D87" s="7"/>
      <c r="E87" s="7"/>
      <c r="F87" s="7"/>
      <c r="G87" s="7"/>
      <c r="H87" s="7"/>
      <c r="I87" s="7"/>
      <c r="J87" s="7"/>
    </row>
    <row r="88" spans="2:10" x14ac:dyDescent="0.25">
      <c r="B88" s="7"/>
      <c r="C88" s="7"/>
      <c r="D88" s="7"/>
      <c r="E88" s="7"/>
      <c r="F88" s="7"/>
      <c r="G88" s="7"/>
      <c r="H88" s="7"/>
      <c r="I88" s="7"/>
      <c r="J88" s="7"/>
    </row>
    <row r="89" spans="2:10" x14ac:dyDescent="0.25">
      <c r="B89" s="7"/>
      <c r="C89" s="7"/>
      <c r="D89" s="7"/>
      <c r="E89" s="7"/>
      <c r="F89" s="7"/>
      <c r="G89" s="7"/>
      <c r="H89" s="7"/>
      <c r="I89" s="7"/>
      <c r="J89" s="7"/>
    </row>
    <row r="90" spans="2:10" x14ac:dyDescent="0.25">
      <c r="B90" s="7"/>
      <c r="C90" s="7"/>
      <c r="D90" s="7"/>
      <c r="E90" s="7"/>
      <c r="F90" s="7"/>
      <c r="G90" s="7"/>
      <c r="H90" s="7"/>
      <c r="I90" s="7"/>
      <c r="J90" s="7"/>
    </row>
    <row r="91" spans="2:10" x14ac:dyDescent="0.25">
      <c r="B91" s="7"/>
      <c r="C91" s="7"/>
      <c r="D91" s="7"/>
      <c r="E91" s="7"/>
      <c r="F91" s="7"/>
      <c r="G91" s="7"/>
      <c r="H91" s="7"/>
      <c r="I91" s="7"/>
      <c r="J91" s="7"/>
    </row>
  </sheetData>
  <sortState ref="B39:K66">
    <sortCondition ref="J39:J66"/>
  </sortState>
  <phoneticPr fontId="12" type="noConversion"/>
  <dataValidations count="17">
    <dataValidation type="list" allowBlank="1" showInputMessage="1" showErrorMessage="1" sqref="C50:C61 C63 C65:C77 C29:C47 C3:C5" xr:uid="{00000000-0002-0000-0300-000005000000}">
      <formula1>Список_улиц</formula1>
    </dataValidation>
    <dataValidation type="list" allowBlank="1" showInputMessage="1" showErrorMessage="1" sqref="F67:F77 G58:G61 G50:G56 G63 G65:G66 G29:G44 G3:G5" xr:uid="{00000000-0002-0000-0300-000006000000}">
      <formula1>пол</formula1>
    </dataValidation>
    <dataValidation type="list" allowBlank="1" showInputMessage="1" showErrorMessage="1" sqref="J74:J77" xr:uid="{00000000-0002-0000-0300-000007000000}">
      <formula1>$O$2:$O$23</formula1>
    </dataValidation>
    <dataValidation type="list" allowBlank="1" showInputMessage="1" showErrorMessage="1" sqref="F47 F58:F61 F50:F56 F63 F65:F66 F29:F44 F3:F5" xr:uid="{00000000-0002-0000-0300-000008000000}">
      <formula1>вид</formula1>
    </dataValidation>
    <dataValidation type="list" allowBlank="1" showInputMessage="1" showErrorMessage="1" sqref="J46:J47 J1:J5 J65:J73 J63 J29:J43 J50:J60" xr:uid="{00000000-0002-0000-0300-00000F000000}">
      <formula1>$N$2:$N$36</formula1>
    </dataValidation>
    <dataValidation type="list" allowBlank="1" showInputMessage="1" showErrorMessage="1" sqref="H30:H31" xr:uid="{00000000-0002-0000-0300-000010000000}">
      <formula1>INDIRECT(#REF!)</formula1>
    </dataValidation>
    <dataValidation type="list" allowBlank="1" showInputMessage="1" showErrorMessage="1" sqref="H32:H33" xr:uid="{7116B036-DB07-4EAC-A5E0-AF24190503E7}">
      <formula1>INDIRECT($E$35)</formula1>
    </dataValidation>
    <dataValidation type="list" allowBlank="1" showInputMessage="1" showErrorMessage="1" sqref="H52" xr:uid="{904A2649-B1F3-475C-9CED-23DDADABA428}">
      <formula1>INDIRECT($E$65)</formula1>
    </dataValidation>
    <dataValidation type="list" allowBlank="1" showInputMessage="1" showErrorMessage="1" sqref="G71:G75 H60 G67 H63 H43 H65:H66 H29" xr:uid="{00000000-0002-0000-0300-000000000000}">
      <formula1>INDIRECT(#REF!)</formula1>
    </dataValidation>
    <dataValidation type="list" allowBlank="1" showInputMessage="1" showErrorMessage="1" sqref="J38:J39" xr:uid="{D3A470B3-56B1-495B-B9D1-7A99C47EA71F}">
      <formula1>Вакц</formula1>
    </dataValidation>
    <dataValidation type="list" allowBlank="1" showInputMessage="1" showErrorMessage="1" sqref="H50:H51 H58:H61 H46:H47 H34:H35 H54:H56 H65:H66 H29:H31 H38:H44 H4:H5" xr:uid="{33E9D970-9DA0-4BA9-8F18-28F8688AC60A}">
      <formula1>INDIRECT($E$42)</formula1>
    </dataValidation>
    <dataValidation type="list" allowBlank="1" showInputMessage="1" showErrorMessage="1" sqref="G68" xr:uid="{00000000-0002-0000-0300-000002000000}">
      <formula1>INDIRECT(#REF!)</formula1>
    </dataValidation>
    <dataValidation type="list" allowBlank="1" showInputMessage="1" showErrorMessage="1" sqref="G69:G70" xr:uid="{00000000-0002-0000-0300-000003000000}">
      <formula1>INDIRECT(#REF!)</formula1>
    </dataValidation>
    <dataValidation type="list" allowBlank="1" showInputMessage="1" showErrorMessage="1" sqref="G76:G77" xr:uid="{00000000-0002-0000-0300-000004000000}">
      <formula1>INDIRECT(#REF!)</formula1>
    </dataValidation>
    <dataValidation type="list" allowBlank="1" showInputMessage="1" showErrorMessage="1" sqref="H36:H39 H43" xr:uid="{00000000-0002-0000-0300-00000A000000}">
      <formula1>INDIRECT(#REF!)</formula1>
    </dataValidation>
    <dataValidation type="list" allowBlank="1" showInputMessage="1" showErrorMessage="1" sqref="H32:H35" xr:uid="{00000000-0002-0000-0300-00000B000000}">
      <formula1>INDIRECT($F$50)</formula1>
    </dataValidation>
    <dataValidation type="list" allowBlank="1" showInputMessage="1" showErrorMessage="1" sqref="H3" xr:uid="{B39BF75F-56D4-41FB-994F-9D324809B23C}">
      <formula1>INDIRECT($E$54)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Рабочее</vt:lpstr>
      <vt:lpstr>Отчет</vt:lpstr>
      <vt:lpstr>Кошки</vt:lpstr>
      <vt:lpstr>Собаки</vt:lpstr>
      <vt:lpstr>Вакц</vt:lpstr>
      <vt:lpstr>вид</vt:lpstr>
      <vt:lpstr>кошка</vt:lpstr>
      <vt:lpstr>пол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2020-08-23T15:16:21Z</dcterms:modified>
</cp:coreProperties>
</file>