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7CBACB1C-AEE7-4479-BE3B-587B54400C33}" xr6:coauthVersionLast="47" xr6:coauthVersionMax="47" xr10:uidLastSave="{00000000-0000-0000-0000-000000000000}"/>
  <bookViews>
    <workbookView xWindow="-120" yWindow="-120" windowWidth="24240" windowHeight="13140" activeTab="4" xr2:uid="{00000000-000D-0000-FFFF-FFFF00000000}"/>
  </bookViews>
  <sheets>
    <sheet name="1-я страница" sheetId="1" r:id="rId1"/>
    <sheet name="2-я" sheetId="2" r:id="rId2"/>
    <sheet name="3-я" sheetId="3" r:id="rId3"/>
    <sheet name="4-я" sheetId="4" r:id="rId4"/>
    <sheet name="Пояснювальна" sheetId="5" r:id="rId5"/>
    <sheet name="Для выпадающих списков" sheetId="6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_">[1]Отчет!$M$2:$M$3</definedName>
    <definedName name="qw">[2]Отчет!$M$2:$M$3</definedName>
    <definedName name="w">[1]Отчет!$M$2:$M$3</definedName>
    <definedName name="Вакц">[3]!вак[вак]</definedName>
    <definedName name="Вакцини_Всі">'[4]1-я стр 1-ВЕТ'!#REF!</definedName>
    <definedName name="вакцинки">[5]!Таблица7[Вакцины кошек]</definedName>
    <definedName name="вакцины">'[5]Выпадающий список'!$J$3:$J$14</definedName>
    <definedName name="Вакцины_выбор">OFFSET([5]Поиск!$D$2,0,0,MAX([5]Поиск!$A$2:$A$10),1)</definedName>
    <definedName name="вид">[3]Отчет!$M$2:$M$3</definedName>
    <definedName name="ДОЗА">Таблица3[_ДОЗа_]</definedName>
    <definedName name="ДОЗИ">Таблица6[_ДОЗи_]</definedName>
    <definedName name="Дурамун_5L4">'[4]1-я стр 1-ВЕТ'!#REF!</definedName>
    <definedName name="Дурамун_Плюс_CVK">'[4]1-я стр 1-ВЕТ'!#REF!</definedName>
    <definedName name="жид.комп._Дурамун_Плюс_5L4">'[4]1-я стр 1-ВЕТ'!#REF!</definedName>
    <definedName name="кош_вак">[5]Список_если!$E$4:$E$11</definedName>
    <definedName name="пол">[6]Отчет!$N$2:$N$3</definedName>
    <definedName name="с">[7]Отчет!$M$2:$M$3</definedName>
    <definedName name="соб_вак">[5]!Таблица2[Вакцины собак]</definedName>
    <definedName name="Список_улиц">[6]Отчет!$L$2:$L$21</definedName>
    <definedName name="ууу">[8]Отчет!$M$2:$M$3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5" l="1"/>
  <c r="O16" i="5"/>
  <c r="L15" i="5"/>
  <c r="M12" i="5"/>
  <c r="L11" i="5"/>
  <c r="N15" i="5" l="1"/>
  <c r="O13" i="5"/>
  <c r="O12" i="5"/>
  <c r="N11" i="5"/>
  <c r="O5" i="5" l="1"/>
  <c r="L5" i="5"/>
  <c r="M13" i="5" l="1"/>
  <c r="L18" i="3"/>
  <c r="J5" i="5" l="1"/>
  <c r="AD9" i="4" l="1"/>
  <c r="AA9" i="4"/>
  <c r="AG9" i="4" s="1"/>
</calcChain>
</file>

<file path=xl/sharedStrings.xml><?xml version="1.0" encoding="utf-8"?>
<sst xmlns="http://schemas.openxmlformats.org/spreadsheetml/2006/main" count="443" uniqueCount="216">
  <si>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</si>
  <si>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</si>
  <si>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</si>
  <si>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</si>
  <si>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</si>
  <si>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Наказ Мінагрополітики України</t>
  </si>
  <si>
    <t>30.12.2005 р. №775</t>
  </si>
  <si>
    <t>Поштова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</si>
  <si>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</si>
  <si>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</si>
  <si>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</si>
  <si>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</si>
  <si>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</si>
  <si>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</si>
  <si>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</si>
  <si>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</si>
  <si>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</si>
  <si>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ЗАТВЕРДЖЕНО</t>
  </si>
  <si>
    <t>за погодженням з Держкомстатом України</t>
  </si>
  <si>
    <t>Квартальна</t>
  </si>
  <si>
    <t>Найменумання організації - складача інформації: ФОП Таранов С.Ю., Ветеринарна амбулаторія "Лапоус"</t>
  </si>
  <si>
    <r>
      <t xml:space="preserve">Поштова адреса: </t>
    </r>
    <r>
      <rPr>
        <b/>
        <sz val="12"/>
        <color theme="1"/>
        <rFont val="Calibri"/>
        <family val="2"/>
        <charset val="204"/>
        <scheme val="minor"/>
      </rPr>
      <t>м.Київ</t>
    </r>
    <r>
      <rPr>
        <sz val="12"/>
        <color theme="1"/>
        <rFont val="Calibri"/>
        <family val="2"/>
        <scheme val="minor"/>
      </rPr>
      <t>, 02098 пр-т П.Тичини 16\2, тел. (044)-360-27-06, (073)-031-08-77</t>
    </r>
  </si>
  <si>
    <t>ЗВІТНІСТЬ З ПИТАНЬ ВЕТЕРИНАРНОЇ МЕДИЦИНИ</t>
  </si>
  <si>
    <t>ЗВІТ</t>
  </si>
  <si>
    <t>Про ветеринарні протиепізоотичні заходи</t>
  </si>
  <si>
    <t>1. Діагностичні дослідження</t>
  </si>
  <si>
    <t>Види тварин та назва досліджень</t>
  </si>
  <si>
    <t>Код хвороби</t>
  </si>
  <si>
    <t>Всього</t>
  </si>
  <si>
    <t>Реагувало позитивно, голів</t>
  </si>
  <si>
    <t>Проведено досліджень, тис. досліджень</t>
  </si>
  <si>
    <t>План звітного кварталу, тис. досліджень</t>
  </si>
  <si>
    <t>Бюджет</t>
  </si>
  <si>
    <t>А</t>
  </si>
  <si>
    <t>Б</t>
  </si>
  <si>
    <t>Собаки</t>
  </si>
  <si>
    <t>Сказ</t>
  </si>
  <si>
    <t>Мікроспорія</t>
  </si>
  <si>
    <t>Трихофітія</t>
  </si>
  <si>
    <t>Бабезиоз</t>
  </si>
  <si>
    <t>Токсокароз</t>
  </si>
  <si>
    <t>Дирофіляріоз</t>
  </si>
  <si>
    <t>Цестодози</t>
  </si>
  <si>
    <t>Саркоптоідози</t>
  </si>
  <si>
    <t>Демодекоз</t>
  </si>
  <si>
    <t>Отодектоз</t>
  </si>
  <si>
    <t>Лептоспіроз</t>
  </si>
  <si>
    <t>Коти</t>
  </si>
  <si>
    <t>Токсоплазмоз</t>
  </si>
  <si>
    <t>Нотоедрози</t>
  </si>
  <si>
    <t>% виконання планових досліджень</t>
  </si>
  <si>
    <t>Кролі</t>
  </si>
  <si>
    <t>Інше</t>
  </si>
  <si>
    <t>2. Щеплення та лікувально-профілактичні заходи</t>
  </si>
  <si>
    <t>Види тварин та назва хвороби</t>
  </si>
  <si>
    <t>Проведено заходів, тис. головообробок</t>
  </si>
  <si>
    <t>План звітного кварталу, тис. головообробок</t>
  </si>
  <si>
    <t>Чума</t>
  </si>
  <si>
    <t>Панлейкопенія</t>
  </si>
  <si>
    <t>Вірусна геморагічна хвороба</t>
  </si>
  <si>
    <t>Міксоматоз</t>
  </si>
  <si>
    <t>Інші</t>
  </si>
  <si>
    <t>3. Ветеринарно-санітарні роботи</t>
  </si>
  <si>
    <t>тис. кв. м.</t>
  </si>
  <si>
    <t>Кількість об'єктів</t>
  </si>
  <si>
    <t>% виконання планових робіт</t>
  </si>
  <si>
    <t>Оброблено тваринницьких приміщень, територій ферм, підприємств</t>
  </si>
  <si>
    <t>План звітного кварталу</t>
  </si>
  <si>
    <t>Коди робіт</t>
  </si>
  <si>
    <t>Види робіт</t>
  </si>
  <si>
    <t>Дезінфекция профілактична</t>
  </si>
  <si>
    <t>Дезінфекция вимушена</t>
  </si>
  <si>
    <t>Дезінсекція</t>
  </si>
  <si>
    <t>Дератизація</t>
  </si>
  <si>
    <t>Пояснювальна записка на _____</t>
  </si>
  <si>
    <t>аркуші додається</t>
  </si>
  <si>
    <t>_________________</t>
  </si>
  <si>
    <t>(дата)</t>
  </si>
  <si>
    <t>Таранов С.Ю.</t>
  </si>
  <si>
    <t>гол. вет. лікар амбулаторії Лапоус</t>
  </si>
  <si>
    <t>________________________</t>
  </si>
  <si>
    <t>(підпис)</t>
  </si>
  <si>
    <t>тел. (098) - 8 - 99 - 16 - 23</t>
  </si>
  <si>
    <t xml:space="preserve"> -- </t>
  </si>
  <si>
    <t xml:space="preserve"> ---</t>
  </si>
  <si>
    <t xml:space="preserve"> --- </t>
  </si>
  <si>
    <t xml:space="preserve">Пояснювальна записка  </t>
  </si>
  <si>
    <t xml:space="preserve">за </t>
  </si>
  <si>
    <t xml:space="preserve">Протягом 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</si>
  <si>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</si>
  <si>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</si>
  <si>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</si>
  <si>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</si>
  <si>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</si>
  <si>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</si>
  <si>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</si>
  <si>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/       Таранов С.Ю.        /</t>
  </si>
  <si>
    <t>До звіту про ветеринарні протиепізоотичні заходи</t>
  </si>
  <si>
    <t>квартал</t>
  </si>
  <si>
    <t xml:space="preserve">Дніпровського р-ну,  було зареєстровано такі  випадків захворювання тварин </t>
  </si>
  <si>
    <t xml:space="preserve"> заразними хворобами:</t>
  </si>
  <si>
    <t xml:space="preserve"> - </t>
  </si>
  <si>
    <t xml:space="preserve"> 2021 року</t>
  </si>
  <si>
    <t>в амбулаторії "Лаповус"</t>
  </si>
  <si>
    <t>Ахматовой</t>
  </si>
  <si>
    <t>♂</t>
  </si>
  <si>
    <t>метис</t>
  </si>
  <si>
    <t>Березняківська</t>
  </si>
  <si>
    <t>Выжла</t>
  </si>
  <si>
    <t>_ДОЗа_</t>
  </si>
  <si>
    <t>_ДОЗи_</t>
  </si>
  <si>
    <t xml:space="preserve"> „Дурамун 5L”, б-ки Зоетіс, cерія 345354A,  придатна до 04.08.20</t>
  </si>
  <si>
    <t>♀</t>
  </si>
  <si>
    <t>сфінкс</t>
  </si>
  <si>
    <t>Верховинна</t>
  </si>
  <si>
    <t>Д-рас.-терьер</t>
  </si>
  <si>
    <t>„Дурамун 5L\CVK”, б-ки Зоетіс,  cерія 350857B ,  придатна до 15.09.20</t>
  </si>
  <si>
    <t>британець</t>
  </si>
  <si>
    <t>Грушевського</t>
  </si>
  <si>
    <t>Кок-спан.</t>
  </si>
  <si>
    <t>„Дурамун 5L4”  б-ки Зоетіс,  cерія</t>
  </si>
  <si>
    <t>Д.Набережна</t>
  </si>
  <si>
    <t>Мальтипу</t>
  </si>
  <si>
    <t>7) „Дурамун-жид.комп.”, біофабрики Zoetis</t>
  </si>
  <si>
    <t xml:space="preserve"> серія </t>
  </si>
  <si>
    <t>372923</t>
  </si>
  <si>
    <t>Ентузіастів</t>
  </si>
  <si>
    <t>Метис</t>
  </si>
  <si>
    <t xml:space="preserve"> придатна до</t>
  </si>
  <si>
    <t>10.2021</t>
  </si>
  <si>
    <t xml:space="preserve"> При цьому витрачено</t>
  </si>
  <si>
    <t>доз.</t>
  </si>
  <si>
    <t>Закревского</t>
  </si>
  <si>
    <t>Немецкая овчарка</t>
  </si>
  <si>
    <t>Миколайчука</t>
  </si>
  <si>
    <t>Ротвейлер</t>
  </si>
  <si>
    <t>п-т П.Тичини</t>
  </si>
  <si>
    <t>Такса</t>
  </si>
  <si>
    <t>„Нобівак DHPPi”, б-ки Інтервет, серія А566G01, придатна до 04.2021</t>
  </si>
  <si>
    <t>п-т соборності</t>
  </si>
  <si>
    <t>Тойтерьер</t>
  </si>
  <si>
    <t>„Нобівак DHPPi”, б-ки Інтервет, серія А569A01, придатна до 05.2021</t>
  </si>
  <si>
    <t>Руденко</t>
  </si>
  <si>
    <t>Шиба-ину</t>
  </si>
  <si>
    <t xml:space="preserve"> „Нобівак RL”,  б-ки Інтервет, серія </t>
  </si>
  <si>
    <t>Русанівська наб.</t>
  </si>
  <si>
    <t>Шпиц</t>
  </si>
  <si>
    <t xml:space="preserve">„Нобівак L”, б-ки Інтервет, серія </t>
  </si>
  <si>
    <t>Шумського</t>
  </si>
  <si>
    <t>Бальзака</t>
  </si>
  <si>
    <t>Глушко</t>
  </si>
  <si>
    <t>2-я восточная</t>
  </si>
  <si>
    <t>Депутатська</t>
  </si>
  <si>
    <t>2) „Біофел PCHR”,  б-ки Bioveta, серія №</t>
  </si>
  <si>
    <t xml:space="preserve">125427A </t>
  </si>
  <si>
    <t xml:space="preserve">придатна до </t>
  </si>
  <si>
    <t xml:space="preserve">  При цьому витрачено </t>
  </si>
  <si>
    <t>3) „Біокан  DHPPi+RL”,  б-ки Bioveta, серія №</t>
  </si>
  <si>
    <t>„Вангард+5L”, б-ки Zoetis</t>
  </si>
  <si>
    <t>„Вангард Лептоферм С1”, б-ки Zoetis</t>
  </si>
  <si>
    <t>„Вангард CV”, б-ки Zoetis, серія</t>
  </si>
  <si>
    <t>Єурікан DHPPi+L, б-ки Merial, серія L472829, придатна до 13.03.21</t>
  </si>
  <si>
    <t>„Рабізін R”, біофабрики Merial   серія № L476373  придатна до 09.2022</t>
  </si>
  <si>
    <t>січня</t>
  </si>
  <si>
    <t>місяця</t>
  </si>
  <si>
    <t>ССЫЛКА!</t>
  </si>
  <si>
    <t>року</t>
  </si>
  <si>
    <t>в амбулаторії "Лапоус"</t>
  </si>
  <si>
    <t xml:space="preserve">Дніпровського р-ну, були зареєстровані випадки захворювання тварин </t>
  </si>
  <si>
    <t>такими заразними хворобами:</t>
  </si>
  <si>
    <t>випадок</t>
  </si>
  <si>
    <t>отодектозу</t>
  </si>
  <si>
    <t>у</t>
  </si>
  <si>
    <t>котів</t>
  </si>
  <si>
    <t xml:space="preserve">випадки </t>
  </si>
  <si>
    <t>мікроспорії</t>
  </si>
  <si>
    <t>№</t>
  </si>
  <si>
    <t>ПІБ і адреса власників</t>
  </si>
  <si>
    <t>Тварина</t>
  </si>
  <si>
    <t>Метод дослідження</t>
  </si>
  <si>
    <t>Збудник</t>
  </si>
  <si>
    <t>Діагноз</t>
  </si>
  <si>
    <t>Лікування</t>
  </si>
  <si>
    <t>Балан Д.О., Д.Набережна - 11\102</t>
  </si>
  <si>
    <t>Лола, Собака, метис, 2 роки, ♀</t>
  </si>
  <si>
    <t>Мікроскопія зішкрібу з вуха</t>
  </si>
  <si>
    <t>Otodectos cynotis</t>
  </si>
  <si>
    <t>Оридерміл 2 раза в день - 10 днів</t>
  </si>
  <si>
    <t>Ильїна Л.Г., Тичини-9А\16</t>
  </si>
  <si>
    <t>Меліса, кішка, метис, 3 роки, ♀</t>
  </si>
  <si>
    <t>Лампа Вуда</t>
  </si>
  <si>
    <t>Microsporum canis</t>
  </si>
  <si>
    <t xml:space="preserve"> итраконазол 100мг\капсула (итракон) - 2\5 капсулы - 1 раз на добу - 14 днів</t>
  </si>
  <si>
    <t>Золкина Л.В. Тичини-
26,кв-160</t>
  </si>
  <si>
    <t>Луна, кішка, сфінкс,  6 міс., ♀</t>
  </si>
  <si>
    <t>Мікроскопія аналізу кала</t>
  </si>
  <si>
    <t>Toxocara cati</t>
  </si>
  <si>
    <t>"Каніквантель+" - 1 таб на 10 кг ваги - 3-кратно з інтервалом 10 -14 днів</t>
  </si>
  <si>
    <t>Гетманова А.А., Д.Набережна - 11\102</t>
  </si>
  <si>
    <t>Лота, Собака, шпіц, 2 роки, ♀</t>
  </si>
  <si>
    <t>Toxocara canis</t>
  </si>
  <si>
    <t>Карандюк Ю.А., Лаврухіна-7\15</t>
  </si>
  <si>
    <t>Мія, кішка, метис,3р., ♀</t>
  </si>
  <si>
    <t>Cystoisospora felis</t>
  </si>
  <si>
    <t>Цистоізоспороз</t>
  </si>
  <si>
    <t>Байкокс 5% - 0,2 см3/кг  - 3-кратно з інтервалом 5 днів</t>
  </si>
  <si>
    <t>Фролова А.А, Тичини- 18 б кв 18</t>
  </si>
  <si>
    <t>Джек, собака, бостон-терьер, 6 міс, ♂</t>
  </si>
  <si>
    <t>Мікроскопія глибокого зішкрібу зі шкіри</t>
  </si>
  <si>
    <t>Demodex Canis</t>
  </si>
  <si>
    <t>Бравекто згідно ваги 3-кратно з інтервалом 3 міс</t>
  </si>
  <si>
    <t>б</t>
  </si>
  <si>
    <t>отодектоз котів</t>
  </si>
  <si>
    <t>квартал 2021 року</t>
  </si>
  <si>
    <t xml:space="preserve">за  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</si>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</sst>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\.yyyy"/>
    <numFmt numFmtId="166" formatCode="[$-419]dd/mm/yyyy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sz val="12"/>
      <color rgb="FF333333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u/>
      <sz val="14"/>
      <color rgb="FF000000"/>
      <name val="Times New Roman"/>
      <family val="1"/>
      <charset val="204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1"/>
    </font>
    <font>
      <u/>
      <sz val="12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2" fillId="0" borderId="0"/>
  </cellStyleXfs>
  <cellXfs count="230">
    <xf numFmtId="0" fontId="0" fillId="0" borderId="0" xfId="0"/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5" fillId="0" borderId="0" xfId="0" applyFont="1"/>
    <xf numFmtId="0" fontId="17" fillId="0" borderId="0" xfId="0" applyFont="1"/>
    <xf numFmtId="0" fontId="16" fillId="0" borderId="0" xfId="0" applyFont="1"/>
    <xf numFmtId="0" fontId="16" fillId="0" borderId="0" xfId="0" applyFont="1" applyBorder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4" fillId="0" borderId="0" xfId="0" applyFont="1" applyAlignment="1"/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0" fontId="19" fillId="0" borderId="0" xfId="0" applyFont="1"/>
    <xf numFmtId="0" fontId="19" fillId="0" borderId="0" xfId="0" applyFont="1" applyAlignment="1"/>
    <xf numFmtId="0" fontId="20" fillId="0" borderId="0" xfId="0" applyFont="1" applyAlignment="1"/>
    <xf numFmtId="0" fontId="22" fillId="0" borderId="0" xfId="1"/>
    <xf numFmtId="0" fontId="23" fillId="0" borderId="0" xfId="1" applyFont="1"/>
    <xf numFmtId="0" fontId="23" fillId="0" borderId="0" xfId="1" applyFont="1" applyAlignment="1">
      <alignment horizontal="center" vertical="center"/>
    </xf>
    <xf numFmtId="0" fontId="21" fillId="0" borderId="0" xfId="1" applyFont="1"/>
    <xf numFmtId="0" fontId="22" fillId="0" borderId="0" xfId="1" applyAlignment="1">
      <alignment horizontal="center" vertical="center"/>
    </xf>
    <xf numFmtId="0" fontId="24" fillId="0" borderId="0" xfId="1" applyFont="1"/>
    <xf numFmtId="0" fontId="25" fillId="0" borderId="0" xfId="1" applyFont="1"/>
    <xf numFmtId="0" fontId="26" fillId="0" borderId="0" xfId="1" applyFont="1"/>
    <xf numFmtId="49" fontId="26" fillId="0" borderId="0" xfId="1" applyNumberFormat="1" applyFont="1"/>
    <xf numFmtId="49" fontId="23" fillId="0" borderId="0" xfId="1" applyNumberFormat="1" applyFont="1"/>
    <xf numFmtId="49" fontId="27" fillId="0" borderId="0" xfId="1" applyNumberFormat="1" applyFont="1" applyAlignment="1">
      <alignment horizontal="center" vertical="center"/>
    </xf>
    <xf numFmtId="49" fontId="25" fillId="0" borderId="0" xfId="1" applyNumberFormat="1" applyFont="1" applyAlignment="1">
      <alignment horizontal="center" vertical="center"/>
    </xf>
    <xf numFmtId="0" fontId="28" fillId="0" borderId="0" xfId="1" applyFont="1"/>
    <xf numFmtId="0" fontId="29" fillId="0" borderId="0" xfId="1" applyFont="1"/>
    <xf numFmtId="0" fontId="30" fillId="0" borderId="0" xfId="1" applyFont="1"/>
    <xf numFmtId="49" fontId="29" fillId="0" borderId="0" xfId="1" applyNumberFormat="1" applyFont="1" applyAlignment="1">
      <alignment horizontal="center"/>
    </xf>
    <xf numFmtId="49" fontId="30" fillId="0" borderId="0" xfId="1" applyNumberFormat="1" applyFont="1" applyAlignment="1">
      <alignment horizontal="center"/>
    </xf>
    <xf numFmtId="49" fontId="25" fillId="0" borderId="0" xfId="1" applyNumberFormat="1" applyFont="1" applyAlignment="1">
      <alignment vertical="center"/>
    </xf>
    <xf numFmtId="0" fontId="27" fillId="0" borderId="0" xfId="1" applyFont="1" applyAlignment="1">
      <alignment horizontal="center" vertical="center"/>
    </xf>
    <xf numFmtId="0" fontId="19" fillId="0" borderId="0" xfId="1" applyFont="1"/>
    <xf numFmtId="166" fontId="25" fillId="0" borderId="0" xfId="1" applyNumberFormat="1" applyFont="1" applyAlignment="1">
      <alignment horizontal="center" vertical="center"/>
    </xf>
    <xf numFmtId="0" fontId="25" fillId="0" borderId="0" xfId="1" applyFont="1" applyAlignment="1">
      <alignment horizontal="center" vertical="center"/>
    </xf>
    <xf numFmtId="0" fontId="23" fillId="0" borderId="0" xfId="1" applyFont="1" applyAlignment="1">
      <alignment wrapText="1"/>
    </xf>
    <xf numFmtId="0" fontId="12" fillId="0" borderId="0" xfId="1" applyFont="1"/>
    <xf numFmtId="0" fontId="12" fillId="0" borderId="0" xfId="1" applyFont="1" applyAlignment="1">
      <alignment vertical="center"/>
    </xf>
    <xf numFmtId="0" fontId="12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/>
    <xf numFmtId="0" fontId="17" fillId="0" borderId="0" xfId="0" applyFont="1" applyFill="1" applyAlignment="1">
      <alignment vertical="center"/>
    </xf>
    <xf numFmtId="0" fontId="16" fillId="0" borderId="0" xfId="0" applyFont="1" applyFill="1"/>
    <xf numFmtId="0" fontId="8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49" fontId="5" fillId="0" borderId="10" xfId="0" applyNumberFormat="1" applyFont="1" applyBorder="1" applyAlignment="1">
      <alignment horizontal="center"/>
    </xf>
    <xf numFmtId="49" fontId="5" fillId="0" borderId="11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164" fontId="3" fillId="0" borderId="10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164" fontId="3" fillId="0" borderId="10" xfId="0" applyNumberFormat="1" applyFont="1" applyFill="1" applyBorder="1" applyAlignment="1">
      <alignment horizontal="center" vertical="center"/>
    </xf>
    <xf numFmtId="164" fontId="3" fillId="0" borderId="11" xfId="0" applyNumberFormat="1" applyFont="1" applyFill="1" applyBorder="1" applyAlignment="1">
      <alignment horizontal="center" vertical="center"/>
    </xf>
    <xf numFmtId="164" fontId="3" fillId="0" borderId="12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6" fillId="0" borderId="8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32" fillId="0" borderId="1" xfId="1" applyFont="1" applyBorder="1" applyAlignment="1">
      <alignment horizontal="center" vertical="center" wrapText="1"/>
    </xf>
    <xf numFmtId="0" fontId="32" fillId="0" borderId="2" xfId="1" applyFont="1" applyBorder="1" applyAlignment="1">
      <alignment horizontal="center" vertical="center" wrapText="1"/>
    </xf>
    <xf numFmtId="0" fontId="32" fillId="0" borderId="5" xfId="1" applyFont="1" applyBorder="1" applyAlignment="1">
      <alignment horizontal="center" vertical="center" wrapText="1"/>
    </xf>
    <xf numFmtId="0" fontId="32" fillId="0" borderId="4" xfId="1" applyFont="1" applyBorder="1" applyAlignment="1">
      <alignment horizontal="center" vertical="center" wrapText="1"/>
    </xf>
    <xf numFmtId="0" fontId="32" fillId="0" borderId="0" xfId="1" applyFont="1" applyAlignment="1">
      <alignment horizontal="center" vertical="center" wrapText="1"/>
    </xf>
    <xf numFmtId="0" fontId="32" fillId="0" borderId="6" xfId="1" applyFont="1" applyBorder="1" applyAlignment="1">
      <alignment horizontal="center" vertical="center" wrapText="1"/>
    </xf>
    <xf numFmtId="0" fontId="32" fillId="0" borderId="7" xfId="1" applyFont="1" applyBorder="1" applyAlignment="1">
      <alignment horizontal="center" vertical="center" wrapText="1"/>
    </xf>
    <xf numFmtId="0" fontId="32" fillId="0" borderId="8" xfId="1" applyFont="1" applyBorder="1" applyAlignment="1">
      <alignment horizontal="center" vertical="center" wrapText="1"/>
    </xf>
    <xf numFmtId="0" fontId="32" fillId="0" borderId="9" xfId="1" applyFont="1" applyBorder="1" applyAlignment="1">
      <alignment horizontal="center" vertical="center" wrapText="1"/>
    </xf>
    <xf numFmtId="0" fontId="32" fillId="0" borderId="3" xfId="1" applyFont="1" applyBorder="1" applyAlignment="1">
      <alignment horizontal="center" vertical="center"/>
    </xf>
    <xf numFmtId="0" fontId="32" fillId="0" borderId="3" xfId="1" applyFont="1" applyBorder="1" applyAlignment="1">
      <alignment horizontal="center" vertical="center" wrapText="1"/>
    </xf>
    <xf numFmtId="0" fontId="12" fillId="0" borderId="0" xfId="1" applyFont="1" applyAlignment="1">
      <alignment horizontal="center" vertical="center"/>
    </xf>
    <xf numFmtId="0" fontId="32" fillId="0" borderId="13" xfId="1" applyFont="1" applyBorder="1" applyAlignment="1">
      <alignment horizontal="center" vertical="center"/>
    </xf>
    <xf numFmtId="0" fontId="32" fillId="0" borderId="14" xfId="1" applyFont="1" applyBorder="1" applyAlignment="1">
      <alignment horizontal="center" vertical="center"/>
    </xf>
    <xf numFmtId="0" fontId="32" fillId="0" borderId="2" xfId="1" applyFont="1" applyBorder="1" applyAlignment="1">
      <alignment horizontal="center" vertical="center"/>
    </xf>
    <xf numFmtId="0" fontId="32" fillId="0" borderId="8" xfId="1" applyFont="1" applyBorder="1" applyAlignment="1">
      <alignment horizontal="center" vertical="center"/>
    </xf>
    <xf numFmtId="165" fontId="23" fillId="0" borderId="0" xfId="1" applyNumberFormat="1" applyFont="1" applyAlignment="1">
      <alignment horizontal="center" vertical="center"/>
    </xf>
    <xf numFmtId="49" fontId="25" fillId="0" borderId="0" xfId="1" applyNumberFormat="1" applyFont="1" applyAlignment="1">
      <alignment horizontal="center" vertical="center"/>
    </xf>
    <xf numFmtId="0" fontId="12" fillId="0" borderId="0" xfId="1" applyFont="1" applyAlignment="1">
      <alignment horizontal="center"/>
    </xf>
    <xf numFmtId="0" fontId="14" fillId="0" borderId="0" xfId="1" applyFont="1" applyAlignment="1">
      <alignment horizontal="center"/>
    </xf>
    <xf numFmtId="0" fontId="31" fillId="2" borderId="0" xfId="1" applyFont="1" applyFill="1" applyAlignment="1">
      <alignment horizontal="center" vertical="center"/>
    </xf>
    <xf numFmtId="0" fontId="25" fillId="0" borderId="0" xfId="1" applyFont="1" applyAlignment="1">
      <alignment horizontal="center" vertical="center"/>
    </xf>
    <xf numFmtId="0" fontId="25" fillId="0" borderId="0" xfId="1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</cellXfs>
  <cellStyles count="2">
    <cellStyle name="Обычный" xfId="0" builtinId="0"/>
    <cellStyle name="Обычный 2" xfId="1" xr:uid="{CF534FC4-33A6-4A22-84BD-681927078CEC}"/>
  </cellStyles>
  <dxfs count="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3.2021%20-%20&#1084;&#1077;&#1089;&#1103;&#1095;&#1085;&#1099;&#1081;%20+%20&#1082;&#1074;&#1072;&#1088;&#1090;&#1072;&#1083;&#1100;&#1085;&#1099;&#1081;/&#1041;&#1099;&#1089;&#1090;&#1088;&#1099;&#1081;%20&#1086;&#1090;&#1095;&#1077;&#1090;%2002.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99;&#1089;&#1090;&#1088;&#1099;&#1081;%20&#1086;&#1090;&#1095;&#1077;&#1090;%2006.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05.2020%20-%20&#1084;&#1077;&#1089;&#1103;&#1095;&#1085;&#1099;&#1081;/&#1041;&#1099;&#1089;&#1090;&#1088;&#1099;&#1081;%20&#1086;&#1090;&#1095;&#1077;&#109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06.2021-&#1060;&#1086;&#1088;&#1084;&#1072;%20&#8470;%201-&#1042;&#1077;&#1090;%20&#1074;&#1089;&#1077;%20&#1089;&#1090;&#1088;&#1072;&#1085;&#1080;&#1094;&#1099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0;&#1086;&#1088;&#1084;&#1091;&#1083;&#1099;%20&#1080;%20&#1092;&#1086;&#1082;&#1091;&#1089;&#1099;%20&#1074;%20&#1045;&#1050;&#1057;&#1045;&#1051;&#1068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y/Desktop/&#1041;&#1099;&#1089;&#1090;&#1088;&#1099;&#1081;%20&#1086;&#1090;&#1095;&#1077;&#1090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4.2021%20-%20&#1084;&#1077;&#1089;&#1103;&#1095;&#1085;&#1099;&#1081;/&#1041;&#1099;&#1089;&#1090;&#1088;&#1099;&#1081;%20&#1086;&#1090;&#1095;&#1077;&#1090;%2004.202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5.2021%20-%20&#1084;&#1077;&#1089;&#1103;&#1095;&#1085;&#1099;&#1081;/&#1041;&#1099;&#1089;&#1090;&#1088;&#1099;&#1081;%20&#1086;&#1090;&#1095;&#1077;&#1090;%2005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  <sheetName val="Быстрый отчет"/>
    </sheetNames>
    <sheetDataSet>
      <sheetData sheetId="0">
        <row r="2">
          <cell r="M2" t="str">
            <v>собака</v>
          </cell>
        </row>
        <row r="3">
          <cell r="M3" t="str">
            <v>кошка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я стр 1-ВЕТ"/>
      <sheetName val="2-я 1-ВЕТ"/>
      <sheetName val="Список коти R"/>
      <sheetName val="Акт коты R"/>
      <sheetName val="Список коти PCHCh"/>
      <sheetName val="Акт коты PCHCh"/>
      <sheetName val="Списки собак R"/>
      <sheetName val="Акт собаки R"/>
      <sheetName val="Список собаки L"/>
      <sheetName val="Акт собаки L"/>
      <sheetName val="Пояснювальна до формы"/>
      <sheetName val="Для выпадающих списков"/>
      <sheetName val="Лист1"/>
      <sheetName val="Связ.выпад. списки"/>
      <sheetName val="Соб.Серія_Номер"/>
      <sheetName val="Кіт.Серія_Номер"/>
      <sheetName val="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счет Повторений"/>
      <sheetName val="Выпадающий список"/>
      <sheetName val="Номерация если пусто"/>
      <sheetName val="Сцепить ячейку с буквой"/>
      <sheetName val="Слева символы"/>
      <sheetName val="Разное"/>
      <sheetName val="Список_если"/>
      <sheetName val="Поиск"/>
      <sheetName val="Доза-дози"/>
      <sheetName val="Связ.выпад. списки"/>
      <sheetName val="Формулы и фокусы в ЕКСЕЛЬ"/>
    </sheetNames>
    <sheetDataSet>
      <sheetData sheetId="0" refreshError="1"/>
      <sheetData sheetId="1">
        <row r="3">
          <cell r="J3" t="str">
            <v>Defensor-R 354692 до 11.20</v>
          </cell>
        </row>
        <row r="4">
          <cell r="J4" t="str">
            <v>Rabisin-R L468491 до 03.22</v>
          </cell>
        </row>
        <row r="5">
          <cell r="J5" t="str">
            <v>Rabisin-R L476373 до 09.22</v>
          </cell>
        </row>
        <row r="6">
          <cell r="J6" t="str">
            <v>Rabisin-R L476517 до 10.22</v>
          </cell>
        </row>
        <row r="7">
          <cell r="J7" t="str">
            <v>Биокан DHPPi+LR 596026 до 08.21</v>
          </cell>
        </row>
        <row r="8">
          <cell r="J8" t="str">
            <v>Вангард CV 407710 до 08.22</v>
          </cell>
        </row>
        <row r="9">
          <cell r="J9" t="str">
            <v>Вангард+5L 432130 до 10.21</v>
          </cell>
        </row>
        <row r="10">
          <cell r="J10" t="str">
            <v>Вангард5+ 392698 до 04.21</v>
          </cell>
        </row>
        <row r="11">
          <cell r="J11" t="str">
            <v>Дурамун   5л4  432126B до 10.21</v>
          </cell>
        </row>
        <row r="12">
          <cell r="J12" t="str">
            <v>Дурамун + СвК 419383 до 09.21</v>
          </cell>
        </row>
        <row r="13">
          <cell r="J13" t="str">
            <v>Лептоферм 372925 до 01.22</v>
          </cell>
        </row>
        <row r="14">
          <cell r="J14" t="str">
            <v>Ноб. DHPPi   A581E01 до 08.21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4">
          <cell r="E4" t="str">
            <v>Defensor-R 367263 до 01.21</v>
          </cell>
        </row>
        <row r="5">
          <cell r="E5" t="str">
            <v>Purevax RCPCh L472876 до 01.21</v>
          </cell>
        </row>
        <row r="6">
          <cell r="E6" t="str">
            <v>Rabisin-R L476373 до 09.22</v>
          </cell>
        </row>
        <row r="7">
          <cell r="E7" t="str">
            <v>Tricat A391B01 до 07.22</v>
          </cell>
        </row>
        <row r="8">
          <cell r="E8" t="str">
            <v>Биокан R 016026A до 10.21</v>
          </cell>
        </row>
        <row r="9">
          <cell r="E9" t="str">
            <v>Биофел PCH 876026А до 10.21</v>
          </cell>
        </row>
        <row r="10">
          <cell r="E10" t="str">
            <v>Ноб. R  A524A01 до 10.23</v>
          </cell>
        </row>
        <row r="11">
          <cell r="E11" t="str">
            <v>Фел. 413028A до 09.21</v>
          </cell>
        </row>
      </sheetData>
      <sheetData sheetId="7">
        <row r="2">
          <cell r="A2">
            <v>1</v>
          </cell>
          <cell r="D2" t="str">
            <v>Defensor-R 367263 до 01.21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0</v>
          </cell>
        </row>
        <row r="9">
          <cell r="A9">
            <v>7</v>
          </cell>
        </row>
        <row r="10">
          <cell r="A10">
            <v>8</v>
          </cell>
        </row>
      </sheetData>
      <sheetData sheetId="8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883F21-DBD4-4167-8D4F-47CCAA506543}" name="Таблица3" displayName="Таблица3" ref="AQ2:AQ20" totalsRowShown="0" headerRowDxfId="4" dataDxfId="3">
  <autoFilter ref="AQ2:AQ20" xr:uid="{7DA4B883-2A5A-4BA1-9CAA-6DED213F12C6}"/>
  <tableColumns count="1">
    <tableColumn id="1" xr3:uid="{20EC787B-386B-4FEE-9048-62FC0E4D242E}" name="_ДОЗа_" dataDxfId="2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43DEF6-BDC9-41AC-915A-7C48A2582E1C}" name="Таблица6" displayName="Таблица6" ref="AS2:AS42" totalsRowShown="0" dataDxfId="1">
  <autoFilter ref="AS2:AS42" xr:uid="{DC5354FC-AD76-4A22-B72A-339F05656277}"/>
  <tableColumns count="1">
    <tableColumn id="1" xr3:uid="{F1F3BAE9-9388-4BE9-9D7A-7B81870C7DF0}" name="_ДОЗи_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3"/>
  <sheetViews>
    <sheetView workbookViewId="0">
      <selection activeCell="AL4" sqref="AL1:AL1048576"/>
    </sheetView>
  </sheetViews>
  <sheetFormatPr defaultRowHeight="15" x14ac:dyDescent="0.25"/>
  <cols>
    <col min="1" max="40" width="3.7109375" customWidth="1"/>
  </cols>
  <sheetData>
    <row r="1" spans="1:35" x14ac:dyDescent="0.25">
      <c r="A1" s="59" t="s">
        <v>22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</row>
    <row r="2" spans="1:35" x14ac:dyDescent="0.2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</row>
    <row r="4" spans="1:35" ht="18.75" x14ac:dyDescent="0.25">
      <c r="A4" s="109" t="s">
        <v>0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73" t="s">
        <v>1</v>
      </c>
      <c r="R4" s="74"/>
      <c r="S4" s="74"/>
      <c r="T4" s="74"/>
      <c r="U4" s="75"/>
      <c r="V4" s="4"/>
      <c r="W4" s="4"/>
      <c r="X4" s="121" t="s">
        <v>2</v>
      </c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I4" s="121"/>
    </row>
    <row r="5" spans="1:35" ht="18.75" customHeight="1" x14ac:dyDescent="0.25">
      <c r="A5" s="109"/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76"/>
      <c r="R5" s="77"/>
      <c r="S5" s="77"/>
      <c r="T5" s="77"/>
      <c r="U5" s="78"/>
      <c r="V5" s="5"/>
      <c r="W5" s="5"/>
      <c r="X5" s="81" t="s">
        <v>17</v>
      </c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</row>
    <row r="6" spans="1:35" ht="18.75" customHeight="1" x14ac:dyDescent="0.25">
      <c r="A6" s="79" t="s">
        <v>3</v>
      </c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 t="s">
        <v>4</v>
      </c>
      <c r="R6" s="79"/>
      <c r="S6" s="79"/>
      <c r="T6" s="79"/>
      <c r="U6" s="79"/>
      <c r="V6" s="5"/>
      <c r="W6" s="5"/>
      <c r="X6" s="80" t="s">
        <v>5</v>
      </c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</row>
    <row r="7" spans="1:35" ht="15.75" x14ac:dyDescent="0.25">
      <c r="A7" s="79"/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5"/>
      <c r="W7" s="5"/>
      <c r="X7" s="80" t="s">
        <v>6</v>
      </c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</row>
    <row r="8" spans="1:35" ht="15.75" x14ac:dyDescent="0.25">
      <c r="A8" s="79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5"/>
      <c r="W8" s="3"/>
      <c r="X8" s="80" t="s">
        <v>18</v>
      </c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</row>
    <row r="9" spans="1:35" x14ac:dyDescent="0.25">
      <c r="A9" s="79"/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X9" s="122" t="s">
        <v>19</v>
      </c>
      <c r="Y9" s="122"/>
      <c r="Z9" s="122"/>
      <c r="AA9" s="122"/>
      <c r="AB9" s="122"/>
      <c r="AC9" s="122"/>
      <c r="AD9" s="122"/>
      <c r="AE9" s="122"/>
      <c r="AF9" s="122"/>
      <c r="AG9" s="122"/>
      <c r="AH9" s="122"/>
      <c r="AI9" s="122"/>
    </row>
    <row r="10" spans="1:35" ht="18.75" x14ac:dyDescent="0.25">
      <c r="A10" s="79"/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6"/>
      <c r="W10" s="6"/>
      <c r="X10" s="123" t="s">
        <v>7</v>
      </c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</row>
    <row r="13" spans="1:35" ht="15.75" x14ac:dyDescent="0.25">
      <c r="A13" s="110" t="s">
        <v>20</v>
      </c>
      <c r="B13" s="110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</row>
    <row r="14" spans="1:35" ht="15.75" x14ac:dyDescent="0.25">
      <c r="A14" s="110" t="s">
        <v>21</v>
      </c>
      <c r="B14" s="110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</row>
    <row r="15" spans="1:35" ht="15.75" x14ac:dyDescent="0.25">
      <c r="A15" s="111" t="s">
        <v>8</v>
      </c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</row>
    <row r="16" spans="1:35" ht="15" customHeight="1" x14ac:dyDescent="0.25">
      <c r="A16" s="112" t="s">
        <v>9</v>
      </c>
      <c r="B16" s="113"/>
      <c r="C16" s="113"/>
      <c r="D16" s="114"/>
      <c r="E16" s="112" t="s">
        <v>10</v>
      </c>
      <c r="F16" s="113"/>
      <c r="G16" s="113"/>
      <c r="H16" s="113"/>
      <c r="I16" s="114"/>
      <c r="J16" s="112" t="s">
        <v>11</v>
      </c>
      <c r="K16" s="113"/>
      <c r="L16" s="113"/>
      <c r="M16" s="114"/>
      <c r="N16" s="112" t="s">
        <v>12</v>
      </c>
      <c r="O16" s="113"/>
      <c r="P16" s="113"/>
      <c r="Q16" s="114"/>
      <c r="R16" s="112" t="s">
        <v>13</v>
      </c>
      <c r="S16" s="113"/>
      <c r="T16" s="113"/>
      <c r="U16" s="113"/>
      <c r="V16" s="113"/>
      <c r="W16" s="114"/>
      <c r="X16" s="72" t="s">
        <v>14</v>
      </c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</row>
    <row r="17" spans="1:35" ht="15" customHeight="1" x14ac:dyDescent="0.25">
      <c r="A17" s="115"/>
      <c r="B17" s="116"/>
      <c r="C17" s="116"/>
      <c r="D17" s="117"/>
      <c r="E17" s="115"/>
      <c r="F17" s="116"/>
      <c r="G17" s="116"/>
      <c r="H17" s="116"/>
      <c r="I17" s="117"/>
      <c r="J17" s="115"/>
      <c r="K17" s="116"/>
      <c r="L17" s="116"/>
      <c r="M17" s="117"/>
      <c r="N17" s="115"/>
      <c r="O17" s="116"/>
      <c r="P17" s="116"/>
      <c r="Q17" s="117"/>
      <c r="R17" s="115"/>
      <c r="S17" s="116"/>
      <c r="T17" s="116"/>
      <c r="U17" s="116"/>
      <c r="V17" s="116"/>
      <c r="W17" s="117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</row>
    <row r="18" spans="1:35" ht="15" customHeight="1" x14ac:dyDescent="0.25">
      <c r="A18" s="115"/>
      <c r="B18" s="116"/>
      <c r="C18" s="116"/>
      <c r="D18" s="117"/>
      <c r="E18" s="115"/>
      <c r="F18" s="116"/>
      <c r="G18" s="116"/>
      <c r="H18" s="116"/>
      <c r="I18" s="117"/>
      <c r="J18" s="115"/>
      <c r="K18" s="116"/>
      <c r="L18" s="116"/>
      <c r="M18" s="117"/>
      <c r="N18" s="115"/>
      <c r="O18" s="116"/>
      <c r="P18" s="116"/>
      <c r="Q18" s="117"/>
      <c r="R18" s="115"/>
      <c r="S18" s="116"/>
      <c r="T18" s="116"/>
      <c r="U18" s="116"/>
      <c r="V18" s="116"/>
      <c r="W18" s="117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</row>
    <row r="19" spans="1:35" ht="15" customHeight="1" x14ac:dyDescent="0.25">
      <c r="A19" s="115"/>
      <c r="B19" s="116"/>
      <c r="C19" s="116"/>
      <c r="D19" s="117"/>
      <c r="E19" s="115"/>
      <c r="F19" s="116"/>
      <c r="G19" s="116"/>
      <c r="H19" s="116"/>
      <c r="I19" s="117"/>
      <c r="J19" s="115"/>
      <c r="K19" s="116"/>
      <c r="L19" s="116"/>
      <c r="M19" s="117"/>
      <c r="N19" s="115"/>
      <c r="O19" s="116"/>
      <c r="P19" s="116"/>
      <c r="Q19" s="117"/>
      <c r="R19" s="115"/>
      <c r="S19" s="116"/>
      <c r="T19" s="116"/>
      <c r="U19" s="116"/>
      <c r="V19" s="116"/>
      <c r="W19" s="117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</row>
    <row r="20" spans="1:35" ht="15" customHeight="1" x14ac:dyDescent="0.25">
      <c r="A20" s="118"/>
      <c r="B20" s="119"/>
      <c r="C20" s="119"/>
      <c r="D20" s="120"/>
      <c r="E20" s="118"/>
      <c r="F20" s="119"/>
      <c r="G20" s="119"/>
      <c r="H20" s="119"/>
      <c r="I20" s="120"/>
      <c r="J20" s="118"/>
      <c r="K20" s="119"/>
      <c r="L20" s="119"/>
      <c r="M20" s="120"/>
      <c r="N20" s="118"/>
      <c r="O20" s="119"/>
      <c r="P20" s="119"/>
      <c r="Q20" s="120"/>
      <c r="R20" s="118"/>
      <c r="S20" s="119"/>
      <c r="T20" s="119"/>
      <c r="U20" s="119"/>
      <c r="V20" s="119"/>
      <c r="W20" s="120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</row>
    <row r="21" spans="1:35" ht="15" customHeight="1" x14ac:dyDescent="0.3">
      <c r="A21" s="126" t="s">
        <v>15</v>
      </c>
      <c r="B21" s="127"/>
      <c r="C21" s="127"/>
      <c r="D21" s="128"/>
      <c r="E21" s="129">
        <v>2</v>
      </c>
      <c r="F21" s="130"/>
      <c r="G21" s="130"/>
      <c r="H21" s="130"/>
      <c r="I21" s="131"/>
      <c r="J21" s="60">
        <v>3</v>
      </c>
      <c r="K21" s="61"/>
      <c r="L21" s="61"/>
      <c r="M21" s="62"/>
      <c r="N21" s="60">
        <v>4</v>
      </c>
      <c r="O21" s="61"/>
      <c r="P21" s="61"/>
      <c r="Q21" s="62"/>
      <c r="R21" s="60">
        <v>5</v>
      </c>
      <c r="S21" s="61"/>
      <c r="T21" s="61"/>
      <c r="U21" s="61"/>
      <c r="V21" s="61"/>
      <c r="W21" s="62"/>
      <c r="X21" s="60">
        <v>6</v>
      </c>
      <c r="Y21" s="61"/>
      <c r="Z21" s="61"/>
      <c r="AA21" s="61"/>
      <c r="AB21" s="61"/>
      <c r="AC21" s="61"/>
      <c r="AD21" s="61"/>
      <c r="AE21" s="61"/>
      <c r="AF21" s="61"/>
      <c r="AG21" s="62"/>
      <c r="AH21" s="124">
        <v>7</v>
      </c>
      <c r="AI21" s="124"/>
    </row>
    <row r="22" spans="1:35" ht="18.75" customHeight="1" x14ac:dyDescent="0.25">
      <c r="A22" s="82">
        <v>2951615791</v>
      </c>
      <c r="B22" s="83"/>
      <c r="C22" s="83"/>
      <c r="D22" s="84"/>
      <c r="E22" s="91"/>
      <c r="F22" s="92"/>
      <c r="G22" s="92"/>
      <c r="H22" s="92"/>
      <c r="I22" s="93"/>
      <c r="J22" s="100"/>
      <c r="K22" s="101"/>
      <c r="L22" s="101"/>
      <c r="M22" s="102"/>
      <c r="N22" s="63"/>
      <c r="O22" s="64"/>
      <c r="P22" s="64"/>
      <c r="Q22" s="65"/>
      <c r="R22" s="63"/>
      <c r="S22" s="64"/>
      <c r="T22" s="64"/>
      <c r="U22" s="64"/>
      <c r="V22" s="64"/>
      <c r="W22" s="65"/>
      <c r="X22" s="63"/>
      <c r="Y22" s="64"/>
      <c r="Z22" s="64"/>
      <c r="AA22" s="64"/>
      <c r="AB22" s="64"/>
      <c r="AC22" s="64"/>
      <c r="AD22" s="64"/>
      <c r="AE22" s="64"/>
      <c r="AF22" s="64"/>
      <c r="AG22" s="65"/>
      <c r="AH22" s="125"/>
      <c r="AI22" s="125"/>
    </row>
    <row r="23" spans="1:35" ht="15" customHeight="1" x14ac:dyDescent="0.25">
      <c r="A23" s="85"/>
      <c r="B23" s="86"/>
      <c r="C23" s="86"/>
      <c r="D23" s="87"/>
      <c r="E23" s="94"/>
      <c r="F23" s="95"/>
      <c r="G23" s="95"/>
      <c r="H23" s="95"/>
      <c r="I23" s="96"/>
      <c r="J23" s="103"/>
      <c r="K23" s="104"/>
      <c r="L23" s="104"/>
      <c r="M23" s="105"/>
      <c r="N23" s="66"/>
      <c r="O23" s="67"/>
      <c r="P23" s="67"/>
      <c r="Q23" s="68"/>
      <c r="R23" s="66"/>
      <c r="S23" s="67"/>
      <c r="T23" s="67"/>
      <c r="U23" s="67"/>
      <c r="V23" s="67"/>
      <c r="W23" s="68"/>
      <c r="X23" s="66"/>
      <c r="Y23" s="67"/>
      <c r="Z23" s="67"/>
      <c r="AA23" s="67"/>
      <c r="AB23" s="67"/>
      <c r="AC23" s="67"/>
      <c r="AD23" s="67"/>
      <c r="AE23" s="67"/>
      <c r="AF23" s="67"/>
      <c r="AG23" s="68"/>
      <c r="AH23" s="125"/>
      <c r="AI23" s="125"/>
    </row>
    <row r="24" spans="1:35" ht="15" customHeight="1" x14ac:dyDescent="0.25">
      <c r="A24" s="88"/>
      <c r="B24" s="89"/>
      <c r="C24" s="89"/>
      <c r="D24" s="90"/>
      <c r="E24" s="97"/>
      <c r="F24" s="98"/>
      <c r="G24" s="98"/>
      <c r="H24" s="98"/>
      <c r="I24" s="99"/>
      <c r="J24" s="106"/>
      <c r="K24" s="107"/>
      <c r="L24" s="107"/>
      <c r="M24" s="108"/>
      <c r="N24" s="69"/>
      <c r="O24" s="70"/>
      <c r="P24" s="70"/>
      <c r="Q24" s="71"/>
      <c r="R24" s="69"/>
      <c r="S24" s="70"/>
      <c r="T24" s="70"/>
      <c r="U24" s="70"/>
      <c r="V24" s="70"/>
      <c r="W24" s="71"/>
      <c r="X24" s="69"/>
      <c r="Y24" s="70"/>
      <c r="Z24" s="70"/>
      <c r="AA24" s="70"/>
      <c r="AB24" s="70"/>
      <c r="AC24" s="70"/>
      <c r="AD24" s="70"/>
      <c r="AE24" s="70"/>
      <c r="AF24" s="70"/>
      <c r="AG24" s="71"/>
      <c r="AH24" s="125"/>
      <c r="AI24" s="125"/>
    </row>
    <row r="25" spans="1:35" ht="15.75" x14ac:dyDescent="0.25">
      <c r="B25" s="1" t="s">
        <v>16</v>
      </c>
    </row>
    <row r="30" spans="1:35" ht="18.75" x14ac:dyDescent="0.3">
      <c r="A30" s="2"/>
    </row>
    <row r="31" spans="1:35" ht="18.75" x14ac:dyDescent="0.3">
      <c r="A31" s="2"/>
    </row>
    <row r="32" spans="1:35" ht="18.75" x14ac:dyDescent="0.3">
      <c r="A32" s="2"/>
    </row>
    <row r="33" spans="1:1" ht="18.75" x14ac:dyDescent="0.3">
      <c r="A33" s="2"/>
    </row>
  </sheetData>
  <mergeCells count="36">
    <mergeCell ref="AH21:AI21"/>
    <mergeCell ref="AH22:AI24"/>
    <mergeCell ref="A21:D21"/>
    <mergeCell ref="E21:I21"/>
    <mergeCell ref="J21:M21"/>
    <mergeCell ref="N21:Q21"/>
    <mergeCell ref="A4:P5"/>
    <mergeCell ref="A13:AI13"/>
    <mergeCell ref="A14:AI14"/>
    <mergeCell ref="A15:AI15"/>
    <mergeCell ref="A16:D20"/>
    <mergeCell ref="E16:I20"/>
    <mergeCell ref="J16:M20"/>
    <mergeCell ref="X4:AI4"/>
    <mergeCell ref="X9:AI9"/>
    <mergeCell ref="X10:AI10"/>
    <mergeCell ref="N16:Q20"/>
    <mergeCell ref="R16:W20"/>
    <mergeCell ref="A6:P10"/>
    <mergeCell ref="AH16:AI20"/>
    <mergeCell ref="A1:U2"/>
    <mergeCell ref="R21:W21"/>
    <mergeCell ref="R22:W24"/>
    <mergeCell ref="X16:AG20"/>
    <mergeCell ref="X21:AG21"/>
    <mergeCell ref="X22:AG24"/>
    <mergeCell ref="Q4:U5"/>
    <mergeCell ref="Q6:U10"/>
    <mergeCell ref="X8:AI8"/>
    <mergeCell ref="X7:AI7"/>
    <mergeCell ref="X6:AI6"/>
    <mergeCell ref="X5:AI5"/>
    <mergeCell ref="A22:D24"/>
    <mergeCell ref="E22:I24"/>
    <mergeCell ref="J22:M24"/>
    <mergeCell ref="N22:Q24"/>
  </mergeCells>
  <pageMargins left="0.78740157480314965" right="0.39370078740157483" top="0.39370078740157483" bottom="0.39370078740157483" header="0" footer="0"/>
  <pageSetup paperSize="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34"/>
  <sheetViews>
    <sheetView topLeftCell="A13" workbookViewId="0">
      <selection activeCell="X3" sqref="X3"/>
    </sheetView>
  </sheetViews>
  <sheetFormatPr defaultRowHeight="15" x14ac:dyDescent="0.25"/>
  <cols>
    <col min="1" max="35" width="3.7109375" customWidth="1"/>
  </cols>
  <sheetData>
    <row r="1" spans="1:35" ht="21" x14ac:dyDescent="0.35">
      <c r="A1" s="153" t="s">
        <v>23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</row>
    <row r="2" spans="1:35" ht="18.75" x14ac:dyDescent="0.3">
      <c r="A2" s="154" t="s">
        <v>24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</row>
    <row r="3" spans="1:35" ht="18.75" x14ac:dyDescent="0.3">
      <c r="A3" s="228"/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 t="s">
        <v>214</v>
      </c>
      <c r="P3" s="229" t="s">
        <v>215</v>
      </c>
      <c r="Q3" s="228" t="s">
        <v>213</v>
      </c>
      <c r="R3" s="228"/>
      <c r="S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</row>
    <row r="5" spans="1:35" ht="18.75" x14ac:dyDescent="0.3">
      <c r="A5" s="154" t="s">
        <v>25</v>
      </c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4"/>
      <c r="AF5" s="154"/>
      <c r="AG5" s="154"/>
      <c r="AH5" s="154"/>
      <c r="AI5" s="154"/>
    </row>
    <row r="6" spans="1:35" ht="15" customHeight="1" x14ac:dyDescent="0.25">
      <c r="A6" s="155" t="s">
        <v>26</v>
      </c>
      <c r="B6" s="145"/>
      <c r="C6" s="145"/>
      <c r="D6" s="145"/>
      <c r="E6" s="145"/>
      <c r="F6" s="145"/>
      <c r="G6" s="146"/>
      <c r="H6" s="144" t="s">
        <v>27</v>
      </c>
      <c r="I6" s="145"/>
      <c r="J6" s="146"/>
      <c r="K6" s="150" t="s">
        <v>28</v>
      </c>
      <c r="L6" s="151"/>
      <c r="M6" s="151"/>
      <c r="N6" s="151"/>
      <c r="O6" s="151"/>
      <c r="P6" s="151"/>
      <c r="Q6" s="151"/>
      <c r="R6" s="151"/>
      <c r="S6" s="152"/>
      <c r="T6" s="150" t="s">
        <v>32</v>
      </c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2"/>
    </row>
    <row r="7" spans="1:35" ht="15" customHeight="1" x14ac:dyDescent="0.25">
      <c r="A7" s="147"/>
      <c r="B7" s="148"/>
      <c r="C7" s="148"/>
      <c r="D7" s="148"/>
      <c r="E7" s="148"/>
      <c r="F7" s="148"/>
      <c r="G7" s="149"/>
      <c r="H7" s="147"/>
      <c r="I7" s="148"/>
      <c r="J7" s="149"/>
      <c r="K7" s="155" t="s">
        <v>30</v>
      </c>
      <c r="L7" s="145"/>
      <c r="M7" s="145"/>
      <c r="N7" s="145"/>
      <c r="O7" s="146"/>
      <c r="P7" s="155" t="s">
        <v>29</v>
      </c>
      <c r="Q7" s="145"/>
      <c r="R7" s="145"/>
      <c r="S7" s="146"/>
      <c r="T7" s="155" t="s">
        <v>31</v>
      </c>
      <c r="U7" s="145"/>
      <c r="V7" s="145"/>
      <c r="W7" s="146"/>
      <c r="X7" s="156" t="s">
        <v>30</v>
      </c>
      <c r="Y7" s="157"/>
      <c r="Z7" s="157"/>
      <c r="AA7" s="158"/>
      <c r="AB7" s="156" t="s">
        <v>29</v>
      </c>
      <c r="AC7" s="157"/>
      <c r="AD7" s="158"/>
      <c r="AE7" s="162" t="s">
        <v>50</v>
      </c>
      <c r="AF7" s="163"/>
      <c r="AG7" s="164"/>
      <c r="AH7" s="156"/>
      <c r="AI7" s="158"/>
    </row>
    <row r="8" spans="1:35" ht="15" customHeight="1" x14ac:dyDescent="0.25">
      <c r="A8" s="147"/>
      <c r="B8" s="148"/>
      <c r="C8" s="148"/>
      <c r="D8" s="148"/>
      <c r="E8" s="148"/>
      <c r="F8" s="148"/>
      <c r="G8" s="149"/>
      <c r="H8" s="147"/>
      <c r="I8" s="148"/>
      <c r="J8" s="149"/>
      <c r="K8" s="147"/>
      <c r="L8" s="148"/>
      <c r="M8" s="148"/>
      <c r="N8" s="148"/>
      <c r="O8" s="149"/>
      <c r="P8" s="147"/>
      <c r="Q8" s="148"/>
      <c r="R8" s="148"/>
      <c r="S8" s="149"/>
      <c r="T8" s="147"/>
      <c r="U8" s="148"/>
      <c r="V8" s="148"/>
      <c r="W8" s="149"/>
      <c r="X8" s="159"/>
      <c r="Y8" s="160"/>
      <c r="Z8" s="160"/>
      <c r="AA8" s="161"/>
      <c r="AB8" s="159"/>
      <c r="AC8" s="160"/>
      <c r="AD8" s="161"/>
      <c r="AE8" s="165"/>
      <c r="AF8" s="166"/>
      <c r="AG8" s="167"/>
      <c r="AH8" s="159"/>
      <c r="AI8" s="161"/>
    </row>
    <row r="9" spans="1:35" ht="15" customHeight="1" x14ac:dyDescent="0.25">
      <c r="A9" s="147"/>
      <c r="B9" s="148"/>
      <c r="C9" s="148"/>
      <c r="D9" s="148"/>
      <c r="E9" s="148"/>
      <c r="F9" s="148"/>
      <c r="G9" s="149"/>
      <c r="H9" s="147"/>
      <c r="I9" s="148"/>
      <c r="J9" s="149"/>
      <c r="K9" s="147"/>
      <c r="L9" s="148"/>
      <c r="M9" s="148"/>
      <c r="N9" s="148"/>
      <c r="O9" s="149"/>
      <c r="P9" s="147"/>
      <c r="Q9" s="148"/>
      <c r="R9" s="148"/>
      <c r="S9" s="149"/>
      <c r="T9" s="147"/>
      <c r="U9" s="148"/>
      <c r="V9" s="148"/>
      <c r="W9" s="149"/>
      <c r="X9" s="159"/>
      <c r="Y9" s="160"/>
      <c r="Z9" s="160"/>
      <c r="AA9" s="161"/>
      <c r="AB9" s="159"/>
      <c r="AC9" s="160"/>
      <c r="AD9" s="161"/>
      <c r="AE9" s="165"/>
      <c r="AF9" s="166"/>
      <c r="AG9" s="167"/>
      <c r="AH9" s="159"/>
      <c r="AI9" s="161"/>
    </row>
    <row r="10" spans="1:35" ht="15" customHeight="1" x14ac:dyDescent="0.25">
      <c r="A10" s="147"/>
      <c r="B10" s="148"/>
      <c r="C10" s="148"/>
      <c r="D10" s="148"/>
      <c r="E10" s="148"/>
      <c r="F10" s="148"/>
      <c r="G10" s="149"/>
      <c r="H10" s="147"/>
      <c r="I10" s="148"/>
      <c r="J10" s="149"/>
      <c r="K10" s="147"/>
      <c r="L10" s="148"/>
      <c r="M10" s="148"/>
      <c r="N10" s="148"/>
      <c r="O10" s="149"/>
      <c r="P10" s="147"/>
      <c r="Q10" s="148"/>
      <c r="R10" s="148"/>
      <c r="S10" s="149"/>
      <c r="T10" s="147"/>
      <c r="U10" s="148"/>
      <c r="V10" s="148"/>
      <c r="W10" s="149"/>
      <c r="X10" s="159"/>
      <c r="Y10" s="160"/>
      <c r="Z10" s="160"/>
      <c r="AA10" s="161"/>
      <c r="AB10" s="159"/>
      <c r="AC10" s="160"/>
      <c r="AD10" s="161"/>
      <c r="AE10" s="165"/>
      <c r="AF10" s="166"/>
      <c r="AG10" s="167"/>
      <c r="AH10" s="159"/>
      <c r="AI10" s="161"/>
    </row>
    <row r="11" spans="1:35" x14ac:dyDescent="0.25">
      <c r="A11" s="129" t="s">
        <v>33</v>
      </c>
      <c r="B11" s="130"/>
      <c r="C11" s="130"/>
      <c r="D11" s="130"/>
      <c r="E11" s="130"/>
      <c r="F11" s="130"/>
      <c r="G11" s="131"/>
      <c r="H11" s="168" t="s">
        <v>34</v>
      </c>
      <c r="I11" s="169"/>
      <c r="J11" s="170"/>
      <c r="K11" s="129">
        <v>1</v>
      </c>
      <c r="L11" s="130"/>
      <c r="M11" s="130"/>
      <c r="N11" s="130"/>
      <c r="O11" s="131"/>
      <c r="P11" s="129">
        <v>2</v>
      </c>
      <c r="Q11" s="130"/>
      <c r="R11" s="130"/>
      <c r="S11" s="131"/>
      <c r="T11" s="129">
        <v>3</v>
      </c>
      <c r="U11" s="130"/>
      <c r="V11" s="130"/>
      <c r="W11" s="131"/>
      <c r="X11" s="129">
        <v>4</v>
      </c>
      <c r="Y11" s="130"/>
      <c r="Z11" s="130"/>
      <c r="AA11" s="131"/>
      <c r="AB11" s="129">
        <v>5</v>
      </c>
      <c r="AC11" s="130"/>
      <c r="AD11" s="131"/>
      <c r="AE11" s="129">
        <v>6</v>
      </c>
      <c r="AF11" s="130"/>
      <c r="AG11" s="131"/>
      <c r="AH11" s="129"/>
      <c r="AI11" s="131"/>
    </row>
    <row r="12" spans="1:35" ht="18.75" x14ac:dyDescent="0.3">
      <c r="A12" s="171" t="s">
        <v>35</v>
      </c>
      <c r="B12" s="172"/>
      <c r="C12" s="172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2"/>
      <c r="O12" s="172"/>
      <c r="P12" s="172"/>
      <c r="Q12" s="172"/>
      <c r="R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3"/>
    </row>
    <row r="13" spans="1:35" ht="15.75" x14ac:dyDescent="0.25">
      <c r="A13" s="141" t="s">
        <v>36</v>
      </c>
      <c r="B13" s="142"/>
      <c r="C13" s="142"/>
      <c r="D13" s="142"/>
      <c r="E13" s="142"/>
      <c r="F13" s="142"/>
      <c r="G13" s="143"/>
      <c r="H13" s="135">
        <v>1103</v>
      </c>
      <c r="I13" s="136"/>
      <c r="J13" s="137"/>
      <c r="K13" s="135" t="s">
        <v>83</v>
      </c>
      <c r="L13" s="136"/>
      <c r="M13" s="136"/>
      <c r="N13" s="136"/>
      <c r="O13" s="137"/>
      <c r="P13" s="135" t="s">
        <v>83</v>
      </c>
      <c r="Q13" s="136"/>
      <c r="R13" s="136"/>
      <c r="S13" s="137"/>
      <c r="T13" s="138" t="s">
        <v>84</v>
      </c>
      <c r="U13" s="139"/>
      <c r="V13" s="139"/>
      <c r="W13" s="140"/>
      <c r="X13" s="138" t="s">
        <v>84</v>
      </c>
      <c r="Y13" s="139"/>
      <c r="Z13" s="139"/>
      <c r="AA13" s="140"/>
      <c r="AB13" s="138" t="s">
        <v>84</v>
      </c>
      <c r="AC13" s="139"/>
      <c r="AD13" s="140"/>
      <c r="AE13" s="138" t="s">
        <v>84</v>
      </c>
      <c r="AF13" s="139"/>
      <c r="AG13" s="140"/>
      <c r="AH13" s="135"/>
      <c r="AI13" s="137"/>
    </row>
    <row r="14" spans="1:35" ht="15.75" x14ac:dyDescent="0.25">
      <c r="A14" s="141" t="s">
        <v>37</v>
      </c>
      <c r="B14" s="142"/>
      <c r="C14" s="142"/>
      <c r="D14" s="142"/>
      <c r="E14" s="142"/>
      <c r="F14" s="142"/>
      <c r="G14" s="143"/>
      <c r="H14" s="135">
        <v>1409</v>
      </c>
      <c r="I14" s="136"/>
      <c r="J14" s="137"/>
      <c r="K14" s="135" t="s">
        <v>83</v>
      </c>
      <c r="L14" s="136"/>
      <c r="M14" s="136"/>
      <c r="N14" s="136"/>
      <c r="O14" s="137"/>
      <c r="P14" s="135" t="s">
        <v>83</v>
      </c>
      <c r="Q14" s="136"/>
      <c r="R14" s="136"/>
      <c r="S14" s="137"/>
      <c r="T14" s="138" t="s">
        <v>84</v>
      </c>
      <c r="U14" s="139"/>
      <c r="V14" s="139"/>
      <c r="W14" s="140"/>
      <c r="X14" s="138" t="s">
        <v>84</v>
      </c>
      <c r="Y14" s="139"/>
      <c r="Z14" s="139"/>
      <c r="AA14" s="140"/>
      <c r="AB14" s="138" t="s">
        <v>84</v>
      </c>
      <c r="AC14" s="139"/>
      <c r="AD14" s="140"/>
      <c r="AE14" s="138" t="s">
        <v>84</v>
      </c>
      <c r="AF14" s="139"/>
      <c r="AG14" s="140"/>
      <c r="AH14" s="135"/>
      <c r="AI14" s="137"/>
    </row>
    <row r="15" spans="1:35" ht="15.75" x14ac:dyDescent="0.25">
      <c r="A15" s="141" t="s">
        <v>38</v>
      </c>
      <c r="B15" s="142"/>
      <c r="C15" s="142"/>
      <c r="D15" s="142"/>
      <c r="E15" s="142"/>
      <c r="F15" s="142"/>
      <c r="G15" s="143"/>
      <c r="H15" s="135">
        <v>1416</v>
      </c>
      <c r="I15" s="136"/>
      <c r="J15" s="137"/>
      <c r="K15" s="135" t="s">
        <v>83</v>
      </c>
      <c r="L15" s="136"/>
      <c r="M15" s="136"/>
      <c r="N15" s="136"/>
      <c r="O15" s="137"/>
      <c r="P15" s="135" t="s">
        <v>83</v>
      </c>
      <c r="Q15" s="136"/>
      <c r="R15" s="136"/>
      <c r="S15" s="137"/>
      <c r="T15" s="138" t="s">
        <v>84</v>
      </c>
      <c r="U15" s="139"/>
      <c r="V15" s="139"/>
      <c r="W15" s="140"/>
      <c r="X15" s="138" t="s">
        <v>84</v>
      </c>
      <c r="Y15" s="139"/>
      <c r="Z15" s="139"/>
      <c r="AA15" s="140"/>
      <c r="AB15" s="138" t="s">
        <v>84</v>
      </c>
      <c r="AC15" s="139"/>
      <c r="AD15" s="140"/>
      <c r="AE15" s="138" t="s">
        <v>84</v>
      </c>
      <c r="AF15" s="139"/>
      <c r="AG15" s="140"/>
      <c r="AH15" s="135"/>
      <c r="AI15" s="137"/>
    </row>
    <row r="16" spans="1:35" ht="15.75" x14ac:dyDescent="0.25">
      <c r="A16" s="141" t="s">
        <v>39</v>
      </c>
      <c r="B16" s="142"/>
      <c r="C16" s="142"/>
      <c r="D16" s="142"/>
      <c r="E16" s="142"/>
      <c r="F16" s="142"/>
      <c r="G16" s="143"/>
      <c r="H16" s="135">
        <v>1511</v>
      </c>
      <c r="I16" s="136"/>
      <c r="J16" s="137"/>
      <c r="K16" s="135" t="s">
        <v>83</v>
      </c>
      <c r="L16" s="136"/>
      <c r="M16" s="136"/>
      <c r="N16" s="136"/>
      <c r="O16" s="137"/>
      <c r="P16" s="135" t="s">
        <v>83</v>
      </c>
      <c r="Q16" s="136"/>
      <c r="R16" s="136"/>
      <c r="S16" s="137"/>
      <c r="T16" s="138" t="s">
        <v>84</v>
      </c>
      <c r="U16" s="139"/>
      <c r="V16" s="139"/>
      <c r="W16" s="140"/>
      <c r="X16" s="138" t="s">
        <v>84</v>
      </c>
      <c r="Y16" s="139"/>
      <c r="Z16" s="139"/>
      <c r="AA16" s="140"/>
      <c r="AB16" s="138" t="s">
        <v>84</v>
      </c>
      <c r="AC16" s="139"/>
      <c r="AD16" s="140"/>
      <c r="AE16" s="138" t="s">
        <v>84</v>
      </c>
      <c r="AF16" s="139"/>
      <c r="AG16" s="140"/>
      <c r="AH16" s="135"/>
      <c r="AI16" s="137"/>
    </row>
    <row r="17" spans="1:35" ht="15.75" x14ac:dyDescent="0.25">
      <c r="A17" s="141" t="s">
        <v>40</v>
      </c>
      <c r="B17" s="142"/>
      <c r="C17" s="142"/>
      <c r="D17" s="142"/>
      <c r="E17" s="142"/>
      <c r="F17" s="142"/>
      <c r="G17" s="143"/>
      <c r="H17" s="135">
        <v>1641</v>
      </c>
      <c r="I17" s="136"/>
      <c r="J17" s="137"/>
      <c r="K17" s="135" t="s">
        <v>84</v>
      </c>
      <c r="L17" s="136"/>
      <c r="M17" s="136"/>
      <c r="N17" s="136"/>
      <c r="O17" s="137"/>
      <c r="P17" s="138" t="s">
        <v>84</v>
      </c>
      <c r="Q17" s="139"/>
      <c r="R17" s="139"/>
      <c r="S17" s="140"/>
      <c r="T17" s="138" t="s">
        <v>84</v>
      </c>
      <c r="U17" s="139"/>
      <c r="V17" s="139"/>
      <c r="W17" s="140"/>
      <c r="X17" s="138" t="s">
        <v>84</v>
      </c>
      <c r="Y17" s="139"/>
      <c r="Z17" s="139"/>
      <c r="AA17" s="140"/>
      <c r="AB17" s="138" t="s">
        <v>84</v>
      </c>
      <c r="AC17" s="139"/>
      <c r="AD17" s="140"/>
      <c r="AE17" s="138" t="s">
        <v>84</v>
      </c>
      <c r="AF17" s="139"/>
      <c r="AG17" s="140"/>
      <c r="AH17" s="135"/>
      <c r="AI17" s="137"/>
    </row>
    <row r="18" spans="1:35" ht="15.75" x14ac:dyDescent="0.25">
      <c r="A18" s="141" t="s">
        <v>41</v>
      </c>
      <c r="B18" s="142"/>
      <c r="C18" s="142"/>
      <c r="D18" s="142"/>
      <c r="E18" s="142"/>
      <c r="F18" s="142"/>
      <c r="G18" s="143"/>
      <c r="H18" s="135">
        <v>1657</v>
      </c>
      <c r="I18" s="136"/>
      <c r="J18" s="137"/>
      <c r="K18" s="135" t="s">
        <v>83</v>
      </c>
      <c r="L18" s="136"/>
      <c r="M18" s="136"/>
      <c r="N18" s="136"/>
      <c r="O18" s="137"/>
      <c r="P18" s="135" t="s">
        <v>83</v>
      </c>
      <c r="Q18" s="136"/>
      <c r="R18" s="136"/>
      <c r="S18" s="137"/>
      <c r="T18" s="138" t="s">
        <v>84</v>
      </c>
      <c r="U18" s="139"/>
      <c r="V18" s="139"/>
      <c r="W18" s="140"/>
      <c r="X18" s="138" t="s">
        <v>84</v>
      </c>
      <c r="Y18" s="139"/>
      <c r="Z18" s="139"/>
      <c r="AA18" s="140"/>
      <c r="AB18" s="138" t="s">
        <v>84</v>
      </c>
      <c r="AC18" s="139"/>
      <c r="AD18" s="140"/>
      <c r="AE18" s="138" t="s">
        <v>84</v>
      </c>
      <c r="AF18" s="139"/>
      <c r="AG18" s="140"/>
      <c r="AH18" s="135"/>
      <c r="AI18" s="137"/>
    </row>
    <row r="19" spans="1:35" ht="15.75" x14ac:dyDescent="0.25">
      <c r="A19" s="141" t="s">
        <v>42</v>
      </c>
      <c r="B19" s="142"/>
      <c r="C19" s="142"/>
      <c r="D19" s="142"/>
      <c r="E19" s="142"/>
      <c r="F19" s="142"/>
      <c r="G19" s="143"/>
      <c r="H19" s="135">
        <v>1659</v>
      </c>
      <c r="I19" s="136"/>
      <c r="J19" s="137"/>
      <c r="K19" s="135" t="s">
        <v>83</v>
      </c>
      <c r="L19" s="136"/>
      <c r="M19" s="136"/>
      <c r="N19" s="136"/>
      <c r="O19" s="137"/>
      <c r="P19" s="135" t="s">
        <v>83</v>
      </c>
      <c r="Q19" s="136"/>
      <c r="R19" s="136"/>
      <c r="S19" s="137"/>
      <c r="T19" s="138" t="s">
        <v>84</v>
      </c>
      <c r="U19" s="139"/>
      <c r="V19" s="139"/>
      <c r="W19" s="140"/>
      <c r="X19" s="138" t="s">
        <v>84</v>
      </c>
      <c r="Y19" s="139"/>
      <c r="Z19" s="139"/>
      <c r="AA19" s="140"/>
      <c r="AB19" s="138" t="s">
        <v>84</v>
      </c>
      <c r="AC19" s="139"/>
      <c r="AD19" s="140"/>
      <c r="AE19" s="138" t="s">
        <v>84</v>
      </c>
      <c r="AF19" s="139"/>
      <c r="AG19" s="140"/>
      <c r="AH19" s="135"/>
      <c r="AI19" s="137"/>
    </row>
    <row r="20" spans="1:35" ht="15.75" x14ac:dyDescent="0.25">
      <c r="A20" s="141" t="s">
        <v>43</v>
      </c>
      <c r="B20" s="142"/>
      <c r="C20" s="142"/>
      <c r="D20" s="142"/>
      <c r="E20" s="142"/>
      <c r="F20" s="142"/>
      <c r="G20" s="143"/>
      <c r="H20" s="135">
        <v>1710</v>
      </c>
      <c r="I20" s="136"/>
      <c r="J20" s="137"/>
      <c r="K20" s="135" t="s">
        <v>83</v>
      </c>
      <c r="L20" s="136"/>
      <c r="M20" s="136"/>
      <c r="N20" s="136"/>
      <c r="O20" s="137"/>
      <c r="P20" s="135" t="s">
        <v>83</v>
      </c>
      <c r="Q20" s="136"/>
      <c r="R20" s="136"/>
      <c r="S20" s="137"/>
      <c r="T20" s="138" t="s">
        <v>84</v>
      </c>
      <c r="U20" s="139"/>
      <c r="V20" s="139"/>
      <c r="W20" s="140"/>
      <c r="X20" s="138" t="s">
        <v>84</v>
      </c>
      <c r="Y20" s="139"/>
      <c r="Z20" s="139"/>
      <c r="AA20" s="140"/>
      <c r="AB20" s="138" t="s">
        <v>84</v>
      </c>
      <c r="AC20" s="139"/>
      <c r="AD20" s="140"/>
      <c r="AE20" s="138" t="s">
        <v>84</v>
      </c>
      <c r="AF20" s="139"/>
      <c r="AG20" s="140"/>
      <c r="AH20" s="135"/>
      <c r="AI20" s="137"/>
    </row>
    <row r="21" spans="1:35" ht="15.75" x14ac:dyDescent="0.25">
      <c r="A21" s="141" t="s">
        <v>44</v>
      </c>
      <c r="B21" s="142"/>
      <c r="C21" s="142"/>
      <c r="D21" s="142"/>
      <c r="E21" s="142"/>
      <c r="F21" s="142"/>
      <c r="G21" s="143"/>
      <c r="H21" s="135">
        <v>1711</v>
      </c>
      <c r="I21" s="136"/>
      <c r="J21" s="137"/>
      <c r="K21" s="135" t="s">
        <v>83</v>
      </c>
      <c r="L21" s="136"/>
      <c r="M21" s="136"/>
      <c r="N21" s="136"/>
      <c r="O21" s="137"/>
      <c r="P21" s="135" t="s">
        <v>83</v>
      </c>
      <c r="Q21" s="136"/>
      <c r="R21" s="136"/>
      <c r="S21" s="137"/>
      <c r="T21" s="138" t="s">
        <v>84</v>
      </c>
      <c r="U21" s="139"/>
      <c r="V21" s="139"/>
      <c r="W21" s="140"/>
      <c r="X21" s="138" t="s">
        <v>84</v>
      </c>
      <c r="Y21" s="139"/>
      <c r="Z21" s="139"/>
      <c r="AA21" s="140"/>
      <c r="AB21" s="138" t="s">
        <v>84</v>
      </c>
      <c r="AC21" s="139"/>
      <c r="AD21" s="140"/>
      <c r="AE21" s="138" t="s">
        <v>84</v>
      </c>
      <c r="AF21" s="139"/>
      <c r="AG21" s="140"/>
      <c r="AH21" s="135"/>
      <c r="AI21" s="137"/>
    </row>
    <row r="22" spans="1:35" ht="15.75" x14ac:dyDescent="0.25">
      <c r="A22" s="141" t="s">
        <v>45</v>
      </c>
      <c r="B22" s="142"/>
      <c r="C22" s="142"/>
      <c r="D22" s="142"/>
      <c r="E22" s="142"/>
      <c r="F22" s="142"/>
      <c r="G22" s="143"/>
      <c r="H22" s="135">
        <v>1714</v>
      </c>
      <c r="I22" s="136"/>
      <c r="J22" s="137"/>
      <c r="K22" s="135" t="s">
        <v>83</v>
      </c>
      <c r="L22" s="136"/>
      <c r="M22" s="136"/>
      <c r="N22" s="136"/>
      <c r="O22" s="137"/>
      <c r="P22" s="135" t="s">
        <v>83</v>
      </c>
      <c r="Q22" s="136"/>
      <c r="R22" s="136"/>
      <c r="S22" s="137"/>
      <c r="T22" s="138" t="s">
        <v>84</v>
      </c>
      <c r="U22" s="139"/>
      <c r="V22" s="139"/>
      <c r="W22" s="140"/>
      <c r="X22" s="138" t="s">
        <v>84</v>
      </c>
      <c r="Y22" s="139"/>
      <c r="Z22" s="139"/>
      <c r="AA22" s="140"/>
      <c r="AB22" s="138" t="s">
        <v>84</v>
      </c>
      <c r="AC22" s="139"/>
      <c r="AD22" s="140"/>
      <c r="AE22" s="138" t="s">
        <v>84</v>
      </c>
      <c r="AF22" s="139"/>
      <c r="AG22" s="140"/>
      <c r="AH22" s="135"/>
      <c r="AI22" s="137"/>
    </row>
    <row r="23" spans="1:35" ht="15.75" x14ac:dyDescent="0.25">
      <c r="A23" s="141" t="s">
        <v>46</v>
      </c>
      <c r="B23" s="142"/>
      <c r="C23" s="142"/>
      <c r="D23" s="142"/>
      <c r="E23" s="142"/>
      <c r="F23" s="142"/>
      <c r="G23" s="143"/>
      <c r="H23" s="135">
        <v>1310</v>
      </c>
      <c r="I23" s="136"/>
      <c r="J23" s="137"/>
      <c r="K23" s="135" t="s">
        <v>83</v>
      </c>
      <c r="L23" s="136"/>
      <c r="M23" s="136"/>
      <c r="N23" s="136"/>
      <c r="O23" s="137"/>
      <c r="P23" s="135" t="s">
        <v>83</v>
      </c>
      <c r="Q23" s="136"/>
      <c r="R23" s="136"/>
      <c r="S23" s="137"/>
      <c r="T23" s="138" t="s">
        <v>84</v>
      </c>
      <c r="U23" s="139"/>
      <c r="V23" s="139"/>
      <c r="W23" s="140"/>
      <c r="X23" s="138" t="s">
        <v>84</v>
      </c>
      <c r="Y23" s="139"/>
      <c r="Z23" s="139"/>
      <c r="AA23" s="140"/>
      <c r="AB23" s="138" t="s">
        <v>84</v>
      </c>
      <c r="AC23" s="139"/>
      <c r="AD23" s="140"/>
      <c r="AE23" s="138" t="s">
        <v>84</v>
      </c>
      <c r="AF23" s="139"/>
      <c r="AG23" s="140"/>
      <c r="AH23" s="135"/>
      <c r="AI23" s="137"/>
    </row>
    <row r="24" spans="1:35" ht="18.75" x14ac:dyDescent="0.25">
      <c r="A24" s="132" t="s">
        <v>47</v>
      </c>
      <c r="B24" s="133"/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4"/>
    </row>
    <row r="25" spans="1:35" ht="15.75" x14ac:dyDescent="0.25">
      <c r="A25" s="141" t="s">
        <v>36</v>
      </c>
      <c r="B25" s="142"/>
      <c r="C25" s="142"/>
      <c r="D25" s="142"/>
      <c r="E25" s="142"/>
      <c r="F25" s="142"/>
      <c r="G25" s="142"/>
      <c r="H25" s="136">
        <v>1103</v>
      </c>
      <c r="I25" s="136"/>
      <c r="J25" s="137"/>
      <c r="K25" s="135" t="s">
        <v>83</v>
      </c>
      <c r="L25" s="136"/>
      <c r="M25" s="136"/>
      <c r="N25" s="136"/>
      <c r="O25" s="137"/>
      <c r="P25" s="135" t="s">
        <v>83</v>
      </c>
      <c r="Q25" s="136"/>
      <c r="R25" s="136"/>
      <c r="S25" s="137"/>
      <c r="T25" s="138" t="s">
        <v>84</v>
      </c>
      <c r="U25" s="139"/>
      <c r="V25" s="139"/>
      <c r="W25" s="140"/>
      <c r="X25" s="138" t="s">
        <v>84</v>
      </c>
      <c r="Y25" s="139"/>
      <c r="Z25" s="139"/>
      <c r="AA25" s="140"/>
      <c r="AB25" s="138" t="s">
        <v>84</v>
      </c>
      <c r="AC25" s="139"/>
      <c r="AD25" s="140"/>
      <c r="AE25" s="138" t="s">
        <v>84</v>
      </c>
      <c r="AF25" s="139"/>
      <c r="AG25" s="140"/>
      <c r="AH25" s="135"/>
      <c r="AI25" s="137"/>
    </row>
    <row r="26" spans="1:35" ht="15.75" x14ac:dyDescent="0.25">
      <c r="A26" s="141" t="s">
        <v>37</v>
      </c>
      <c r="B26" s="142"/>
      <c r="C26" s="142"/>
      <c r="D26" s="142"/>
      <c r="E26" s="142"/>
      <c r="F26" s="142"/>
      <c r="G26" s="142"/>
      <c r="H26" s="135">
        <v>1409</v>
      </c>
      <c r="I26" s="136"/>
      <c r="J26" s="137"/>
      <c r="K26" s="135" t="s">
        <v>83</v>
      </c>
      <c r="L26" s="136"/>
      <c r="M26" s="136"/>
      <c r="N26" s="136"/>
      <c r="O26" s="137"/>
      <c r="P26" s="135" t="s">
        <v>83</v>
      </c>
      <c r="Q26" s="136"/>
      <c r="R26" s="136"/>
      <c r="S26" s="137"/>
      <c r="T26" s="138" t="s">
        <v>84</v>
      </c>
      <c r="U26" s="139"/>
      <c r="V26" s="139"/>
      <c r="W26" s="140"/>
      <c r="X26" s="138" t="s">
        <v>84</v>
      </c>
      <c r="Y26" s="139"/>
      <c r="Z26" s="139"/>
      <c r="AA26" s="140"/>
      <c r="AB26" s="138" t="s">
        <v>84</v>
      </c>
      <c r="AC26" s="139"/>
      <c r="AD26" s="140"/>
      <c r="AE26" s="138" t="s">
        <v>84</v>
      </c>
      <c r="AF26" s="139"/>
      <c r="AG26" s="140"/>
      <c r="AH26" s="135"/>
      <c r="AI26" s="137"/>
    </row>
    <row r="27" spans="1:35" ht="15.75" x14ac:dyDescent="0.25">
      <c r="A27" s="141" t="s">
        <v>38</v>
      </c>
      <c r="B27" s="142"/>
      <c r="C27" s="142"/>
      <c r="D27" s="142"/>
      <c r="E27" s="142"/>
      <c r="F27" s="142"/>
      <c r="G27" s="142"/>
      <c r="H27" s="135">
        <v>1416</v>
      </c>
      <c r="I27" s="136"/>
      <c r="J27" s="137"/>
      <c r="K27" s="135" t="s">
        <v>83</v>
      </c>
      <c r="L27" s="136"/>
      <c r="M27" s="136"/>
      <c r="N27" s="136"/>
      <c r="O27" s="137"/>
      <c r="P27" s="135" t="s">
        <v>83</v>
      </c>
      <c r="Q27" s="136"/>
      <c r="R27" s="136"/>
      <c r="S27" s="137"/>
      <c r="T27" s="138" t="s">
        <v>84</v>
      </c>
      <c r="U27" s="139"/>
      <c r="V27" s="139"/>
      <c r="W27" s="140"/>
      <c r="X27" s="138" t="s">
        <v>84</v>
      </c>
      <c r="Y27" s="139"/>
      <c r="Z27" s="139"/>
      <c r="AA27" s="140"/>
      <c r="AB27" s="138" t="s">
        <v>84</v>
      </c>
      <c r="AC27" s="139"/>
      <c r="AD27" s="140"/>
      <c r="AE27" s="138" t="s">
        <v>84</v>
      </c>
      <c r="AF27" s="139"/>
      <c r="AG27" s="140"/>
      <c r="AH27" s="135"/>
      <c r="AI27" s="137"/>
    </row>
    <row r="28" spans="1:35" ht="15.75" x14ac:dyDescent="0.25">
      <c r="A28" s="141" t="s">
        <v>48</v>
      </c>
      <c r="B28" s="142"/>
      <c r="C28" s="142"/>
      <c r="D28" s="142"/>
      <c r="E28" s="142"/>
      <c r="F28" s="142"/>
      <c r="G28" s="142"/>
      <c r="H28" s="135">
        <v>1522</v>
      </c>
      <c r="I28" s="136"/>
      <c r="J28" s="137"/>
      <c r="K28" s="135" t="s">
        <v>83</v>
      </c>
      <c r="L28" s="136"/>
      <c r="M28" s="136"/>
      <c r="N28" s="136"/>
      <c r="O28" s="137"/>
      <c r="P28" s="135" t="s">
        <v>83</v>
      </c>
      <c r="Q28" s="136"/>
      <c r="R28" s="136"/>
      <c r="S28" s="137"/>
      <c r="T28" s="138" t="s">
        <v>84</v>
      </c>
      <c r="U28" s="139"/>
      <c r="V28" s="139"/>
      <c r="W28" s="140"/>
      <c r="X28" s="138" t="s">
        <v>84</v>
      </c>
      <c r="Y28" s="139"/>
      <c r="Z28" s="139"/>
      <c r="AA28" s="140"/>
      <c r="AB28" s="138" t="s">
        <v>84</v>
      </c>
      <c r="AC28" s="139"/>
      <c r="AD28" s="140"/>
      <c r="AE28" s="138" t="s">
        <v>84</v>
      </c>
      <c r="AF28" s="139"/>
      <c r="AG28" s="140"/>
      <c r="AH28" s="135"/>
      <c r="AI28" s="137"/>
    </row>
    <row r="29" spans="1:35" ht="15.75" x14ac:dyDescent="0.25">
      <c r="A29" s="141" t="s">
        <v>40</v>
      </c>
      <c r="B29" s="142"/>
      <c r="C29" s="142"/>
      <c r="D29" s="142"/>
      <c r="E29" s="142"/>
      <c r="F29" s="142"/>
      <c r="G29" s="142"/>
      <c r="H29" s="135">
        <v>1641</v>
      </c>
      <c r="I29" s="136"/>
      <c r="J29" s="137"/>
      <c r="K29" s="135" t="s">
        <v>83</v>
      </c>
      <c r="L29" s="136"/>
      <c r="M29" s="136"/>
      <c r="N29" s="136"/>
      <c r="O29" s="137"/>
      <c r="P29" s="135" t="s">
        <v>83</v>
      </c>
      <c r="Q29" s="136"/>
      <c r="R29" s="136"/>
      <c r="S29" s="137"/>
      <c r="T29" s="138" t="s">
        <v>84</v>
      </c>
      <c r="U29" s="139"/>
      <c r="V29" s="139"/>
      <c r="W29" s="140"/>
      <c r="X29" s="138" t="s">
        <v>84</v>
      </c>
      <c r="Y29" s="139"/>
      <c r="Z29" s="139"/>
      <c r="AA29" s="140"/>
      <c r="AB29" s="138" t="s">
        <v>84</v>
      </c>
      <c r="AC29" s="139"/>
      <c r="AD29" s="140"/>
      <c r="AE29" s="138" t="s">
        <v>84</v>
      </c>
      <c r="AF29" s="139"/>
      <c r="AG29" s="140"/>
      <c r="AH29" s="135"/>
      <c r="AI29" s="137"/>
    </row>
    <row r="30" spans="1:35" ht="15.75" x14ac:dyDescent="0.25">
      <c r="A30" s="141" t="s">
        <v>42</v>
      </c>
      <c r="B30" s="142"/>
      <c r="C30" s="142"/>
      <c r="D30" s="142"/>
      <c r="E30" s="142"/>
      <c r="F30" s="142"/>
      <c r="G30" s="142"/>
      <c r="H30" s="135">
        <v>1659</v>
      </c>
      <c r="I30" s="136"/>
      <c r="J30" s="137"/>
      <c r="K30" s="135" t="s">
        <v>83</v>
      </c>
      <c r="L30" s="136"/>
      <c r="M30" s="136"/>
      <c r="N30" s="136"/>
      <c r="O30" s="137"/>
      <c r="P30" s="135" t="s">
        <v>83</v>
      </c>
      <c r="Q30" s="136"/>
      <c r="R30" s="136"/>
      <c r="S30" s="137"/>
      <c r="T30" s="138" t="s">
        <v>84</v>
      </c>
      <c r="U30" s="139"/>
      <c r="V30" s="139"/>
      <c r="W30" s="140"/>
      <c r="X30" s="138" t="s">
        <v>84</v>
      </c>
      <c r="Y30" s="139"/>
      <c r="Z30" s="139"/>
      <c r="AA30" s="140"/>
      <c r="AB30" s="138" t="s">
        <v>84</v>
      </c>
      <c r="AC30" s="139"/>
      <c r="AD30" s="140"/>
      <c r="AE30" s="138" t="s">
        <v>84</v>
      </c>
      <c r="AF30" s="139"/>
      <c r="AG30" s="140"/>
      <c r="AH30" s="135"/>
      <c r="AI30" s="137"/>
    </row>
    <row r="31" spans="1:35" ht="15.75" x14ac:dyDescent="0.25">
      <c r="A31" s="141" t="s">
        <v>43</v>
      </c>
      <c r="B31" s="142"/>
      <c r="C31" s="142"/>
      <c r="D31" s="142"/>
      <c r="E31" s="142"/>
      <c r="F31" s="142"/>
      <c r="G31" s="142"/>
      <c r="H31" s="135">
        <v>1710</v>
      </c>
      <c r="I31" s="136"/>
      <c r="J31" s="137"/>
      <c r="K31" s="135" t="s">
        <v>83</v>
      </c>
      <c r="L31" s="136"/>
      <c r="M31" s="136"/>
      <c r="N31" s="136"/>
      <c r="O31" s="137"/>
      <c r="P31" s="135" t="s">
        <v>83</v>
      </c>
      <c r="Q31" s="136"/>
      <c r="R31" s="136"/>
      <c r="S31" s="137"/>
      <c r="T31" s="138" t="s">
        <v>84</v>
      </c>
      <c r="U31" s="139"/>
      <c r="V31" s="139"/>
      <c r="W31" s="140"/>
      <c r="X31" s="138" t="s">
        <v>84</v>
      </c>
      <c r="Y31" s="139"/>
      <c r="Z31" s="139"/>
      <c r="AA31" s="140"/>
      <c r="AB31" s="138" t="s">
        <v>84</v>
      </c>
      <c r="AC31" s="139"/>
      <c r="AD31" s="140"/>
      <c r="AE31" s="138" t="s">
        <v>84</v>
      </c>
      <c r="AF31" s="139"/>
      <c r="AG31" s="140"/>
      <c r="AH31" s="135"/>
      <c r="AI31" s="137"/>
    </row>
    <row r="32" spans="1:35" ht="15.75" x14ac:dyDescent="0.25">
      <c r="A32" s="141" t="s">
        <v>45</v>
      </c>
      <c r="B32" s="142"/>
      <c r="C32" s="142"/>
      <c r="D32" s="142"/>
      <c r="E32" s="142"/>
      <c r="F32" s="142"/>
      <c r="G32" s="142"/>
      <c r="H32" s="135">
        <v>1714</v>
      </c>
      <c r="I32" s="136"/>
      <c r="J32" s="137"/>
      <c r="K32" s="135">
        <v>1E-3</v>
      </c>
      <c r="L32" s="136"/>
      <c r="M32" s="136"/>
      <c r="N32" s="136"/>
      <c r="O32" s="137"/>
      <c r="P32" s="135">
        <v>1</v>
      </c>
      <c r="Q32" s="136"/>
      <c r="R32" s="136"/>
      <c r="S32" s="137"/>
      <c r="T32" s="138" t="s">
        <v>84</v>
      </c>
      <c r="U32" s="139"/>
      <c r="V32" s="139"/>
      <c r="W32" s="140"/>
      <c r="X32" s="138" t="s">
        <v>84</v>
      </c>
      <c r="Y32" s="139"/>
      <c r="Z32" s="139"/>
      <c r="AA32" s="140"/>
      <c r="AB32" s="138" t="s">
        <v>84</v>
      </c>
      <c r="AC32" s="139"/>
      <c r="AD32" s="140"/>
      <c r="AE32" s="138" t="s">
        <v>84</v>
      </c>
      <c r="AF32" s="139"/>
      <c r="AG32" s="140"/>
      <c r="AH32" s="135"/>
      <c r="AI32" s="137"/>
    </row>
    <row r="33" spans="1:35" ht="15.75" x14ac:dyDescent="0.25">
      <c r="A33" s="141" t="s">
        <v>44</v>
      </c>
      <c r="B33" s="142"/>
      <c r="C33" s="142"/>
      <c r="D33" s="142"/>
      <c r="E33" s="142"/>
      <c r="F33" s="142"/>
      <c r="G33" s="142"/>
      <c r="H33" s="135">
        <v>1711</v>
      </c>
      <c r="I33" s="136"/>
      <c r="J33" s="137"/>
      <c r="K33" s="135" t="s">
        <v>83</v>
      </c>
      <c r="L33" s="136"/>
      <c r="M33" s="136"/>
      <c r="N33" s="136"/>
      <c r="O33" s="137"/>
      <c r="P33" s="135" t="s">
        <v>83</v>
      </c>
      <c r="Q33" s="136"/>
      <c r="R33" s="136"/>
      <c r="S33" s="137"/>
      <c r="T33" s="138" t="s">
        <v>84</v>
      </c>
      <c r="U33" s="139"/>
      <c r="V33" s="139"/>
      <c r="W33" s="140"/>
      <c r="X33" s="138" t="s">
        <v>84</v>
      </c>
      <c r="Y33" s="139"/>
      <c r="Z33" s="139"/>
      <c r="AA33" s="140"/>
      <c r="AB33" s="138" t="s">
        <v>84</v>
      </c>
      <c r="AC33" s="139"/>
      <c r="AD33" s="140"/>
      <c r="AE33" s="138" t="s">
        <v>84</v>
      </c>
      <c r="AF33" s="139"/>
      <c r="AG33" s="140"/>
      <c r="AH33" s="135"/>
      <c r="AI33" s="137"/>
    </row>
    <row r="34" spans="1:35" ht="15.75" x14ac:dyDescent="0.25">
      <c r="A34" s="141" t="s">
        <v>49</v>
      </c>
      <c r="B34" s="142"/>
      <c r="C34" s="142"/>
      <c r="D34" s="142"/>
      <c r="E34" s="142"/>
      <c r="F34" s="142"/>
      <c r="G34" s="142"/>
      <c r="H34" s="135">
        <v>1713</v>
      </c>
      <c r="I34" s="136"/>
      <c r="J34" s="137"/>
      <c r="K34" s="135" t="s">
        <v>83</v>
      </c>
      <c r="L34" s="136"/>
      <c r="M34" s="136"/>
      <c r="N34" s="136"/>
      <c r="O34" s="137"/>
      <c r="P34" s="135" t="s">
        <v>83</v>
      </c>
      <c r="Q34" s="136"/>
      <c r="R34" s="136"/>
      <c r="S34" s="137"/>
      <c r="T34" s="138" t="s">
        <v>84</v>
      </c>
      <c r="U34" s="139"/>
      <c r="V34" s="139"/>
      <c r="W34" s="140"/>
      <c r="X34" s="138" t="s">
        <v>84</v>
      </c>
      <c r="Y34" s="139"/>
      <c r="Z34" s="139"/>
      <c r="AA34" s="140"/>
      <c r="AB34" s="138" t="s">
        <v>84</v>
      </c>
      <c r="AC34" s="139"/>
      <c r="AD34" s="140"/>
      <c r="AE34" s="138" t="s">
        <v>84</v>
      </c>
      <c r="AF34" s="139"/>
      <c r="AG34" s="140"/>
      <c r="AH34" s="135"/>
      <c r="AI34" s="137"/>
    </row>
  </sheetData>
  <mergeCells count="214">
    <mergeCell ref="K34:O34"/>
    <mergeCell ref="P34:S34"/>
    <mergeCell ref="T34:W34"/>
    <mergeCell ref="X34:AA34"/>
    <mergeCell ref="AB34:AD34"/>
    <mergeCell ref="AE34:AG34"/>
    <mergeCell ref="AH34:AI34"/>
    <mergeCell ref="K32:O32"/>
    <mergeCell ref="P32:S32"/>
    <mergeCell ref="T32:W32"/>
    <mergeCell ref="X32:AA32"/>
    <mergeCell ref="AB32:AD32"/>
    <mergeCell ref="AE32:AG32"/>
    <mergeCell ref="AH32:AI32"/>
    <mergeCell ref="K33:O33"/>
    <mergeCell ref="P33:S33"/>
    <mergeCell ref="T33:W33"/>
    <mergeCell ref="X33:AA33"/>
    <mergeCell ref="AB33:AD33"/>
    <mergeCell ref="AE33:AG33"/>
    <mergeCell ref="AH33:AI33"/>
    <mergeCell ref="K30:O30"/>
    <mergeCell ref="P30:S30"/>
    <mergeCell ref="T30:W30"/>
    <mergeCell ref="X30:AA30"/>
    <mergeCell ref="AB30:AD30"/>
    <mergeCell ref="AE30:AG30"/>
    <mergeCell ref="AH30:AI30"/>
    <mergeCell ref="K31:O31"/>
    <mergeCell ref="P31:S31"/>
    <mergeCell ref="T31:W31"/>
    <mergeCell ref="X31:AA31"/>
    <mergeCell ref="AB31:AD31"/>
    <mergeCell ref="AE31:AG31"/>
    <mergeCell ref="AH31:AI31"/>
    <mergeCell ref="X26:AA26"/>
    <mergeCell ref="AB26:AD26"/>
    <mergeCell ref="AE26:AG26"/>
    <mergeCell ref="AH26:AI26"/>
    <mergeCell ref="AH28:AI28"/>
    <mergeCell ref="K29:O29"/>
    <mergeCell ref="P29:S29"/>
    <mergeCell ref="T29:W29"/>
    <mergeCell ref="X29:AA29"/>
    <mergeCell ref="AB29:AD29"/>
    <mergeCell ref="AE29:AG29"/>
    <mergeCell ref="AH29:AI29"/>
    <mergeCell ref="A34:G34"/>
    <mergeCell ref="H25:J25"/>
    <mergeCell ref="H26:J26"/>
    <mergeCell ref="H27:J27"/>
    <mergeCell ref="H28:J28"/>
    <mergeCell ref="H29:J29"/>
    <mergeCell ref="H30:J30"/>
    <mergeCell ref="H31:J31"/>
    <mergeCell ref="H32:J32"/>
    <mergeCell ref="H33:J33"/>
    <mergeCell ref="H34:J34"/>
    <mergeCell ref="A25:G25"/>
    <mergeCell ref="A26:G26"/>
    <mergeCell ref="A27:G27"/>
    <mergeCell ref="A28:G28"/>
    <mergeCell ref="A29:G29"/>
    <mergeCell ref="A30:G30"/>
    <mergeCell ref="A31:G31"/>
    <mergeCell ref="A32:G32"/>
    <mergeCell ref="A33:G33"/>
    <mergeCell ref="P22:S22"/>
    <mergeCell ref="T22:W22"/>
    <mergeCell ref="X22:AA22"/>
    <mergeCell ref="AB22:AD22"/>
    <mergeCell ref="AE22:AG22"/>
    <mergeCell ref="AH22:AI22"/>
    <mergeCell ref="K23:O23"/>
    <mergeCell ref="P23:S23"/>
    <mergeCell ref="T23:W23"/>
    <mergeCell ref="X23:AA23"/>
    <mergeCell ref="AB23:AD23"/>
    <mergeCell ref="AE23:AG23"/>
    <mergeCell ref="AH23:AI23"/>
    <mergeCell ref="K22:O22"/>
    <mergeCell ref="P18:S18"/>
    <mergeCell ref="T18:W18"/>
    <mergeCell ref="X18:AA18"/>
    <mergeCell ref="AB18:AD18"/>
    <mergeCell ref="AE18:AG18"/>
    <mergeCell ref="AH18:AI18"/>
    <mergeCell ref="K19:O19"/>
    <mergeCell ref="P19:S19"/>
    <mergeCell ref="T19:W19"/>
    <mergeCell ref="X19:AA19"/>
    <mergeCell ref="AB19:AD19"/>
    <mergeCell ref="AE19:AG19"/>
    <mergeCell ref="AH19:AI19"/>
    <mergeCell ref="K18:O18"/>
    <mergeCell ref="H23:J23"/>
    <mergeCell ref="K13:O13"/>
    <mergeCell ref="P13:S13"/>
    <mergeCell ref="T13:W13"/>
    <mergeCell ref="X13:AA13"/>
    <mergeCell ref="AB13:AD13"/>
    <mergeCell ref="AE13:AG13"/>
    <mergeCell ref="AH13:AI13"/>
    <mergeCell ref="K14:O14"/>
    <mergeCell ref="P14:S14"/>
    <mergeCell ref="T14:W14"/>
    <mergeCell ref="X14:AA14"/>
    <mergeCell ref="AB14:AD14"/>
    <mergeCell ref="AE14:AG14"/>
    <mergeCell ref="AH14:AI14"/>
    <mergeCell ref="K15:O15"/>
    <mergeCell ref="P15:S15"/>
    <mergeCell ref="T15:W15"/>
    <mergeCell ref="X15:AA15"/>
    <mergeCell ref="AB15:AD15"/>
    <mergeCell ref="AE15:AG15"/>
    <mergeCell ref="AH15:AI15"/>
    <mergeCell ref="K16:O16"/>
    <mergeCell ref="P16:S16"/>
    <mergeCell ref="A6:G10"/>
    <mergeCell ref="A13:G13"/>
    <mergeCell ref="A14:G14"/>
    <mergeCell ref="A15:G15"/>
    <mergeCell ref="A16:G16"/>
    <mergeCell ref="A17:G17"/>
    <mergeCell ref="A18:G18"/>
    <mergeCell ref="A19:G19"/>
    <mergeCell ref="H22:J22"/>
    <mergeCell ref="H14:J14"/>
    <mergeCell ref="H15:J15"/>
    <mergeCell ref="H16:J16"/>
    <mergeCell ref="H17:J17"/>
    <mergeCell ref="H18:J18"/>
    <mergeCell ref="H19:J19"/>
    <mergeCell ref="H20:J20"/>
    <mergeCell ref="H21:J21"/>
    <mergeCell ref="A20:G20"/>
    <mergeCell ref="A21:G21"/>
    <mergeCell ref="A22:G22"/>
    <mergeCell ref="A12:AI12"/>
    <mergeCell ref="H13:J13"/>
    <mergeCell ref="K20:O20"/>
    <mergeCell ref="P20:S20"/>
    <mergeCell ref="A23:G23"/>
    <mergeCell ref="H6:J10"/>
    <mergeCell ref="K6:S6"/>
    <mergeCell ref="A1:AI1"/>
    <mergeCell ref="A2:AI2"/>
    <mergeCell ref="A5:AI5"/>
    <mergeCell ref="K7:O10"/>
    <mergeCell ref="P7:S10"/>
    <mergeCell ref="T6:AI6"/>
    <mergeCell ref="T7:W10"/>
    <mergeCell ref="X7:AA10"/>
    <mergeCell ref="AB7:AD10"/>
    <mergeCell ref="AE7:AG10"/>
    <mergeCell ref="AH7:AI10"/>
    <mergeCell ref="A11:G11"/>
    <mergeCell ref="H11:J11"/>
    <mergeCell ref="K11:O11"/>
    <mergeCell ref="P11:S11"/>
    <mergeCell ref="T11:W11"/>
    <mergeCell ref="X11:AA11"/>
    <mergeCell ref="AB11:AD11"/>
    <mergeCell ref="AE11:AG11"/>
    <mergeCell ref="AH11:AI11"/>
    <mergeCell ref="T16:W16"/>
    <mergeCell ref="X16:AA16"/>
    <mergeCell ref="AB16:AD16"/>
    <mergeCell ref="AE16:AG16"/>
    <mergeCell ref="AH16:AI16"/>
    <mergeCell ref="K17:O17"/>
    <mergeCell ref="P17:S17"/>
    <mergeCell ref="T17:W17"/>
    <mergeCell ref="X17:AA17"/>
    <mergeCell ref="AB17:AD17"/>
    <mergeCell ref="AE17:AG17"/>
    <mergeCell ref="AH17:AI17"/>
    <mergeCell ref="T20:W20"/>
    <mergeCell ref="X20:AA20"/>
    <mergeCell ref="AB20:AD20"/>
    <mergeCell ref="AE20:AG20"/>
    <mergeCell ref="AH20:AI20"/>
    <mergeCell ref="K21:O21"/>
    <mergeCell ref="P21:S21"/>
    <mergeCell ref="T21:W21"/>
    <mergeCell ref="X21:AA21"/>
    <mergeCell ref="AB21:AD21"/>
    <mergeCell ref="AE21:AG21"/>
    <mergeCell ref="AH21:AI21"/>
    <mergeCell ref="A24:AI24"/>
    <mergeCell ref="K27:O27"/>
    <mergeCell ref="P27:S27"/>
    <mergeCell ref="T27:W27"/>
    <mergeCell ref="X27:AA27"/>
    <mergeCell ref="AB27:AD27"/>
    <mergeCell ref="AE27:AG27"/>
    <mergeCell ref="AH27:AI27"/>
    <mergeCell ref="K28:O28"/>
    <mergeCell ref="P28:S28"/>
    <mergeCell ref="T28:W28"/>
    <mergeCell ref="X28:AA28"/>
    <mergeCell ref="AB28:AD28"/>
    <mergeCell ref="AE28:AG28"/>
    <mergeCell ref="K25:O25"/>
    <mergeCell ref="P25:S25"/>
    <mergeCell ref="T25:W25"/>
    <mergeCell ref="X25:AA25"/>
    <mergeCell ref="AB25:AD25"/>
    <mergeCell ref="AE25:AG25"/>
    <mergeCell ref="AH25:AI25"/>
    <mergeCell ref="K26:O26"/>
    <mergeCell ref="P26:S26"/>
    <mergeCell ref="T26:W26"/>
  </mergeCells>
  <pageMargins left="0.78740157480314965" right="0.39370078740157483" top="0" bottom="0.39370078740157483" header="0" footer="0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7"/>
  <sheetViews>
    <sheetView topLeftCell="A13" workbookViewId="0">
      <selection activeCell="L17" sqref="L17:P17"/>
    </sheetView>
  </sheetViews>
  <sheetFormatPr defaultRowHeight="15" x14ac:dyDescent="0.25"/>
  <cols>
    <col min="1" max="35" width="3.7109375" customWidth="1"/>
  </cols>
  <sheetData>
    <row r="1" spans="1:35" ht="18.75" x14ac:dyDescent="0.3">
      <c r="A1" s="171" t="s">
        <v>51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3"/>
    </row>
    <row r="2" spans="1:35" ht="15.75" x14ac:dyDescent="0.25">
      <c r="A2" s="141" t="s">
        <v>37</v>
      </c>
      <c r="B2" s="142"/>
      <c r="C2" s="142"/>
      <c r="D2" s="142"/>
      <c r="E2" s="142"/>
      <c r="F2" s="142"/>
      <c r="G2" s="143"/>
      <c r="H2" s="135">
        <v>1409</v>
      </c>
      <c r="I2" s="136"/>
      <c r="J2" s="137"/>
      <c r="K2" s="135" t="s">
        <v>83</v>
      </c>
      <c r="L2" s="136"/>
      <c r="M2" s="136"/>
      <c r="N2" s="136"/>
      <c r="O2" s="137"/>
      <c r="P2" s="135" t="s">
        <v>83</v>
      </c>
      <c r="Q2" s="136"/>
      <c r="R2" s="136"/>
      <c r="S2" s="137"/>
      <c r="T2" s="138" t="s">
        <v>84</v>
      </c>
      <c r="U2" s="139"/>
      <c r="V2" s="139"/>
      <c r="W2" s="140"/>
      <c r="X2" s="138" t="s">
        <v>84</v>
      </c>
      <c r="Y2" s="139"/>
      <c r="Z2" s="139"/>
      <c r="AA2" s="140"/>
      <c r="AB2" s="138" t="s">
        <v>84</v>
      </c>
      <c r="AC2" s="139"/>
      <c r="AD2" s="140"/>
      <c r="AE2" s="138" t="s">
        <v>84</v>
      </c>
      <c r="AF2" s="139"/>
      <c r="AG2" s="140"/>
      <c r="AH2" s="135"/>
      <c r="AI2" s="137"/>
    </row>
    <row r="3" spans="1:35" ht="15.75" x14ac:dyDescent="0.25">
      <c r="A3" s="141" t="s">
        <v>38</v>
      </c>
      <c r="B3" s="142"/>
      <c r="C3" s="142"/>
      <c r="D3" s="142"/>
      <c r="E3" s="142"/>
      <c r="F3" s="142"/>
      <c r="G3" s="143"/>
      <c r="H3" s="135">
        <v>1416</v>
      </c>
      <c r="I3" s="136"/>
      <c r="J3" s="137"/>
      <c r="K3" s="135" t="s">
        <v>83</v>
      </c>
      <c r="L3" s="136"/>
      <c r="M3" s="136"/>
      <c r="N3" s="136"/>
      <c r="O3" s="137"/>
      <c r="P3" s="135" t="s">
        <v>83</v>
      </c>
      <c r="Q3" s="136"/>
      <c r="R3" s="136"/>
      <c r="S3" s="137"/>
      <c r="T3" s="138" t="s">
        <v>84</v>
      </c>
      <c r="U3" s="139"/>
      <c r="V3" s="139"/>
      <c r="W3" s="140"/>
      <c r="X3" s="138" t="s">
        <v>84</v>
      </c>
      <c r="Y3" s="139"/>
      <c r="Z3" s="139"/>
      <c r="AA3" s="140"/>
      <c r="AB3" s="138" t="s">
        <v>84</v>
      </c>
      <c r="AC3" s="139"/>
      <c r="AD3" s="140"/>
      <c r="AE3" s="138" t="s">
        <v>84</v>
      </c>
      <c r="AF3" s="139"/>
      <c r="AG3" s="140"/>
      <c r="AH3" s="135"/>
      <c r="AI3" s="137"/>
    </row>
    <row r="4" spans="1:35" ht="18.75" x14ac:dyDescent="0.25">
      <c r="A4" s="132" t="s">
        <v>52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4"/>
    </row>
    <row r="5" spans="1:35" ht="15.75" x14ac:dyDescent="0.25">
      <c r="A5" s="141"/>
      <c r="B5" s="142"/>
      <c r="C5" s="142"/>
      <c r="D5" s="142"/>
      <c r="E5" s="142"/>
      <c r="F5" s="142"/>
      <c r="G5" s="142"/>
      <c r="H5" s="136"/>
      <c r="I5" s="136"/>
      <c r="J5" s="137"/>
      <c r="K5" s="135"/>
      <c r="L5" s="136"/>
      <c r="M5" s="136"/>
      <c r="N5" s="136"/>
      <c r="O5" s="137"/>
      <c r="P5" s="135"/>
      <c r="Q5" s="136"/>
      <c r="R5" s="136"/>
      <c r="S5" s="137"/>
      <c r="T5" s="135"/>
      <c r="U5" s="136"/>
      <c r="V5" s="136"/>
      <c r="W5" s="137"/>
      <c r="X5" s="135"/>
      <c r="Y5" s="136"/>
      <c r="Z5" s="136"/>
      <c r="AA5" s="137"/>
      <c r="AB5" s="135"/>
      <c r="AC5" s="136"/>
      <c r="AD5" s="137"/>
      <c r="AE5" s="135"/>
      <c r="AF5" s="136"/>
      <c r="AG5" s="137"/>
      <c r="AH5" s="135"/>
      <c r="AI5" s="137"/>
    </row>
    <row r="6" spans="1:35" ht="15.75" x14ac:dyDescent="0.25">
      <c r="A6" s="141"/>
      <c r="B6" s="142"/>
      <c r="C6" s="142"/>
      <c r="D6" s="142"/>
      <c r="E6" s="142"/>
      <c r="F6" s="142"/>
      <c r="G6" s="142"/>
      <c r="H6" s="135"/>
      <c r="I6" s="136"/>
      <c r="J6" s="137"/>
      <c r="K6" s="135"/>
      <c r="L6" s="136"/>
      <c r="M6" s="136"/>
      <c r="N6" s="136"/>
      <c r="O6" s="137"/>
      <c r="P6" s="135"/>
      <c r="Q6" s="136"/>
      <c r="R6" s="136"/>
      <c r="S6" s="137"/>
      <c r="T6" s="135"/>
      <c r="U6" s="136"/>
      <c r="V6" s="136"/>
      <c r="W6" s="137"/>
      <c r="X6" s="135"/>
      <c r="Y6" s="136"/>
      <c r="Z6" s="136"/>
      <c r="AA6" s="137"/>
      <c r="AB6" s="135"/>
      <c r="AC6" s="136"/>
      <c r="AD6" s="137"/>
      <c r="AE6" s="135"/>
      <c r="AF6" s="136"/>
      <c r="AG6" s="137"/>
      <c r="AH6" s="135"/>
      <c r="AI6" s="137"/>
    </row>
    <row r="7" spans="1:35" ht="15.75" x14ac:dyDescent="0.25">
      <c r="A7" s="141"/>
      <c r="B7" s="142"/>
      <c r="C7" s="142"/>
      <c r="D7" s="142"/>
      <c r="E7" s="142"/>
      <c r="F7" s="142"/>
      <c r="G7" s="142"/>
      <c r="H7" s="135"/>
      <c r="I7" s="136"/>
      <c r="J7" s="137"/>
      <c r="K7" s="135"/>
      <c r="L7" s="136"/>
      <c r="M7" s="136"/>
      <c r="N7" s="136"/>
      <c r="O7" s="137"/>
      <c r="P7" s="135"/>
      <c r="Q7" s="136"/>
      <c r="R7" s="136"/>
      <c r="S7" s="137"/>
      <c r="T7" s="135"/>
      <c r="U7" s="136"/>
      <c r="V7" s="136"/>
      <c r="W7" s="137"/>
      <c r="X7" s="135"/>
      <c r="Y7" s="136"/>
      <c r="Z7" s="136"/>
      <c r="AA7" s="137"/>
      <c r="AB7" s="135"/>
      <c r="AC7" s="136"/>
      <c r="AD7" s="137"/>
      <c r="AE7" s="135"/>
      <c r="AF7" s="136"/>
      <c r="AG7" s="137"/>
      <c r="AH7" s="135"/>
      <c r="AI7" s="137"/>
    </row>
    <row r="9" spans="1:35" ht="18.75" x14ac:dyDescent="0.3">
      <c r="A9" s="154" t="s">
        <v>53</v>
      </c>
      <c r="B9" s="154"/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4"/>
    </row>
    <row r="10" spans="1:35" ht="18.75" customHeight="1" x14ac:dyDescent="0.25">
      <c r="A10" s="79" t="s">
        <v>54</v>
      </c>
      <c r="B10" s="79"/>
      <c r="C10" s="79"/>
      <c r="D10" s="79"/>
      <c r="E10" s="79"/>
      <c r="F10" s="79"/>
      <c r="G10" s="79"/>
      <c r="H10" s="79"/>
      <c r="I10" s="191" t="s">
        <v>27</v>
      </c>
      <c r="J10" s="191"/>
      <c r="K10" s="191"/>
      <c r="L10" s="190" t="s">
        <v>28</v>
      </c>
      <c r="M10" s="190"/>
      <c r="N10" s="190"/>
      <c r="O10" s="190"/>
      <c r="P10" s="190"/>
      <c r="Q10" s="151" t="s">
        <v>32</v>
      </c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2"/>
    </row>
    <row r="11" spans="1:35" ht="15" customHeight="1" x14ac:dyDescent="0.25">
      <c r="A11" s="79"/>
      <c r="B11" s="79"/>
      <c r="C11" s="79"/>
      <c r="D11" s="79"/>
      <c r="E11" s="79"/>
      <c r="F11" s="79"/>
      <c r="G11" s="79"/>
      <c r="H11" s="79"/>
      <c r="I11" s="191"/>
      <c r="J11" s="191"/>
      <c r="K11" s="191"/>
      <c r="L11" s="79" t="s">
        <v>55</v>
      </c>
      <c r="M11" s="79"/>
      <c r="N11" s="79"/>
      <c r="O11" s="79"/>
      <c r="P11" s="79"/>
      <c r="Q11" s="145" t="s">
        <v>56</v>
      </c>
      <c r="R11" s="145"/>
      <c r="S11" s="145"/>
      <c r="T11" s="145"/>
      <c r="U11" s="145"/>
      <c r="V11" s="145"/>
      <c r="W11" s="146"/>
      <c r="X11" s="156" t="s">
        <v>55</v>
      </c>
      <c r="Y11" s="157"/>
      <c r="Z11" s="157"/>
      <c r="AA11" s="157"/>
      <c r="AB11" s="157"/>
      <c r="AC11" s="157"/>
      <c r="AD11" s="158"/>
      <c r="AE11" s="156" t="s">
        <v>50</v>
      </c>
      <c r="AF11" s="157"/>
      <c r="AG11" s="157"/>
      <c r="AH11" s="157"/>
      <c r="AI11" s="158"/>
    </row>
    <row r="12" spans="1:35" ht="15" customHeight="1" x14ac:dyDescent="0.25">
      <c r="A12" s="79"/>
      <c r="B12" s="79"/>
      <c r="C12" s="79"/>
      <c r="D12" s="79"/>
      <c r="E12" s="79"/>
      <c r="F12" s="79"/>
      <c r="G12" s="79"/>
      <c r="H12" s="79"/>
      <c r="I12" s="191"/>
      <c r="J12" s="191"/>
      <c r="K12" s="191"/>
      <c r="L12" s="79"/>
      <c r="M12" s="79"/>
      <c r="N12" s="79"/>
      <c r="O12" s="79"/>
      <c r="P12" s="79"/>
      <c r="Q12" s="148"/>
      <c r="R12" s="148"/>
      <c r="S12" s="148"/>
      <c r="T12" s="148"/>
      <c r="U12" s="148"/>
      <c r="V12" s="148"/>
      <c r="W12" s="149"/>
      <c r="X12" s="159"/>
      <c r="Y12" s="160"/>
      <c r="Z12" s="160"/>
      <c r="AA12" s="160"/>
      <c r="AB12" s="160"/>
      <c r="AC12" s="160"/>
      <c r="AD12" s="161"/>
      <c r="AE12" s="159"/>
      <c r="AF12" s="160"/>
      <c r="AG12" s="160"/>
      <c r="AH12" s="160"/>
      <c r="AI12" s="161"/>
    </row>
    <row r="13" spans="1:35" ht="15" customHeight="1" x14ac:dyDescent="0.25">
      <c r="A13" s="79"/>
      <c r="B13" s="79"/>
      <c r="C13" s="79"/>
      <c r="D13" s="79"/>
      <c r="E13" s="79"/>
      <c r="F13" s="79"/>
      <c r="G13" s="79"/>
      <c r="H13" s="79"/>
      <c r="I13" s="191"/>
      <c r="J13" s="191"/>
      <c r="K13" s="191"/>
      <c r="L13" s="79"/>
      <c r="M13" s="79"/>
      <c r="N13" s="79"/>
      <c r="O13" s="79"/>
      <c r="P13" s="79"/>
      <c r="Q13" s="175"/>
      <c r="R13" s="175"/>
      <c r="S13" s="175"/>
      <c r="T13" s="175"/>
      <c r="U13" s="175"/>
      <c r="V13" s="175"/>
      <c r="W13" s="176"/>
      <c r="X13" s="159"/>
      <c r="Y13" s="160"/>
      <c r="Z13" s="160"/>
      <c r="AA13" s="160"/>
      <c r="AB13" s="160"/>
      <c r="AC13" s="160"/>
      <c r="AD13" s="161"/>
      <c r="AE13" s="159"/>
      <c r="AF13" s="160"/>
      <c r="AG13" s="160"/>
      <c r="AH13" s="160"/>
      <c r="AI13" s="161"/>
    </row>
    <row r="14" spans="1:35" x14ac:dyDescent="0.25">
      <c r="A14" s="174" t="s">
        <v>33</v>
      </c>
      <c r="B14" s="174"/>
      <c r="C14" s="174"/>
      <c r="D14" s="174"/>
      <c r="E14" s="174"/>
      <c r="F14" s="174"/>
      <c r="G14" s="174"/>
      <c r="H14" s="174"/>
      <c r="I14" s="125" t="s">
        <v>34</v>
      </c>
      <c r="J14" s="125"/>
      <c r="K14" s="125"/>
      <c r="L14" s="174">
        <v>1</v>
      </c>
      <c r="M14" s="174"/>
      <c r="N14" s="174"/>
      <c r="O14" s="174"/>
      <c r="P14" s="174"/>
      <c r="Q14" s="174">
        <v>2</v>
      </c>
      <c r="R14" s="174"/>
      <c r="S14" s="174"/>
      <c r="T14" s="174"/>
      <c r="U14" s="174"/>
      <c r="V14" s="174"/>
      <c r="W14" s="174"/>
      <c r="X14" s="174">
        <v>3</v>
      </c>
      <c r="Y14" s="174"/>
      <c r="Z14" s="174"/>
      <c r="AA14" s="174"/>
      <c r="AB14" s="174"/>
      <c r="AC14" s="174"/>
      <c r="AD14" s="174"/>
      <c r="AE14" s="174">
        <v>4</v>
      </c>
      <c r="AF14" s="174"/>
      <c r="AG14" s="174"/>
      <c r="AH14" s="174"/>
      <c r="AI14" s="174"/>
    </row>
    <row r="15" spans="1:35" ht="18.75" x14ac:dyDescent="0.3">
      <c r="A15" s="171" t="s">
        <v>35</v>
      </c>
      <c r="B15" s="172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  <c r="P15" s="172"/>
      <c r="Q15" s="172"/>
      <c r="R15" s="172"/>
      <c r="S15" s="172"/>
      <c r="T15" s="172"/>
      <c r="U15" s="172"/>
      <c r="V15" s="172"/>
      <c r="W15" s="172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  <c r="AH15" s="172"/>
      <c r="AI15" s="173"/>
    </row>
    <row r="16" spans="1:35" ht="15.75" x14ac:dyDescent="0.25">
      <c r="A16" s="187" t="s">
        <v>36</v>
      </c>
      <c r="B16" s="188"/>
      <c r="C16" s="188"/>
      <c r="D16" s="188"/>
      <c r="E16" s="188"/>
      <c r="F16" s="188"/>
      <c r="G16" s="188"/>
      <c r="H16" s="189"/>
      <c r="I16" s="135">
        <v>1103</v>
      </c>
      <c r="J16" s="136"/>
      <c r="K16" s="137"/>
      <c r="L16" s="192">
        <v>4.5999999999999999E-2</v>
      </c>
      <c r="M16" s="193"/>
      <c r="N16" s="193"/>
      <c r="O16" s="193"/>
      <c r="P16" s="194"/>
      <c r="Q16" s="138" t="s">
        <v>85</v>
      </c>
      <c r="R16" s="139"/>
      <c r="S16" s="139"/>
      <c r="T16" s="139"/>
      <c r="U16" s="139"/>
      <c r="V16" s="139"/>
      <c r="W16" s="140"/>
      <c r="X16" s="138" t="s">
        <v>85</v>
      </c>
      <c r="Y16" s="139"/>
      <c r="Z16" s="139"/>
      <c r="AA16" s="139"/>
      <c r="AB16" s="139"/>
      <c r="AC16" s="139"/>
      <c r="AD16" s="140"/>
      <c r="AE16" s="180" t="s">
        <v>85</v>
      </c>
      <c r="AF16" s="180"/>
      <c r="AG16" s="180"/>
      <c r="AH16" s="180"/>
      <c r="AI16" s="180"/>
    </row>
    <row r="17" spans="1:35" ht="15.75" x14ac:dyDescent="0.25">
      <c r="A17" s="187" t="s">
        <v>57</v>
      </c>
      <c r="B17" s="188"/>
      <c r="C17" s="188"/>
      <c r="D17" s="188"/>
      <c r="E17" s="188"/>
      <c r="F17" s="188"/>
      <c r="G17" s="188"/>
      <c r="H17" s="189"/>
      <c r="I17" s="135">
        <v>1116</v>
      </c>
      <c r="J17" s="136"/>
      <c r="K17" s="137"/>
      <c r="L17" s="192">
        <v>6.5000000000000002E-2</v>
      </c>
      <c r="M17" s="193"/>
      <c r="N17" s="193"/>
      <c r="O17" s="193"/>
      <c r="P17" s="194"/>
      <c r="Q17" s="138" t="s">
        <v>85</v>
      </c>
      <c r="R17" s="139"/>
      <c r="S17" s="139"/>
      <c r="T17" s="139"/>
      <c r="U17" s="139"/>
      <c r="V17" s="139"/>
      <c r="W17" s="140"/>
      <c r="X17" s="138" t="s">
        <v>85</v>
      </c>
      <c r="Y17" s="139"/>
      <c r="Z17" s="139"/>
      <c r="AA17" s="139"/>
      <c r="AB17" s="139"/>
      <c r="AC17" s="139"/>
      <c r="AD17" s="140"/>
      <c r="AE17" s="180" t="s">
        <v>85</v>
      </c>
      <c r="AF17" s="180"/>
      <c r="AG17" s="180"/>
      <c r="AH17" s="180"/>
      <c r="AI17" s="180"/>
    </row>
    <row r="18" spans="1:35" ht="15.75" x14ac:dyDescent="0.25">
      <c r="A18" s="187" t="s">
        <v>46</v>
      </c>
      <c r="B18" s="188"/>
      <c r="C18" s="188"/>
      <c r="D18" s="188"/>
      <c r="E18" s="188"/>
      <c r="F18" s="188"/>
      <c r="G18" s="188"/>
      <c r="H18" s="189"/>
      <c r="I18" s="135">
        <v>1310</v>
      </c>
      <c r="J18" s="136"/>
      <c r="K18" s="137"/>
      <c r="L18" s="177">
        <f>L17</f>
        <v>6.5000000000000002E-2</v>
      </c>
      <c r="M18" s="178"/>
      <c r="N18" s="178"/>
      <c r="O18" s="178"/>
      <c r="P18" s="179"/>
      <c r="Q18" s="138" t="s">
        <v>85</v>
      </c>
      <c r="R18" s="139"/>
      <c r="S18" s="139"/>
      <c r="T18" s="139"/>
      <c r="U18" s="139"/>
      <c r="V18" s="139"/>
      <c r="W18" s="140"/>
      <c r="X18" s="138" t="s">
        <v>85</v>
      </c>
      <c r="Y18" s="139"/>
      <c r="Z18" s="139"/>
      <c r="AA18" s="139"/>
      <c r="AB18" s="139"/>
      <c r="AC18" s="139"/>
      <c r="AD18" s="140"/>
      <c r="AE18" s="180" t="s">
        <v>85</v>
      </c>
      <c r="AF18" s="180"/>
      <c r="AG18" s="180"/>
      <c r="AH18" s="180"/>
      <c r="AI18" s="180"/>
    </row>
    <row r="19" spans="1:35" ht="18.75" x14ac:dyDescent="0.3">
      <c r="A19" s="171" t="s">
        <v>47</v>
      </c>
      <c r="B19" s="172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2"/>
      <c r="O19" s="172"/>
      <c r="P19" s="172"/>
      <c r="Q19" s="172"/>
      <c r="R19" s="172"/>
      <c r="S19" s="172"/>
      <c r="T19" s="172"/>
      <c r="U19" s="172"/>
      <c r="V19" s="172"/>
      <c r="W19" s="172"/>
      <c r="X19" s="172"/>
      <c r="Y19" s="172"/>
      <c r="Z19" s="172"/>
      <c r="AA19" s="172"/>
      <c r="AB19" s="172"/>
      <c r="AC19" s="172"/>
      <c r="AD19" s="172"/>
      <c r="AE19" s="172"/>
      <c r="AF19" s="172"/>
      <c r="AG19" s="172"/>
      <c r="AH19" s="172"/>
      <c r="AI19" s="173"/>
    </row>
    <row r="20" spans="1:35" ht="15.75" x14ac:dyDescent="0.25">
      <c r="A20" s="141" t="s">
        <v>36</v>
      </c>
      <c r="B20" s="142"/>
      <c r="C20" s="142"/>
      <c r="D20" s="142"/>
      <c r="E20" s="142"/>
      <c r="F20" s="142"/>
      <c r="G20" s="142"/>
      <c r="H20" s="143"/>
      <c r="I20" s="135">
        <v>1103</v>
      </c>
      <c r="J20" s="136"/>
      <c r="K20" s="137"/>
      <c r="L20" s="177">
        <v>2.5999999999999999E-2</v>
      </c>
      <c r="M20" s="178"/>
      <c r="N20" s="178"/>
      <c r="O20" s="178"/>
      <c r="P20" s="179"/>
      <c r="Q20" s="138" t="s">
        <v>85</v>
      </c>
      <c r="R20" s="139"/>
      <c r="S20" s="139"/>
      <c r="T20" s="139"/>
      <c r="U20" s="139"/>
      <c r="V20" s="139"/>
      <c r="W20" s="140"/>
      <c r="X20" s="138" t="s">
        <v>85</v>
      </c>
      <c r="Y20" s="139"/>
      <c r="Z20" s="139"/>
      <c r="AA20" s="139"/>
      <c r="AB20" s="139"/>
      <c r="AC20" s="139"/>
      <c r="AD20" s="140"/>
      <c r="AE20" s="180" t="s">
        <v>85</v>
      </c>
      <c r="AF20" s="180"/>
      <c r="AG20" s="180"/>
      <c r="AH20" s="180"/>
      <c r="AI20" s="180"/>
    </row>
    <row r="21" spans="1:35" ht="15.75" x14ac:dyDescent="0.25">
      <c r="A21" s="141" t="s">
        <v>58</v>
      </c>
      <c r="B21" s="142"/>
      <c r="C21" s="142"/>
      <c r="D21" s="142"/>
      <c r="E21" s="142"/>
      <c r="F21" s="142"/>
      <c r="G21" s="142"/>
      <c r="H21" s="143"/>
      <c r="I21" s="135">
        <v>1104</v>
      </c>
      <c r="J21" s="136"/>
      <c r="K21" s="137"/>
      <c r="L21" s="177">
        <v>4.2999999999999997E-2</v>
      </c>
      <c r="M21" s="178"/>
      <c r="N21" s="178"/>
      <c r="O21" s="178"/>
      <c r="P21" s="179"/>
      <c r="Q21" s="138" t="s">
        <v>85</v>
      </c>
      <c r="R21" s="139"/>
      <c r="S21" s="139"/>
      <c r="T21" s="139"/>
      <c r="U21" s="139"/>
      <c r="V21" s="139"/>
      <c r="W21" s="140"/>
      <c r="X21" s="138" t="s">
        <v>85</v>
      </c>
      <c r="Y21" s="139"/>
      <c r="Z21" s="139"/>
      <c r="AA21" s="139"/>
      <c r="AB21" s="139"/>
      <c r="AC21" s="139"/>
      <c r="AD21" s="140"/>
      <c r="AE21" s="180" t="s">
        <v>85</v>
      </c>
      <c r="AF21" s="180"/>
      <c r="AG21" s="180"/>
      <c r="AH21" s="180"/>
      <c r="AI21" s="180"/>
    </row>
    <row r="22" spans="1:35" ht="18.75" x14ac:dyDescent="0.3">
      <c r="A22" s="171" t="s">
        <v>51</v>
      </c>
      <c r="B22" s="172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  <c r="AH22" s="172"/>
      <c r="AI22" s="173"/>
    </row>
    <row r="23" spans="1:35" ht="15.75" x14ac:dyDescent="0.25">
      <c r="A23" s="184" t="s">
        <v>59</v>
      </c>
      <c r="B23" s="185"/>
      <c r="C23" s="185"/>
      <c r="D23" s="185"/>
      <c r="E23" s="185"/>
      <c r="F23" s="185"/>
      <c r="G23" s="185"/>
      <c r="H23" s="186"/>
      <c r="I23" s="181">
        <v>1177</v>
      </c>
      <c r="J23" s="182"/>
      <c r="K23" s="183"/>
      <c r="L23" s="177" t="s">
        <v>83</v>
      </c>
      <c r="M23" s="178"/>
      <c r="N23" s="178"/>
      <c r="O23" s="178"/>
      <c r="P23" s="179"/>
      <c r="Q23" s="138" t="s">
        <v>85</v>
      </c>
      <c r="R23" s="139"/>
      <c r="S23" s="139"/>
      <c r="T23" s="139"/>
      <c r="U23" s="139"/>
      <c r="V23" s="139"/>
      <c r="W23" s="140"/>
      <c r="X23" s="138" t="s">
        <v>85</v>
      </c>
      <c r="Y23" s="139"/>
      <c r="Z23" s="139"/>
      <c r="AA23" s="139"/>
      <c r="AB23" s="139"/>
      <c r="AC23" s="139"/>
      <c r="AD23" s="140"/>
      <c r="AE23" s="180" t="s">
        <v>85</v>
      </c>
      <c r="AF23" s="180"/>
      <c r="AG23" s="180"/>
      <c r="AH23" s="180"/>
      <c r="AI23" s="180"/>
    </row>
    <row r="24" spans="1:35" ht="15.75" x14ac:dyDescent="0.25">
      <c r="A24" s="184" t="s">
        <v>60</v>
      </c>
      <c r="B24" s="185"/>
      <c r="C24" s="185"/>
      <c r="D24" s="185"/>
      <c r="E24" s="185"/>
      <c r="F24" s="185"/>
      <c r="G24" s="185"/>
      <c r="H24" s="186"/>
      <c r="I24" s="181">
        <v>1178</v>
      </c>
      <c r="J24" s="182"/>
      <c r="K24" s="183"/>
      <c r="L24" s="177" t="s">
        <v>83</v>
      </c>
      <c r="M24" s="178"/>
      <c r="N24" s="178"/>
      <c r="O24" s="178"/>
      <c r="P24" s="179"/>
      <c r="Q24" s="138" t="s">
        <v>85</v>
      </c>
      <c r="R24" s="139"/>
      <c r="S24" s="139"/>
      <c r="T24" s="139"/>
      <c r="U24" s="139"/>
      <c r="V24" s="139"/>
      <c r="W24" s="140"/>
      <c r="X24" s="138" t="s">
        <v>85</v>
      </c>
      <c r="Y24" s="139"/>
      <c r="Z24" s="139"/>
      <c r="AA24" s="139"/>
      <c r="AB24" s="139"/>
      <c r="AC24" s="139"/>
      <c r="AD24" s="140"/>
      <c r="AE24" s="180" t="s">
        <v>85</v>
      </c>
      <c r="AF24" s="180"/>
      <c r="AG24" s="180"/>
      <c r="AH24" s="180"/>
      <c r="AI24" s="180"/>
    </row>
    <row r="25" spans="1:35" ht="18.75" x14ac:dyDescent="0.3">
      <c r="A25" s="171" t="s">
        <v>61</v>
      </c>
      <c r="B25" s="172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2"/>
      <c r="O25" s="172"/>
      <c r="P25" s="172"/>
      <c r="Q25" s="172"/>
      <c r="R25" s="172"/>
      <c r="S25" s="172"/>
      <c r="T25" s="172"/>
      <c r="U25" s="172"/>
      <c r="V25" s="172"/>
      <c r="W25" s="172"/>
      <c r="X25" s="172"/>
      <c r="Y25" s="172"/>
      <c r="Z25" s="172"/>
      <c r="AA25" s="172"/>
      <c r="AB25" s="172"/>
      <c r="AC25" s="172"/>
      <c r="AD25" s="172"/>
      <c r="AE25" s="172"/>
      <c r="AF25" s="172"/>
      <c r="AG25" s="172"/>
      <c r="AH25" s="172"/>
      <c r="AI25" s="173"/>
    </row>
    <row r="26" spans="1:35" ht="15.75" x14ac:dyDescent="0.25">
      <c r="A26" s="184"/>
      <c r="B26" s="185"/>
      <c r="C26" s="185"/>
      <c r="D26" s="185"/>
      <c r="E26" s="185"/>
      <c r="F26" s="185"/>
      <c r="G26" s="185"/>
      <c r="H26" s="186"/>
      <c r="I26" s="181"/>
      <c r="J26" s="182"/>
      <c r="K26" s="183"/>
      <c r="L26" s="135"/>
      <c r="M26" s="136"/>
      <c r="N26" s="136"/>
      <c r="O26" s="136"/>
      <c r="P26" s="137"/>
      <c r="Q26" s="135"/>
      <c r="R26" s="136"/>
      <c r="S26" s="136"/>
      <c r="T26" s="136"/>
      <c r="U26" s="136"/>
      <c r="V26" s="136"/>
      <c r="W26" s="137"/>
      <c r="X26" s="195"/>
      <c r="Y26" s="195"/>
      <c r="Z26" s="195"/>
      <c r="AA26" s="195"/>
      <c r="AB26" s="195"/>
      <c r="AC26" s="195"/>
      <c r="AD26" s="195"/>
      <c r="AE26" s="195"/>
      <c r="AF26" s="195"/>
      <c r="AG26" s="195"/>
      <c r="AH26" s="195"/>
      <c r="AI26" s="195"/>
    </row>
    <row r="27" spans="1:35" ht="15.75" x14ac:dyDescent="0.25">
      <c r="A27" s="184"/>
      <c r="B27" s="185"/>
      <c r="C27" s="185"/>
      <c r="D27" s="185"/>
      <c r="E27" s="185"/>
      <c r="F27" s="185"/>
      <c r="G27" s="185"/>
      <c r="H27" s="186"/>
      <c r="I27" s="181"/>
      <c r="J27" s="182"/>
      <c r="K27" s="183"/>
      <c r="L27" s="135"/>
      <c r="M27" s="136"/>
      <c r="N27" s="136"/>
      <c r="O27" s="136"/>
      <c r="P27" s="137"/>
      <c r="Q27" s="135"/>
      <c r="R27" s="136"/>
      <c r="S27" s="136"/>
      <c r="T27" s="136"/>
      <c r="U27" s="136"/>
      <c r="V27" s="136"/>
      <c r="W27" s="137"/>
      <c r="X27" s="195"/>
      <c r="Y27" s="195"/>
      <c r="Z27" s="195"/>
      <c r="AA27" s="195"/>
      <c r="AB27" s="195"/>
      <c r="AC27" s="195"/>
      <c r="AD27" s="195"/>
      <c r="AE27" s="195"/>
      <c r="AF27" s="195"/>
      <c r="AG27" s="195"/>
      <c r="AH27" s="195"/>
      <c r="AI27" s="195"/>
    </row>
  </sheetData>
  <mergeCells count="120">
    <mergeCell ref="A27:H27"/>
    <mergeCell ref="I27:K27"/>
    <mergeCell ref="L27:P27"/>
    <mergeCell ref="Q27:W27"/>
    <mergeCell ref="X27:AD27"/>
    <mergeCell ref="AE27:AI27"/>
    <mergeCell ref="A25:AI25"/>
    <mergeCell ref="A26:H26"/>
    <mergeCell ref="I26:K26"/>
    <mergeCell ref="L26:P26"/>
    <mergeCell ref="Q26:W26"/>
    <mergeCell ref="X26:AD26"/>
    <mergeCell ref="AE26:AI26"/>
    <mergeCell ref="I16:K16"/>
    <mergeCell ref="I17:K17"/>
    <mergeCell ref="I18:K18"/>
    <mergeCell ref="A16:H16"/>
    <mergeCell ref="A17:H17"/>
    <mergeCell ref="A18:H18"/>
    <mergeCell ref="Q10:AI10"/>
    <mergeCell ref="L10:P10"/>
    <mergeCell ref="L11:P13"/>
    <mergeCell ref="I10:K13"/>
    <mergeCell ref="A10:H13"/>
    <mergeCell ref="X17:AD17"/>
    <mergeCell ref="AE17:AI17"/>
    <mergeCell ref="L17:P17"/>
    <mergeCell ref="Q17:W17"/>
    <mergeCell ref="X16:AD16"/>
    <mergeCell ref="AE16:AI16"/>
    <mergeCell ref="L16:P16"/>
    <mergeCell ref="Q16:W16"/>
    <mergeCell ref="A15:AI15"/>
    <mergeCell ref="AE11:AI13"/>
    <mergeCell ref="X11:AD13"/>
    <mergeCell ref="X14:AD14"/>
    <mergeCell ref="I23:K23"/>
    <mergeCell ref="A23:H23"/>
    <mergeCell ref="Q14:W14"/>
    <mergeCell ref="L14:P14"/>
    <mergeCell ref="I14:K14"/>
    <mergeCell ref="X24:AD24"/>
    <mergeCell ref="AE24:AI24"/>
    <mergeCell ref="A24:H24"/>
    <mergeCell ref="I24:K24"/>
    <mergeCell ref="L24:P24"/>
    <mergeCell ref="Q24:W24"/>
    <mergeCell ref="A22:AI22"/>
    <mergeCell ref="X23:AD23"/>
    <mergeCell ref="AE23:AI23"/>
    <mergeCell ref="L23:P23"/>
    <mergeCell ref="Q23:W23"/>
    <mergeCell ref="X21:AD21"/>
    <mergeCell ref="AE21:AI21"/>
    <mergeCell ref="I21:K21"/>
    <mergeCell ref="A21:H21"/>
    <mergeCell ref="L21:P21"/>
    <mergeCell ref="Q21:W21"/>
    <mergeCell ref="X20:AD20"/>
    <mergeCell ref="AE20:AI20"/>
    <mergeCell ref="I20:K20"/>
    <mergeCell ref="A20:H20"/>
    <mergeCell ref="L20:P20"/>
    <mergeCell ref="Q20:W20"/>
    <mergeCell ref="A19:AI19"/>
    <mergeCell ref="X18:AD18"/>
    <mergeCell ref="AE18:AI18"/>
    <mergeCell ref="L18:P18"/>
    <mergeCell ref="Q18:W18"/>
    <mergeCell ref="A6:G6"/>
    <mergeCell ref="H6:J6"/>
    <mergeCell ref="K6:O6"/>
    <mergeCell ref="P6:S6"/>
    <mergeCell ref="T6:W6"/>
    <mergeCell ref="X6:AA6"/>
    <mergeCell ref="AB6:AD6"/>
    <mergeCell ref="AE6:AG6"/>
    <mergeCell ref="AE14:AI14"/>
    <mergeCell ref="A9:AI9"/>
    <mergeCell ref="Q11:W13"/>
    <mergeCell ref="AH6:AI6"/>
    <mergeCell ref="A7:G7"/>
    <mergeCell ref="H7:J7"/>
    <mergeCell ref="K7:O7"/>
    <mergeCell ref="P7:S7"/>
    <mergeCell ref="T7:W7"/>
    <mergeCell ref="X7:AA7"/>
    <mergeCell ref="AB7:AD7"/>
    <mergeCell ref="AE7:AG7"/>
    <mergeCell ref="AH7:AI7"/>
    <mergeCell ref="A14:H14"/>
    <mergeCell ref="A4:AI4"/>
    <mergeCell ref="A5:G5"/>
    <mergeCell ref="H5:J5"/>
    <mergeCell ref="K5:O5"/>
    <mergeCell ref="P5:S5"/>
    <mergeCell ref="T5:W5"/>
    <mergeCell ref="X5:AA5"/>
    <mergeCell ref="AB5:AD5"/>
    <mergeCell ref="AE3:AG3"/>
    <mergeCell ref="AH3:AI3"/>
    <mergeCell ref="AE5:AG5"/>
    <mergeCell ref="AH5:AI5"/>
    <mergeCell ref="A1:AI1"/>
    <mergeCell ref="AB2:AD2"/>
    <mergeCell ref="AE2:AG2"/>
    <mergeCell ref="AH2:AI2"/>
    <mergeCell ref="A3:G3"/>
    <mergeCell ref="H3:J3"/>
    <mergeCell ref="K3:O3"/>
    <mergeCell ref="P3:S3"/>
    <mergeCell ref="T3:W3"/>
    <mergeCell ref="X3:AA3"/>
    <mergeCell ref="AB3:AD3"/>
    <mergeCell ref="A2:G2"/>
    <mergeCell ref="H2:J2"/>
    <mergeCell ref="K2:O2"/>
    <mergeCell ref="P2:S2"/>
    <mergeCell ref="T2:W2"/>
    <mergeCell ref="X2:AA2"/>
  </mergeCells>
  <pageMargins left="0.78740157480314965" right="0.39370078740157483" top="0" bottom="0.39370078740157483" header="0" footer="0"/>
  <pageSetup paperSize="9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20"/>
  <sheetViews>
    <sheetView workbookViewId="0">
      <selection activeCell="R20" sqref="R20"/>
    </sheetView>
  </sheetViews>
  <sheetFormatPr defaultRowHeight="15" x14ac:dyDescent="0.25"/>
  <cols>
    <col min="1" max="35" width="3.7109375" customWidth="1"/>
  </cols>
  <sheetData>
    <row r="1" spans="1:35" ht="18.75" x14ac:dyDescent="0.3">
      <c r="A1" s="154" t="s">
        <v>62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</row>
    <row r="2" spans="1:35" ht="18.75" customHeight="1" x14ac:dyDescent="0.25">
      <c r="A2" s="196" t="s">
        <v>69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1" t="s">
        <v>68</v>
      </c>
      <c r="P2" s="191"/>
      <c r="Q2" s="191"/>
      <c r="R2" s="191" t="s">
        <v>67</v>
      </c>
      <c r="S2" s="191"/>
      <c r="T2" s="191"/>
      <c r="U2" s="191"/>
      <c r="V2" s="191"/>
      <c r="W2" s="191"/>
      <c r="X2" s="191" t="s">
        <v>66</v>
      </c>
      <c r="Y2" s="191"/>
      <c r="Z2" s="191"/>
      <c r="AA2" s="191"/>
      <c r="AB2" s="191"/>
      <c r="AC2" s="191"/>
      <c r="AD2" s="191" t="s">
        <v>65</v>
      </c>
      <c r="AE2" s="191"/>
      <c r="AF2" s="191"/>
      <c r="AG2" s="191"/>
      <c r="AH2" s="191"/>
      <c r="AI2" s="191"/>
    </row>
    <row r="3" spans="1:35" ht="18.75" customHeight="1" x14ac:dyDescent="0.25">
      <c r="A3" s="196"/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</row>
    <row r="4" spans="1:35" ht="18.75" customHeight="1" x14ac:dyDescent="0.25">
      <c r="A4" s="196"/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</row>
    <row r="5" spans="1:35" ht="18.75" customHeight="1" x14ac:dyDescent="0.25">
      <c r="A5" s="196"/>
      <c r="B5" s="196"/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</row>
    <row r="6" spans="1:35" ht="15" customHeight="1" x14ac:dyDescent="0.25">
      <c r="A6" s="196"/>
      <c r="B6" s="196"/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1"/>
      <c r="P6" s="191"/>
      <c r="Q6" s="191"/>
      <c r="R6" s="79" t="s">
        <v>64</v>
      </c>
      <c r="S6" s="79"/>
      <c r="T6" s="79"/>
      <c r="U6" s="79" t="s">
        <v>63</v>
      </c>
      <c r="V6" s="79"/>
      <c r="W6" s="79"/>
      <c r="X6" s="79" t="s">
        <v>64</v>
      </c>
      <c r="Y6" s="79"/>
      <c r="Z6" s="79"/>
      <c r="AA6" s="79" t="s">
        <v>63</v>
      </c>
      <c r="AB6" s="79"/>
      <c r="AC6" s="79"/>
      <c r="AD6" s="79" t="s">
        <v>64</v>
      </c>
      <c r="AE6" s="79"/>
      <c r="AF6" s="79"/>
      <c r="AG6" s="79" t="s">
        <v>63</v>
      </c>
      <c r="AH6" s="79"/>
      <c r="AI6" s="79"/>
    </row>
    <row r="7" spans="1:35" ht="15" customHeight="1" x14ac:dyDescent="0.25">
      <c r="A7" s="196"/>
      <c r="B7" s="196"/>
      <c r="C7" s="196"/>
      <c r="D7" s="196"/>
      <c r="E7" s="196"/>
      <c r="F7" s="196"/>
      <c r="G7" s="196"/>
      <c r="H7" s="196"/>
      <c r="I7" s="196"/>
      <c r="J7" s="196"/>
      <c r="K7" s="196"/>
      <c r="L7" s="196"/>
      <c r="M7" s="196"/>
      <c r="N7" s="196"/>
      <c r="O7" s="191"/>
      <c r="P7" s="191"/>
      <c r="Q7" s="191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</row>
    <row r="8" spans="1:35" ht="15" customHeight="1" x14ac:dyDescent="0.25">
      <c r="A8" s="79" t="s">
        <v>33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 t="s">
        <v>34</v>
      </c>
      <c r="P8" s="79"/>
      <c r="Q8" s="79"/>
      <c r="R8" s="79">
        <v>1</v>
      </c>
      <c r="S8" s="79"/>
      <c r="T8" s="79"/>
      <c r="U8" s="79">
        <v>2</v>
      </c>
      <c r="V8" s="79"/>
      <c r="W8" s="79"/>
      <c r="X8" s="79">
        <v>3</v>
      </c>
      <c r="Y8" s="79"/>
      <c r="Z8" s="79"/>
      <c r="AA8" s="79">
        <v>4</v>
      </c>
      <c r="AB8" s="79"/>
      <c r="AC8" s="79"/>
      <c r="AD8" s="79">
        <v>5</v>
      </c>
      <c r="AE8" s="79"/>
      <c r="AF8" s="79"/>
      <c r="AG8" s="79">
        <v>6</v>
      </c>
      <c r="AH8" s="79"/>
      <c r="AI8" s="79"/>
    </row>
    <row r="9" spans="1:35" ht="15.75" x14ac:dyDescent="0.25">
      <c r="A9" s="141" t="s">
        <v>70</v>
      </c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3"/>
      <c r="O9" s="79"/>
      <c r="P9" s="79"/>
      <c r="Q9" s="79"/>
      <c r="R9" s="79">
        <v>1</v>
      </c>
      <c r="S9" s="79"/>
      <c r="T9" s="79"/>
      <c r="U9" s="79">
        <v>4.0949999999999998</v>
      </c>
      <c r="V9" s="79"/>
      <c r="W9" s="79"/>
      <c r="X9" s="79">
        <v>1</v>
      </c>
      <c r="Y9" s="79"/>
      <c r="Z9" s="79"/>
      <c r="AA9" s="79">
        <f>U9</f>
        <v>4.0949999999999998</v>
      </c>
      <c r="AB9" s="79"/>
      <c r="AC9" s="79"/>
      <c r="AD9" s="79">
        <f>(R9/X9)*100</f>
        <v>100</v>
      </c>
      <c r="AE9" s="79"/>
      <c r="AF9" s="79"/>
      <c r="AG9" s="79">
        <f>U9/AA9*100</f>
        <v>100</v>
      </c>
      <c r="AH9" s="79"/>
      <c r="AI9" s="79"/>
    </row>
    <row r="10" spans="1:35" ht="15.75" x14ac:dyDescent="0.25">
      <c r="A10" s="141" t="s">
        <v>71</v>
      </c>
      <c r="B10" s="142"/>
      <c r="C10" s="142"/>
      <c r="D10" s="142"/>
      <c r="E10" s="142"/>
      <c r="F10" s="142"/>
      <c r="G10" s="142"/>
      <c r="H10" s="142"/>
      <c r="I10" s="142"/>
      <c r="J10" s="142"/>
      <c r="K10" s="142"/>
      <c r="L10" s="142"/>
      <c r="M10" s="142"/>
      <c r="N10" s="143"/>
      <c r="O10" s="79"/>
      <c r="P10" s="79"/>
      <c r="Q10" s="79"/>
      <c r="R10" s="79" t="s">
        <v>85</v>
      </c>
      <c r="S10" s="79"/>
      <c r="T10" s="79"/>
      <c r="U10" s="79" t="s">
        <v>85</v>
      </c>
      <c r="V10" s="79"/>
      <c r="W10" s="79"/>
      <c r="X10" s="79" t="s">
        <v>85</v>
      </c>
      <c r="Y10" s="79"/>
      <c r="Z10" s="79"/>
      <c r="AA10" s="79" t="s">
        <v>85</v>
      </c>
      <c r="AB10" s="79"/>
      <c r="AC10" s="79"/>
      <c r="AD10" s="79" t="s">
        <v>85</v>
      </c>
      <c r="AE10" s="79"/>
      <c r="AF10" s="79"/>
      <c r="AG10" s="79" t="s">
        <v>211</v>
      </c>
      <c r="AH10" s="79"/>
      <c r="AI10" s="79"/>
    </row>
    <row r="11" spans="1:35" ht="15.75" x14ac:dyDescent="0.25">
      <c r="A11" s="141" t="s">
        <v>72</v>
      </c>
      <c r="B11" s="142"/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3"/>
      <c r="O11" s="79"/>
      <c r="P11" s="79"/>
      <c r="Q11" s="79"/>
      <c r="R11" s="79" t="s">
        <v>85</v>
      </c>
      <c r="S11" s="79"/>
      <c r="T11" s="79"/>
      <c r="U11" s="79" t="s">
        <v>85</v>
      </c>
      <c r="V11" s="79"/>
      <c r="W11" s="79"/>
      <c r="X11" s="79" t="s">
        <v>85</v>
      </c>
      <c r="Y11" s="79"/>
      <c r="Z11" s="79"/>
      <c r="AA11" s="79" t="s">
        <v>85</v>
      </c>
      <c r="AB11" s="79"/>
      <c r="AC11" s="79"/>
      <c r="AD11" s="79" t="s">
        <v>85</v>
      </c>
      <c r="AE11" s="79"/>
      <c r="AF11" s="79"/>
      <c r="AG11" s="79" t="s">
        <v>85</v>
      </c>
      <c r="AH11" s="79"/>
      <c r="AI11" s="79"/>
    </row>
    <row r="12" spans="1:35" ht="15.75" x14ac:dyDescent="0.25">
      <c r="A12" s="141" t="s">
        <v>73</v>
      </c>
      <c r="B12" s="142"/>
      <c r="C12" s="142"/>
      <c r="D12" s="142"/>
      <c r="E12" s="142"/>
      <c r="F12" s="142"/>
      <c r="G12" s="142"/>
      <c r="H12" s="142"/>
      <c r="I12" s="142"/>
      <c r="J12" s="142"/>
      <c r="K12" s="142"/>
      <c r="L12" s="142"/>
      <c r="M12" s="142"/>
      <c r="N12" s="143"/>
      <c r="O12" s="79"/>
      <c r="P12" s="79"/>
      <c r="Q12" s="79"/>
      <c r="R12" s="79" t="s">
        <v>85</v>
      </c>
      <c r="S12" s="79"/>
      <c r="T12" s="79"/>
      <c r="U12" s="79" t="s">
        <v>85</v>
      </c>
      <c r="V12" s="79"/>
      <c r="W12" s="79"/>
      <c r="X12" s="79" t="s">
        <v>85</v>
      </c>
      <c r="Y12" s="79"/>
      <c r="Z12" s="79"/>
      <c r="AA12" s="79" t="s">
        <v>85</v>
      </c>
      <c r="AB12" s="79"/>
      <c r="AC12" s="79"/>
      <c r="AD12" s="79" t="s">
        <v>85</v>
      </c>
      <c r="AE12" s="79"/>
      <c r="AF12" s="79"/>
      <c r="AG12" s="79" t="s">
        <v>85</v>
      </c>
      <c r="AH12" s="79"/>
      <c r="AI12" s="79"/>
    </row>
    <row r="13" spans="1:35" ht="15.75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5" spans="1:35" x14ac:dyDescent="0.25">
      <c r="B15" t="s">
        <v>74</v>
      </c>
      <c r="J15" t="s">
        <v>75</v>
      </c>
    </row>
    <row r="18" spans="2:32" x14ac:dyDescent="0.25">
      <c r="B18" s="198" t="s">
        <v>76</v>
      </c>
      <c r="C18" s="198"/>
      <c r="D18" s="198"/>
      <c r="E18" s="198"/>
      <c r="F18" s="198"/>
      <c r="J18" t="s">
        <v>79</v>
      </c>
      <c r="Y18" s="197" t="s">
        <v>80</v>
      </c>
      <c r="Z18" s="197"/>
      <c r="AA18" s="197"/>
      <c r="AB18" s="197"/>
      <c r="AC18" s="197"/>
      <c r="AD18" s="197"/>
      <c r="AE18" s="197"/>
    </row>
    <row r="19" spans="2:32" x14ac:dyDescent="0.25">
      <c r="B19" s="199" t="s">
        <v>77</v>
      </c>
      <c r="C19" s="199"/>
      <c r="D19" s="199"/>
      <c r="E19" s="199"/>
      <c r="F19" s="199"/>
      <c r="J19" t="s">
        <v>78</v>
      </c>
      <c r="Y19" s="199" t="s">
        <v>81</v>
      </c>
      <c r="Z19" s="199"/>
      <c r="AA19" s="199"/>
      <c r="AB19" s="199"/>
      <c r="AC19" s="199"/>
      <c r="AD19" s="199"/>
      <c r="AE19" s="199"/>
    </row>
    <row r="20" spans="2:32" x14ac:dyDescent="0.25">
      <c r="X20" s="197" t="s">
        <v>82</v>
      </c>
      <c r="Y20" s="197"/>
      <c r="Z20" s="197"/>
      <c r="AA20" s="197"/>
      <c r="AB20" s="197"/>
      <c r="AC20" s="197"/>
      <c r="AD20" s="197"/>
      <c r="AE20" s="197"/>
      <c r="AF20" s="197"/>
    </row>
  </sheetData>
  <mergeCells count="57">
    <mergeCell ref="AG12:AI12"/>
    <mergeCell ref="B18:F18"/>
    <mergeCell ref="B19:F19"/>
    <mergeCell ref="Y18:AE18"/>
    <mergeCell ref="Y19:AE19"/>
    <mergeCell ref="AD11:AF11"/>
    <mergeCell ref="X20:AF20"/>
    <mergeCell ref="O12:Q12"/>
    <mergeCell ref="R12:T12"/>
    <mergeCell ref="U12:W12"/>
    <mergeCell ref="X12:Z12"/>
    <mergeCell ref="AA12:AC12"/>
    <mergeCell ref="AD12:AF12"/>
    <mergeCell ref="AD8:AF8"/>
    <mergeCell ref="AG8:AI8"/>
    <mergeCell ref="A9:N9"/>
    <mergeCell ref="O9:Q9"/>
    <mergeCell ref="R9:T9"/>
    <mergeCell ref="U9:W9"/>
    <mergeCell ref="X9:Z9"/>
    <mergeCell ref="AA9:AC9"/>
    <mergeCell ref="AD9:AF9"/>
    <mergeCell ref="AG9:AI9"/>
    <mergeCell ref="A8:N8"/>
    <mergeCell ref="O8:Q8"/>
    <mergeCell ref="R8:T8"/>
    <mergeCell ref="U8:W8"/>
    <mergeCell ref="X8:Z8"/>
    <mergeCell ref="AA8:AC8"/>
    <mergeCell ref="A11:N11"/>
    <mergeCell ref="A12:N12"/>
    <mergeCell ref="AG11:AI11"/>
    <mergeCell ref="A10:N10"/>
    <mergeCell ref="O10:Q10"/>
    <mergeCell ref="R10:T10"/>
    <mergeCell ref="U10:W10"/>
    <mergeCell ref="X10:Z10"/>
    <mergeCell ref="AA10:AC10"/>
    <mergeCell ref="AD10:AF10"/>
    <mergeCell ref="AG10:AI10"/>
    <mergeCell ref="O11:Q11"/>
    <mergeCell ref="R11:T11"/>
    <mergeCell ref="U11:W11"/>
    <mergeCell ref="X11:Z11"/>
    <mergeCell ref="AA11:AC11"/>
    <mergeCell ref="R6:T7"/>
    <mergeCell ref="U6:W7"/>
    <mergeCell ref="O2:Q7"/>
    <mergeCell ref="A2:N7"/>
    <mergeCell ref="A1:AI1"/>
    <mergeCell ref="R2:W5"/>
    <mergeCell ref="AD6:AF7"/>
    <mergeCell ref="AG6:AI7"/>
    <mergeCell ref="AD2:AI5"/>
    <mergeCell ref="X2:AC5"/>
    <mergeCell ref="X6:Z7"/>
    <mergeCell ref="AA6:AC7"/>
  </mergeCells>
  <pageMargins left="0.78740157480314965" right="0.39370078740157483" top="0" bottom="0.39370078740157483" header="0" footer="0"/>
  <pageSetup paperSize="9" orientation="landscape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F1:AW25"/>
  <sheetViews>
    <sheetView tabSelected="1" topLeftCell="F1" workbookViewId="0">
      <selection activeCell="W12" sqref="W12"/>
    </sheetView>
  </sheetViews>
  <sheetFormatPr defaultRowHeight="15" x14ac:dyDescent="0.25"/>
  <cols>
    <col min="1" max="58" width="3.28515625" customWidth="1"/>
  </cols>
  <sheetData>
    <row r="1" spans="6:49" ht="20.25" x14ac:dyDescent="0.25">
      <c r="F1" s="200" t="s">
        <v>86</v>
      </c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</row>
    <row r="2" spans="6:49" ht="15.75" x14ac:dyDescent="0.25">
      <c r="F2" s="9"/>
      <c r="G2" s="9" t="s">
        <v>97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6:49" ht="15.75" x14ac:dyDescent="0.25">
      <c r="F3" s="9"/>
      <c r="G3" s="9"/>
      <c r="H3" s="9"/>
      <c r="I3" s="18" t="s">
        <v>87</v>
      </c>
      <c r="J3" s="19" t="str">
        <f>'2-я'!P3</f>
        <v>III</v>
      </c>
      <c r="K3" s="18"/>
      <c r="L3" s="18" t="s">
        <v>98</v>
      </c>
      <c r="M3" s="10"/>
      <c r="N3" s="10"/>
      <c r="O3" s="10" t="s">
        <v>102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6:49" ht="18.75" x14ac:dyDescent="0.3">
      <c r="F4" s="9"/>
      <c r="G4" s="9"/>
      <c r="H4" s="9"/>
      <c r="I4" s="11"/>
      <c r="J4" s="11"/>
      <c r="K4" s="11"/>
      <c r="L4" s="11"/>
      <c r="M4" s="12"/>
      <c r="N4" s="12"/>
      <c r="O4" s="10"/>
      <c r="P4" s="9"/>
      <c r="Q4" s="9"/>
      <c r="R4" s="9"/>
      <c r="Z4" s="9"/>
      <c r="AA4" s="9"/>
      <c r="AB4" s="9"/>
      <c r="AC4" s="9"/>
      <c r="AD4" s="9"/>
      <c r="AO4" s="25"/>
      <c r="AP4" s="25"/>
      <c r="AQ4" s="25"/>
      <c r="AR4" s="25"/>
      <c r="AS4" s="26"/>
      <c r="AT4" s="26"/>
      <c r="AU4" s="26"/>
      <c r="AV4" s="26"/>
      <c r="AW4" s="26"/>
    </row>
    <row r="5" spans="6:49" ht="15.75" x14ac:dyDescent="0.25">
      <c r="F5" s="201" t="s">
        <v>88</v>
      </c>
      <c r="G5" s="201"/>
      <c r="H5" s="201"/>
      <c r="I5" s="201"/>
      <c r="J5" s="201" t="str">
        <f>J3</f>
        <v>III</v>
      </c>
      <c r="K5" s="201"/>
      <c r="L5" s="20" t="str">
        <f>CONCATENATE(L3,"у")</f>
        <v>кварталу</v>
      </c>
      <c r="M5" s="20"/>
      <c r="N5" s="20"/>
      <c r="O5" s="9" t="str">
        <f>O3</f>
        <v xml:space="preserve"> 2021 року</v>
      </c>
      <c r="P5" s="9"/>
      <c r="Q5" s="9"/>
      <c r="S5" s="9" t="s">
        <v>103</v>
      </c>
      <c r="T5" s="9"/>
      <c r="U5" s="9"/>
      <c r="V5" s="9"/>
      <c r="X5" s="9"/>
      <c r="Y5" s="9"/>
      <c r="Z5" s="9"/>
      <c r="AA5" s="9"/>
      <c r="AB5" s="9"/>
      <c r="AC5" s="9"/>
      <c r="AD5" s="9"/>
      <c r="AO5" s="22"/>
      <c r="AP5" s="23"/>
      <c r="AQ5" s="24"/>
      <c r="AR5" s="23"/>
      <c r="AS5" s="23"/>
      <c r="AT5" s="23"/>
      <c r="AU5" s="23"/>
      <c r="AV5" s="23"/>
      <c r="AW5" s="23"/>
    </row>
    <row r="6" spans="6:49" ht="15.75" x14ac:dyDescent="0.25">
      <c r="F6" s="13"/>
      <c r="G6" s="23" t="s">
        <v>99</v>
      </c>
      <c r="H6" s="24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O6" s="22"/>
      <c r="AP6" s="23"/>
      <c r="AQ6" s="24"/>
      <c r="AR6" s="23"/>
      <c r="AS6" s="23"/>
      <c r="AT6" s="23"/>
      <c r="AU6" s="23"/>
      <c r="AV6" s="23"/>
      <c r="AW6" s="23"/>
    </row>
    <row r="7" spans="6:49" ht="15.75" x14ac:dyDescent="0.25">
      <c r="F7" s="13"/>
      <c r="G7" s="23" t="s">
        <v>100</v>
      </c>
      <c r="H7" s="24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55"/>
      <c r="W7" s="55"/>
      <c r="X7" s="55"/>
      <c r="Y7" s="55"/>
      <c r="Z7" s="55"/>
      <c r="AA7" s="10"/>
      <c r="AB7" s="10"/>
      <c r="AC7" s="10"/>
      <c r="AD7" s="10"/>
      <c r="AO7" s="22"/>
      <c r="AP7" s="23"/>
      <c r="AQ7" s="24"/>
      <c r="AR7" s="23"/>
      <c r="AS7" s="23"/>
      <c r="AT7" s="23"/>
      <c r="AU7" s="23"/>
      <c r="AV7" s="23"/>
      <c r="AW7" s="23"/>
    </row>
    <row r="8" spans="6:49" ht="15.75" x14ac:dyDescent="0.25">
      <c r="F8" s="9"/>
      <c r="G8" s="23" t="s">
        <v>101</v>
      </c>
      <c r="H8" s="24" t="s">
        <v>212</v>
      </c>
      <c r="I8" s="9"/>
      <c r="J8" s="9"/>
      <c r="K8" s="12"/>
      <c r="N8" s="23" t="s">
        <v>101</v>
      </c>
      <c r="O8" s="23">
        <v>1</v>
      </c>
      <c r="P8" s="23" t="s">
        <v>170</v>
      </c>
      <c r="Q8" s="12"/>
      <c r="R8" s="12"/>
      <c r="S8" s="12"/>
      <c r="T8" s="10"/>
      <c r="U8" s="10"/>
      <c r="V8" s="55"/>
      <c r="W8" s="55"/>
      <c r="X8" s="55"/>
      <c r="Y8" s="55"/>
      <c r="Z8" s="55"/>
      <c r="AA8" s="10"/>
      <c r="AB8" s="10"/>
      <c r="AC8" s="10"/>
      <c r="AD8" s="10"/>
    </row>
    <row r="9" spans="6:49" ht="15.75" x14ac:dyDescent="0.25">
      <c r="F9" s="9"/>
      <c r="G9" s="23"/>
      <c r="H9" s="24"/>
      <c r="I9" s="9"/>
      <c r="J9" s="9"/>
      <c r="K9" s="12"/>
      <c r="L9" s="23"/>
      <c r="M9" s="23"/>
      <c r="N9" s="23"/>
      <c r="O9" s="12"/>
      <c r="P9" s="9"/>
      <c r="Q9" s="12"/>
      <c r="R9" s="12"/>
      <c r="S9" s="12"/>
      <c r="T9" s="10"/>
      <c r="U9" s="10"/>
      <c r="V9" s="55"/>
      <c r="W9" s="55"/>
      <c r="X9" s="55"/>
      <c r="Y9" s="55"/>
      <c r="Z9" s="55"/>
      <c r="AA9" s="10"/>
      <c r="AB9" s="10"/>
      <c r="AC9" s="10"/>
      <c r="AD9" s="10"/>
    </row>
    <row r="10" spans="6:49" ht="15.75" x14ac:dyDescent="0.25">
      <c r="F10" s="15" t="s">
        <v>89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56"/>
      <c r="W10" s="56"/>
      <c r="X10" s="56"/>
      <c r="Y10" s="56"/>
      <c r="Z10" s="56"/>
      <c r="AA10" s="9"/>
      <c r="AB10" s="9"/>
      <c r="AC10" s="9"/>
      <c r="AD10" s="9"/>
    </row>
    <row r="11" spans="6:49" ht="15.75" x14ac:dyDescent="0.25">
      <c r="F11" s="9"/>
      <c r="G11" s="9" t="s">
        <v>90</v>
      </c>
      <c r="H11" s="9"/>
      <c r="I11" s="9"/>
      <c r="J11" s="9"/>
      <c r="K11" s="9"/>
      <c r="L11" s="202">
        <f>'3-я'!L16:P16*1000</f>
        <v>46</v>
      </c>
      <c r="M11" s="202"/>
      <c r="N11" s="23" t="str">
        <f>IF(COUNTIF(ДОЗА,M11),"голова",IF(COUNTIF(ДОЗИ,M11),"голови","голів"))</f>
        <v>голів</v>
      </c>
      <c r="O11" s="9"/>
      <c r="P11" s="9"/>
      <c r="Q11" s="9"/>
      <c r="R11" s="9"/>
      <c r="S11" s="9"/>
      <c r="T11" s="9"/>
      <c r="U11" s="9"/>
      <c r="V11" s="57"/>
      <c r="W11" s="57"/>
      <c r="X11" s="56"/>
      <c r="Y11" s="58"/>
      <c r="Z11" s="56"/>
      <c r="AA11" s="16"/>
      <c r="AB11" s="16"/>
      <c r="AC11" s="16"/>
      <c r="AD11" s="9"/>
    </row>
    <row r="12" spans="6:49" ht="15.75" x14ac:dyDescent="0.25">
      <c r="F12" s="9"/>
      <c r="G12" s="9" t="s">
        <v>92</v>
      </c>
      <c r="H12" s="9"/>
      <c r="I12" s="9"/>
      <c r="J12" s="9"/>
      <c r="K12" s="9"/>
      <c r="L12" s="9"/>
      <c r="M12" s="202">
        <f>'3-я'!L17*1000</f>
        <v>65</v>
      </c>
      <c r="N12" s="202"/>
      <c r="O12" s="23" t="str">
        <f>IF(COUNTIF(ДОЗА,N12),"голова",IF(COUNTIF(ДОЗИ,N12),"голови","голів"))</f>
        <v>голів</v>
      </c>
      <c r="P12" s="16"/>
      <c r="Q12" s="9"/>
      <c r="R12" s="9"/>
      <c r="S12" s="16"/>
      <c r="T12" s="16"/>
      <c r="U12" s="16"/>
      <c r="V12" s="56"/>
      <c r="W12" s="56"/>
      <c r="X12" s="56"/>
      <c r="Y12" s="56"/>
      <c r="Z12" s="56"/>
      <c r="AA12" s="9"/>
      <c r="AB12" s="9"/>
      <c r="AC12" s="9"/>
      <c r="AD12" s="9"/>
    </row>
    <row r="13" spans="6:49" ht="15.75" x14ac:dyDescent="0.25">
      <c r="F13" s="9"/>
      <c r="G13" s="9" t="s">
        <v>93</v>
      </c>
      <c r="H13" s="9"/>
      <c r="I13" s="9"/>
      <c r="J13" s="9"/>
      <c r="K13" s="9"/>
      <c r="L13" s="9"/>
      <c r="M13" s="202">
        <f>M12</f>
        <v>65</v>
      </c>
      <c r="N13" s="202"/>
      <c r="O13" s="23" t="str">
        <f>IF(COUNTIF(ДОЗА,N13),"голова",IF(COUNTIF(ДОЗИ,N13),"голови","голів"))</f>
        <v>голів</v>
      </c>
      <c r="P13" s="16"/>
      <c r="Q13" s="9"/>
      <c r="R13" s="9"/>
      <c r="S13" s="16"/>
      <c r="T13" s="16"/>
      <c r="U13" s="16"/>
      <c r="V13" s="56"/>
      <c r="W13" s="56"/>
      <c r="X13" s="56"/>
      <c r="Y13" s="56"/>
      <c r="Z13" s="56"/>
      <c r="AA13" s="9"/>
      <c r="AB13" s="9"/>
      <c r="AC13" s="9"/>
      <c r="AD13" s="9"/>
    </row>
    <row r="14" spans="6:49" ht="15.75" x14ac:dyDescent="0.25">
      <c r="F14" s="15" t="s">
        <v>94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56"/>
      <c r="W14" s="56"/>
      <c r="X14" s="56"/>
      <c r="Y14" s="56"/>
      <c r="Z14" s="56"/>
      <c r="AA14" s="9"/>
      <c r="AB14" s="9"/>
      <c r="AC14" s="9"/>
      <c r="AD14" s="9"/>
    </row>
    <row r="15" spans="6:49" ht="15.75" x14ac:dyDescent="0.25">
      <c r="F15" s="15"/>
      <c r="G15" s="9" t="s">
        <v>90</v>
      </c>
      <c r="H15" s="9"/>
      <c r="I15" s="9"/>
      <c r="J15" s="9"/>
      <c r="K15" s="9"/>
      <c r="L15" s="202">
        <f>'3-я'!L20*1000</f>
        <v>26</v>
      </c>
      <c r="M15" s="202"/>
      <c r="N15" s="23" t="str">
        <f>IF(COUNTIF(ДОЗА,M15),"голова",IF(COUNTIF(ДОЗИ,M15),"голови","голів"))</f>
        <v>голів</v>
      </c>
      <c r="O15" s="9"/>
      <c r="P15" s="9"/>
      <c r="Q15" s="9"/>
      <c r="R15" s="9"/>
      <c r="S15" s="9"/>
      <c r="T15" s="9"/>
      <c r="U15" s="9"/>
      <c r="V15" s="57"/>
      <c r="W15" s="57"/>
      <c r="X15" s="56"/>
      <c r="Y15" s="56"/>
      <c r="Z15" s="58"/>
      <c r="AA15" s="9"/>
      <c r="AB15" s="16"/>
      <c r="AC15" s="16"/>
      <c r="AD15" s="16"/>
    </row>
    <row r="16" spans="6:49" ht="15.75" x14ac:dyDescent="0.25">
      <c r="F16" s="15"/>
      <c r="G16" s="9" t="s">
        <v>95</v>
      </c>
      <c r="H16" s="9"/>
      <c r="I16" s="9"/>
      <c r="J16" s="9"/>
      <c r="K16" s="9"/>
      <c r="L16" s="9"/>
      <c r="M16" s="9"/>
      <c r="N16" s="9"/>
      <c r="O16" s="202">
        <f>'3-я'!L21*1000</f>
        <v>43</v>
      </c>
      <c r="P16" s="202"/>
      <c r="Q16" s="9" t="s">
        <v>91</v>
      </c>
      <c r="R16" s="16"/>
      <c r="S16" s="9"/>
      <c r="T16" s="9"/>
      <c r="U16" s="16"/>
      <c r="V16" s="58"/>
      <c r="W16" s="58"/>
      <c r="X16" s="56"/>
      <c r="Y16" s="56"/>
      <c r="Z16" s="56"/>
      <c r="AA16" s="9"/>
      <c r="AB16" s="9"/>
      <c r="AC16" s="9"/>
      <c r="AD16" s="9"/>
    </row>
    <row r="17" spans="6:30" ht="15.75" x14ac:dyDescent="0.25">
      <c r="F17" s="15"/>
      <c r="G17" s="9"/>
      <c r="H17" s="9"/>
      <c r="I17" s="9"/>
      <c r="J17" s="9"/>
      <c r="K17" s="9"/>
      <c r="L17" s="9"/>
      <c r="M17" s="9"/>
      <c r="N17" s="9"/>
      <c r="O17" s="21"/>
      <c r="P17" s="21"/>
      <c r="Q17" s="9"/>
      <c r="R17" s="16"/>
      <c r="S17" s="9"/>
      <c r="T17" s="9"/>
      <c r="U17" s="16"/>
      <c r="V17" s="16"/>
      <c r="W17" s="16"/>
      <c r="X17" s="9"/>
      <c r="Y17" s="9"/>
      <c r="Z17" s="9"/>
      <c r="AA17" s="9"/>
      <c r="AB17" s="9"/>
      <c r="AC17" s="9"/>
      <c r="AD17" s="9"/>
    </row>
    <row r="18" spans="6:30" ht="15.75" x14ac:dyDescent="0.25">
      <c r="F18" s="15"/>
      <c r="G18" s="9"/>
      <c r="H18" s="9"/>
      <c r="I18" s="9"/>
      <c r="J18" s="9"/>
      <c r="K18" s="9"/>
      <c r="L18" s="9"/>
      <c r="M18" s="9"/>
      <c r="N18" s="9"/>
      <c r="O18" s="21"/>
      <c r="P18" s="21"/>
      <c r="Q18" s="9"/>
      <c r="R18" s="16"/>
      <c r="S18" s="9"/>
      <c r="T18" s="9"/>
      <c r="U18" s="16"/>
      <c r="V18" s="16"/>
      <c r="W18" s="16"/>
      <c r="X18" s="9"/>
      <c r="Y18" s="9"/>
      <c r="Z18" s="9"/>
      <c r="AA18" s="9"/>
      <c r="AB18" s="9"/>
      <c r="AC18" s="9"/>
      <c r="AD18" s="9"/>
    </row>
    <row r="19" spans="6:30" ht="15.75" x14ac:dyDescent="0.25">
      <c r="F19" s="15"/>
      <c r="G19" s="9"/>
      <c r="H19" s="9"/>
      <c r="I19" s="9"/>
      <c r="J19" s="9"/>
      <c r="K19" s="9"/>
      <c r="L19" s="9"/>
      <c r="M19" s="9"/>
      <c r="N19" s="9"/>
      <c r="O19" s="202"/>
      <c r="P19" s="202"/>
      <c r="Q19" s="202"/>
      <c r="R19" s="16"/>
      <c r="S19" s="9"/>
      <c r="T19" s="9"/>
      <c r="U19" s="16"/>
      <c r="V19" s="16"/>
      <c r="W19" s="16"/>
      <c r="X19" s="9"/>
      <c r="Y19" s="9"/>
      <c r="Z19" s="9"/>
      <c r="AA19" s="9"/>
      <c r="AB19" s="9"/>
      <c r="AC19" s="9"/>
      <c r="AD19" s="9"/>
    </row>
    <row r="20" spans="6:30" ht="15.75" x14ac:dyDescent="0.25">
      <c r="F20" s="15"/>
      <c r="G20" s="9"/>
      <c r="H20" s="9"/>
      <c r="I20" s="9"/>
      <c r="J20" s="9"/>
      <c r="K20" s="9"/>
      <c r="L20" s="9"/>
      <c r="M20" s="9"/>
      <c r="N20" s="9"/>
      <c r="O20" s="21"/>
      <c r="P20" s="21"/>
      <c r="Q20" s="9"/>
      <c r="R20" s="16"/>
      <c r="S20" s="9"/>
      <c r="T20" s="9"/>
      <c r="U20" s="16"/>
      <c r="V20" s="16"/>
      <c r="W20" s="16"/>
      <c r="X20" s="9"/>
      <c r="Y20" s="9"/>
      <c r="Z20" s="9"/>
      <c r="AA20" s="9"/>
      <c r="AB20" s="9"/>
      <c r="AC20" s="9"/>
      <c r="AD20" s="9"/>
    </row>
    <row r="21" spans="6:30" ht="15.75" x14ac:dyDescent="0.25">
      <c r="F21" s="15"/>
      <c r="G21" s="9"/>
      <c r="H21" s="9"/>
      <c r="I21" s="9"/>
      <c r="J21" s="9"/>
      <c r="K21" s="9"/>
      <c r="L21" s="9"/>
      <c r="M21" s="9"/>
      <c r="N21" s="9"/>
      <c r="O21" s="21"/>
      <c r="P21" s="21"/>
      <c r="Q21" s="9"/>
      <c r="R21" s="16"/>
      <c r="S21" s="9"/>
      <c r="T21" s="9"/>
      <c r="U21" s="16"/>
      <c r="V21" s="16"/>
      <c r="W21" s="16"/>
      <c r="X21" s="9"/>
      <c r="Y21" s="9"/>
      <c r="Z21" s="9"/>
      <c r="AA21" s="9"/>
      <c r="AB21" s="9"/>
      <c r="AC21" s="9"/>
      <c r="AD21" s="9"/>
    </row>
    <row r="22" spans="6:30" ht="15.75" x14ac:dyDescent="0.25">
      <c r="F22" s="15"/>
      <c r="G22" s="9"/>
      <c r="H22" s="9"/>
      <c r="I22" s="9"/>
      <c r="J22" s="9"/>
      <c r="K22" s="9"/>
      <c r="L22" s="9"/>
      <c r="M22" s="9"/>
      <c r="N22" s="9"/>
      <c r="O22" s="21"/>
      <c r="P22" s="21"/>
      <c r="Q22" s="9"/>
      <c r="R22" s="16"/>
      <c r="S22" s="9"/>
      <c r="T22" s="9"/>
      <c r="U22" s="16"/>
      <c r="V22" s="16"/>
      <c r="W22" s="16"/>
      <c r="X22" s="9"/>
      <c r="Y22" s="9"/>
      <c r="Z22" s="9"/>
      <c r="AA22" s="9"/>
      <c r="AB22" s="9"/>
      <c r="AC22" s="9"/>
      <c r="AD22" s="9"/>
    </row>
    <row r="23" spans="6:30" ht="18.75" x14ac:dyDescent="0.3"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6:30" ht="18.75" x14ac:dyDescent="0.3">
      <c r="F24" s="16"/>
      <c r="G24" s="16"/>
      <c r="H24" s="16"/>
      <c r="I24" s="16"/>
      <c r="J24" s="16"/>
      <c r="K24" s="16"/>
      <c r="L24" s="16"/>
      <c r="M24" s="16"/>
      <c r="N24" s="16"/>
      <c r="O24" s="203"/>
      <c r="P24" s="203"/>
      <c r="Q24" s="203"/>
      <c r="R24" s="203"/>
      <c r="S24" s="203"/>
      <c r="T24" s="17"/>
      <c r="U24" s="16"/>
      <c r="V24" s="204" t="s">
        <v>96</v>
      </c>
      <c r="W24" s="204"/>
      <c r="X24" s="204"/>
      <c r="Y24" s="204"/>
      <c r="Z24" s="204"/>
      <c r="AA24" s="204"/>
      <c r="AB24" s="204"/>
      <c r="AC24" s="204"/>
      <c r="AD24" s="204"/>
    </row>
    <row r="25" spans="6:30" x14ac:dyDescent="0.25"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</row>
  </sheetData>
  <mergeCells count="11">
    <mergeCell ref="F1:AD1"/>
    <mergeCell ref="F5:I5"/>
    <mergeCell ref="O16:P16"/>
    <mergeCell ref="O24:S24"/>
    <mergeCell ref="V24:AD24"/>
    <mergeCell ref="J5:K5"/>
    <mergeCell ref="L11:M11"/>
    <mergeCell ref="M12:N12"/>
    <mergeCell ref="M13:N13"/>
    <mergeCell ref="L15:M15"/>
    <mergeCell ref="O19:Q19"/>
  </mergeCells>
  <pageMargins left="0" right="0.19685039370078741" top="0" bottom="0" header="0" footer="0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A6C24-C561-4F31-97AA-E95D1A1B9FDC}">
  <sheetPr>
    <tabColor theme="2" tint="-0.749992370372631"/>
  </sheetPr>
  <dimension ref="A1:AS62"/>
  <sheetViews>
    <sheetView workbookViewId="0">
      <selection activeCell="I51" sqref="I51:Y53"/>
    </sheetView>
  </sheetViews>
  <sheetFormatPr defaultRowHeight="15" x14ac:dyDescent="0.25"/>
  <cols>
    <col min="1" max="42" width="3.28515625" style="27" customWidth="1"/>
    <col min="43" max="43" width="9.140625" style="27"/>
    <col min="44" max="44" width="5" style="27" customWidth="1"/>
    <col min="45" max="16384" width="9.140625" style="27"/>
  </cols>
  <sheetData>
    <row r="1" spans="1:45" ht="15.75" x14ac:dyDescent="0.25">
      <c r="AB1" s="28" t="s">
        <v>104</v>
      </c>
    </row>
    <row r="2" spans="1:45" ht="15.75" x14ac:dyDescent="0.25">
      <c r="V2" s="29" t="s">
        <v>105</v>
      </c>
      <c r="W2" s="27" t="s">
        <v>106</v>
      </c>
      <c r="AB2" s="28" t="s">
        <v>107</v>
      </c>
      <c r="AI2" s="30" t="s">
        <v>108</v>
      </c>
      <c r="AQ2" s="31" t="s">
        <v>109</v>
      </c>
      <c r="AS2" s="27" t="s">
        <v>110</v>
      </c>
    </row>
    <row r="3" spans="1:45" ht="15.75" x14ac:dyDescent="0.25">
      <c r="A3" s="32" t="s">
        <v>111</v>
      </c>
      <c r="B3" s="28"/>
      <c r="C3" s="28"/>
      <c r="D3" s="28"/>
      <c r="E3" s="28"/>
      <c r="F3" s="28"/>
      <c r="G3" s="28"/>
      <c r="H3" s="28"/>
      <c r="N3" s="28"/>
      <c r="O3" s="28"/>
      <c r="Q3" s="226"/>
      <c r="R3" s="226"/>
      <c r="S3" s="226"/>
      <c r="V3" s="29" t="s">
        <v>112</v>
      </c>
      <c r="W3" s="28" t="s">
        <v>113</v>
      </c>
      <c r="AB3" s="28" t="s">
        <v>114</v>
      </c>
      <c r="AI3" s="30" t="s">
        <v>115</v>
      </c>
      <c r="AQ3" s="31">
        <v>1</v>
      </c>
      <c r="AS3" s="31">
        <v>2</v>
      </c>
    </row>
    <row r="4" spans="1:45" ht="15.75" x14ac:dyDescent="0.25">
      <c r="A4" s="32" t="s">
        <v>116</v>
      </c>
      <c r="B4" s="28"/>
      <c r="C4" s="28"/>
      <c r="D4" s="28"/>
      <c r="E4" s="28"/>
      <c r="F4" s="28"/>
      <c r="G4" s="28"/>
      <c r="H4" s="28"/>
      <c r="J4" s="28"/>
      <c r="N4" s="28"/>
      <c r="O4" s="28"/>
      <c r="Q4" s="28"/>
      <c r="R4" s="28"/>
      <c r="S4" s="28"/>
      <c r="W4" s="28" t="s">
        <v>117</v>
      </c>
      <c r="AB4" s="28" t="s">
        <v>118</v>
      </c>
      <c r="AI4" s="30" t="s">
        <v>119</v>
      </c>
      <c r="AQ4" s="31">
        <v>21</v>
      </c>
      <c r="AS4" s="31">
        <v>3</v>
      </c>
    </row>
    <row r="5" spans="1:45" ht="15.75" x14ac:dyDescent="0.25">
      <c r="A5" s="32" t="s">
        <v>120</v>
      </c>
      <c r="B5" s="28"/>
      <c r="C5" s="28"/>
      <c r="D5" s="28"/>
      <c r="E5" s="28"/>
      <c r="F5" s="28"/>
      <c r="G5" s="28"/>
      <c r="H5" s="28"/>
      <c r="J5" s="28"/>
      <c r="L5" s="28"/>
      <c r="N5" s="28"/>
      <c r="O5" s="28"/>
      <c r="Q5" s="28"/>
      <c r="R5" s="28"/>
      <c r="S5" s="28"/>
      <c r="AB5" s="28" t="s">
        <v>121</v>
      </c>
      <c r="AI5" s="30" t="s">
        <v>122</v>
      </c>
      <c r="AQ5" s="31">
        <v>31</v>
      </c>
      <c r="AS5" s="31">
        <v>4</v>
      </c>
    </row>
    <row r="6" spans="1:45" ht="15.75" x14ac:dyDescent="0.25">
      <c r="A6" s="28" t="s">
        <v>123</v>
      </c>
      <c r="B6" s="33"/>
      <c r="C6" s="28"/>
      <c r="D6" s="28"/>
      <c r="E6" s="28"/>
      <c r="F6" s="28"/>
      <c r="G6" s="34"/>
      <c r="H6" s="34"/>
      <c r="I6" s="34"/>
      <c r="J6" s="33"/>
      <c r="K6" s="33"/>
      <c r="L6" s="33"/>
      <c r="M6" s="33" t="s">
        <v>124</v>
      </c>
      <c r="N6" s="28"/>
      <c r="O6" s="35"/>
      <c r="P6" s="36"/>
      <c r="Q6" s="222" t="s">
        <v>125</v>
      </c>
      <c r="R6" s="222"/>
      <c r="S6" s="222"/>
      <c r="AB6" s="28" t="s">
        <v>126</v>
      </c>
      <c r="AI6" s="30" t="s">
        <v>127</v>
      </c>
      <c r="AQ6" s="31">
        <v>41</v>
      </c>
      <c r="AS6" s="31">
        <v>22</v>
      </c>
    </row>
    <row r="7" spans="1:45" ht="15.75" x14ac:dyDescent="0.25">
      <c r="A7" s="28"/>
      <c r="B7" s="28" t="s">
        <v>128</v>
      </c>
      <c r="C7" s="28"/>
      <c r="D7" s="28"/>
      <c r="E7" s="28"/>
      <c r="F7" s="222" t="s">
        <v>129</v>
      </c>
      <c r="G7" s="222"/>
      <c r="H7" s="222"/>
      <c r="I7" s="34"/>
      <c r="J7" s="33"/>
      <c r="K7" s="28" t="s">
        <v>130</v>
      </c>
      <c r="L7" s="33"/>
      <c r="M7" s="33"/>
      <c r="N7" s="28"/>
      <c r="O7" s="35"/>
      <c r="P7" s="36"/>
      <c r="R7" s="37" t="s">
        <v>15</v>
      </c>
      <c r="S7" s="36" t="s">
        <v>131</v>
      </c>
      <c r="AB7" s="28" t="s">
        <v>132</v>
      </c>
      <c r="AI7" s="30" t="s">
        <v>133</v>
      </c>
      <c r="AQ7" s="31">
        <v>51</v>
      </c>
      <c r="AS7" s="31">
        <v>23</v>
      </c>
    </row>
    <row r="8" spans="1:45" ht="15.75" x14ac:dyDescent="0.25">
      <c r="A8" s="28"/>
      <c r="B8" s="28"/>
      <c r="C8" s="28"/>
      <c r="D8" s="28"/>
      <c r="E8" s="28"/>
      <c r="F8" s="38"/>
      <c r="G8" s="38"/>
      <c r="H8" s="38"/>
      <c r="I8" s="34"/>
      <c r="J8" s="33"/>
      <c r="K8" s="28"/>
      <c r="L8" s="33"/>
      <c r="M8" s="33"/>
      <c r="N8" s="28"/>
      <c r="O8" s="35"/>
      <c r="P8" s="36"/>
      <c r="R8" s="37"/>
      <c r="S8" s="36"/>
      <c r="AB8" s="28" t="s">
        <v>134</v>
      </c>
      <c r="AI8" s="30" t="s">
        <v>135</v>
      </c>
      <c r="AQ8" s="31">
        <v>61</v>
      </c>
      <c r="AS8" s="31">
        <v>24</v>
      </c>
    </row>
    <row r="9" spans="1:45" ht="15.75" x14ac:dyDescent="0.25">
      <c r="A9" s="28"/>
      <c r="B9" s="28"/>
      <c r="C9" s="28"/>
      <c r="D9" s="28"/>
      <c r="E9" s="28"/>
      <c r="F9" s="38"/>
      <c r="G9" s="38"/>
      <c r="H9" s="38"/>
      <c r="I9" s="34"/>
      <c r="J9" s="33"/>
      <c r="K9" s="28"/>
      <c r="L9" s="33"/>
      <c r="M9" s="33"/>
      <c r="N9" s="28"/>
      <c r="O9" s="35"/>
      <c r="P9" s="36"/>
      <c r="R9" s="37"/>
      <c r="S9" s="36"/>
      <c r="AB9" s="28" t="s">
        <v>136</v>
      </c>
      <c r="AI9" s="30" t="s">
        <v>137</v>
      </c>
      <c r="AQ9" s="31">
        <v>71</v>
      </c>
      <c r="AS9" s="31">
        <v>32</v>
      </c>
    </row>
    <row r="10" spans="1:45" ht="15.75" x14ac:dyDescent="0.25">
      <c r="A10" s="32" t="s">
        <v>138</v>
      </c>
      <c r="B10" s="33"/>
      <c r="C10" s="28"/>
      <c r="D10" s="28"/>
      <c r="E10" s="28"/>
      <c r="F10" s="28"/>
      <c r="G10" s="34"/>
      <c r="H10" s="34"/>
      <c r="AB10" s="28" t="s">
        <v>139</v>
      </c>
      <c r="AI10" s="30" t="s">
        <v>140</v>
      </c>
      <c r="AQ10" s="31">
        <v>81</v>
      </c>
      <c r="AS10" s="31">
        <v>33</v>
      </c>
    </row>
    <row r="11" spans="1:45" ht="15.75" x14ac:dyDescent="0.25">
      <c r="A11" s="32" t="s">
        <v>141</v>
      </c>
      <c r="B11" s="33"/>
      <c r="C11" s="28"/>
      <c r="D11" s="28"/>
      <c r="E11" s="28"/>
      <c r="F11" s="28"/>
      <c r="G11" s="34"/>
      <c r="H11" s="34"/>
      <c r="AB11" s="28" t="s">
        <v>142</v>
      </c>
      <c r="AI11" s="30" t="s">
        <v>143</v>
      </c>
      <c r="AQ11" s="31">
        <v>91</v>
      </c>
      <c r="AS11" s="31">
        <v>34</v>
      </c>
    </row>
    <row r="12" spans="1:45" ht="15.75" x14ac:dyDescent="0.25">
      <c r="A12" s="32" t="s">
        <v>144</v>
      </c>
      <c r="B12" s="33"/>
      <c r="C12" s="28"/>
      <c r="D12" s="28"/>
      <c r="E12" s="28"/>
      <c r="F12" s="28"/>
      <c r="G12" s="34"/>
      <c r="H12" s="34"/>
      <c r="AB12" s="28" t="s">
        <v>145</v>
      </c>
      <c r="AI12" s="30" t="s">
        <v>146</v>
      </c>
      <c r="AQ12" s="31">
        <v>101</v>
      </c>
      <c r="AS12" s="31">
        <v>42</v>
      </c>
    </row>
    <row r="13" spans="1:45" ht="15.75" x14ac:dyDescent="0.25">
      <c r="A13" s="32" t="s">
        <v>147</v>
      </c>
      <c r="B13" s="33"/>
      <c r="C13" s="28"/>
      <c r="D13" s="28"/>
      <c r="E13" s="28"/>
      <c r="F13" s="28"/>
      <c r="G13" s="34"/>
      <c r="H13" s="34"/>
      <c r="AB13" s="28" t="s">
        <v>148</v>
      </c>
      <c r="AQ13" s="31">
        <v>121</v>
      </c>
      <c r="AS13" s="31">
        <v>43</v>
      </c>
    </row>
    <row r="14" spans="1:45" ht="15.75" x14ac:dyDescent="0.25">
      <c r="A14" s="32"/>
      <c r="B14" s="33"/>
      <c r="C14" s="28"/>
      <c r="D14" s="28"/>
      <c r="E14" s="28"/>
      <c r="F14" s="28"/>
      <c r="G14" s="34"/>
      <c r="H14" s="34"/>
      <c r="AB14" s="28" t="s">
        <v>149</v>
      </c>
      <c r="AQ14" s="31">
        <v>131</v>
      </c>
      <c r="AS14" s="31">
        <v>44</v>
      </c>
    </row>
    <row r="15" spans="1:45" ht="15.75" x14ac:dyDescent="0.25">
      <c r="A15" s="32"/>
      <c r="B15" s="28"/>
      <c r="C15" s="28"/>
      <c r="D15" s="28"/>
      <c r="E15" s="28"/>
      <c r="F15" s="38"/>
      <c r="G15" s="38"/>
      <c r="H15" s="38"/>
      <c r="L15" s="28"/>
      <c r="M15" s="30"/>
      <c r="N15" s="28"/>
      <c r="O15" s="28"/>
      <c r="AB15" s="28" t="s">
        <v>150</v>
      </c>
      <c r="AQ15" s="31">
        <v>141</v>
      </c>
      <c r="AS15" s="31">
        <v>52</v>
      </c>
    </row>
    <row r="16" spans="1:45" ht="15.75" x14ac:dyDescent="0.25">
      <c r="A16" s="39"/>
      <c r="B16" s="40"/>
      <c r="C16" s="41"/>
      <c r="D16" s="41"/>
      <c r="E16" s="41"/>
      <c r="F16" s="41"/>
      <c r="G16" s="40"/>
      <c r="H16" s="40"/>
      <c r="L16" s="28"/>
      <c r="M16" s="30"/>
      <c r="N16" s="28"/>
      <c r="O16" s="28"/>
      <c r="AB16" s="28" t="s">
        <v>151</v>
      </c>
      <c r="AQ16" s="31">
        <v>151</v>
      </c>
      <c r="AS16" s="31">
        <v>53</v>
      </c>
    </row>
    <row r="17" spans="1:45" ht="15.75" x14ac:dyDescent="0.25">
      <c r="A17" s="39"/>
      <c r="B17" s="41"/>
      <c r="C17" s="41"/>
      <c r="D17" s="41"/>
      <c r="E17" s="41"/>
      <c r="F17" s="42"/>
      <c r="G17" s="43"/>
      <c r="H17" s="43"/>
      <c r="L17" s="28"/>
      <c r="M17" s="30"/>
      <c r="N17" s="28"/>
      <c r="O17" s="28"/>
      <c r="AB17" s="30" t="s">
        <v>152</v>
      </c>
      <c r="AQ17" s="31">
        <v>161</v>
      </c>
      <c r="AS17" s="31">
        <v>54</v>
      </c>
    </row>
    <row r="18" spans="1:45" ht="15.75" x14ac:dyDescent="0.25">
      <c r="A18" s="39"/>
      <c r="B18" s="41"/>
      <c r="C18" s="41"/>
      <c r="D18" s="41"/>
      <c r="E18" s="41"/>
      <c r="F18" s="42"/>
      <c r="G18" s="43"/>
      <c r="H18" s="43"/>
      <c r="L18" s="28"/>
      <c r="M18" s="30"/>
      <c r="N18" s="28"/>
      <c r="O18" s="28"/>
      <c r="AQ18" s="31">
        <v>171</v>
      </c>
      <c r="AS18" s="31">
        <v>62</v>
      </c>
    </row>
    <row r="19" spans="1:45" ht="15.75" x14ac:dyDescent="0.25">
      <c r="A19" s="28" t="s">
        <v>153</v>
      </c>
      <c r="B19" s="33"/>
      <c r="C19" s="28"/>
      <c r="D19" s="28"/>
      <c r="E19" s="28"/>
      <c r="F19" s="28"/>
      <c r="G19" s="33"/>
      <c r="H19" s="33"/>
      <c r="I19" s="33"/>
      <c r="J19" s="33"/>
      <c r="K19" s="33"/>
      <c r="L19" s="33"/>
      <c r="M19" s="227" t="s">
        <v>154</v>
      </c>
      <c r="N19" s="227"/>
      <c r="O19" s="227"/>
      <c r="P19" s="28" t="s">
        <v>155</v>
      </c>
      <c r="Q19" s="44"/>
      <c r="R19" s="44"/>
      <c r="S19" s="28"/>
      <c r="T19" s="221">
        <v>44652</v>
      </c>
      <c r="U19" s="221"/>
      <c r="V19" s="221"/>
      <c r="AQ19" s="31">
        <v>181</v>
      </c>
      <c r="AS19" s="31">
        <v>63</v>
      </c>
    </row>
    <row r="20" spans="1:45" ht="15.75" x14ac:dyDescent="0.25">
      <c r="A20" s="28"/>
      <c r="B20" s="28" t="s">
        <v>156</v>
      </c>
      <c r="C20" s="28"/>
      <c r="D20" s="28"/>
      <c r="E20" s="28"/>
      <c r="F20" s="28"/>
      <c r="G20" s="33"/>
      <c r="H20" s="33"/>
      <c r="I20" s="45">
        <v>1</v>
      </c>
      <c r="J20" s="28" t="s">
        <v>131</v>
      </c>
      <c r="K20" s="33"/>
      <c r="L20" s="28"/>
      <c r="M20" s="28"/>
      <c r="N20" s="28"/>
      <c r="O20" s="28"/>
      <c r="P20" s="33"/>
      <c r="Q20" s="33"/>
      <c r="R20" s="45"/>
      <c r="S20" s="28"/>
      <c r="T20" s="33"/>
      <c r="U20" s="28"/>
      <c r="V20" s="28"/>
      <c r="AQ20" s="31">
        <v>191</v>
      </c>
      <c r="AS20" s="31">
        <v>64</v>
      </c>
    </row>
    <row r="21" spans="1:45" ht="15.75" x14ac:dyDescent="0.25">
      <c r="A21" s="28"/>
      <c r="B21" s="28"/>
      <c r="C21" s="28"/>
      <c r="D21" s="28"/>
      <c r="E21" s="28"/>
      <c r="F21" s="28"/>
      <c r="G21" s="33"/>
      <c r="H21" s="33"/>
      <c r="I21" s="45"/>
      <c r="J21" s="28"/>
      <c r="K21" s="33"/>
      <c r="L21" s="28"/>
      <c r="M21" s="28"/>
      <c r="N21" s="28"/>
      <c r="O21" s="28"/>
      <c r="P21" s="33"/>
      <c r="Q21" s="33"/>
      <c r="R21" s="45"/>
      <c r="S21" s="28"/>
      <c r="T21" s="33"/>
      <c r="U21" s="28"/>
      <c r="V21" s="28"/>
      <c r="AS21" s="31">
        <v>72</v>
      </c>
    </row>
    <row r="22" spans="1:45" ht="15.75" x14ac:dyDescent="0.25">
      <c r="A22" s="28" t="s">
        <v>157</v>
      </c>
      <c r="B22" s="33"/>
      <c r="C22" s="28"/>
      <c r="D22" s="28"/>
      <c r="E22" s="28"/>
      <c r="F22" s="28"/>
      <c r="G22" s="33"/>
      <c r="H22" s="33"/>
      <c r="I22" s="33"/>
      <c r="J22" s="33"/>
      <c r="K22" s="33"/>
      <c r="L22" s="33"/>
      <c r="P22" s="227">
        <v>185827</v>
      </c>
      <c r="Q22" s="227"/>
      <c r="R22" s="227"/>
      <c r="S22" s="28" t="s">
        <v>155</v>
      </c>
      <c r="T22" s="44"/>
      <c r="U22" s="44"/>
      <c r="V22" s="28"/>
      <c r="W22" s="221">
        <v>44621</v>
      </c>
      <c r="X22" s="221"/>
      <c r="Y22" s="221"/>
      <c r="AS22" s="31">
        <v>73</v>
      </c>
    </row>
    <row r="23" spans="1:45" ht="15.75" x14ac:dyDescent="0.25">
      <c r="A23" s="28"/>
      <c r="B23" s="28" t="s">
        <v>156</v>
      </c>
      <c r="C23" s="28"/>
      <c r="D23" s="28"/>
      <c r="E23" s="28"/>
      <c r="F23" s="28"/>
      <c r="G23" s="33"/>
      <c r="H23" s="33"/>
      <c r="I23" s="45">
        <v>1</v>
      </c>
      <c r="J23" s="28" t="s">
        <v>131</v>
      </c>
      <c r="K23" s="33"/>
      <c r="L23" s="28"/>
      <c r="M23" s="28"/>
      <c r="N23" s="28"/>
      <c r="O23" s="28"/>
      <c r="P23" s="33"/>
      <c r="Q23" s="33"/>
      <c r="R23" s="45"/>
      <c r="S23" s="28"/>
      <c r="T23" s="33"/>
      <c r="U23" s="28"/>
      <c r="V23" s="28"/>
      <c r="W23" s="46"/>
      <c r="X23" s="46"/>
      <c r="AS23" s="31">
        <v>74</v>
      </c>
    </row>
    <row r="24" spans="1:45" ht="15.75" x14ac:dyDescent="0.25">
      <c r="A24" s="28"/>
      <c r="B24" s="28"/>
      <c r="C24" s="28"/>
      <c r="D24" s="28"/>
      <c r="E24" s="28"/>
      <c r="F24" s="28"/>
      <c r="G24" s="33"/>
      <c r="H24" s="33"/>
      <c r="I24" s="45"/>
      <c r="J24" s="28"/>
      <c r="K24" s="33"/>
      <c r="L24" s="28"/>
      <c r="M24" s="28"/>
      <c r="N24" s="28"/>
      <c r="O24" s="28"/>
      <c r="P24" s="33"/>
      <c r="Q24" s="33"/>
      <c r="R24" s="45"/>
      <c r="S24" s="28"/>
      <c r="T24" s="33"/>
      <c r="U24" s="28"/>
      <c r="V24" s="28"/>
      <c r="W24" s="46"/>
      <c r="X24" s="46"/>
      <c r="AS24" s="31">
        <v>82</v>
      </c>
    </row>
    <row r="25" spans="1:45" ht="15.75" x14ac:dyDescent="0.25">
      <c r="A25" s="28"/>
      <c r="B25" s="28"/>
      <c r="C25" s="28"/>
      <c r="D25" s="28"/>
      <c r="E25" s="28"/>
      <c r="F25" s="28"/>
      <c r="G25" s="33"/>
      <c r="H25" s="33"/>
      <c r="I25" s="45"/>
      <c r="J25" s="28"/>
      <c r="K25" s="33"/>
      <c r="L25" s="28"/>
      <c r="M25" s="28"/>
      <c r="N25" s="28"/>
      <c r="O25" s="28"/>
      <c r="P25" s="33"/>
      <c r="Q25" s="33"/>
      <c r="R25" s="45"/>
      <c r="S25" s="28"/>
      <c r="T25" s="33"/>
      <c r="U25" s="28"/>
      <c r="V25" s="28"/>
      <c r="W25" s="46"/>
      <c r="X25" s="46"/>
      <c r="AS25" s="31">
        <v>83</v>
      </c>
    </row>
    <row r="26" spans="1:45" ht="15.75" x14ac:dyDescent="0.25">
      <c r="A26" s="32" t="s">
        <v>158</v>
      </c>
      <c r="B26" s="33"/>
      <c r="C26" s="28"/>
      <c r="D26" s="28"/>
      <c r="E26" s="28"/>
      <c r="F26" s="28"/>
      <c r="G26" s="34"/>
      <c r="H26" s="34"/>
      <c r="L26" s="28"/>
      <c r="M26" s="30"/>
      <c r="N26" s="28"/>
      <c r="O26" s="28"/>
      <c r="AS26" s="31">
        <v>84</v>
      </c>
    </row>
    <row r="27" spans="1:45" ht="15.75" x14ac:dyDescent="0.25">
      <c r="A27" s="32" t="s">
        <v>159</v>
      </c>
      <c r="B27" s="33"/>
      <c r="C27" s="28"/>
      <c r="D27" s="28"/>
      <c r="E27" s="28"/>
      <c r="F27" s="28"/>
      <c r="G27" s="34"/>
      <c r="H27" s="34"/>
      <c r="M27" s="30"/>
      <c r="N27" s="28"/>
      <c r="O27" s="28"/>
      <c r="AS27" s="31">
        <v>92</v>
      </c>
    </row>
    <row r="28" spans="1:45" ht="15.75" x14ac:dyDescent="0.25">
      <c r="A28" s="32" t="s">
        <v>158</v>
      </c>
      <c r="B28" s="33"/>
      <c r="C28" s="28"/>
      <c r="D28" s="28"/>
      <c r="E28" s="28"/>
      <c r="F28" s="28"/>
      <c r="G28" s="34"/>
      <c r="H28" s="34"/>
      <c r="K28" s="30"/>
      <c r="M28" s="30"/>
      <c r="N28" s="28"/>
      <c r="O28" s="28"/>
      <c r="AS28" s="31">
        <v>93</v>
      </c>
    </row>
    <row r="29" spans="1:45" ht="15.75" x14ac:dyDescent="0.25">
      <c r="A29" s="32" t="s">
        <v>159</v>
      </c>
      <c r="B29" s="33"/>
      <c r="C29" s="28"/>
      <c r="D29" s="28"/>
      <c r="E29" s="28"/>
      <c r="F29" s="28"/>
      <c r="G29" s="34"/>
      <c r="H29" s="34"/>
      <c r="K29" s="30"/>
      <c r="M29" s="30"/>
      <c r="N29" s="28"/>
      <c r="O29" s="28"/>
      <c r="AS29" s="31">
        <v>94</v>
      </c>
    </row>
    <row r="30" spans="1:45" ht="15.75" x14ac:dyDescent="0.25">
      <c r="A30" s="32" t="s">
        <v>160</v>
      </c>
      <c r="B30" s="28"/>
      <c r="C30" s="28"/>
      <c r="D30" s="28"/>
      <c r="E30" s="28"/>
      <c r="F30" s="47"/>
      <c r="G30" s="48"/>
      <c r="H30" s="48"/>
      <c r="K30" s="30"/>
      <c r="M30" s="30"/>
      <c r="N30" s="28"/>
      <c r="O30" s="28"/>
      <c r="AS30" s="31">
        <v>102</v>
      </c>
    </row>
    <row r="31" spans="1:45" ht="15.75" x14ac:dyDescent="0.25">
      <c r="A31" s="41"/>
      <c r="B31" s="41"/>
      <c r="C31" s="41"/>
      <c r="D31" s="41"/>
      <c r="E31" s="41"/>
      <c r="F31" s="42"/>
      <c r="G31" s="43"/>
      <c r="H31" s="43"/>
      <c r="K31" s="30"/>
      <c r="M31" s="30"/>
      <c r="N31" s="28"/>
      <c r="O31" s="28"/>
      <c r="AS31" s="31">
        <v>103</v>
      </c>
    </row>
    <row r="32" spans="1:45" ht="15" customHeight="1" x14ac:dyDescent="0.25">
      <c r="A32" s="49"/>
      <c r="B32" s="28"/>
      <c r="C32" s="28"/>
      <c r="D32" s="28"/>
      <c r="E32" s="28"/>
      <c r="F32" s="47"/>
      <c r="G32" s="48"/>
      <c r="H32" s="48"/>
      <c r="K32" s="30"/>
      <c r="M32" s="30"/>
      <c r="N32" s="28"/>
      <c r="O32" s="28"/>
      <c r="AS32" s="31">
        <v>104</v>
      </c>
    </row>
    <row r="33" spans="1:45" ht="15.75" x14ac:dyDescent="0.25">
      <c r="A33" s="28" t="s">
        <v>161</v>
      </c>
      <c r="B33" s="33"/>
      <c r="C33" s="28"/>
      <c r="D33" s="28"/>
      <c r="E33" s="28"/>
      <c r="F33" s="28"/>
      <c r="G33" s="34"/>
      <c r="H33" s="34"/>
      <c r="K33" s="30"/>
      <c r="M33" s="30"/>
      <c r="N33" s="28"/>
      <c r="O33" s="28"/>
      <c r="AS33" s="31">
        <v>122</v>
      </c>
    </row>
    <row r="34" spans="1:45" ht="15.75" x14ac:dyDescent="0.25">
      <c r="A34" s="28"/>
      <c r="B34" s="28"/>
      <c r="C34" s="28"/>
      <c r="D34" s="28"/>
      <c r="E34" s="28"/>
      <c r="F34" s="48"/>
      <c r="G34" s="48"/>
      <c r="H34" s="48"/>
      <c r="K34" s="30"/>
      <c r="M34" s="30"/>
      <c r="N34" s="28"/>
      <c r="O34" s="28"/>
      <c r="AS34" s="31">
        <v>123</v>
      </c>
    </row>
    <row r="35" spans="1:45" ht="15.75" x14ac:dyDescent="0.25">
      <c r="A35" s="28" t="s">
        <v>162</v>
      </c>
      <c r="B35" s="33"/>
      <c r="C35" s="28"/>
      <c r="D35" s="28"/>
      <c r="E35" s="28"/>
      <c r="F35" s="28"/>
      <c r="G35" s="33"/>
      <c r="H35" s="33"/>
      <c r="I35" s="33"/>
      <c r="J35" s="33"/>
      <c r="K35" s="33"/>
      <c r="L35" s="33"/>
      <c r="M35" s="33"/>
      <c r="N35" s="222"/>
      <c r="O35" s="222"/>
      <c r="P35" s="222"/>
      <c r="Q35" s="36"/>
      <c r="S35" s="38"/>
      <c r="T35" s="46"/>
      <c r="AS35" s="31">
        <v>124</v>
      </c>
    </row>
    <row r="36" spans="1:45" ht="15.75" x14ac:dyDescent="0.25">
      <c r="A36" s="28"/>
      <c r="B36" s="28"/>
      <c r="C36" s="28"/>
      <c r="D36" s="28"/>
      <c r="E36" s="28"/>
      <c r="F36" s="222"/>
      <c r="G36" s="222"/>
      <c r="H36" s="222"/>
      <c r="I36" s="222"/>
      <c r="J36" s="33"/>
      <c r="K36" s="28"/>
      <c r="L36" s="28"/>
      <c r="M36" s="28"/>
      <c r="N36" s="28"/>
      <c r="O36" s="28"/>
      <c r="P36" s="33"/>
      <c r="Q36" s="33"/>
      <c r="R36" s="45"/>
      <c r="S36" s="28"/>
      <c r="T36" s="46"/>
      <c r="AS36" s="31">
        <v>132</v>
      </c>
    </row>
    <row r="37" spans="1:45" ht="15.75" x14ac:dyDescent="0.25">
      <c r="A37" s="41"/>
      <c r="B37" s="41"/>
      <c r="C37" s="41"/>
      <c r="D37" s="41"/>
      <c r="E37" s="41"/>
      <c r="F37" s="42"/>
      <c r="G37" s="43"/>
      <c r="H37" s="43"/>
      <c r="K37" s="30"/>
      <c r="M37" s="30"/>
      <c r="N37" s="28"/>
      <c r="O37" s="28"/>
      <c r="AS37" s="31">
        <v>133</v>
      </c>
    </row>
    <row r="38" spans="1:45" ht="15.75" x14ac:dyDescent="0.25">
      <c r="A38" s="223" t="s">
        <v>88</v>
      </c>
      <c r="B38" s="223"/>
      <c r="C38" s="223"/>
      <c r="D38" s="223"/>
      <c r="E38" s="224" t="s">
        <v>163</v>
      </c>
      <c r="F38" s="224"/>
      <c r="G38" s="224"/>
      <c r="H38" s="224"/>
      <c r="I38" s="224"/>
      <c r="J38" s="50" t="s">
        <v>164</v>
      </c>
      <c r="K38" s="50"/>
      <c r="L38" s="225" t="s">
        <v>165</v>
      </c>
      <c r="M38" s="225"/>
      <c r="N38" s="225"/>
      <c r="O38" s="51" t="s">
        <v>166</v>
      </c>
      <c r="P38" s="50"/>
      <c r="Q38" s="50" t="s">
        <v>167</v>
      </c>
      <c r="R38" s="50"/>
      <c r="S38" s="50"/>
      <c r="T38" s="50"/>
      <c r="U38" s="50"/>
      <c r="V38" s="50"/>
      <c r="W38" s="50"/>
      <c r="X38" s="50"/>
      <c r="Y38" s="50"/>
      <c r="AS38" s="31">
        <v>134</v>
      </c>
    </row>
    <row r="39" spans="1:45" ht="15.75" x14ac:dyDescent="0.25">
      <c r="A39" s="52"/>
      <c r="B39" s="51" t="s">
        <v>168</v>
      </c>
      <c r="C39" s="50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AS39" s="31">
        <v>142</v>
      </c>
    </row>
    <row r="40" spans="1:45" ht="15.75" x14ac:dyDescent="0.25">
      <c r="A40" s="52"/>
      <c r="B40" s="51" t="s">
        <v>169</v>
      </c>
      <c r="C40" s="50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AS40" s="31">
        <v>143</v>
      </c>
    </row>
    <row r="41" spans="1:45" ht="15.75" x14ac:dyDescent="0.25">
      <c r="A41" s="50" t="s">
        <v>101</v>
      </c>
      <c r="B41" s="53">
        <v>1</v>
      </c>
      <c r="C41" s="50" t="s">
        <v>170</v>
      </c>
      <c r="D41" s="50"/>
      <c r="E41" s="50"/>
      <c r="F41" s="216" t="s">
        <v>171</v>
      </c>
      <c r="G41" s="216"/>
      <c r="H41" s="216"/>
      <c r="I41" s="216"/>
      <c r="J41" s="216"/>
      <c r="K41" s="50" t="s">
        <v>172</v>
      </c>
      <c r="L41" s="216" t="s">
        <v>173</v>
      </c>
      <c r="M41" s="216"/>
      <c r="N41" s="216"/>
      <c r="O41" s="54"/>
      <c r="P41" s="51"/>
      <c r="Q41" s="50"/>
      <c r="R41" s="50"/>
      <c r="S41" s="50"/>
      <c r="T41" s="50"/>
      <c r="U41" s="50"/>
      <c r="V41" s="50"/>
      <c r="W41" s="50"/>
      <c r="X41" s="50"/>
      <c r="Y41" s="50"/>
      <c r="AS41" s="31">
        <v>144</v>
      </c>
    </row>
    <row r="42" spans="1:45" ht="15.75" x14ac:dyDescent="0.25">
      <c r="A42" s="50" t="s">
        <v>101</v>
      </c>
      <c r="B42" s="53">
        <v>1</v>
      </c>
      <c r="C42" s="50" t="s">
        <v>174</v>
      </c>
      <c r="D42" s="50"/>
      <c r="E42" s="50"/>
      <c r="F42" s="216" t="s">
        <v>175</v>
      </c>
      <c r="G42" s="216"/>
      <c r="H42" s="216"/>
      <c r="I42" s="216"/>
      <c r="J42" s="216"/>
      <c r="K42" s="50" t="s">
        <v>172</v>
      </c>
      <c r="L42" s="216" t="s">
        <v>173</v>
      </c>
      <c r="M42" s="216"/>
      <c r="N42" s="216"/>
      <c r="O42" s="54"/>
      <c r="P42" s="51"/>
      <c r="Q42" s="50"/>
      <c r="R42" s="50"/>
      <c r="S42" s="50"/>
      <c r="T42" s="50"/>
      <c r="U42" s="50"/>
      <c r="V42" s="50"/>
      <c r="W42" s="50"/>
      <c r="X42" s="50"/>
      <c r="Y42" s="50"/>
      <c r="AS42" s="31">
        <v>152</v>
      </c>
    </row>
    <row r="43" spans="1:45" x14ac:dyDescent="0.25">
      <c r="A43" s="217" t="s">
        <v>176</v>
      </c>
      <c r="B43" s="215" t="s">
        <v>177</v>
      </c>
      <c r="C43" s="215"/>
      <c r="D43" s="215"/>
      <c r="E43" s="215"/>
      <c r="F43" s="219" t="s">
        <v>178</v>
      </c>
      <c r="G43" s="219"/>
      <c r="H43" s="219"/>
      <c r="I43" s="215" t="s">
        <v>179</v>
      </c>
      <c r="J43" s="215"/>
      <c r="K43" s="215"/>
      <c r="L43" s="215"/>
      <c r="M43" s="206" t="s">
        <v>180</v>
      </c>
      <c r="N43" s="206"/>
      <c r="O43" s="206"/>
      <c r="P43" s="207"/>
      <c r="Q43" s="214" t="s">
        <v>181</v>
      </c>
      <c r="R43" s="214"/>
      <c r="S43" s="214"/>
      <c r="T43" s="214"/>
      <c r="U43" s="214" t="s">
        <v>182</v>
      </c>
      <c r="V43" s="214"/>
      <c r="W43" s="214"/>
      <c r="X43" s="214"/>
      <c r="Y43" s="214"/>
    </row>
    <row r="44" spans="1:45" x14ac:dyDescent="0.25">
      <c r="A44" s="218"/>
      <c r="B44" s="215"/>
      <c r="C44" s="215"/>
      <c r="D44" s="215"/>
      <c r="E44" s="215"/>
      <c r="F44" s="220"/>
      <c r="G44" s="220"/>
      <c r="H44" s="220"/>
      <c r="I44" s="215"/>
      <c r="J44" s="215"/>
      <c r="K44" s="215"/>
      <c r="L44" s="215"/>
      <c r="M44" s="212"/>
      <c r="N44" s="212"/>
      <c r="O44" s="212"/>
      <c r="P44" s="213"/>
      <c r="Q44" s="214"/>
      <c r="R44" s="214"/>
      <c r="S44" s="214"/>
      <c r="T44" s="214"/>
      <c r="U44" s="214"/>
      <c r="V44" s="214"/>
      <c r="W44" s="214"/>
      <c r="X44" s="214"/>
      <c r="Y44" s="214"/>
    </row>
    <row r="45" spans="1:45" x14ac:dyDescent="0.25">
      <c r="A45" s="214">
        <v>1</v>
      </c>
      <c r="B45" s="215" t="s">
        <v>183</v>
      </c>
      <c r="C45" s="215"/>
      <c r="D45" s="215"/>
      <c r="E45" s="215"/>
      <c r="F45" s="215" t="s">
        <v>184</v>
      </c>
      <c r="G45" s="215"/>
      <c r="H45" s="215"/>
      <c r="I45" s="215" t="s">
        <v>185</v>
      </c>
      <c r="J45" s="215"/>
      <c r="K45" s="215"/>
      <c r="L45" s="215"/>
      <c r="M45" s="215" t="s">
        <v>186</v>
      </c>
      <c r="N45" s="215"/>
      <c r="O45" s="215"/>
      <c r="P45" s="215"/>
      <c r="Q45" s="215" t="s">
        <v>45</v>
      </c>
      <c r="R45" s="215"/>
      <c r="S45" s="215"/>
      <c r="T45" s="215"/>
      <c r="U45" s="215" t="s">
        <v>187</v>
      </c>
      <c r="V45" s="215"/>
      <c r="W45" s="215"/>
      <c r="X45" s="215"/>
      <c r="Y45" s="215"/>
    </row>
    <row r="46" spans="1:45" x14ac:dyDescent="0.25">
      <c r="A46" s="214"/>
      <c r="B46" s="215"/>
      <c r="C46" s="215"/>
      <c r="D46" s="215"/>
      <c r="E46" s="215"/>
      <c r="F46" s="215"/>
      <c r="G46" s="215"/>
      <c r="H46" s="215"/>
      <c r="I46" s="215"/>
      <c r="J46" s="215"/>
      <c r="K46" s="215"/>
      <c r="L46" s="215"/>
      <c r="M46" s="215"/>
      <c r="N46" s="215"/>
      <c r="O46" s="215"/>
      <c r="P46" s="215"/>
      <c r="Q46" s="215"/>
      <c r="R46" s="215"/>
      <c r="S46" s="215"/>
      <c r="T46" s="215"/>
      <c r="U46" s="215"/>
      <c r="V46" s="215"/>
      <c r="W46" s="215"/>
      <c r="X46" s="215"/>
      <c r="Y46" s="215"/>
    </row>
    <row r="47" spans="1:45" x14ac:dyDescent="0.25">
      <c r="A47" s="214"/>
      <c r="B47" s="215"/>
      <c r="C47" s="215"/>
      <c r="D47" s="215"/>
      <c r="E47" s="215"/>
      <c r="F47" s="215"/>
      <c r="G47" s="215"/>
      <c r="H47" s="215"/>
      <c r="I47" s="215"/>
      <c r="J47" s="215"/>
      <c r="K47" s="215"/>
      <c r="L47" s="215"/>
      <c r="M47" s="215"/>
      <c r="N47" s="215"/>
      <c r="O47" s="215"/>
      <c r="P47" s="215"/>
      <c r="Q47" s="215"/>
      <c r="R47" s="215"/>
      <c r="S47" s="215"/>
      <c r="T47" s="215"/>
      <c r="U47" s="215"/>
      <c r="V47" s="215"/>
      <c r="W47" s="215"/>
      <c r="X47" s="215"/>
      <c r="Y47" s="215"/>
    </row>
    <row r="48" spans="1:45" x14ac:dyDescent="0.25">
      <c r="A48" s="214">
        <v>2</v>
      </c>
      <c r="B48" s="215" t="s">
        <v>188</v>
      </c>
      <c r="C48" s="215"/>
      <c r="D48" s="215"/>
      <c r="E48" s="215"/>
      <c r="F48" s="215" t="s">
        <v>189</v>
      </c>
      <c r="G48" s="215"/>
      <c r="H48" s="215"/>
      <c r="I48" s="215" t="s">
        <v>190</v>
      </c>
      <c r="J48" s="215"/>
      <c r="K48" s="215"/>
      <c r="L48" s="215"/>
      <c r="M48" s="215" t="s">
        <v>191</v>
      </c>
      <c r="N48" s="215"/>
      <c r="O48" s="215"/>
      <c r="P48" s="215"/>
      <c r="Q48" s="215" t="s">
        <v>37</v>
      </c>
      <c r="R48" s="215"/>
      <c r="S48" s="215"/>
      <c r="T48" s="215"/>
      <c r="U48" s="215" t="s">
        <v>192</v>
      </c>
      <c r="V48" s="215"/>
      <c r="W48" s="215"/>
      <c r="X48" s="215"/>
      <c r="Y48" s="215"/>
    </row>
    <row r="49" spans="1:25" x14ac:dyDescent="0.25">
      <c r="A49" s="214"/>
      <c r="B49" s="215"/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15"/>
      <c r="N49" s="215"/>
      <c r="O49" s="215"/>
      <c r="P49" s="215"/>
      <c r="Q49" s="215"/>
      <c r="R49" s="215"/>
      <c r="S49" s="215"/>
      <c r="T49" s="215"/>
      <c r="U49" s="215"/>
      <c r="V49" s="215"/>
      <c r="W49" s="215"/>
      <c r="X49" s="215"/>
      <c r="Y49" s="215"/>
    </row>
    <row r="50" spans="1:25" x14ac:dyDescent="0.25">
      <c r="A50" s="214"/>
      <c r="B50" s="215"/>
      <c r="C50" s="215"/>
      <c r="D50" s="215"/>
      <c r="E50" s="215"/>
      <c r="F50" s="215"/>
      <c r="G50" s="215"/>
      <c r="H50" s="215"/>
      <c r="I50" s="215"/>
      <c r="J50" s="215"/>
      <c r="K50" s="215"/>
      <c r="L50" s="215"/>
      <c r="M50" s="215"/>
      <c r="N50" s="215"/>
      <c r="O50" s="215"/>
      <c r="P50" s="215"/>
      <c r="Q50" s="215"/>
      <c r="R50" s="215"/>
      <c r="S50" s="215"/>
      <c r="T50" s="215"/>
      <c r="U50" s="215"/>
      <c r="V50" s="215"/>
      <c r="W50" s="215"/>
      <c r="X50" s="215"/>
      <c r="Y50" s="215"/>
    </row>
    <row r="51" spans="1:25" x14ac:dyDescent="0.25">
      <c r="A51" s="214">
        <v>3</v>
      </c>
      <c r="B51" s="215" t="s">
        <v>193</v>
      </c>
      <c r="C51" s="215"/>
      <c r="D51" s="215"/>
      <c r="E51" s="215"/>
      <c r="F51" s="215" t="s">
        <v>194</v>
      </c>
      <c r="G51" s="215"/>
      <c r="H51" s="215"/>
      <c r="I51" s="215" t="s">
        <v>195</v>
      </c>
      <c r="J51" s="215"/>
      <c r="K51" s="215"/>
      <c r="L51" s="215"/>
      <c r="M51" s="215" t="s">
        <v>196</v>
      </c>
      <c r="N51" s="215"/>
      <c r="O51" s="215"/>
      <c r="P51" s="215"/>
      <c r="Q51" s="215" t="s">
        <v>40</v>
      </c>
      <c r="R51" s="215"/>
      <c r="S51" s="215"/>
      <c r="T51" s="215"/>
      <c r="U51" s="215" t="s">
        <v>197</v>
      </c>
      <c r="V51" s="215"/>
      <c r="W51" s="215"/>
      <c r="X51" s="215"/>
      <c r="Y51" s="215"/>
    </row>
    <row r="52" spans="1:25" x14ac:dyDescent="0.25">
      <c r="A52" s="214"/>
      <c r="B52" s="215"/>
      <c r="C52" s="215"/>
      <c r="D52" s="215"/>
      <c r="E52" s="215"/>
      <c r="F52" s="215"/>
      <c r="G52" s="215"/>
      <c r="H52" s="215"/>
      <c r="I52" s="215"/>
      <c r="J52" s="215"/>
      <c r="K52" s="215"/>
      <c r="L52" s="215"/>
      <c r="M52" s="215"/>
      <c r="N52" s="215"/>
      <c r="O52" s="215"/>
      <c r="P52" s="215"/>
      <c r="Q52" s="215"/>
      <c r="R52" s="215"/>
      <c r="S52" s="215"/>
      <c r="T52" s="215"/>
      <c r="U52" s="215"/>
      <c r="V52" s="215"/>
      <c r="W52" s="215"/>
      <c r="X52" s="215"/>
      <c r="Y52" s="215"/>
    </row>
    <row r="53" spans="1:25" x14ac:dyDescent="0.25">
      <c r="A53" s="214"/>
      <c r="B53" s="215"/>
      <c r="C53" s="215"/>
      <c r="D53" s="215"/>
      <c r="E53" s="215"/>
      <c r="F53" s="215"/>
      <c r="G53" s="215"/>
      <c r="H53" s="215"/>
      <c r="I53" s="215"/>
      <c r="J53" s="215"/>
      <c r="K53" s="215"/>
      <c r="L53" s="215"/>
      <c r="M53" s="215"/>
      <c r="N53" s="215"/>
      <c r="O53" s="215"/>
      <c r="P53" s="215"/>
      <c r="Q53" s="215"/>
      <c r="R53" s="215"/>
      <c r="S53" s="215"/>
      <c r="T53" s="215"/>
      <c r="U53" s="215"/>
      <c r="V53" s="215"/>
      <c r="W53" s="215"/>
      <c r="X53" s="215"/>
      <c r="Y53" s="215"/>
    </row>
    <row r="54" spans="1:25" x14ac:dyDescent="0.25">
      <c r="A54" s="214">
        <v>4</v>
      </c>
      <c r="B54" s="215" t="s">
        <v>198</v>
      </c>
      <c r="C54" s="215"/>
      <c r="D54" s="215"/>
      <c r="E54" s="215"/>
      <c r="F54" s="215" t="s">
        <v>199</v>
      </c>
      <c r="G54" s="215"/>
      <c r="H54" s="215"/>
      <c r="I54" s="215" t="s">
        <v>195</v>
      </c>
      <c r="J54" s="215"/>
      <c r="K54" s="215"/>
      <c r="L54" s="215"/>
      <c r="M54" s="215" t="s">
        <v>200</v>
      </c>
      <c r="N54" s="215"/>
      <c r="O54" s="215"/>
      <c r="P54" s="215"/>
      <c r="Q54" s="215" t="s">
        <v>40</v>
      </c>
      <c r="R54" s="215"/>
      <c r="S54" s="215"/>
      <c r="T54" s="215"/>
      <c r="U54" s="215" t="s">
        <v>197</v>
      </c>
      <c r="V54" s="215"/>
      <c r="W54" s="215"/>
      <c r="X54" s="215"/>
      <c r="Y54" s="215"/>
    </row>
    <row r="55" spans="1:25" x14ac:dyDescent="0.25">
      <c r="A55" s="214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  <c r="U55" s="215"/>
      <c r="V55" s="215"/>
      <c r="W55" s="215"/>
      <c r="X55" s="215"/>
      <c r="Y55" s="215"/>
    </row>
    <row r="56" spans="1:25" x14ac:dyDescent="0.25">
      <c r="A56" s="214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  <c r="U56" s="215"/>
      <c r="V56" s="215"/>
      <c r="W56" s="215"/>
      <c r="X56" s="215"/>
      <c r="Y56" s="215"/>
    </row>
    <row r="57" spans="1:25" x14ac:dyDescent="0.25">
      <c r="A57" s="214">
        <v>5</v>
      </c>
      <c r="B57" s="215" t="s">
        <v>201</v>
      </c>
      <c r="C57" s="215"/>
      <c r="D57" s="215"/>
      <c r="E57" s="215"/>
      <c r="F57" s="215" t="s">
        <v>202</v>
      </c>
      <c r="G57" s="215"/>
      <c r="H57" s="215"/>
      <c r="I57" s="215" t="s">
        <v>195</v>
      </c>
      <c r="J57" s="215"/>
      <c r="K57" s="215"/>
      <c r="L57" s="215"/>
      <c r="M57" s="215" t="s">
        <v>203</v>
      </c>
      <c r="N57" s="215"/>
      <c r="O57" s="215"/>
      <c r="P57" s="215"/>
      <c r="Q57" s="215" t="s">
        <v>204</v>
      </c>
      <c r="R57" s="215"/>
      <c r="S57" s="215"/>
      <c r="T57" s="215"/>
      <c r="U57" s="215" t="s">
        <v>205</v>
      </c>
      <c r="V57" s="215"/>
      <c r="W57" s="215"/>
      <c r="X57" s="215"/>
      <c r="Y57" s="215"/>
    </row>
    <row r="58" spans="1:25" x14ac:dyDescent="0.25">
      <c r="A58" s="214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  <c r="U58" s="215"/>
      <c r="V58" s="215"/>
      <c r="W58" s="215"/>
      <c r="X58" s="215"/>
      <c r="Y58" s="215"/>
    </row>
    <row r="59" spans="1:25" x14ac:dyDescent="0.25">
      <c r="A59" s="214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  <c r="U59" s="215"/>
      <c r="V59" s="215"/>
      <c r="W59" s="215"/>
      <c r="X59" s="215"/>
      <c r="Y59" s="215"/>
    </row>
    <row r="60" spans="1:25" ht="15" customHeight="1" x14ac:dyDescent="0.25">
      <c r="A60" s="214">
        <v>6</v>
      </c>
      <c r="B60" s="215" t="s">
        <v>206</v>
      </c>
      <c r="C60" s="215"/>
      <c r="D60" s="215"/>
      <c r="E60" s="215"/>
      <c r="F60" s="205" t="s">
        <v>207</v>
      </c>
      <c r="G60" s="206"/>
      <c r="H60" s="207"/>
      <c r="I60" s="205" t="s">
        <v>208</v>
      </c>
      <c r="J60" s="206"/>
      <c r="K60" s="206"/>
      <c r="L60" s="207"/>
      <c r="M60" s="205" t="s">
        <v>209</v>
      </c>
      <c r="N60" s="206"/>
      <c r="O60" s="206"/>
      <c r="P60" s="207"/>
      <c r="Q60" s="205" t="s">
        <v>44</v>
      </c>
      <c r="R60" s="206"/>
      <c r="S60" s="206"/>
      <c r="T60" s="207"/>
      <c r="U60" s="205" t="s">
        <v>210</v>
      </c>
      <c r="V60" s="206"/>
      <c r="W60" s="206"/>
      <c r="X60" s="206"/>
      <c r="Y60" s="207"/>
    </row>
    <row r="61" spans="1:25" x14ac:dyDescent="0.25">
      <c r="A61" s="214"/>
      <c r="B61" s="215"/>
      <c r="C61" s="215"/>
      <c r="D61" s="215"/>
      <c r="E61" s="215"/>
      <c r="F61" s="208"/>
      <c r="G61" s="209"/>
      <c r="H61" s="210"/>
      <c r="I61" s="208"/>
      <c r="J61" s="209"/>
      <c r="K61" s="209"/>
      <c r="L61" s="210"/>
      <c r="M61" s="208"/>
      <c r="N61" s="209"/>
      <c r="O61" s="209"/>
      <c r="P61" s="210"/>
      <c r="Q61" s="208"/>
      <c r="R61" s="209"/>
      <c r="S61" s="209"/>
      <c r="T61" s="210"/>
      <c r="U61" s="208"/>
      <c r="V61" s="209"/>
      <c r="W61" s="209"/>
      <c r="X61" s="209"/>
      <c r="Y61" s="210"/>
    </row>
    <row r="62" spans="1:25" x14ac:dyDescent="0.25">
      <c r="A62" s="214"/>
      <c r="B62" s="215"/>
      <c r="C62" s="215"/>
      <c r="D62" s="215"/>
      <c r="E62" s="215"/>
      <c r="F62" s="211"/>
      <c r="G62" s="212"/>
      <c r="H62" s="213"/>
      <c r="I62" s="211"/>
      <c r="J62" s="212"/>
      <c r="K62" s="212"/>
      <c r="L62" s="213"/>
      <c r="M62" s="211"/>
      <c r="N62" s="212"/>
      <c r="O62" s="212"/>
      <c r="P62" s="213"/>
      <c r="Q62" s="211"/>
      <c r="R62" s="212"/>
      <c r="S62" s="212"/>
      <c r="T62" s="213"/>
      <c r="U62" s="211"/>
      <c r="V62" s="212"/>
      <c r="W62" s="212"/>
      <c r="X62" s="212"/>
      <c r="Y62" s="213"/>
    </row>
  </sheetData>
  <mergeCells count="65">
    <mergeCell ref="Q3:S3"/>
    <mergeCell ref="Q6:S6"/>
    <mergeCell ref="F7:H7"/>
    <mergeCell ref="M19:O19"/>
    <mergeCell ref="T19:V19"/>
    <mergeCell ref="W22:Y22"/>
    <mergeCell ref="N35:P35"/>
    <mergeCell ref="F36:I36"/>
    <mergeCell ref="A38:D38"/>
    <mergeCell ref="E38:I38"/>
    <mergeCell ref="L38:N38"/>
    <mergeCell ref="P22:R22"/>
    <mergeCell ref="F41:J41"/>
    <mergeCell ref="L41:N41"/>
    <mergeCell ref="F42:J42"/>
    <mergeCell ref="L42:N42"/>
    <mergeCell ref="A43:A44"/>
    <mergeCell ref="B43:E44"/>
    <mergeCell ref="F43:H44"/>
    <mergeCell ref="I43:L44"/>
    <mergeCell ref="M43:P44"/>
    <mergeCell ref="Q43:T44"/>
    <mergeCell ref="U43:Y44"/>
    <mergeCell ref="A45:A47"/>
    <mergeCell ref="B45:E47"/>
    <mergeCell ref="F45:H47"/>
    <mergeCell ref="I45:L47"/>
    <mergeCell ref="M45:P47"/>
    <mergeCell ref="Q45:T47"/>
    <mergeCell ref="U45:Y47"/>
    <mergeCell ref="U48:Y50"/>
    <mergeCell ref="A51:A53"/>
    <mergeCell ref="B51:E53"/>
    <mergeCell ref="F51:H53"/>
    <mergeCell ref="I51:L53"/>
    <mergeCell ref="M51:P53"/>
    <mergeCell ref="Q51:T53"/>
    <mergeCell ref="U51:Y53"/>
    <mergeCell ref="A48:A50"/>
    <mergeCell ref="B48:E50"/>
    <mergeCell ref="F48:H50"/>
    <mergeCell ref="I48:L50"/>
    <mergeCell ref="M48:P50"/>
    <mergeCell ref="Q48:T50"/>
    <mergeCell ref="U54:Y56"/>
    <mergeCell ref="A57:A59"/>
    <mergeCell ref="B57:E59"/>
    <mergeCell ref="F57:H59"/>
    <mergeCell ref="I57:L59"/>
    <mergeCell ref="M57:P59"/>
    <mergeCell ref="Q57:T59"/>
    <mergeCell ref="U57:Y59"/>
    <mergeCell ref="A54:A56"/>
    <mergeCell ref="B54:E56"/>
    <mergeCell ref="F54:H56"/>
    <mergeCell ref="I54:L56"/>
    <mergeCell ref="M54:P56"/>
    <mergeCell ref="Q54:T56"/>
    <mergeCell ref="U60:Y62"/>
    <mergeCell ref="A60:A62"/>
    <mergeCell ref="B60:E62"/>
    <mergeCell ref="F60:H62"/>
    <mergeCell ref="I60:L62"/>
    <mergeCell ref="M60:P62"/>
    <mergeCell ref="Q60:T62"/>
  </mergeCells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1-я страница</vt:lpstr>
      <vt:lpstr>2-я</vt:lpstr>
      <vt:lpstr>3-я</vt:lpstr>
      <vt:lpstr>4-я</vt:lpstr>
      <vt:lpstr>Пояснювальна</vt:lpstr>
      <vt:lpstr>Для выпадающих списков</vt:lpstr>
      <vt:lpstr>ДОЗА</vt:lpstr>
      <vt:lpstr>ДОЗИ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2021-09-25T14:41:38Z</dcterms:modified>
</cp:coreProperties>
</file>