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APOUS_BOSS\Отчет Эпизотолог\06.2020 - месячный + квартальный\"/>
    </mc:Choice>
  </mc:AlternateContent>
  <bookViews>
    <workbookView xWindow="0" yWindow="0" windowWidth="16380" windowHeight="8190" tabRatio="931" activeTab="10"/>
  </bookViews>
  <sheets>
    <sheet name="1-я стр 1-ВЕТ" sheetId="1" r:id="rId1"/>
    <sheet name="2-я 1-ВЕТ" sheetId="2" r:id="rId2"/>
    <sheet name="Акт коты PCHCh" sheetId="3" r:id="rId3"/>
    <sheet name="Список коти PCHCh" sheetId="4" r:id="rId4"/>
    <sheet name="Акт коты R" sheetId="5" r:id="rId5"/>
    <sheet name="Список коти R" sheetId="6" r:id="rId6"/>
    <sheet name="Акт собаки R" sheetId="7" r:id="rId7"/>
    <sheet name="Списки собак R" sheetId="8" r:id="rId8"/>
    <sheet name="Акт собаки L" sheetId="9" r:id="rId9"/>
    <sheet name="Список собаки L" sheetId="10" r:id="rId10"/>
    <sheet name="Пояснювальна до формы" sheetId="11" r:id="rId11"/>
    <sheet name="Для выпадающих списков" sheetId="12" r:id="rId12"/>
  </sheets>
  <externalReferences>
    <externalReference r:id="rId13"/>
    <externalReference r:id="rId14"/>
  </externalReferences>
  <definedNames>
    <definedName name="Вакц">[2]!вак[вак]</definedName>
    <definedName name="вид">[2]Отчет!$M$2:$M$3</definedName>
    <definedName name="пол">[1]Отчет!$N$2:$N$3</definedName>
    <definedName name="Список_улиц">[1]Отчет!$L$2:$L$21</definedName>
  </definedNames>
  <calcPr calcId="162913"/>
</workbook>
</file>

<file path=xl/calcChain.xml><?xml version="1.0" encoding="utf-8"?>
<calcChain xmlns="http://schemas.openxmlformats.org/spreadsheetml/2006/main">
  <c r="D3" i="11" l="1"/>
  <c r="E5" i="11" s="1"/>
  <c r="G9" i="7"/>
  <c r="E13" i="9" l="1"/>
  <c r="H13" i="11" s="1"/>
  <c r="E12" i="7"/>
  <c r="G9" i="3"/>
  <c r="E13" i="5"/>
  <c r="E13" i="3"/>
  <c r="H12" i="11" l="1"/>
  <c r="F25" i="5"/>
  <c r="M5" i="11"/>
  <c r="F45" i="9"/>
  <c r="M46" i="9" l="1"/>
  <c r="J16" i="11"/>
  <c r="J17" i="11" s="1"/>
  <c r="G15" i="11"/>
  <c r="G11" i="11"/>
  <c r="F47" i="9"/>
  <c r="L10" i="9"/>
  <c r="G9" i="9"/>
  <c r="A4" i="9"/>
  <c r="M46" i="7"/>
  <c r="M63" i="9" s="1"/>
  <c r="E30" i="7"/>
  <c r="F32" i="7" s="1"/>
  <c r="M10" i="7"/>
  <c r="A4" i="7"/>
  <c r="L30" i="5"/>
  <c r="G27" i="5"/>
  <c r="L11" i="5"/>
  <c r="G10" i="5"/>
  <c r="A5" i="5"/>
  <c r="M53" i="3"/>
  <c r="M45" i="5" s="1"/>
  <c r="F34" i="3"/>
  <c r="G36" i="3" s="1"/>
  <c r="J50" i="9" l="1"/>
  <c r="Q45" i="9"/>
  <c r="H46" i="9"/>
  <c r="S25" i="5"/>
  <c r="O26" i="5"/>
  <c r="S34" i="3"/>
  <c r="O35" i="3"/>
  <c r="L39" i="3"/>
  <c r="I35" i="3"/>
  <c r="I26" i="5"/>
  <c r="P30" i="7"/>
  <c r="M31" i="7"/>
  <c r="J34" i="7"/>
  <c r="H31" i="7"/>
</calcChain>
</file>

<file path=xl/sharedStrings.xml><?xml version="1.0" encoding="utf-8"?>
<sst xmlns="http://schemas.openxmlformats.org/spreadsheetml/2006/main" count="886" uniqueCount="356">
  <si>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</si>
  <si>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</si>
  <si>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</si>
  <si>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</si>
  <si>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</si>
  <si>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</si>
  <si>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</si>
  <si>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</si>
  <si>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</si>
  <si>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</si>
  <si>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</si>
  <si>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</si>
  <si>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</si>
  <si>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</si>
  <si>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</si>
  <si>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</si>
  <si>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</si>
  <si>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</si>
  <si>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</si>
  <si>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</si>
  <si>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</si>
  <si>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</si>
  <si>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</si>
  <si>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</si>
  <si>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</si>
  <si>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</si>
  <si>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</si>
  <si>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</si>
  <si>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</si>
  <si>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</si>
  <si>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</si>
  <si>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</si>
  <si>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</si>
  <si>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</si>
  <si>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</si>
  <si>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</si>
  <si>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</si>
  <si>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</si>
  <si>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</si>
  <si>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</si>
  <si>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</si>
  <si>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</si>
  <si>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</si>
  <si>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</si>
  <si>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</si>
  <si>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</si>
  <si>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</si>
  <si>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</si>
  <si>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</si>
  <si>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</si>
  <si>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</si>
  <si>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</si>
  <si>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</si>
  <si>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</si>
  <si>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</si>
  <si>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2020р.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</si>
  <si>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</si>
  <si>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</si>
  <si>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</si>
  <si>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</si>
  <si>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</si>
  <si>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</si>
  <si>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</si>
  <si>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</si>
  <si>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</si>
  <si>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</si>
  <si>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</si>
  <si>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</si>
  <si>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</si>
  <si>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</si>
  <si>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</si>
  <si>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</si>
  <si>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</si>
  <si>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</si>
  <si>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</si>
  <si>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</si>
  <si>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</si>
  <si>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</si>
  <si>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</si>
  <si>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придатна до: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</si>
  <si>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</si>
  <si>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</si>
  <si>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</si>
  <si>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</si>
  <si>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</si>
  <si>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</si>
  <si>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</si>
  <si>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</si>
  <si>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</si>
  <si>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</si>
  <si>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</si>
  <si>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</si>
  <si>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</si>
  <si>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</si>
  <si>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</si>
  <si>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</si>
  <si>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</si>
  <si>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</si>
  <si>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</si>
  <si>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</si>
  <si>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</si>
  <si>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</si>
  <si>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</si>
  <si>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</si>
  <si>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</si>
  <si>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</si>
  <si>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</si>
  <si>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</si>
  <si>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</si>
  <si>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</si>
  <si>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</si>
  <si>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</si>
  <si>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</si>
  <si>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</si>
  <si>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</si>
  <si>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</si>
  <si>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</si>
  <si>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</si>
  <si>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</si>
  <si>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</si>
  <si>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</si>
  <si>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</si>
  <si>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</si>
  <si>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</si>
  <si>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</si>
  <si>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</si>
  <si>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</si>
  <si>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</si>
  <si>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</si>
  <si>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</si>
  <si>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</si>
  <si>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</si>
  <si>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</si>
  <si>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</si>
  <si>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</si>
  <si>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</si>
  <si>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</si>
  <si>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204"/>
      </rPr>
      <t>собак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204"/>
      </rPr>
      <t xml:space="preserve">проти чуми м`ясоїдних, </t>
    </r>
  </si>
  <si>
    <t xml:space="preserve"> аденовірусу типу-2, парагрипу,  парвовірусу, коронавірозу, лептоспірозу</t>
  </si>
  <si>
    <t xml:space="preserve"> При цьому витрачено</t>
  </si>
  <si>
    <t xml:space="preserve">3) „Нобівак DHPPi”, біофабрики Інтервет Інтернейшнл Б.В. серія </t>
  </si>
  <si>
    <t xml:space="preserve"> серія </t>
  </si>
  <si>
    <t>08.2021</t>
  </si>
  <si>
    <t>3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</si>
  <si>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</si>
  <si>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</si>
  <si>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</si>
  <si>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</si>
  <si>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</si>
  <si>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</si>
  <si>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</si>
  <si>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</si>
  <si>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</si>
  <si>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</si>
  <si>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</si>
  <si>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</si>
  <si>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</si>
  <si>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</si>
  <si>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</si>
  <si>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</si>
  <si>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</si>
  <si>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</si>
  <si>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</si>
  <si>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</si>
  <si>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</si>
  <si>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</si>
  <si>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</si>
  <si>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 xml:space="preserve">3) „Нобівак R”, біофабрики Інтервет серія </t>
  </si>
  <si>
    <t xml:space="preserve">1) „Нобівак Трикет”, біофабрики Інтервет Інтернейшнл Б.В. ,  серія № </t>
  </si>
  <si>
    <t>04.22</t>
  </si>
  <si>
    <t>388287В</t>
  </si>
  <si>
    <t>04.21</t>
  </si>
  <si>
    <t xml:space="preserve">3)”Фелоцел 4” біофабрики Зоетіс,  Серія № </t>
  </si>
  <si>
    <t>Метис</t>
  </si>
  <si>
    <t>1) „Нобівак R”, біофабрики Інтервет Інтернейшнл Б.В. серія №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</si>
  <si>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</si>
  <si>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</si>
  <si>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</si>
  <si>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</si>
  <si>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</si>
  <si>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</si>
  <si>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</si>
  <si>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</si>
  <si>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</si>
  <si>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 xml:space="preserve">„Біокан DHPPi+RL”, б-ки Bioveta, серія </t>
  </si>
  <si>
    <t xml:space="preserve">„Біокан DHPPi+L”, б-ки Bioveta,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</si>
  <si>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</si>
  <si>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</si>
  <si>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</si>
  <si>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</si>
  <si>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 xml:space="preserve">  </t>
  </si>
  <si>
    <t>367263</t>
  </si>
  <si>
    <t xml:space="preserve"> 01.21</t>
  </si>
  <si>
    <t>A437A01</t>
  </si>
  <si>
    <t>5</t>
  </si>
  <si>
    <t>6</t>
  </si>
  <si>
    <t xml:space="preserve">  04.2021</t>
  </si>
  <si>
    <t>10.2022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</si>
  <si>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</si>
  <si>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</si>
  <si>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</si>
  <si>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</si>
  <si>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</si>
  <si>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</si>
  <si>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</si>
  <si>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</si>
  <si>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</si>
  <si>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</si>
  <si>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</si>
  <si>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</si>
  <si>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 xml:space="preserve"> заразними хворобами:</t>
  </si>
  <si>
    <t>Вишенька</t>
  </si>
  <si>
    <t>(прізвище та № тел. виконавця)</t>
  </si>
  <si>
    <t>A387D01</t>
  </si>
  <si>
    <t>A517B01</t>
  </si>
  <si>
    <t>06.2023</t>
  </si>
  <si>
    <t>392698</t>
  </si>
  <si>
    <t xml:space="preserve"> 04.2021</t>
  </si>
  <si>
    <t>372925</t>
  </si>
  <si>
    <t xml:space="preserve">7) „Нобівак L”, біофабрики Інтервет Інтернейшнл Б.В. серія </t>
  </si>
  <si>
    <t xml:space="preserve">A441A01 </t>
  </si>
  <si>
    <t>07.21</t>
  </si>
  <si>
    <t>червень</t>
  </si>
  <si>
    <t>червня</t>
  </si>
  <si>
    <t xml:space="preserve"> 21.05.2020 по 20.06.2020 року </t>
  </si>
  <si>
    <t>Бабченко  О.П.</t>
  </si>
  <si>
    <t>ул.Центральная, 12А\1</t>
  </si>
  <si>
    <t>Лео</t>
  </si>
  <si>
    <t xml:space="preserve">1г.  </t>
  </si>
  <si>
    <t>ул.Центральная, 12А\2</t>
  </si>
  <si>
    <t>Ильницкий  К.Н.</t>
  </si>
  <si>
    <t>пр.Тычины Павла, 16\2,кв-109</t>
  </si>
  <si>
    <t>Кенди</t>
  </si>
  <si>
    <t xml:space="preserve">Абиссинская </t>
  </si>
  <si>
    <t xml:space="preserve">5л.  </t>
  </si>
  <si>
    <t>Коврига  А.С.</t>
  </si>
  <si>
    <t>ул.Энтузиастов, № 31/1 кв24</t>
  </si>
  <si>
    <t>Лёва</t>
  </si>
  <si>
    <t>ул.Энтузиастов, № 31/1 кв25</t>
  </si>
  <si>
    <t>Лаун  И.Н.</t>
  </si>
  <si>
    <t>ул.Шумского, 1</t>
  </si>
  <si>
    <t>Лаки</t>
  </si>
  <si>
    <t>Сиамская</t>
  </si>
  <si>
    <t xml:space="preserve">7м.  </t>
  </si>
  <si>
    <t>Лейченко  Т.Д.</t>
  </si>
  <si>
    <t>пр.Тычины Павла, 16\2,кв-186</t>
  </si>
  <si>
    <t>Британская</t>
  </si>
  <si>
    <t xml:space="preserve">5м.  </t>
  </si>
  <si>
    <t>пр.Тычины Павла, 16\2,кв-187</t>
  </si>
  <si>
    <t>Мусиюк  С.В.</t>
  </si>
  <si>
    <t>ул.Днепровская набережная, 9а</t>
  </si>
  <si>
    <t>Перси</t>
  </si>
  <si>
    <t>Бенгальская</t>
  </si>
  <si>
    <t xml:space="preserve">3м.  </t>
  </si>
  <si>
    <t>A383B01</t>
  </si>
  <si>
    <t>01.22</t>
  </si>
  <si>
    <t xml:space="preserve">5)”Purevax RCPC” біофабрики Мериал,  Серія № </t>
  </si>
  <si>
    <t>L472876</t>
  </si>
  <si>
    <t>01.21</t>
  </si>
  <si>
    <t>A520B01</t>
  </si>
  <si>
    <t xml:space="preserve"> 09.23</t>
  </si>
  <si>
    <t xml:space="preserve">2) „Дефенсор-3”, біофабрики Зоетіс серія № </t>
  </si>
  <si>
    <t>Ельский  А.М.</t>
  </si>
  <si>
    <t>Цибульская  И.В.</t>
  </si>
  <si>
    <t>ул.Шумского, №8,кв-235</t>
  </si>
  <si>
    <t>Барановская  Е.В.</t>
  </si>
  <si>
    <t>Донченко  О.Б.</t>
  </si>
  <si>
    <t>Колесникова  А.В.</t>
  </si>
  <si>
    <t>паб.Днепровская, 9, кв-131</t>
  </si>
  <si>
    <t>Лисовская  Е.И.</t>
  </si>
  <si>
    <t>Слипченко  О.Ф.</t>
  </si>
  <si>
    <t>Маленьков  А.А.</t>
  </si>
  <si>
    <t>Тигипко  Т.М.</t>
  </si>
  <si>
    <t>Тычины, №6,кв-100</t>
  </si>
  <si>
    <t>Тычины, 3,кв-86</t>
  </si>
  <si>
    <t>Тычины, №16\2, кв-126</t>
  </si>
  <si>
    <t>Тычины, 10</t>
  </si>
  <si>
    <t>Тычины, 10,кв-85</t>
  </si>
  <si>
    <t>Днепр. наб., №7А,кв-12</t>
  </si>
  <si>
    <t>Днепр. наб., №9А,кв-14</t>
  </si>
  <si>
    <t>Джимми</t>
  </si>
  <si>
    <t>Арчи</t>
  </si>
  <si>
    <t xml:space="preserve">9л.  </t>
  </si>
  <si>
    <t xml:space="preserve">2г.  </t>
  </si>
  <si>
    <t>Лорд</t>
  </si>
  <si>
    <t>Рей</t>
  </si>
  <si>
    <t>Филя</t>
  </si>
  <si>
    <t>Тайсон</t>
  </si>
  <si>
    <t>Джои</t>
  </si>
  <si>
    <t>Лейла</t>
  </si>
  <si>
    <t>Майк</t>
  </si>
  <si>
    <t>Далматин</t>
  </si>
  <si>
    <t xml:space="preserve">10л.  </t>
  </si>
  <si>
    <t>Чихуахуа</t>
  </si>
  <si>
    <t xml:space="preserve">8л. </t>
  </si>
  <si>
    <t xml:space="preserve">12л.  </t>
  </si>
  <si>
    <t>Цвер</t>
  </si>
  <si>
    <t>Фр. бульдог</t>
  </si>
  <si>
    <t xml:space="preserve">Йорк </t>
  </si>
  <si>
    <t>Нем. овчарка</t>
  </si>
  <si>
    <t xml:space="preserve">1) „Дефенсор-3”, біофабрики Зоетіс серія № </t>
  </si>
  <si>
    <t>2) „Рабізін R”, біофабрики Merial   серія №</t>
  </si>
  <si>
    <t>L476617</t>
  </si>
  <si>
    <t>Федотенко  О.Ю.</t>
  </si>
  <si>
    <t>Чижанькова А.</t>
  </si>
  <si>
    <t>Оксинь  Т.В.</t>
  </si>
  <si>
    <t>Стецик  Л.П.</t>
  </si>
  <si>
    <t>Славинская  А.А.</t>
  </si>
  <si>
    <t>Днепр. Наб., №7А,кв-11</t>
  </si>
  <si>
    <t>Днепр. Наб., №9А,кв-14</t>
  </si>
  <si>
    <t>Днепр. Наб., №9А,кв-15</t>
  </si>
  <si>
    <t>Лесная, 15 кв 85</t>
  </si>
  <si>
    <t>Лесная, 15 кв 84</t>
  </si>
  <si>
    <t>Энтузиастов, № 31/1 кв24</t>
  </si>
  <si>
    <t>Бучмы, 6а кв 103</t>
  </si>
  <si>
    <t>Шумского, №8,кв-236</t>
  </si>
  <si>
    <t>Тычины, № 16/2 кв 150</t>
  </si>
  <si>
    <t>Тычины, №6,кв-99</t>
  </si>
  <si>
    <t>Тычины, 3,кв-85</t>
  </si>
  <si>
    <t>Тычины, №16\2, кв-125</t>
  </si>
  <si>
    <t>Тычины, 9</t>
  </si>
  <si>
    <t>Тычины, 6</t>
  </si>
  <si>
    <t>Тычины, 20,кв-53</t>
  </si>
  <si>
    <t>Тычины, 7</t>
  </si>
  <si>
    <t>Тычины, № 16/2 кв 151</t>
  </si>
  <si>
    <t>Днепр. наб., 9, кв-130</t>
  </si>
  <si>
    <t>Биба</t>
  </si>
  <si>
    <t>Корж</t>
  </si>
  <si>
    <t>Юста</t>
  </si>
  <si>
    <t>Юми</t>
  </si>
  <si>
    <t>Эрика</t>
  </si>
  <si>
    <t>Бигль</t>
  </si>
  <si>
    <t xml:space="preserve">3м. </t>
  </si>
  <si>
    <t xml:space="preserve">8л </t>
  </si>
  <si>
    <t xml:space="preserve">2м.  </t>
  </si>
  <si>
    <t>йорк</t>
  </si>
  <si>
    <t>Фр. бульд.</t>
  </si>
  <si>
    <t>нем. овч.</t>
  </si>
  <si>
    <t>Д.-рассел</t>
  </si>
  <si>
    <t xml:space="preserve">Цвер </t>
  </si>
  <si>
    <t>1) „Вангард+5L”, біофабрики Zoetis</t>
  </si>
  <si>
    <t>2 „Leptoferm”, біофабрики Zoetis</t>
  </si>
  <si>
    <t>A582A01</t>
  </si>
  <si>
    <t>09.2021</t>
  </si>
  <si>
    <t xml:space="preserve">4) „Нобівак DHPPi”, біофабрики Інтервет Інтернейшнл Б.В. серія </t>
  </si>
  <si>
    <t>BVL038A01</t>
  </si>
  <si>
    <t xml:space="preserve">5) „Нобівак DHPPi”, біофабрики Інтервет Інтернейшнл Б.В. серія </t>
  </si>
  <si>
    <t>BVL038B01</t>
  </si>
  <si>
    <t xml:space="preserve">6) „Нобівак DHPPi”, біофабрики Інтервет Інтернейшнл Б.В. серія </t>
  </si>
  <si>
    <t>BVL039A01</t>
  </si>
  <si>
    <t xml:space="preserve">8) „Нобівак L”, біофабрики Інтервет Інтернейшнл Б.В. серія </t>
  </si>
  <si>
    <t>10</t>
  </si>
  <si>
    <t>L474557</t>
  </si>
  <si>
    <t>9) „Эурикан DHPPi+L ”</t>
  </si>
  <si>
    <t>20 червня 2020року</t>
  </si>
  <si>
    <t xml:space="preserve">Дніпровського р-ну,  не було зареєстровано  випадків захворювання тварин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</si>
</sst>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6" formatCode="[$-419]mm/yyyy"/>
  </numFmts>
  <fonts count="31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sz val="8"/>
      <color rgb="FF000000"/>
      <name val="Calibri"/>
      <family val="2"/>
      <charset val="1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Border="1"/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Border="1" applyAlignment="1"/>
    <xf numFmtId="49" fontId="7" fillId="0" borderId="0" xfId="0" applyNumberFormat="1" applyFont="1" applyAlignment="1">
      <alignment horizontal="center" vertical="center"/>
    </xf>
    <xf numFmtId="0" fontId="19" fillId="0" borderId="0" xfId="0" applyFont="1"/>
    <xf numFmtId="0" fontId="18" fillId="0" borderId="0" xfId="0" applyFont="1" applyAlignment="1">
      <alignment horizontal="left"/>
    </xf>
    <xf numFmtId="0" fontId="18" fillId="0" borderId="0" xfId="0" applyFont="1"/>
    <xf numFmtId="0" fontId="22" fillId="0" borderId="0" xfId="0" applyFont="1"/>
    <xf numFmtId="0" fontId="1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0" borderId="0" xfId="0" applyFont="1" applyBorder="1"/>
    <xf numFmtId="0" fontId="22" fillId="0" borderId="0" xfId="0" applyFont="1" applyBorder="1" applyAlignment="1"/>
    <xf numFmtId="0" fontId="18" fillId="0" borderId="0" xfId="0" applyFont="1" applyBorder="1" applyAlignment="1"/>
    <xf numFmtId="49" fontId="22" fillId="0" borderId="0" xfId="0" applyNumberFormat="1" applyFont="1" applyBorder="1" applyAlignment="1">
      <alignment vertical="center"/>
    </xf>
    <xf numFmtId="0" fontId="24" fillId="0" borderId="0" xfId="0" applyFont="1"/>
    <xf numFmtId="0" fontId="0" fillId="0" borderId="0" xfId="0" applyBorder="1"/>
    <xf numFmtId="0" fontId="23" fillId="0" borderId="0" xfId="0" applyFont="1" applyAlignment="1">
      <alignment horizontal="center"/>
    </xf>
    <xf numFmtId="0" fontId="21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6" fillId="0" borderId="0" xfId="0" applyFont="1"/>
    <xf numFmtId="0" fontId="26" fillId="0" borderId="0" xfId="0" applyFont="1" applyBorder="1" applyAlignment="1"/>
    <xf numFmtId="49" fontId="24" fillId="0" borderId="0" xfId="0" applyNumberFormat="1" applyFont="1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3" fillId="0" borderId="0" xfId="0" applyFont="1"/>
    <xf numFmtId="0" fontId="25" fillId="0" borderId="0" xfId="0" applyFont="1"/>
    <xf numFmtId="0" fontId="24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6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29" fillId="0" borderId="0" xfId="0" applyFont="1"/>
    <xf numFmtId="0" fontId="13" fillId="0" borderId="0" xfId="0" applyFont="1" applyAlignment="1"/>
    <xf numFmtId="0" fontId="29" fillId="0" borderId="0" xfId="0" applyFont="1" applyBorder="1"/>
    <xf numFmtId="0" fontId="0" fillId="0" borderId="0" xfId="0" applyFill="1" applyBorder="1"/>
    <xf numFmtId="0" fontId="29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2" fillId="0" borderId="0" xfId="0" applyFont="1" applyFill="1" applyBorder="1" applyAlignment="1"/>
    <xf numFmtId="0" fontId="1" fillId="0" borderId="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3" fillId="0" borderId="0" xfId="0" applyFont="1" applyFill="1"/>
    <xf numFmtId="49" fontId="20" fillId="0" borderId="4" xfId="0" applyNumberFormat="1" applyFont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" fontId="0" fillId="0" borderId="2" xfId="0" applyNumberFormat="1" applyFill="1" applyBorder="1" applyAlignment="1">
      <alignment horizontal="center" vertical="center"/>
    </xf>
    <xf numFmtId="0" fontId="0" fillId="0" borderId="0" xfId="0" applyFill="1"/>
    <xf numFmtId="0" fontId="2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49" fontId="26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 vertical="center"/>
    </xf>
    <xf numFmtId="17" fontId="7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right"/>
    </xf>
    <xf numFmtId="49" fontId="22" fillId="0" borderId="0" xfId="0" applyNumberFormat="1" applyFont="1" applyBorder="1" applyAlignment="1">
      <alignment horizontal="center" vertical="center"/>
    </xf>
    <xf numFmtId="49" fontId="26" fillId="0" borderId="0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17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7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Border="1"/>
    <xf numFmtId="0" fontId="19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11" fillId="0" borderId="5" xfId="0" applyFont="1" applyBorder="1"/>
    <xf numFmtId="0" fontId="0" fillId="0" borderId="6" xfId="0" applyBorder="1"/>
    <xf numFmtId="0" fontId="0" fillId="0" borderId="4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y\Desktop\&#1041;&#1099;&#1089;&#1090;&#1088;&#1099;&#1081;%20&#1086;&#1090;&#1095;&#1077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topLeftCell="A19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77" customWidth="1"/>
    <col min="42" max="16384" width="8.7109375" style="77"/>
  </cols>
  <sheetData>
    <row r="4" spans="1:36" x14ac:dyDescent="0.2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</row>
    <row r="5" spans="1:36" x14ac:dyDescent="0.2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</row>
    <row r="6" spans="1:36" x14ac:dyDescent="0.25">
      <c r="A6" s="79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</row>
    <row r="7" spans="1:36" x14ac:dyDescent="0.25">
      <c r="A7" s="79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</row>
    <row r="8" spans="1:36" x14ac:dyDescent="0.25">
      <c r="A8" s="79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</row>
    <row r="9" spans="1:36" ht="18.75" x14ac:dyDescent="0.25">
      <c r="A9" s="110" t="s">
        <v>0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1" t="s">
        <v>1</v>
      </c>
      <c r="S9" s="111"/>
      <c r="T9" s="111"/>
      <c r="U9" s="111"/>
      <c r="V9" s="111"/>
      <c r="W9" s="111"/>
      <c r="X9" s="111"/>
      <c r="Y9" s="79"/>
      <c r="Z9" s="112" t="s">
        <v>2</v>
      </c>
      <c r="AA9" s="112"/>
      <c r="AB9" s="112"/>
      <c r="AC9" s="112"/>
      <c r="AD9" s="112"/>
      <c r="AE9" s="112"/>
      <c r="AF9" s="112"/>
      <c r="AG9" s="112"/>
      <c r="AH9" s="112"/>
      <c r="AI9" s="112"/>
      <c r="AJ9" s="112"/>
    </row>
    <row r="10" spans="1:36" ht="18.75" customHeight="1" x14ac:dyDescent="0.25">
      <c r="A10" s="113" t="s">
        <v>3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 t="s">
        <v>4</v>
      </c>
      <c r="S10" s="113"/>
      <c r="T10" s="113"/>
      <c r="U10" s="113"/>
      <c r="V10" s="113"/>
      <c r="W10" s="113"/>
      <c r="X10" s="113"/>
      <c r="Y10" s="79"/>
      <c r="Z10" s="114" t="s">
        <v>5</v>
      </c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</row>
    <row r="11" spans="1:36" ht="18.75" x14ac:dyDescent="0.25">
      <c r="A11" s="113"/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79"/>
      <c r="Z11" s="114" t="s">
        <v>6</v>
      </c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</row>
    <row r="12" spans="1:36" ht="18.75" x14ac:dyDescent="0.25">
      <c r="A12" s="113"/>
      <c r="B12" s="113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79"/>
      <c r="Z12" s="114" t="s">
        <v>7</v>
      </c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</row>
    <row r="13" spans="1:36" ht="18.75" x14ac:dyDescent="0.25">
      <c r="A13" s="113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79"/>
      <c r="Z13" s="114" t="s">
        <v>8</v>
      </c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</row>
    <row r="14" spans="1:36" ht="18.75" x14ac:dyDescent="0.25">
      <c r="A14" s="113"/>
      <c r="B14" s="113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79"/>
      <c r="Z14" s="115" t="s">
        <v>9</v>
      </c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</row>
    <row r="15" spans="1:36" ht="18.75" x14ac:dyDescent="0.25">
      <c r="A15" s="113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79"/>
      <c r="Z15" s="115" t="s">
        <v>10</v>
      </c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</row>
    <row r="16" spans="1:36" ht="18.75" x14ac:dyDescent="0.25">
      <c r="A16" s="113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79"/>
      <c r="Z16" s="116" t="s">
        <v>11</v>
      </c>
      <c r="AA16" s="116"/>
      <c r="AB16" s="116"/>
      <c r="AC16" s="116"/>
      <c r="AD16" s="116"/>
      <c r="AE16" s="116"/>
      <c r="AF16" s="116"/>
      <c r="AG16" s="79"/>
      <c r="AH16" s="79"/>
      <c r="AI16" s="79"/>
      <c r="AJ16" s="79"/>
    </row>
    <row r="17" spans="1:36" x14ac:dyDescent="0.25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</row>
    <row r="18" spans="1:36" ht="18.75" x14ac:dyDescent="0.25">
      <c r="A18" s="117" t="s">
        <v>12</v>
      </c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</row>
    <row r="19" spans="1:36" ht="18.75" x14ac:dyDescent="0.25">
      <c r="A19" s="117" t="s">
        <v>13</v>
      </c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</row>
    <row r="20" spans="1:36" ht="18.75" x14ac:dyDescent="0.25">
      <c r="A20" s="117" t="s">
        <v>14</v>
      </c>
      <c r="B20" s="11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</row>
    <row r="21" spans="1:36" ht="15" customHeight="1" x14ac:dyDescent="0.25">
      <c r="A21" s="118" t="s">
        <v>15</v>
      </c>
      <c r="B21" s="118"/>
      <c r="C21" s="118"/>
      <c r="D21" s="118"/>
      <c r="E21" s="118"/>
      <c r="F21" s="118" t="s">
        <v>16</v>
      </c>
      <c r="G21" s="118"/>
      <c r="H21" s="118"/>
      <c r="I21" s="118"/>
      <c r="J21" s="118"/>
      <c r="K21" s="118" t="s">
        <v>17</v>
      </c>
      <c r="L21" s="118"/>
      <c r="M21" s="118"/>
      <c r="N21" s="118"/>
      <c r="O21" s="118" t="s">
        <v>18</v>
      </c>
      <c r="P21" s="118"/>
      <c r="Q21" s="118"/>
      <c r="R21" s="118"/>
      <c r="S21" s="118" t="s">
        <v>19</v>
      </c>
      <c r="T21" s="118"/>
      <c r="U21" s="118"/>
      <c r="V21" s="118"/>
      <c r="W21" s="118"/>
      <c r="X21" s="118"/>
      <c r="Y21" s="119" t="s">
        <v>20</v>
      </c>
      <c r="Z21" s="119"/>
      <c r="AA21" s="119"/>
      <c r="AB21" s="119"/>
      <c r="AC21" s="119"/>
      <c r="AD21" s="119"/>
      <c r="AE21" s="119"/>
      <c r="AF21" s="119"/>
      <c r="AG21" s="119"/>
      <c r="AH21" s="119"/>
      <c r="AI21" s="120"/>
      <c r="AJ21" s="120"/>
    </row>
    <row r="22" spans="1:36" ht="15" customHeight="1" x14ac:dyDescent="0.25">
      <c r="A22" s="118"/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20"/>
      <c r="AJ22" s="120"/>
    </row>
    <row r="23" spans="1:36" ht="15" customHeight="1" x14ac:dyDescent="0.25">
      <c r="A23" s="118"/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20"/>
      <c r="AJ23" s="120"/>
    </row>
    <row r="24" spans="1:36" ht="15" customHeight="1" x14ac:dyDescent="0.25">
      <c r="A24" s="118"/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20"/>
      <c r="AJ24" s="120"/>
    </row>
    <row r="25" spans="1:36" ht="15" customHeight="1" x14ac:dyDescent="0.25">
      <c r="A25" s="118"/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20"/>
      <c r="AJ25" s="120"/>
    </row>
    <row r="26" spans="1:36" ht="15" customHeight="1" x14ac:dyDescent="0.3">
      <c r="A26" s="126" t="s">
        <v>21</v>
      </c>
      <c r="B26" s="126"/>
      <c r="C26" s="126"/>
      <c r="D26" s="126"/>
      <c r="E26" s="126"/>
      <c r="F26" s="124">
        <v>2</v>
      </c>
      <c r="G26" s="124"/>
      <c r="H26" s="124"/>
      <c r="I26" s="124"/>
      <c r="J26" s="124"/>
      <c r="K26" s="121">
        <v>3</v>
      </c>
      <c r="L26" s="121"/>
      <c r="M26" s="121"/>
      <c r="N26" s="121"/>
      <c r="O26" s="121">
        <v>4</v>
      </c>
      <c r="P26" s="121"/>
      <c r="Q26" s="121"/>
      <c r="R26" s="121"/>
      <c r="S26" s="121">
        <v>5</v>
      </c>
      <c r="T26" s="121"/>
      <c r="U26" s="121"/>
      <c r="V26" s="121"/>
      <c r="W26" s="121"/>
      <c r="X26" s="121"/>
      <c r="Y26" s="121">
        <v>6</v>
      </c>
      <c r="Z26" s="121"/>
      <c r="AA26" s="121"/>
      <c r="AB26" s="121"/>
      <c r="AC26" s="121"/>
      <c r="AD26" s="121"/>
      <c r="AE26" s="121"/>
      <c r="AF26" s="121"/>
      <c r="AG26" s="121"/>
      <c r="AH26" s="121"/>
      <c r="AI26" s="122">
        <v>7</v>
      </c>
      <c r="AJ26" s="122"/>
    </row>
    <row r="27" spans="1:36" ht="18.75" customHeight="1" x14ac:dyDescent="0.25">
      <c r="A27" s="123">
        <v>2951615791</v>
      </c>
      <c r="B27" s="123"/>
      <c r="C27" s="123"/>
      <c r="D27" s="123"/>
      <c r="E27" s="123"/>
      <c r="F27" s="124"/>
      <c r="G27" s="124"/>
      <c r="H27" s="124"/>
      <c r="I27" s="124"/>
      <c r="J27" s="124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</row>
    <row r="28" spans="1:36" ht="15" customHeight="1" x14ac:dyDescent="0.25">
      <c r="A28" s="123"/>
      <c r="B28" s="123"/>
      <c r="C28" s="123"/>
      <c r="D28" s="123"/>
      <c r="E28" s="123"/>
      <c r="F28" s="124"/>
      <c r="G28" s="124"/>
      <c r="H28" s="124"/>
      <c r="I28" s="124"/>
      <c r="J28" s="124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</row>
    <row r="29" spans="1:36" x14ac:dyDescent="0.25">
      <c r="A29" s="123"/>
      <c r="B29" s="123"/>
      <c r="C29" s="123"/>
      <c r="D29" s="123"/>
      <c r="E29" s="123"/>
      <c r="F29" s="124"/>
      <c r="G29" s="124"/>
      <c r="H29" s="124"/>
      <c r="I29" s="124"/>
      <c r="J29" s="124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</row>
    <row r="30" spans="1:36" x14ac:dyDescent="0.25">
      <c r="A30" s="79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</row>
    <row r="31" spans="1:36" ht="15.75" x14ac:dyDescent="0.25">
      <c r="A31" s="79"/>
      <c r="B31" s="80" t="s">
        <v>22</v>
      </c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</row>
    <row r="32" spans="1:36" x14ac:dyDescent="0.2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</row>
    <row r="33" spans="1:36" x14ac:dyDescent="0.25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</row>
    <row r="36" spans="1:36" ht="18.75" x14ac:dyDescent="0.3">
      <c r="A36" s="78"/>
    </row>
    <row r="37" spans="1:36" ht="18.75" x14ac:dyDescent="0.3">
      <c r="A37" s="78"/>
    </row>
    <row r="38" spans="1:36" ht="18.75" x14ac:dyDescent="0.3">
      <c r="A38" s="78"/>
    </row>
    <row r="39" spans="1:36" ht="18.75" x14ac:dyDescent="0.3">
      <c r="A39" s="78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AA59"/>
  <sheetViews>
    <sheetView topLeftCell="A4" zoomScaleNormal="100" workbookViewId="0">
      <selection activeCell="L28" sqref="L28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3.28515625" customWidth="1"/>
    <col min="4" max="4" width="9.85546875" customWidth="1"/>
    <col min="5" max="5" width="10.140625" customWidth="1"/>
    <col min="6" max="6" width="14.28515625" customWidth="1"/>
    <col min="7" max="7" width="7.140625" customWidth="1"/>
    <col min="8" max="14" width="3.28515625" customWidth="1"/>
  </cols>
  <sheetData>
    <row r="2" spans="1:27" ht="18.75" x14ac:dyDescent="0.25">
      <c r="A2" s="127" t="s">
        <v>145</v>
      </c>
      <c r="B2" s="127"/>
      <c r="C2" s="127"/>
      <c r="D2" s="127"/>
      <c r="E2" s="127"/>
      <c r="F2" s="127"/>
      <c r="G2" s="127"/>
      <c r="H2" s="127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</row>
    <row r="3" spans="1:27" ht="18.75" x14ac:dyDescent="0.25">
      <c r="A3" s="130" t="s">
        <v>146</v>
      </c>
      <c r="B3" s="130"/>
      <c r="C3" s="130"/>
      <c r="D3" s="130"/>
      <c r="E3" s="130"/>
      <c r="F3" s="130"/>
      <c r="G3" s="130"/>
      <c r="H3" s="130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</row>
    <row r="4" spans="1:27" ht="38.25" customHeight="1" x14ac:dyDescent="0.25">
      <c r="A4" s="97" t="s">
        <v>106</v>
      </c>
      <c r="B4" s="98" t="s">
        <v>107</v>
      </c>
      <c r="C4" s="193" t="s">
        <v>108</v>
      </c>
      <c r="D4" s="193"/>
      <c r="E4" s="156" t="s">
        <v>109</v>
      </c>
      <c r="F4" s="156"/>
      <c r="G4" s="156"/>
      <c r="H4" s="156"/>
    </row>
    <row r="5" spans="1:27" ht="15.75" x14ac:dyDescent="0.25">
      <c r="A5" s="194">
        <v>1</v>
      </c>
      <c r="B5" s="96" t="s">
        <v>303</v>
      </c>
      <c r="C5" s="192" t="s">
        <v>311</v>
      </c>
      <c r="D5" s="192"/>
      <c r="E5" s="96" t="s">
        <v>326</v>
      </c>
      <c r="F5" s="182" t="s">
        <v>173</v>
      </c>
      <c r="G5" s="96" t="s">
        <v>283</v>
      </c>
      <c r="H5" s="96" t="s">
        <v>113</v>
      </c>
      <c r="I5" s="101"/>
      <c r="J5" s="101"/>
      <c r="K5" s="101"/>
    </row>
    <row r="6" spans="1:27" ht="15.75" x14ac:dyDescent="0.25">
      <c r="A6" s="194">
        <v>2</v>
      </c>
      <c r="B6" s="181" t="s">
        <v>303</v>
      </c>
      <c r="C6" s="192" t="s">
        <v>312</v>
      </c>
      <c r="D6" s="192"/>
      <c r="E6" s="96" t="s">
        <v>326</v>
      </c>
      <c r="F6" s="96" t="s">
        <v>173</v>
      </c>
      <c r="G6" s="96" t="s">
        <v>283</v>
      </c>
      <c r="H6" s="96" t="s">
        <v>113</v>
      </c>
      <c r="I6" s="101"/>
      <c r="J6" s="101"/>
      <c r="K6" s="101"/>
    </row>
    <row r="7" spans="1:27" ht="15.75" x14ac:dyDescent="0.25">
      <c r="A7" s="194">
        <v>3</v>
      </c>
      <c r="B7" s="96" t="s">
        <v>265</v>
      </c>
      <c r="C7" s="192" t="s">
        <v>308</v>
      </c>
      <c r="D7" s="192"/>
      <c r="E7" s="96" t="s">
        <v>284</v>
      </c>
      <c r="F7" s="96" t="s">
        <v>291</v>
      </c>
      <c r="G7" s="96" t="s">
        <v>292</v>
      </c>
      <c r="H7" s="96" t="s">
        <v>111</v>
      </c>
      <c r="I7" s="101"/>
      <c r="J7" s="101"/>
      <c r="K7" s="101"/>
    </row>
    <row r="8" spans="1:27" ht="15.75" x14ac:dyDescent="0.25">
      <c r="A8" s="194">
        <v>4</v>
      </c>
      <c r="B8" s="96" t="s">
        <v>235</v>
      </c>
      <c r="C8" s="192" t="s">
        <v>313</v>
      </c>
      <c r="D8" s="192"/>
      <c r="E8" s="96" t="s">
        <v>289</v>
      </c>
      <c r="F8" s="96" t="s">
        <v>335</v>
      </c>
      <c r="G8" s="96" t="s">
        <v>283</v>
      </c>
      <c r="H8" s="96" t="s">
        <v>113</v>
      </c>
      <c r="I8" s="101"/>
      <c r="J8" s="101"/>
      <c r="K8" s="101"/>
    </row>
    <row r="9" spans="1:27" ht="15.75" x14ac:dyDescent="0.25">
      <c r="A9" s="194">
        <v>5</v>
      </c>
      <c r="B9" s="96" t="s">
        <v>271</v>
      </c>
      <c r="C9" s="192" t="s">
        <v>277</v>
      </c>
      <c r="D9" s="192"/>
      <c r="E9" s="96" t="s">
        <v>290</v>
      </c>
      <c r="F9" s="96" t="s">
        <v>336</v>
      </c>
      <c r="G9" s="96" t="s">
        <v>253</v>
      </c>
      <c r="H9" s="96" t="s">
        <v>111</v>
      </c>
      <c r="I9" s="101"/>
      <c r="J9" s="101"/>
      <c r="K9" s="101"/>
    </row>
    <row r="10" spans="1:27" ht="15.75" x14ac:dyDescent="0.25">
      <c r="A10" s="194">
        <v>6</v>
      </c>
      <c r="B10" s="96" t="s">
        <v>272</v>
      </c>
      <c r="C10" s="192" t="s">
        <v>309</v>
      </c>
      <c r="D10" s="192"/>
      <c r="E10" s="96" t="s">
        <v>281</v>
      </c>
      <c r="F10" s="96" t="s">
        <v>336</v>
      </c>
      <c r="G10" s="96" t="s">
        <v>234</v>
      </c>
      <c r="H10" s="96" t="s">
        <v>111</v>
      </c>
      <c r="I10" s="101"/>
      <c r="J10" s="101"/>
      <c r="K10" s="101"/>
    </row>
    <row r="11" spans="1:27" ht="15.75" x14ac:dyDescent="0.25">
      <c r="A11" s="194">
        <v>7</v>
      </c>
      <c r="B11" s="96" t="s">
        <v>304</v>
      </c>
      <c r="C11" s="192" t="s">
        <v>316</v>
      </c>
      <c r="D11" s="192"/>
      <c r="E11" s="96" t="s">
        <v>327</v>
      </c>
      <c r="F11" s="96" t="s">
        <v>173</v>
      </c>
      <c r="G11" s="96" t="s">
        <v>253</v>
      </c>
      <c r="H11" s="96" t="s">
        <v>111</v>
      </c>
      <c r="I11" s="101"/>
      <c r="J11" s="101"/>
      <c r="K11" s="101"/>
    </row>
    <row r="12" spans="1:27" ht="15.75" x14ac:dyDescent="0.25">
      <c r="A12" s="194">
        <v>8</v>
      </c>
      <c r="B12" s="96" t="s">
        <v>262</v>
      </c>
      <c r="C12" s="192" t="s">
        <v>317</v>
      </c>
      <c r="D12" s="192"/>
      <c r="E12" s="96" t="s">
        <v>280</v>
      </c>
      <c r="F12" s="96" t="s">
        <v>204</v>
      </c>
      <c r="G12" s="96" t="s">
        <v>282</v>
      </c>
      <c r="H12" s="96" t="s">
        <v>111</v>
      </c>
      <c r="I12" s="101"/>
      <c r="J12" s="101"/>
      <c r="K12" s="101"/>
    </row>
    <row r="13" spans="1:27" ht="15.75" x14ac:dyDescent="0.25">
      <c r="A13" s="194">
        <v>9</v>
      </c>
      <c r="B13" s="96" t="s">
        <v>266</v>
      </c>
      <c r="C13" s="192" t="s">
        <v>318</v>
      </c>
      <c r="D13" s="192"/>
      <c r="E13" s="96" t="s">
        <v>285</v>
      </c>
      <c r="F13" s="96" t="s">
        <v>337</v>
      </c>
      <c r="G13" s="96" t="s">
        <v>332</v>
      </c>
      <c r="H13" s="96" t="s">
        <v>111</v>
      </c>
      <c r="I13" s="101"/>
      <c r="J13" s="101"/>
      <c r="K13" s="101"/>
    </row>
    <row r="14" spans="1:27" ht="15.75" x14ac:dyDescent="0.25">
      <c r="A14" s="194">
        <v>10</v>
      </c>
      <c r="B14" s="96" t="s">
        <v>267</v>
      </c>
      <c r="C14" s="192" t="s">
        <v>325</v>
      </c>
      <c r="D14" s="192"/>
      <c r="E14" s="96" t="s">
        <v>286</v>
      </c>
      <c r="F14" s="96" t="s">
        <v>293</v>
      </c>
      <c r="G14" s="96" t="s">
        <v>333</v>
      </c>
      <c r="H14" s="96" t="s">
        <v>111</v>
      </c>
      <c r="I14" s="101"/>
      <c r="J14" s="101"/>
      <c r="K14" s="101"/>
    </row>
    <row r="15" spans="1:27" ht="15.75" x14ac:dyDescent="0.25">
      <c r="A15" s="194">
        <v>11</v>
      </c>
      <c r="B15" s="96" t="s">
        <v>269</v>
      </c>
      <c r="C15" s="192" t="s">
        <v>319</v>
      </c>
      <c r="D15" s="192"/>
      <c r="E15" s="96" t="s">
        <v>287</v>
      </c>
      <c r="F15" s="96" t="s">
        <v>198</v>
      </c>
      <c r="G15" s="96" t="s">
        <v>295</v>
      </c>
      <c r="H15" s="96" t="s">
        <v>111</v>
      </c>
      <c r="I15" s="101"/>
      <c r="J15" s="101"/>
      <c r="K15" s="101"/>
    </row>
    <row r="16" spans="1:27" ht="15.75" x14ac:dyDescent="0.25">
      <c r="A16" s="194">
        <v>12</v>
      </c>
      <c r="B16" s="96" t="s">
        <v>305</v>
      </c>
      <c r="C16" s="192" t="s">
        <v>314</v>
      </c>
      <c r="D16" s="192"/>
      <c r="E16" s="96" t="s">
        <v>328</v>
      </c>
      <c r="F16" s="96" t="s">
        <v>331</v>
      </c>
      <c r="G16" s="96" t="s">
        <v>334</v>
      </c>
      <c r="H16" s="96" t="s">
        <v>113</v>
      </c>
      <c r="I16" s="101"/>
      <c r="J16" s="101"/>
      <c r="K16" s="101"/>
    </row>
    <row r="17" spans="1:11" ht="15.75" x14ac:dyDescent="0.25">
      <c r="A17" s="194">
        <v>13</v>
      </c>
      <c r="B17" s="96" t="s">
        <v>270</v>
      </c>
      <c r="C17" s="192" t="s">
        <v>320</v>
      </c>
      <c r="D17" s="192"/>
      <c r="E17" s="96" t="s">
        <v>288</v>
      </c>
      <c r="F17" s="96" t="s">
        <v>336</v>
      </c>
      <c r="G17" s="96" t="s">
        <v>253</v>
      </c>
      <c r="H17" s="96" t="s">
        <v>111</v>
      </c>
      <c r="I17" s="101"/>
      <c r="J17" s="101"/>
      <c r="K17" s="101"/>
    </row>
    <row r="18" spans="1:11" ht="15.75" x14ac:dyDescent="0.25">
      <c r="A18" s="194">
        <v>14</v>
      </c>
      <c r="B18" s="96" t="s">
        <v>306</v>
      </c>
      <c r="C18" s="192" t="s">
        <v>321</v>
      </c>
      <c r="D18" s="192"/>
      <c r="E18" s="96" t="s">
        <v>329</v>
      </c>
      <c r="F18" s="96" t="s">
        <v>338</v>
      </c>
      <c r="G18" s="96" t="s">
        <v>334</v>
      </c>
      <c r="H18" s="96" t="s">
        <v>113</v>
      </c>
      <c r="I18" s="101"/>
      <c r="J18" s="101"/>
      <c r="K18" s="101"/>
    </row>
    <row r="19" spans="1:11" ht="15.75" x14ac:dyDescent="0.25">
      <c r="A19" s="194">
        <v>15</v>
      </c>
      <c r="B19" s="96" t="s">
        <v>307</v>
      </c>
      <c r="C19" s="192" t="s">
        <v>322</v>
      </c>
      <c r="D19" s="192"/>
      <c r="E19" s="96" t="s">
        <v>330</v>
      </c>
      <c r="F19" s="96" t="s">
        <v>204</v>
      </c>
      <c r="G19" s="96" t="s">
        <v>332</v>
      </c>
      <c r="H19" s="96" t="s">
        <v>113</v>
      </c>
      <c r="I19" s="101"/>
      <c r="J19" s="101"/>
      <c r="K19" s="101"/>
    </row>
    <row r="20" spans="1:11" ht="15.75" x14ac:dyDescent="0.25">
      <c r="A20" s="194">
        <v>16</v>
      </c>
      <c r="B20" s="96" t="s">
        <v>235</v>
      </c>
      <c r="C20" s="192" t="s">
        <v>313</v>
      </c>
      <c r="D20" s="192"/>
      <c r="E20" s="96" t="s">
        <v>289</v>
      </c>
      <c r="F20" s="96" t="s">
        <v>335</v>
      </c>
      <c r="G20" s="96" t="s">
        <v>283</v>
      </c>
      <c r="H20" s="96" t="s">
        <v>113</v>
      </c>
      <c r="I20" s="101"/>
      <c r="J20" s="101"/>
      <c r="K20" s="101"/>
    </row>
    <row r="21" spans="1:11" ht="15.75" x14ac:dyDescent="0.25">
      <c r="A21" s="194">
        <v>17</v>
      </c>
      <c r="B21" s="96" t="s">
        <v>271</v>
      </c>
      <c r="C21" s="192" t="s">
        <v>277</v>
      </c>
      <c r="D21" s="192"/>
      <c r="E21" s="96" t="s">
        <v>290</v>
      </c>
      <c r="F21" s="96" t="s">
        <v>336</v>
      </c>
      <c r="G21" s="96" t="s">
        <v>253</v>
      </c>
      <c r="H21" s="96" t="s">
        <v>111</v>
      </c>
      <c r="I21" s="101"/>
      <c r="J21" s="101"/>
      <c r="K21" s="101"/>
    </row>
    <row r="22" spans="1:11" ht="15.75" x14ac:dyDescent="0.25">
      <c r="A22" s="194">
        <v>18</v>
      </c>
      <c r="B22" s="96" t="s">
        <v>272</v>
      </c>
      <c r="C22" s="192" t="s">
        <v>310</v>
      </c>
      <c r="D22" s="192"/>
      <c r="E22" s="96" t="s">
        <v>281</v>
      </c>
      <c r="F22" s="96" t="s">
        <v>336</v>
      </c>
      <c r="G22" s="96" t="s">
        <v>234</v>
      </c>
      <c r="H22" s="96" t="s">
        <v>111</v>
      </c>
      <c r="I22" s="101"/>
      <c r="J22" s="101"/>
      <c r="K22" s="101"/>
    </row>
    <row r="23" spans="1:11" ht="15.75" x14ac:dyDescent="0.25">
      <c r="A23" s="194">
        <v>19</v>
      </c>
      <c r="B23" s="96" t="s">
        <v>265</v>
      </c>
      <c r="C23" s="192" t="s">
        <v>308</v>
      </c>
      <c r="D23" s="192"/>
      <c r="E23" s="96" t="s">
        <v>284</v>
      </c>
      <c r="F23" s="96" t="s">
        <v>291</v>
      </c>
      <c r="G23" s="96" t="s">
        <v>292</v>
      </c>
      <c r="H23" s="96" t="s">
        <v>111</v>
      </c>
      <c r="I23" s="101"/>
      <c r="J23" s="101"/>
      <c r="K23" s="101"/>
    </row>
    <row r="24" spans="1:11" ht="15.75" x14ac:dyDescent="0.25">
      <c r="A24" s="194">
        <v>20</v>
      </c>
      <c r="B24" s="96" t="s">
        <v>266</v>
      </c>
      <c r="C24" s="192" t="s">
        <v>318</v>
      </c>
      <c r="D24" s="192"/>
      <c r="E24" s="96" t="s">
        <v>285</v>
      </c>
      <c r="F24" s="96" t="s">
        <v>337</v>
      </c>
      <c r="G24" s="96" t="s">
        <v>253</v>
      </c>
      <c r="H24" s="96" t="s">
        <v>111</v>
      </c>
      <c r="I24" s="101"/>
      <c r="J24" s="101"/>
      <c r="K24" s="101"/>
    </row>
    <row r="25" spans="1:11" ht="15.75" x14ac:dyDescent="0.25">
      <c r="A25" s="194">
        <v>21</v>
      </c>
      <c r="B25" s="96" t="s">
        <v>262</v>
      </c>
      <c r="C25" s="192" t="s">
        <v>317</v>
      </c>
      <c r="D25" s="192"/>
      <c r="E25" s="96" t="s">
        <v>280</v>
      </c>
      <c r="F25" s="96" t="s">
        <v>204</v>
      </c>
      <c r="G25" s="96" t="s">
        <v>282</v>
      </c>
      <c r="H25" s="96" t="s">
        <v>111</v>
      </c>
      <c r="I25" s="101"/>
      <c r="J25" s="101"/>
      <c r="K25" s="101"/>
    </row>
    <row r="26" spans="1:11" ht="15.75" x14ac:dyDescent="0.25">
      <c r="A26" s="194">
        <v>22</v>
      </c>
      <c r="B26" s="96" t="s">
        <v>267</v>
      </c>
      <c r="C26" s="192" t="s">
        <v>325</v>
      </c>
      <c r="D26" s="192"/>
      <c r="E26" s="96" t="s">
        <v>286</v>
      </c>
      <c r="F26" s="96" t="s">
        <v>293</v>
      </c>
      <c r="G26" s="96" t="s">
        <v>294</v>
      </c>
      <c r="H26" s="96" t="s">
        <v>111</v>
      </c>
      <c r="I26" s="101"/>
      <c r="J26" s="101"/>
      <c r="K26" s="101"/>
    </row>
    <row r="27" spans="1:11" ht="15.75" x14ac:dyDescent="0.25">
      <c r="A27" s="194">
        <v>23</v>
      </c>
      <c r="B27" s="96" t="s">
        <v>269</v>
      </c>
      <c r="C27" s="192" t="s">
        <v>319</v>
      </c>
      <c r="D27" s="192"/>
      <c r="E27" s="96" t="s">
        <v>287</v>
      </c>
      <c r="F27" s="96" t="s">
        <v>198</v>
      </c>
      <c r="G27" s="96" t="s">
        <v>295</v>
      </c>
      <c r="H27" s="96" t="s">
        <v>111</v>
      </c>
      <c r="I27" s="101"/>
      <c r="J27" s="101"/>
      <c r="K27" s="101"/>
    </row>
    <row r="28" spans="1:11" ht="15.75" x14ac:dyDescent="0.25">
      <c r="A28" s="194">
        <v>24</v>
      </c>
      <c r="B28" s="96" t="s">
        <v>305</v>
      </c>
      <c r="C28" s="192" t="s">
        <v>314</v>
      </c>
      <c r="D28" s="192"/>
      <c r="E28" s="96" t="s">
        <v>328</v>
      </c>
      <c r="F28" s="96" t="s">
        <v>331</v>
      </c>
      <c r="G28" s="96" t="s">
        <v>334</v>
      </c>
      <c r="H28" s="96" t="s">
        <v>113</v>
      </c>
      <c r="I28" s="101"/>
      <c r="J28" s="101"/>
      <c r="K28" s="101"/>
    </row>
    <row r="29" spans="1:11" ht="15.75" x14ac:dyDescent="0.25">
      <c r="A29" s="194">
        <v>25</v>
      </c>
      <c r="B29" s="96" t="s">
        <v>307</v>
      </c>
      <c r="C29" s="192" t="s">
        <v>322</v>
      </c>
      <c r="D29" s="192"/>
      <c r="E29" s="96" t="s">
        <v>330</v>
      </c>
      <c r="F29" s="96" t="s">
        <v>204</v>
      </c>
      <c r="G29" s="96" t="s">
        <v>332</v>
      </c>
      <c r="H29" s="96" t="s">
        <v>113</v>
      </c>
      <c r="I29" s="101"/>
      <c r="J29" s="101"/>
      <c r="K29" s="101"/>
    </row>
    <row r="30" spans="1:11" ht="15.75" x14ac:dyDescent="0.25">
      <c r="A30" s="194">
        <v>26</v>
      </c>
      <c r="B30" s="96" t="s">
        <v>270</v>
      </c>
      <c r="C30" s="192" t="s">
        <v>320</v>
      </c>
      <c r="D30" s="192"/>
      <c r="E30" s="96" t="s">
        <v>288</v>
      </c>
      <c r="F30" s="96" t="s">
        <v>336</v>
      </c>
      <c r="G30" s="96" t="s">
        <v>253</v>
      </c>
      <c r="H30" s="96" t="s">
        <v>111</v>
      </c>
      <c r="I30" s="101"/>
      <c r="J30" s="101"/>
      <c r="K30" s="101"/>
    </row>
    <row r="31" spans="1:11" ht="15.75" x14ac:dyDescent="0.25">
      <c r="A31" s="194">
        <v>27</v>
      </c>
      <c r="B31" s="96" t="s">
        <v>306</v>
      </c>
      <c r="C31" s="192" t="s">
        <v>323</v>
      </c>
      <c r="D31" s="192"/>
      <c r="E31" s="96" t="s">
        <v>329</v>
      </c>
      <c r="F31" s="96" t="s">
        <v>338</v>
      </c>
      <c r="G31" s="96" t="s">
        <v>334</v>
      </c>
      <c r="H31" s="96" t="s">
        <v>113</v>
      </c>
      <c r="I31" s="101"/>
      <c r="J31" s="101"/>
      <c r="K31" s="101"/>
    </row>
    <row r="32" spans="1:11" ht="15.75" x14ac:dyDescent="0.25">
      <c r="A32" s="194">
        <v>28</v>
      </c>
      <c r="B32" s="96" t="s">
        <v>304</v>
      </c>
      <c r="C32" s="192" t="s">
        <v>324</v>
      </c>
      <c r="D32" s="192"/>
      <c r="E32" s="96" t="s">
        <v>327</v>
      </c>
      <c r="F32" s="96" t="s">
        <v>173</v>
      </c>
      <c r="G32" s="96" t="s">
        <v>253</v>
      </c>
      <c r="H32" s="96" t="s">
        <v>111</v>
      </c>
      <c r="I32" s="101"/>
      <c r="J32" s="101"/>
      <c r="K32" s="101"/>
    </row>
    <row r="33" spans="1:11" ht="15.75" x14ac:dyDescent="0.25">
      <c r="A33" s="194">
        <v>29</v>
      </c>
      <c r="B33" s="96" t="s">
        <v>263</v>
      </c>
      <c r="C33" s="192" t="s">
        <v>315</v>
      </c>
      <c r="D33" s="192"/>
      <c r="E33" s="96" t="s">
        <v>281</v>
      </c>
      <c r="F33" s="96" t="s">
        <v>339</v>
      </c>
      <c r="G33" s="96" t="s">
        <v>283</v>
      </c>
      <c r="H33" s="96" t="s">
        <v>111</v>
      </c>
      <c r="I33" s="101"/>
      <c r="J33" s="101"/>
      <c r="K33" s="101"/>
    </row>
    <row r="34" spans="1:11" ht="15.75" x14ac:dyDescent="0.25">
      <c r="A34" s="99"/>
      <c r="B34" s="96"/>
      <c r="C34" s="96"/>
      <c r="D34" s="96"/>
      <c r="E34" s="96"/>
      <c r="F34" s="96"/>
      <c r="G34" s="96"/>
      <c r="H34" s="96"/>
      <c r="I34" s="101"/>
      <c r="J34" s="101"/>
      <c r="K34" s="101"/>
    </row>
    <row r="35" spans="1:11" ht="15.75" x14ac:dyDescent="0.25">
      <c r="A35" s="99"/>
      <c r="B35" s="96"/>
      <c r="C35" s="96"/>
      <c r="D35" s="96"/>
      <c r="E35" s="96"/>
      <c r="F35" s="96"/>
      <c r="G35" s="96"/>
      <c r="H35" s="96"/>
      <c r="I35" s="101"/>
      <c r="J35" s="101"/>
      <c r="K35" s="101"/>
    </row>
    <row r="36" spans="1:11" ht="15.75" x14ac:dyDescent="0.25">
      <c r="A36" s="99"/>
      <c r="B36" s="96"/>
      <c r="C36" s="96"/>
      <c r="D36" s="96"/>
      <c r="E36" s="96"/>
      <c r="F36" s="96"/>
      <c r="G36" s="96"/>
      <c r="H36" s="96"/>
      <c r="I36" s="101"/>
      <c r="J36" s="101"/>
      <c r="K36" s="101"/>
    </row>
    <row r="37" spans="1:11" ht="15.75" x14ac:dyDescent="0.25">
      <c r="A37" s="99"/>
      <c r="B37" s="96"/>
      <c r="C37" s="96"/>
      <c r="D37" s="100"/>
      <c r="E37" s="96"/>
      <c r="F37" s="96"/>
      <c r="G37" s="96"/>
      <c r="H37" s="96"/>
      <c r="I37" s="101"/>
      <c r="J37" s="101"/>
      <c r="K37" s="101"/>
    </row>
    <row r="38" spans="1:11" ht="15.75" x14ac:dyDescent="0.25">
      <c r="A38" s="99"/>
      <c r="B38" s="96"/>
      <c r="C38" s="96"/>
      <c r="D38" s="96"/>
      <c r="E38" s="96"/>
      <c r="F38" s="96"/>
      <c r="G38" s="96"/>
      <c r="H38" s="96"/>
      <c r="I38" s="101"/>
      <c r="J38" s="101"/>
      <c r="K38" s="101"/>
    </row>
    <row r="39" spans="1:11" ht="15.75" x14ac:dyDescent="0.25">
      <c r="A39" s="99"/>
      <c r="B39" s="96"/>
      <c r="C39" s="96"/>
      <c r="D39" s="96"/>
      <c r="E39" s="96"/>
      <c r="F39" s="96"/>
      <c r="G39" s="96"/>
      <c r="H39" s="96"/>
      <c r="I39" s="101"/>
      <c r="J39" s="101"/>
      <c r="K39" s="101"/>
    </row>
    <row r="40" spans="1:11" ht="15.75" x14ac:dyDescent="0.25">
      <c r="A40" s="99"/>
      <c r="B40" s="96"/>
      <c r="C40" s="96"/>
      <c r="D40" s="96"/>
      <c r="E40" s="96"/>
      <c r="F40" s="96"/>
      <c r="G40" s="96"/>
      <c r="H40" s="96"/>
      <c r="I40" s="101"/>
      <c r="J40" s="101"/>
      <c r="K40" s="101"/>
    </row>
    <row r="41" spans="1:11" ht="15.75" x14ac:dyDescent="0.25">
      <c r="A41" s="99"/>
      <c r="B41" s="96"/>
      <c r="C41" s="96"/>
      <c r="D41" s="96"/>
      <c r="E41" s="96"/>
      <c r="F41" s="96"/>
      <c r="G41" s="96"/>
      <c r="H41" s="96"/>
      <c r="I41" s="101"/>
      <c r="J41" s="101"/>
      <c r="K41" s="101"/>
    </row>
    <row r="42" spans="1:11" ht="15.75" x14ac:dyDescent="0.25">
      <c r="A42" s="99"/>
      <c r="B42" s="96"/>
      <c r="C42" s="96"/>
      <c r="D42" s="96"/>
      <c r="E42" s="96"/>
      <c r="F42" s="96"/>
      <c r="G42" s="96"/>
      <c r="H42" s="96"/>
      <c r="I42" s="101"/>
      <c r="J42" s="101"/>
      <c r="K42" s="101"/>
    </row>
    <row r="43" spans="1:11" ht="15.75" x14ac:dyDescent="0.25">
      <c r="A43" s="99"/>
      <c r="B43" s="96"/>
      <c r="C43" s="96"/>
      <c r="D43" s="96"/>
      <c r="E43" s="96"/>
      <c r="F43" s="96"/>
      <c r="G43" s="96"/>
      <c r="H43" s="96"/>
      <c r="I43" s="101"/>
      <c r="J43" s="101"/>
      <c r="K43" s="101"/>
    </row>
    <row r="44" spans="1:11" ht="15.75" x14ac:dyDescent="0.25">
      <c r="A44" s="99"/>
      <c r="B44" s="96"/>
      <c r="C44" s="96"/>
      <c r="D44" s="96"/>
      <c r="E44" s="96"/>
      <c r="F44" s="96"/>
      <c r="G44" s="96"/>
      <c r="H44" s="96"/>
      <c r="I44" s="101"/>
      <c r="J44" s="101"/>
      <c r="K44" s="101"/>
    </row>
    <row r="45" spans="1:11" ht="15.75" x14ac:dyDescent="0.25">
      <c r="A45" s="99"/>
      <c r="B45" s="96"/>
      <c r="C45" s="96"/>
      <c r="D45" s="96"/>
      <c r="E45" s="96"/>
      <c r="F45" s="96"/>
      <c r="G45" s="96"/>
      <c r="H45" s="96"/>
      <c r="I45" s="101"/>
      <c r="J45" s="101"/>
      <c r="K45" s="101"/>
    </row>
    <row r="46" spans="1:11" ht="15.75" x14ac:dyDescent="0.25">
      <c r="A46" s="99"/>
      <c r="B46" s="96"/>
      <c r="C46" s="96"/>
      <c r="D46" s="96"/>
      <c r="E46" s="96"/>
      <c r="F46" s="96"/>
      <c r="G46" s="96"/>
      <c r="H46" s="96"/>
      <c r="I46" s="101"/>
      <c r="J46" s="101"/>
      <c r="K46" s="101"/>
    </row>
    <row r="47" spans="1:11" ht="15.75" x14ac:dyDescent="0.25">
      <c r="A47" s="99"/>
      <c r="B47" s="96"/>
      <c r="C47" s="96"/>
      <c r="D47" s="96"/>
      <c r="E47" s="96"/>
      <c r="F47" s="96"/>
      <c r="G47" s="96"/>
      <c r="H47" s="96"/>
      <c r="I47" s="101"/>
      <c r="J47" s="101"/>
      <c r="K47" s="101"/>
    </row>
    <row r="48" spans="1:11" ht="15.75" x14ac:dyDescent="0.25">
      <c r="A48" s="99"/>
      <c r="B48" s="96"/>
      <c r="C48" s="96"/>
      <c r="D48" s="96"/>
      <c r="E48" s="96"/>
      <c r="F48" s="96"/>
      <c r="G48" s="96"/>
      <c r="H48" s="96"/>
      <c r="I48" s="101"/>
      <c r="J48" s="101"/>
      <c r="K48" s="101"/>
    </row>
    <row r="49" spans="1:11" ht="15.75" x14ac:dyDescent="0.25">
      <c r="A49" s="99"/>
      <c r="B49" s="96"/>
      <c r="C49" s="96"/>
      <c r="D49" s="96"/>
      <c r="E49" s="96"/>
      <c r="F49" s="96"/>
      <c r="G49" s="96"/>
      <c r="H49" s="96"/>
      <c r="I49" s="101"/>
      <c r="J49" s="101"/>
      <c r="K49" s="101"/>
    </row>
    <row r="50" spans="1:11" ht="15.75" x14ac:dyDescent="0.25">
      <c r="A50" s="99"/>
      <c r="B50" s="96"/>
      <c r="C50" s="96"/>
      <c r="D50" s="96"/>
      <c r="E50" s="96"/>
      <c r="F50" s="96"/>
      <c r="G50" s="96"/>
      <c r="H50" s="96"/>
      <c r="I50" s="101"/>
      <c r="J50" s="101"/>
      <c r="K50" s="101"/>
    </row>
    <row r="51" spans="1:11" ht="15.75" x14ac:dyDescent="0.25">
      <c r="A51" s="99"/>
      <c r="B51" s="96"/>
      <c r="C51" s="96"/>
      <c r="D51" s="96"/>
      <c r="E51" s="96"/>
      <c r="F51" s="96"/>
      <c r="G51" s="96"/>
      <c r="H51" s="96"/>
      <c r="I51" s="101"/>
      <c r="J51" s="101"/>
      <c r="K51" s="101"/>
    </row>
    <row r="52" spans="1:11" ht="15.75" x14ac:dyDescent="0.25">
      <c r="A52" s="99"/>
      <c r="B52" s="96"/>
      <c r="C52" s="96"/>
      <c r="D52" s="96"/>
      <c r="E52" s="96"/>
      <c r="F52" s="96"/>
      <c r="G52" s="96"/>
      <c r="H52" s="96"/>
      <c r="I52" s="101"/>
      <c r="J52" s="101"/>
      <c r="K52" s="101"/>
    </row>
    <row r="53" spans="1:11" ht="15.75" x14ac:dyDescent="0.25">
      <c r="A53" s="99"/>
      <c r="B53" s="96"/>
      <c r="C53" s="96"/>
      <c r="D53" s="96"/>
      <c r="E53" s="96"/>
      <c r="F53" s="96"/>
      <c r="G53" s="96"/>
      <c r="H53" s="96"/>
      <c r="I53" s="101"/>
      <c r="J53" s="101"/>
      <c r="K53" s="101"/>
    </row>
    <row r="54" spans="1:11" ht="15.75" x14ac:dyDescent="0.25">
      <c r="A54" s="99"/>
      <c r="B54" s="96"/>
      <c r="C54" s="96"/>
      <c r="D54" s="96"/>
      <c r="E54" s="96"/>
      <c r="F54" s="96"/>
      <c r="G54" s="96"/>
      <c r="H54" s="96"/>
      <c r="I54" s="101"/>
      <c r="J54" s="101"/>
      <c r="K54" s="101"/>
    </row>
    <row r="55" spans="1:11" ht="15.75" x14ac:dyDescent="0.25">
      <c r="A55" s="99"/>
      <c r="B55" s="96"/>
      <c r="C55" s="96"/>
      <c r="D55" s="96"/>
      <c r="E55" s="96"/>
      <c r="F55" s="96"/>
      <c r="G55" s="96"/>
      <c r="H55" s="96"/>
      <c r="I55" s="101"/>
      <c r="J55" s="101"/>
      <c r="K55" s="101"/>
    </row>
    <row r="56" spans="1:11" ht="15.75" x14ac:dyDescent="0.25">
      <c r="A56" s="99"/>
      <c r="B56" s="96"/>
      <c r="C56" s="96"/>
      <c r="D56" s="96"/>
      <c r="E56" s="96"/>
      <c r="F56" s="96"/>
      <c r="G56" s="96"/>
      <c r="H56" s="96"/>
      <c r="I56" s="101"/>
      <c r="J56" s="101"/>
      <c r="K56" s="101"/>
    </row>
    <row r="57" spans="1:11" ht="15.75" x14ac:dyDescent="0.25">
      <c r="A57" s="99"/>
      <c r="B57" s="96"/>
      <c r="C57" s="96"/>
      <c r="D57" s="96"/>
      <c r="E57" s="96"/>
      <c r="F57" s="96"/>
      <c r="G57" s="96"/>
      <c r="H57" s="96"/>
      <c r="I57" s="101"/>
      <c r="J57" s="101"/>
      <c r="K57" s="101"/>
    </row>
    <row r="58" spans="1:11" ht="15.75" x14ac:dyDescent="0.25">
      <c r="A58" s="99"/>
      <c r="B58" s="96"/>
      <c r="C58" s="96"/>
      <c r="D58" s="96"/>
      <c r="E58" s="96"/>
      <c r="F58" s="96"/>
      <c r="G58" s="96"/>
      <c r="H58" s="96"/>
    </row>
    <row r="59" spans="1:11" ht="15.75" x14ac:dyDescent="0.25">
      <c r="A59" s="99"/>
      <c r="B59" s="96"/>
      <c r="C59" s="96"/>
      <c r="D59" s="96"/>
      <c r="E59" s="96"/>
      <c r="F59" s="96"/>
      <c r="G59" s="96"/>
      <c r="H59" s="96"/>
    </row>
  </sheetData>
  <mergeCells count="4">
    <mergeCell ref="A3:H3"/>
    <mergeCell ref="A2:H2"/>
    <mergeCell ref="C4:D4"/>
    <mergeCell ref="E4:H4"/>
  </mergeCells>
  <dataValidations count="11">
    <dataValidation type="list" allowBlank="1" showInputMessage="1" showErrorMessage="1" sqref="F57 F59">
      <formula1>INDIRECT($F$64)</formula1>
    </dataValidation>
    <dataValidation type="list" allowBlank="1" showInputMessage="1" showErrorMessage="1" sqref="F50:F56">
      <formula1>INDIRECT($F$38)</formula1>
    </dataValidation>
    <dataValidation type="list" allowBlank="1" showInputMessage="1" showErrorMessage="1" sqref="H5:H59">
      <formula1>пол</formula1>
    </dataValidation>
    <dataValidation type="list" allowBlank="1" showInputMessage="1" showErrorMessage="1" sqref="C5:C59">
      <formula1>Список_улиц</formula1>
    </dataValidation>
    <dataValidation type="list" allowBlank="1" showInputMessage="1" showErrorMessage="1" sqref="F42:F43 F58">
      <formula1>INDIRECT($F$2)</formula1>
    </dataValidation>
    <dataValidation type="list" allowBlank="1" showInputMessage="1" showErrorMessage="1" sqref="F49">
      <formula1>INDIRECT($F$37)</formula1>
    </dataValidation>
    <dataValidation type="list" allowBlank="1" showInputMessage="1" showErrorMessage="1" sqref="F47:F48">
      <formula1>INDIRECT($F$35)</formula1>
    </dataValidation>
    <dataValidation type="list" allowBlank="1" showInputMessage="1" showErrorMessage="1" sqref="F44:F46">
      <formula1>INDIRECT($F$32)</formula1>
    </dataValidation>
    <dataValidation type="list" allowBlank="1" showInputMessage="1" showErrorMessage="1" sqref="F39:F41">
      <formula1>INDIRECT($F$27)</formula1>
    </dataValidation>
    <dataValidation type="list" allowBlank="1" showInputMessage="1" showErrorMessage="1" sqref="F36:F38">
      <formula1>INDIRECT($F$24)</formula1>
    </dataValidation>
    <dataValidation type="list" allowBlank="1" showInputMessage="1" showErrorMessage="1" sqref="F34:F35">
      <formula1>INDIRECT($F$21)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K19"/>
  <sheetViews>
    <sheetView tabSelected="1" zoomScaleNormal="100" workbookViewId="0">
      <selection activeCell="G11" sqref="G11:H11"/>
    </sheetView>
  </sheetViews>
  <sheetFormatPr defaultColWidth="9.140625" defaultRowHeight="15" x14ac:dyDescent="0.25"/>
  <cols>
    <col min="1" max="27" width="3.7109375" style="47" customWidth="1"/>
    <col min="28" max="1025" width="9.140625" style="47"/>
  </cols>
  <sheetData>
    <row r="1" spans="1:25" ht="20.25" x14ac:dyDescent="0.25">
      <c r="A1" s="175" t="s">
        <v>148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  <c r="W1" s="175"/>
      <c r="X1" s="175"/>
      <c r="Y1" s="175"/>
    </row>
    <row r="2" spans="1:25" ht="15.75" x14ac:dyDescent="0.25">
      <c r="A2" s="39"/>
      <c r="B2" s="39" t="s">
        <v>149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r="3" spans="1:25" ht="18.75" x14ac:dyDescent="0.25">
      <c r="A3" s="39"/>
      <c r="B3" s="39"/>
      <c r="C3" s="39" t="s">
        <v>150</v>
      </c>
      <c r="D3" s="130" t="str">
        <f>'2-я 1-ВЕТ'!M3</f>
        <v>червень</v>
      </c>
      <c r="E3" s="130"/>
      <c r="F3" s="130"/>
      <c r="G3" s="130"/>
      <c r="H3" s="130"/>
      <c r="I3" s="130"/>
      <c r="J3" s="178">
        <v>2020</v>
      </c>
      <c r="K3" s="178"/>
      <c r="L3" s="27" t="s">
        <v>151</v>
      </c>
      <c r="M3" s="39"/>
      <c r="N3" s="39"/>
      <c r="O3" s="39"/>
      <c r="P3" s="39"/>
      <c r="Q3" s="39"/>
      <c r="R3" s="39"/>
      <c r="X3" s="39"/>
      <c r="Y3" s="39"/>
    </row>
    <row r="4" spans="1:25" ht="15.75" x14ac:dyDescent="0.25">
      <c r="A4" s="39"/>
      <c r="B4" s="39"/>
      <c r="C4" s="39"/>
      <c r="D4" s="58"/>
      <c r="E4" s="58"/>
      <c r="F4" s="58"/>
      <c r="G4" s="58"/>
      <c r="H4" s="41"/>
      <c r="I4" s="41"/>
      <c r="J4" s="27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r="5" spans="1:25" ht="18.75" x14ac:dyDescent="0.3">
      <c r="A5" s="176" t="s">
        <v>152</v>
      </c>
      <c r="B5" s="176"/>
      <c r="C5" s="176"/>
      <c r="D5" s="176"/>
      <c r="E5" s="196" t="str">
        <f>D3</f>
        <v>червень</v>
      </c>
      <c r="F5" s="196"/>
      <c r="G5" s="196"/>
      <c r="H5" s="196"/>
      <c r="I5" s="196"/>
      <c r="J5" s="93" t="s">
        <v>153</v>
      </c>
      <c r="K5" s="93"/>
      <c r="L5" s="93"/>
      <c r="M5" s="177">
        <f>J3</f>
        <v>2020</v>
      </c>
      <c r="N5" s="177"/>
      <c r="O5" s="92" t="s">
        <v>154</v>
      </c>
      <c r="P5" s="93"/>
      <c r="Q5" s="93" t="s">
        <v>155</v>
      </c>
      <c r="R5" s="93"/>
      <c r="S5" s="93"/>
      <c r="T5" s="93"/>
      <c r="U5" s="39"/>
      <c r="V5" s="39"/>
      <c r="W5" s="39"/>
      <c r="X5" s="39"/>
      <c r="Y5" s="39"/>
    </row>
    <row r="6" spans="1:25" ht="15.75" x14ac:dyDescent="0.25">
      <c r="A6" s="91"/>
      <c r="B6" s="92" t="s">
        <v>355</v>
      </c>
      <c r="C6" s="93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27"/>
      <c r="V6" s="27"/>
      <c r="W6" s="27"/>
      <c r="X6" s="27"/>
      <c r="Y6" s="27"/>
    </row>
    <row r="7" spans="1:25" ht="15.75" x14ac:dyDescent="0.25">
      <c r="A7" s="91"/>
      <c r="B7" s="92" t="s">
        <v>210</v>
      </c>
      <c r="C7" s="93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27"/>
      <c r="V7" s="27"/>
      <c r="W7" s="27"/>
      <c r="X7" s="27"/>
      <c r="Y7" s="27"/>
    </row>
    <row r="8" spans="1:25" ht="15.75" x14ac:dyDescent="0.25">
      <c r="A8" s="91"/>
      <c r="B8" s="92"/>
      <c r="C8" s="93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27"/>
      <c r="R8" s="27"/>
      <c r="S8" s="27"/>
      <c r="T8" s="27"/>
      <c r="U8" s="27"/>
      <c r="V8" s="27"/>
      <c r="W8" s="27"/>
      <c r="X8" s="27"/>
      <c r="Y8" s="27"/>
    </row>
    <row r="9" spans="1:25" ht="15.75" x14ac:dyDescent="0.25">
      <c r="A9" s="91"/>
      <c r="B9" s="92"/>
      <c r="C9" s="93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27"/>
      <c r="R9" s="27"/>
      <c r="S9" s="27"/>
      <c r="T9" s="27"/>
      <c r="U9" s="27"/>
      <c r="V9" s="27"/>
      <c r="W9" s="27"/>
      <c r="X9" s="27"/>
      <c r="Y9" s="27"/>
    </row>
    <row r="10" spans="1:25" ht="15.75" x14ac:dyDescent="0.25">
      <c r="A10" s="94" t="s">
        <v>156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39"/>
      <c r="R10" s="39"/>
      <c r="S10" s="39"/>
      <c r="T10" s="39"/>
      <c r="U10" s="39"/>
      <c r="V10" s="39"/>
      <c r="W10" s="39"/>
      <c r="X10" s="39"/>
      <c r="Y10" s="39"/>
    </row>
    <row r="11" spans="1:25" ht="15.75" x14ac:dyDescent="0.25">
      <c r="A11" s="39"/>
      <c r="B11" s="39" t="s">
        <v>157</v>
      </c>
      <c r="C11" s="39"/>
      <c r="D11" s="39"/>
      <c r="E11" s="39"/>
      <c r="F11" s="39"/>
      <c r="G11" s="167">
        <f>'Акт собаки R'!E12</f>
        <v>10</v>
      </c>
      <c r="H11" s="167"/>
      <c r="I11" s="39" t="s">
        <v>158</v>
      </c>
      <c r="J11" s="39"/>
      <c r="K11" s="39"/>
      <c r="L11" s="39"/>
      <c r="M11" s="39"/>
      <c r="N11" s="39"/>
      <c r="O11" s="39"/>
      <c r="P11" s="39"/>
      <c r="Q11" s="167"/>
      <c r="R11" s="167"/>
      <c r="S11" s="39"/>
      <c r="U11" s="39"/>
      <c r="Y11" s="39"/>
    </row>
    <row r="12" spans="1:25" ht="15.75" x14ac:dyDescent="0.25">
      <c r="A12" s="39"/>
      <c r="B12" s="39" t="s">
        <v>159</v>
      </c>
      <c r="C12" s="39"/>
      <c r="D12" s="39"/>
      <c r="E12" s="39"/>
      <c r="F12" s="39"/>
      <c r="G12" s="39"/>
      <c r="H12" s="167">
        <f>'Акт собаки L'!E13</f>
        <v>29</v>
      </c>
      <c r="I12" s="167"/>
      <c r="J12" s="39" t="s">
        <v>158</v>
      </c>
      <c r="L12" s="39"/>
      <c r="M12" s="39"/>
      <c r="Q12" s="39"/>
      <c r="R12" s="39"/>
      <c r="S12" s="39"/>
      <c r="T12" s="39"/>
      <c r="U12" s="39"/>
      <c r="V12" s="39"/>
      <c r="W12" s="39"/>
      <c r="X12" s="39"/>
      <c r="Y12" s="39"/>
    </row>
    <row r="13" spans="1:25" ht="15.75" x14ac:dyDescent="0.25">
      <c r="A13" s="39"/>
      <c r="B13" s="39" t="s">
        <v>160</v>
      </c>
      <c r="C13" s="39"/>
      <c r="D13" s="39"/>
      <c r="E13" s="39"/>
      <c r="F13" s="39"/>
      <c r="G13" s="39"/>
      <c r="H13" s="167">
        <f>'Акт собаки L'!E13</f>
        <v>29</v>
      </c>
      <c r="I13" s="167"/>
      <c r="J13" s="39" t="s">
        <v>158</v>
      </c>
      <c r="L13" s="39"/>
      <c r="M13" s="39"/>
      <c r="Q13" s="39"/>
      <c r="R13" s="39"/>
      <c r="S13" s="39"/>
      <c r="T13" s="39"/>
      <c r="U13" s="39"/>
      <c r="V13" s="39"/>
      <c r="W13" s="39"/>
      <c r="X13" s="39"/>
      <c r="Y13" s="39"/>
    </row>
    <row r="14" spans="1:25" ht="15.75" x14ac:dyDescent="0.25">
      <c r="A14" s="59" t="s">
        <v>161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</row>
    <row r="15" spans="1:25" ht="15.75" x14ac:dyDescent="0.25">
      <c r="A15" s="59"/>
      <c r="B15" s="39" t="s">
        <v>157</v>
      </c>
      <c r="C15" s="39"/>
      <c r="D15" s="39"/>
      <c r="E15" s="39"/>
      <c r="G15" s="167">
        <f>'Акт коты R'!E13</f>
        <v>5</v>
      </c>
      <c r="H15" s="167"/>
      <c r="I15" s="39" t="s">
        <v>158</v>
      </c>
      <c r="J15" s="39"/>
      <c r="K15" s="39"/>
      <c r="L15" s="39"/>
      <c r="M15" s="39"/>
      <c r="N15" s="39"/>
      <c r="O15" s="39"/>
      <c r="P15" s="39"/>
      <c r="Q15" s="167"/>
      <c r="R15" s="167"/>
      <c r="S15" s="39"/>
      <c r="T15" s="39"/>
      <c r="V15" s="39"/>
    </row>
    <row r="16" spans="1:25" ht="15.75" x14ac:dyDescent="0.25">
      <c r="A16" s="59"/>
      <c r="B16" s="39" t="s">
        <v>162</v>
      </c>
      <c r="C16" s="39"/>
      <c r="D16" s="39"/>
      <c r="E16" s="39"/>
      <c r="F16" s="39"/>
      <c r="G16" s="39"/>
      <c r="H16" s="39"/>
      <c r="I16" s="39"/>
      <c r="J16" s="167">
        <f>'Акт коты PCHCh'!E13</f>
        <v>6</v>
      </c>
      <c r="K16" s="167"/>
      <c r="L16" s="39" t="s">
        <v>158</v>
      </c>
      <c r="N16" s="39"/>
      <c r="O16" s="39"/>
      <c r="S16" s="39"/>
      <c r="T16" s="39"/>
      <c r="U16" s="39"/>
      <c r="V16" s="39"/>
      <c r="W16" s="39"/>
      <c r="X16" s="39"/>
      <c r="Y16" s="39"/>
    </row>
    <row r="17" spans="1:25" ht="15.75" x14ac:dyDescent="0.25">
      <c r="A17" s="59"/>
      <c r="B17" s="39" t="s">
        <v>163</v>
      </c>
      <c r="C17" s="39"/>
      <c r="D17" s="39"/>
      <c r="E17" s="39"/>
      <c r="F17" s="39"/>
      <c r="G17" s="39"/>
      <c r="H17" s="39"/>
      <c r="I17" s="39"/>
      <c r="J17" s="167">
        <f>J16</f>
        <v>6</v>
      </c>
      <c r="K17" s="167"/>
      <c r="L17" s="39" t="s">
        <v>158</v>
      </c>
      <c r="N17" s="39"/>
      <c r="O17" s="39"/>
      <c r="S17" s="39"/>
      <c r="T17" s="39"/>
      <c r="U17" s="39"/>
      <c r="V17" s="39"/>
      <c r="W17" s="39"/>
      <c r="X17" s="39"/>
      <c r="Y17" s="39"/>
    </row>
    <row r="18" spans="1:25" ht="18.75" x14ac:dyDescent="0.3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</row>
    <row r="19" spans="1:25" ht="18.75" x14ac:dyDescent="0.3">
      <c r="J19" s="179"/>
      <c r="K19" s="179"/>
      <c r="L19" s="179"/>
      <c r="M19" s="179"/>
      <c r="N19" s="179"/>
      <c r="O19" s="61"/>
      <c r="Q19" s="180" t="s">
        <v>164</v>
      </c>
      <c r="R19" s="180"/>
      <c r="S19" s="180"/>
      <c r="T19" s="180"/>
      <c r="U19" s="180"/>
      <c r="V19" s="180"/>
      <c r="W19" s="180"/>
      <c r="X19" s="180"/>
      <c r="Y19" s="180"/>
    </row>
  </sheetData>
  <mergeCells count="16">
    <mergeCell ref="J19:N19"/>
    <mergeCell ref="Q19:Y19"/>
    <mergeCell ref="H13:I13"/>
    <mergeCell ref="G15:H15"/>
    <mergeCell ref="Q15:R15"/>
    <mergeCell ref="J16:K16"/>
    <mergeCell ref="J17:K17"/>
    <mergeCell ref="G11:H11"/>
    <mergeCell ref="Q11:R11"/>
    <mergeCell ref="H12:I12"/>
    <mergeCell ref="A1:Y1"/>
    <mergeCell ref="A5:D5"/>
    <mergeCell ref="E5:I5"/>
    <mergeCell ref="M5:N5"/>
    <mergeCell ref="D3:I3"/>
    <mergeCell ref="J3:K3"/>
  </mergeCells>
  <pageMargins left="0.78749999999999998" right="0" top="0" bottom="0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2:T38"/>
  <sheetViews>
    <sheetView workbookViewId="0">
      <selection activeCell="A14" sqref="A14"/>
    </sheetView>
  </sheetViews>
  <sheetFormatPr defaultRowHeight="15" x14ac:dyDescent="0.25"/>
  <cols>
    <col min="11" max="11" width="18.28515625" customWidth="1"/>
    <col min="12" max="12" width="13.42578125" customWidth="1"/>
    <col min="13" max="13" width="21.85546875" customWidth="1"/>
  </cols>
  <sheetData>
    <row r="2" spans="1:20" ht="15.75" x14ac:dyDescent="0.25">
      <c r="J2" s="63" t="s">
        <v>111</v>
      </c>
      <c r="K2" s="34" t="s">
        <v>118</v>
      </c>
      <c r="L2" t="s">
        <v>112</v>
      </c>
      <c r="M2" s="85" t="s">
        <v>200</v>
      </c>
    </row>
    <row r="3" spans="1:20" ht="15.75" x14ac:dyDescent="0.25">
      <c r="A3" s="53" t="s">
        <v>175</v>
      </c>
      <c r="B3" s="1"/>
      <c r="C3" s="1"/>
      <c r="D3" s="1"/>
      <c r="E3" s="1"/>
      <c r="F3" s="1"/>
      <c r="G3" s="1"/>
      <c r="H3" s="1"/>
      <c r="J3" s="63" t="s">
        <v>113</v>
      </c>
      <c r="K3" s="34" t="s">
        <v>116</v>
      </c>
      <c r="L3" s="1" t="s">
        <v>115</v>
      </c>
      <c r="M3" s="85" t="s">
        <v>207</v>
      </c>
      <c r="N3" s="1"/>
      <c r="O3" s="1"/>
      <c r="P3" s="1"/>
      <c r="Q3" s="146"/>
      <c r="R3" s="146"/>
      <c r="S3" s="146"/>
      <c r="T3" s="52"/>
    </row>
    <row r="4" spans="1:20" ht="15.75" x14ac:dyDescent="0.25">
      <c r="A4" s="53" t="s">
        <v>177</v>
      </c>
      <c r="B4" s="1"/>
      <c r="C4" s="1"/>
      <c r="D4" s="1"/>
      <c r="E4" s="1"/>
      <c r="F4" s="1"/>
      <c r="G4" s="1"/>
      <c r="H4" s="1"/>
      <c r="J4" s="1"/>
      <c r="K4" s="34" t="s">
        <v>121</v>
      </c>
      <c r="L4" s="1" t="s">
        <v>178</v>
      </c>
      <c r="M4" s="85" t="s">
        <v>208</v>
      </c>
      <c r="N4" s="14"/>
      <c r="O4" s="14"/>
      <c r="P4" s="14"/>
      <c r="Q4" s="1"/>
      <c r="R4" s="1"/>
      <c r="S4" s="1"/>
      <c r="T4" s="1"/>
    </row>
    <row r="5" spans="1:20" ht="15.75" x14ac:dyDescent="0.25">
      <c r="A5" s="53" t="s">
        <v>179</v>
      </c>
      <c r="B5" s="1"/>
      <c r="C5" s="1"/>
      <c r="D5" s="1"/>
      <c r="E5" s="1"/>
      <c r="F5" s="1"/>
      <c r="G5" s="1"/>
      <c r="H5" s="1"/>
      <c r="J5" s="1"/>
      <c r="K5" s="34" t="s">
        <v>165</v>
      </c>
      <c r="L5" s="1"/>
      <c r="M5" s="85" t="s">
        <v>201</v>
      </c>
      <c r="N5" s="14"/>
      <c r="O5" s="14"/>
      <c r="P5" s="14"/>
      <c r="Q5" s="1"/>
      <c r="R5" s="1"/>
      <c r="S5" s="1"/>
      <c r="T5" s="1"/>
    </row>
    <row r="6" spans="1:20" ht="15.75" x14ac:dyDescent="0.25">
      <c r="A6" s="53"/>
      <c r="B6" s="1"/>
      <c r="C6" s="1"/>
      <c r="D6" s="1"/>
      <c r="E6" s="1"/>
      <c r="F6" s="1"/>
      <c r="G6" s="1"/>
      <c r="H6" s="1"/>
      <c r="J6" s="1"/>
      <c r="K6" s="34" t="s">
        <v>117</v>
      </c>
      <c r="L6" s="1"/>
      <c r="M6" s="85" t="s">
        <v>173</v>
      </c>
      <c r="N6" s="14"/>
      <c r="O6" s="14"/>
      <c r="P6" s="14"/>
      <c r="Q6" s="1"/>
      <c r="R6" s="1"/>
      <c r="S6" s="1"/>
      <c r="T6" s="1"/>
    </row>
    <row r="7" spans="1:20" ht="15.75" x14ac:dyDescent="0.25">
      <c r="A7" s="53"/>
      <c r="B7" s="1"/>
      <c r="C7" s="1"/>
      <c r="D7" s="1"/>
      <c r="E7" s="1"/>
      <c r="F7" s="1"/>
      <c r="G7" s="1"/>
      <c r="H7" s="1"/>
      <c r="K7" s="34" t="s">
        <v>120</v>
      </c>
      <c r="M7" s="85" t="s">
        <v>199</v>
      </c>
    </row>
    <row r="8" spans="1:20" ht="15.75" x14ac:dyDescent="0.25">
      <c r="A8" s="53" t="s">
        <v>180</v>
      </c>
      <c r="B8" s="11"/>
      <c r="C8" s="1"/>
      <c r="D8" s="1"/>
      <c r="E8" s="1"/>
      <c r="F8" s="1"/>
      <c r="G8" s="17"/>
      <c r="H8" s="17"/>
      <c r="K8" s="34" t="s">
        <v>176</v>
      </c>
      <c r="M8" s="85" t="s">
        <v>203</v>
      </c>
    </row>
    <row r="9" spans="1:20" ht="15.75" x14ac:dyDescent="0.25">
      <c r="A9" s="53" t="s">
        <v>181</v>
      </c>
      <c r="B9" s="11"/>
      <c r="C9" s="1"/>
      <c r="D9" s="1"/>
      <c r="E9" s="1"/>
      <c r="F9" s="1"/>
      <c r="G9" s="17"/>
      <c r="H9" s="17"/>
      <c r="K9" s="34" t="s">
        <v>133</v>
      </c>
      <c r="M9" s="85" t="s">
        <v>198</v>
      </c>
    </row>
    <row r="10" spans="1:20" ht="15.75" x14ac:dyDescent="0.25">
      <c r="A10" s="53" t="s">
        <v>182</v>
      </c>
      <c r="B10" s="11"/>
      <c r="C10" s="1"/>
      <c r="D10" s="1"/>
      <c r="E10" s="1"/>
      <c r="F10" s="1"/>
      <c r="G10" s="17"/>
      <c r="H10" s="17"/>
      <c r="K10" s="34" t="s">
        <v>110</v>
      </c>
      <c r="M10" s="85" t="s">
        <v>202</v>
      </c>
    </row>
    <row r="11" spans="1:20" ht="15.75" x14ac:dyDescent="0.25">
      <c r="A11" s="53" t="s">
        <v>183</v>
      </c>
      <c r="B11" s="11"/>
      <c r="C11" s="1"/>
      <c r="D11" s="1"/>
      <c r="E11" s="1"/>
      <c r="F11" s="1"/>
      <c r="G11" s="17"/>
      <c r="H11" s="17"/>
      <c r="K11" s="34" t="s">
        <v>132</v>
      </c>
      <c r="M11" s="85" t="s">
        <v>135</v>
      </c>
    </row>
    <row r="12" spans="1:20" ht="15.75" x14ac:dyDescent="0.25">
      <c r="A12" s="53"/>
      <c r="B12" s="11"/>
      <c r="C12" s="1"/>
      <c r="D12" s="1"/>
      <c r="E12" s="1"/>
      <c r="F12" s="1"/>
      <c r="G12" s="17"/>
      <c r="H12" s="17"/>
      <c r="K12" s="34" t="s">
        <v>119</v>
      </c>
      <c r="M12" s="85" t="s">
        <v>204</v>
      </c>
    </row>
    <row r="13" spans="1:20" ht="15.75" x14ac:dyDescent="0.25">
      <c r="A13" s="53"/>
      <c r="B13" s="1"/>
      <c r="C13" s="1"/>
      <c r="D13" s="1"/>
      <c r="E13" s="1"/>
      <c r="F13" s="66"/>
      <c r="G13" s="36"/>
      <c r="H13" s="36"/>
      <c r="K13" s="34" t="s">
        <v>114</v>
      </c>
      <c r="L13" s="34"/>
      <c r="M13" s="85"/>
      <c r="N13" s="34"/>
      <c r="O13" s="34"/>
    </row>
    <row r="14" spans="1:20" ht="15.75" x14ac:dyDescent="0.25">
      <c r="A14" s="86" t="s">
        <v>184</v>
      </c>
      <c r="B14" s="55"/>
      <c r="C14" s="47"/>
      <c r="D14" s="47"/>
      <c r="E14" s="47"/>
      <c r="F14" s="47"/>
      <c r="G14" s="56"/>
      <c r="H14" s="56"/>
      <c r="K14" s="34" t="s">
        <v>134</v>
      </c>
      <c r="L14" s="34"/>
      <c r="M14" s="85"/>
      <c r="N14" s="34"/>
      <c r="O14" s="34"/>
    </row>
    <row r="15" spans="1:20" ht="15.75" x14ac:dyDescent="0.25">
      <c r="A15" s="86" t="s">
        <v>185</v>
      </c>
      <c r="B15" s="47"/>
      <c r="C15" s="47"/>
      <c r="D15" s="47"/>
      <c r="E15" s="47"/>
      <c r="F15" s="67"/>
      <c r="G15" s="57"/>
      <c r="H15" s="57"/>
      <c r="K15" s="34" t="s">
        <v>147</v>
      </c>
      <c r="L15" s="34"/>
      <c r="M15" s="85"/>
      <c r="N15" s="34"/>
      <c r="O15" s="34"/>
    </row>
    <row r="16" spans="1:20" ht="15.75" x14ac:dyDescent="0.25">
      <c r="A16" s="86"/>
      <c r="B16" s="47"/>
      <c r="C16" s="47"/>
      <c r="D16" s="47"/>
      <c r="E16" s="47"/>
      <c r="F16" s="67"/>
      <c r="G16" s="57"/>
      <c r="H16" s="57"/>
      <c r="K16" s="34" t="s">
        <v>166</v>
      </c>
      <c r="L16" s="34"/>
      <c r="M16" s="85"/>
      <c r="N16" s="34"/>
      <c r="O16" s="34"/>
    </row>
    <row r="17" spans="1:15" ht="15.75" x14ac:dyDescent="0.25">
      <c r="A17" s="86"/>
      <c r="B17" s="47"/>
      <c r="C17" s="47"/>
      <c r="D17" s="47"/>
      <c r="E17" s="47"/>
      <c r="F17" s="67"/>
      <c r="G17" s="57"/>
      <c r="H17" s="57"/>
      <c r="K17" s="34" t="s">
        <v>205</v>
      </c>
      <c r="L17" s="34"/>
      <c r="M17" s="85"/>
      <c r="N17" s="34"/>
      <c r="O17" s="34"/>
    </row>
    <row r="18" spans="1:15" ht="15.75" x14ac:dyDescent="0.25">
      <c r="A18" s="53" t="s">
        <v>186</v>
      </c>
      <c r="B18" s="11"/>
      <c r="C18" s="1"/>
      <c r="D18" s="1"/>
      <c r="E18" s="1"/>
      <c r="F18" s="1"/>
      <c r="G18" s="17"/>
      <c r="H18" s="17"/>
      <c r="K18" s="85" t="s">
        <v>206</v>
      </c>
      <c r="L18" s="34"/>
      <c r="M18" s="85"/>
      <c r="N18" s="34"/>
      <c r="O18" s="34"/>
    </row>
    <row r="19" spans="1:15" ht="15.75" x14ac:dyDescent="0.25">
      <c r="A19" s="53" t="s">
        <v>187</v>
      </c>
      <c r="B19" s="11"/>
      <c r="C19" s="1"/>
      <c r="D19" s="1"/>
      <c r="E19" s="1"/>
      <c r="F19" s="1"/>
      <c r="G19" s="17"/>
      <c r="H19" s="17"/>
      <c r="M19" s="85"/>
      <c r="N19" s="34"/>
      <c r="O19" s="34"/>
    </row>
    <row r="20" spans="1:15" ht="15.75" x14ac:dyDescent="0.25">
      <c r="A20" s="53" t="s">
        <v>186</v>
      </c>
      <c r="B20" s="11"/>
      <c r="C20" s="1"/>
      <c r="D20" s="1"/>
      <c r="E20" s="1"/>
      <c r="F20" s="1"/>
      <c r="G20" s="17"/>
      <c r="H20" s="17"/>
      <c r="K20" s="85"/>
      <c r="M20" s="85"/>
      <c r="N20" s="34"/>
      <c r="O20" s="34"/>
    </row>
    <row r="21" spans="1:15" ht="15.75" x14ac:dyDescent="0.25">
      <c r="A21" s="53" t="s">
        <v>187</v>
      </c>
      <c r="B21" s="11"/>
      <c r="C21" s="1"/>
      <c r="D21" s="1"/>
      <c r="E21" s="1"/>
      <c r="F21" s="1"/>
      <c r="G21" s="17"/>
      <c r="H21" s="17"/>
      <c r="K21" s="85"/>
      <c r="M21" s="85"/>
      <c r="N21" s="34"/>
      <c r="O21" s="34"/>
    </row>
    <row r="22" spans="1:15" ht="15.75" x14ac:dyDescent="0.25">
      <c r="A22" s="53" t="s">
        <v>188</v>
      </c>
      <c r="B22" s="1"/>
      <c r="C22" s="1"/>
      <c r="D22" s="1"/>
      <c r="E22" s="1"/>
      <c r="F22" s="65"/>
      <c r="G22" s="54"/>
      <c r="H22" s="54"/>
      <c r="K22" s="85"/>
      <c r="M22" s="85"/>
      <c r="N22" s="34"/>
      <c r="O22" s="34"/>
    </row>
    <row r="23" spans="1:15" ht="15.75" x14ac:dyDescent="0.25">
      <c r="A23" s="47"/>
      <c r="B23" s="47"/>
      <c r="C23" s="47"/>
      <c r="D23" s="47"/>
      <c r="E23" s="47"/>
      <c r="F23" s="67"/>
      <c r="G23" s="57"/>
      <c r="H23" s="57"/>
      <c r="K23" s="85"/>
      <c r="M23" s="85"/>
      <c r="N23" s="34"/>
      <c r="O23" s="34"/>
    </row>
    <row r="24" spans="1:15" ht="15" customHeight="1" x14ac:dyDescent="0.25">
      <c r="A24" s="87"/>
      <c r="B24" s="1"/>
      <c r="C24" s="1"/>
      <c r="D24" s="1"/>
      <c r="E24" s="1"/>
      <c r="F24" s="65"/>
      <c r="G24" s="54"/>
      <c r="H24" s="54"/>
      <c r="K24" s="85"/>
      <c r="M24" s="85"/>
      <c r="N24" s="34"/>
      <c r="O24" s="34"/>
    </row>
    <row r="25" spans="1:15" ht="15.75" x14ac:dyDescent="0.25">
      <c r="A25" s="1" t="s">
        <v>189</v>
      </c>
      <c r="B25" s="11"/>
      <c r="C25" s="1"/>
      <c r="D25" s="1"/>
      <c r="E25" s="1"/>
      <c r="F25" s="1"/>
      <c r="G25" s="17"/>
      <c r="H25" s="17"/>
      <c r="K25" s="85"/>
      <c r="M25" s="85"/>
      <c r="N25" s="34"/>
      <c r="O25" s="34"/>
    </row>
    <row r="26" spans="1:15" ht="15.75" x14ac:dyDescent="0.25">
      <c r="A26" s="1"/>
      <c r="B26" s="1"/>
      <c r="C26" s="1"/>
      <c r="D26" s="1"/>
      <c r="E26" s="1"/>
      <c r="F26" s="54"/>
      <c r="G26" s="54"/>
      <c r="H26" s="54"/>
      <c r="K26" s="85"/>
      <c r="M26" s="85"/>
      <c r="N26" s="34"/>
      <c r="O26" s="34"/>
    </row>
    <row r="27" spans="1:15" ht="15.75" x14ac:dyDescent="0.25">
      <c r="A27" s="1"/>
      <c r="B27" s="1"/>
      <c r="C27" s="1"/>
      <c r="D27" s="1"/>
      <c r="E27" s="1"/>
      <c r="F27" s="66"/>
      <c r="G27" s="36"/>
      <c r="H27" s="36"/>
      <c r="K27" s="85"/>
      <c r="M27" s="85"/>
      <c r="N27" s="34"/>
      <c r="O27" s="34"/>
    </row>
    <row r="28" spans="1:15" ht="15.75" x14ac:dyDescent="0.25">
      <c r="A28" s="1"/>
      <c r="B28" s="1"/>
      <c r="C28" s="1"/>
      <c r="D28" s="1"/>
      <c r="E28" s="1"/>
      <c r="F28" s="64"/>
      <c r="G28" s="54"/>
      <c r="H28" s="54"/>
      <c r="K28" s="85"/>
      <c r="M28" s="85"/>
      <c r="N28" s="34"/>
      <c r="O28" s="34"/>
    </row>
    <row r="29" spans="1:15" ht="15.75" x14ac:dyDescent="0.25">
      <c r="A29" s="47" t="s">
        <v>190</v>
      </c>
      <c r="B29" s="55"/>
      <c r="C29" s="47"/>
      <c r="D29" s="47"/>
      <c r="E29" s="47"/>
      <c r="F29" s="47"/>
      <c r="G29" s="56"/>
      <c r="H29" s="56"/>
      <c r="K29" s="85"/>
      <c r="M29" s="85"/>
      <c r="N29" s="34"/>
      <c r="O29" s="34"/>
    </row>
    <row r="30" spans="1:15" ht="15.75" x14ac:dyDescent="0.25">
      <c r="A30" s="47"/>
      <c r="B30" s="47"/>
      <c r="C30" s="47"/>
      <c r="D30" s="47"/>
      <c r="E30" s="47"/>
      <c r="F30" s="67"/>
      <c r="G30" s="57"/>
      <c r="H30" s="57"/>
      <c r="K30" s="85"/>
      <c r="M30" s="85"/>
      <c r="N30" s="34"/>
      <c r="O30" s="34"/>
    </row>
    <row r="31" spans="1:15" ht="15.75" x14ac:dyDescent="0.25">
      <c r="K31" s="85"/>
      <c r="M31" s="85"/>
      <c r="N31" s="34"/>
      <c r="O31" s="34"/>
    </row>
    <row r="32" spans="1:15" ht="15.75" x14ac:dyDescent="0.25">
      <c r="K32" s="85"/>
      <c r="M32" s="34"/>
      <c r="N32" s="34"/>
      <c r="O32" s="34"/>
    </row>
    <row r="33" spans="11:15" ht="15.75" x14ac:dyDescent="0.25">
      <c r="K33" s="85"/>
      <c r="M33" s="34"/>
      <c r="N33" s="34"/>
      <c r="O33" s="34"/>
    </row>
    <row r="34" spans="11:15" ht="15.75" x14ac:dyDescent="0.25">
      <c r="K34" s="85"/>
      <c r="M34" s="34"/>
      <c r="N34" s="34"/>
      <c r="O34" s="34"/>
    </row>
    <row r="35" spans="11:15" ht="15.75" x14ac:dyDescent="0.25">
      <c r="K35" s="85"/>
      <c r="M35" s="34"/>
      <c r="N35" s="34"/>
      <c r="O35" s="34"/>
    </row>
    <row r="36" spans="11:15" ht="15.75" x14ac:dyDescent="0.25">
      <c r="K36" s="85"/>
      <c r="M36" s="34"/>
      <c r="N36" s="34"/>
      <c r="O36" s="34"/>
    </row>
    <row r="37" spans="11:15" ht="15.75" x14ac:dyDescent="0.25">
      <c r="K37" s="88"/>
      <c r="L37" s="34"/>
      <c r="M37" s="34"/>
      <c r="N37" s="34"/>
      <c r="O37" s="34"/>
    </row>
    <row r="38" spans="11:15" ht="15.75" x14ac:dyDescent="0.25">
      <c r="K38" s="88"/>
      <c r="L38" s="34"/>
      <c r="M38" s="34"/>
      <c r="N38" s="34"/>
      <c r="O38" s="34"/>
    </row>
  </sheetData>
  <sortState ref="M2:M30">
    <sortCondition ref="M2"/>
  </sortState>
  <mergeCells count="1">
    <mergeCell ref="Q3:S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opLeftCell="A13" zoomScaleNormal="100" workbookViewId="0">
      <selection activeCell="M3" sqref="M3:R3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27" t="s">
        <v>23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  <c r="AI1" s="127"/>
    </row>
    <row r="2" spans="1:35" ht="18.75" x14ac:dyDescent="0.25">
      <c r="A2" s="127" t="s">
        <v>24</v>
      </c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</row>
    <row r="3" spans="1:35" ht="18.75" x14ac:dyDescent="0.25">
      <c r="B3" s="89"/>
      <c r="C3" s="89"/>
      <c r="D3" s="89"/>
      <c r="E3" s="89"/>
      <c r="F3" s="89"/>
      <c r="G3" s="89"/>
      <c r="H3" s="89"/>
      <c r="I3" s="89"/>
      <c r="J3" s="89"/>
      <c r="K3" s="89"/>
      <c r="L3" s="89" t="s">
        <v>209</v>
      </c>
      <c r="M3" s="130" t="s">
        <v>222</v>
      </c>
      <c r="N3" s="130"/>
      <c r="O3" s="130"/>
      <c r="P3" s="130"/>
      <c r="Q3" s="130"/>
      <c r="R3" s="130"/>
      <c r="S3" s="130">
        <v>2020</v>
      </c>
      <c r="T3" s="130"/>
      <c r="U3" s="90"/>
      <c r="V3" s="90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</row>
    <row r="4" spans="1:35" ht="15" customHeight="1" x14ac:dyDescent="0.25">
      <c r="A4" s="128" t="s">
        <v>25</v>
      </c>
      <c r="B4" s="128"/>
      <c r="C4" s="128"/>
      <c r="D4" s="128"/>
      <c r="E4" s="128" t="s">
        <v>26</v>
      </c>
      <c r="F4" s="128"/>
      <c r="G4" s="128"/>
      <c r="H4" s="129" t="s">
        <v>27</v>
      </c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8" t="s">
        <v>28</v>
      </c>
      <c r="X4" s="128"/>
      <c r="Y4" s="128"/>
      <c r="Z4" s="128"/>
      <c r="AA4" s="128"/>
      <c r="AB4" s="128" t="s">
        <v>29</v>
      </c>
      <c r="AC4" s="128"/>
      <c r="AD4" s="128"/>
      <c r="AE4" s="128"/>
      <c r="AF4" s="128"/>
      <c r="AG4" s="128"/>
      <c r="AH4" s="128"/>
      <c r="AI4" s="128"/>
    </row>
    <row r="5" spans="1:35" ht="15" customHeight="1" x14ac:dyDescent="0.25">
      <c r="A5" s="128"/>
      <c r="B5" s="128"/>
      <c r="C5" s="128"/>
      <c r="D5" s="128"/>
      <c r="E5" s="128"/>
      <c r="F5" s="128"/>
      <c r="G5" s="128"/>
      <c r="H5" s="128" t="s">
        <v>30</v>
      </c>
      <c r="I5" s="128"/>
      <c r="J5" s="128"/>
      <c r="K5" s="128"/>
      <c r="L5" s="128"/>
      <c r="M5" s="128"/>
      <c r="N5" s="128" t="s">
        <v>31</v>
      </c>
      <c r="O5" s="128"/>
      <c r="P5" s="128"/>
      <c r="Q5" s="129" t="s">
        <v>32</v>
      </c>
      <c r="R5" s="129"/>
      <c r="S5" s="129"/>
      <c r="T5" s="129"/>
      <c r="U5" s="129"/>
      <c r="V5" s="129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</row>
    <row r="6" spans="1:35" ht="15" customHeight="1" x14ac:dyDescent="0.25">
      <c r="A6" s="128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9"/>
      <c r="R6" s="129"/>
      <c r="S6" s="129"/>
      <c r="T6" s="129"/>
      <c r="U6" s="129"/>
      <c r="V6" s="129"/>
      <c r="W6" s="128"/>
      <c r="X6" s="128"/>
      <c r="Y6" s="128"/>
      <c r="Z6" s="128"/>
      <c r="AA6" s="128"/>
      <c r="AB6" s="128" t="s">
        <v>33</v>
      </c>
      <c r="AC6" s="128"/>
      <c r="AD6" s="128"/>
      <c r="AE6" s="128"/>
      <c r="AF6" s="128"/>
      <c r="AG6" s="128" t="s">
        <v>34</v>
      </c>
      <c r="AH6" s="128"/>
      <c r="AI6" s="128"/>
    </row>
    <row r="7" spans="1:35" ht="18.75" customHeight="1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9" t="s">
        <v>35</v>
      </c>
      <c r="R7" s="129"/>
      <c r="S7" s="129"/>
      <c r="T7" s="129" t="s">
        <v>36</v>
      </c>
      <c r="U7" s="129"/>
      <c r="V7" s="129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</row>
    <row r="8" spans="1:35" ht="17.100000000000001" customHeight="1" x14ac:dyDescent="0.25">
      <c r="A8" s="131" t="s">
        <v>37</v>
      </c>
      <c r="B8" s="131"/>
      <c r="C8" s="131"/>
      <c r="D8" s="131"/>
      <c r="E8" s="131" t="s">
        <v>38</v>
      </c>
      <c r="F8" s="131"/>
      <c r="G8" s="131"/>
      <c r="H8" s="131">
        <v>1</v>
      </c>
      <c r="I8" s="131"/>
      <c r="J8" s="131"/>
      <c r="K8" s="131"/>
      <c r="L8" s="131"/>
      <c r="M8" s="131"/>
      <c r="N8" s="131">
        <v>2</v>
      </c>
      <c r="O8" s="131"/>
      <c r="P8" s="131"/>
      <c r="Q8" s="131">
        <v>3</v>
      </c>
      <c r="R8" s="131"/>
      <c r="S8" s="131"/>
      <c r="T8" s="131">
        <v>4</v>
      </c>
      <c r="U8" s="131"/>
      <c r="V8" s="131"/>
      <c r="W8" s="131">
        <v>5</v>
      </c>
      <c r="X8" s="131"/>
      <c r="Y8" s="131"/>
      <c r="Z8" s="131"/>
      <c r="AA8" s="131"/>
      <c r="AB8" s="131">
        <v>6</v>
      </c>
      <c r="AC8" s="131"/>
      <c r="AD8" s="131"/>
      <c r="AE8" s="131"/>
      <c r="AF8" s="131"/>
      <c r="AG8" s="131">
        <v>7</v>
      </c>
      <c r="AH8" s="131"/>
      <c r="AI8" s="131"/>
    </row>
    <row r="9" spans="1:35" ht="15" customHeight="1" x14ac:dyDescent="0.25">
      <c r="A9" s="132" t="s">
        <v>39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2"/>
      <c r="AF9" s="132"/>
      <c r="AG9" s="132"/>
      <c r="AH9" s="132"/>
      <c r="AI9" s="132"/>
    </row>
    <row r="10" spans="1:35" ht="17.100000000000001" customHeight="1" x14ac:dyDescent="0.25">
      <c r="A10" s="133" t="s">
        <v>40</v>
      </c>
      <c r="B10" s="133"/>
      <c r="C10" s="133"/>
      <c r="D10" s="133"/>
      <c r="E10" s="129">
        <v>1103</v>
      </c>
      <c r="F10" s="129"/>
      <c r="G10" s="129"/>
      <c r="H10" s="134" t="s">
        <v>41</v>
      </c>
      <c r="I10" s="134"/>
      <c r="J10" s="134"/>
      <c r="K10" s="134"/>
      <c r="L10" s="134"/>
      <c r="M10" s="134"/>
      <c r="N10" s="134" t="s">
        <v>41</v>
      </c>
      <c r="O10" s="134"/>
      <c r="P10" s="134"/>
      <c r="Q10" s="134" t="s">
        <v>41</v>
      </c>
      <c r="R10" s="134"/>
      <c r="S10" s="134"/>
      <c r="T10" s="134" t="s">
        <v>41</v>
      </c>
      <c r="U10" s="134"/>
      <c r="V10" s="134"/>
      <c r="W10" s="134" t="s">
        <v>41</v>
      </c>
      <c r="X10" s="134"/>
      <c r="Y10" s="134"/>
      <c r="Z10" s="134"/>
      <c r="AA10" s="134"/>
      <c r="AB10" s="134" t="s">
        <v>41</v>
      </c>
      <c r="AC10" s="134"/>
      <c r="AD10" s="134"/>
      <c r="AE10" s="134"/>
      <c r="AF10" s="134"/>
      <c r="AG10" s="134" t="s">
        <v>41</v>
      </c>
      <c r="AH10" s="134"/>
      <c r="AI10" s="134"/>
    </row>
    <row r="11" spans="1:35" ht="17.100000000000001" customHeight="1" x14ac:dyDescent="0.25">
      <c r="A11" s="133" t="s">
        <v>42</v>
      </c>
      <c r="B11" s="133"/>
      <c r="C11" s="133"/>
      <c r="D11" s="133"/>
      <c r="E11" s="129">
        <v>1511</v>
      </c>
      <c r="F11" s="129"/>
      <c r="G11" s="129"/>
      <c r="H11" s="134" t="s">
        <v>41</v>
      </c>
      <c r="I11" s="134"/>
      <c r="J11" s="134"/>
      <c r="K11" s="134"/>
      <c r="L11" s="134"/>
      <c r="M11" s="134"/>
      <c r="N11" s="134" t="s">
        <v>41</v>
      </c>
      <c r="O11" s="134"/>
      <c r="P11" s="134"/>
      <c r="Q11" s="134" t="s">
        <v>41</v>
      </c>
      <c r="R11" s="134"/>
      <c r="S11" s="134"/>
      <c r="T11" s="134" t="s">
        <v>41</v>
      </c>
      <c r="U11" s="134"/>
      <c r="V11" s="134"/>
      <c r="W11" s="134" t="s">
        <v>41</v>
      </c>
      <c r="X11" s="134"/>
      <c r="Y11" s="134"/>
      <c r="Z11" s="134"/>
      <c r="AA11" s="134"/>
      <c r="AB11" s="134" t="s">
        <v>41</v>
      </c>
      <c r="AC11" s="134"/>
      <c r="AD11" s="134"/>
      <c r="AE11" s="134"/>
      <c r="AF11" s="134"/>
      <c r="AG11" s="134" t="s">
        <v>41</v>
      </c>
      <c r="AH11" s="134"/>
      <c r="AI11" s="134"/>
    </row>
    <row r="12" spans="1:35" ht="17.100000000000001" customHeight="1" x14ac:dyDescent="0.25">
      <c r="A12" s="133" t="s">
        <v>43</v>
      </c>
      <c r="B12" s="133"/>
      <c r="C12" s="133"/>
      <c r="D12" s="133"/>
      <c r="E12" s="129">
        <v>1711</v>
      </c>
      <c r="F12" s="129"/>
      <c r="G12" s="129"/>
      <c r="H12" s="134" t="s">
        <v>41</v>
      </c>
      <c r="I12" s="134"/>
      <c r="J12" s="134"/>
      <c r="K12" s="134"/>
      <c r="L12" s="134"/>
      <c r="M12" s="134"/>
      <c r="N12" s="134" t="s">
        <v>41</v>
      </c>
      <c r="O12" s="134"/>
      <c r="P12" s="134"/>
      <c r="Q12" s="134" t="s">
        <v>41</v>
      </c>
      <c r="R12" s="134"/>
      <c r="S12" s="134"/>
      <c r="T12" s="134" t="s">
        <v>41</v>
      </c>
      <c r="U12" s="134"/>
      <c r="V12" s="134"/>
      <c r="W12" s="134" t="s">
        <v>41</v>
      </c>
      <c r="X12" s="134"/>
      <c r="Y12" s="134"/>
      <c r="Z12" s="134"/>
      <c r="AA12" s="134"/>
      <c r="AB12" s="134" t="s">
        <v>41</v>
      </c>
      <c r="AC12" s="134"/>
      <c r="AD12" s="134"/>
      <c r="AE12" s="134"/>
      <c r="AF12" s="134"/>
      <c r="AG12" s="134" t="s">
        <v>41</v>
      </c>
      <c r="AH12" s="134"/>
      <c r="AI12" s="134"/>
    </row>
    <row r="13" spans="1:35" ht="17.100000000000001" customHeight="1" x14ac:dyDescent="0.25">
      <c r="A13" s="133" t="s">
        <v>44</v>
      </c>
      <c r="B13" s="133"/>
      <c r="C13" s="133"/>
      <c r="D13" s="133"/>
      <c r="E13" s="129">
        <v>1657</v>
      </c>
      <c r="F13" s="129"/>
      <c r="G13" s="129"/>
      <c r="H13" s="134" t="s">
        <v>41</v>
      </c>
      <c r="I13" s="134"/>
      <c r="J13" s="134"/>
      <c r="K13" s="134"/>
      <c r="L13" s="134"/>
      <c r="M13" s="134"/>
      <c r="N13" s="134" t="s">
        <v>41</v>
      </c>
      <c r="O13" s="134"/>
      <c r="P13" s="134"/>
      <c r="Q13" s="134" t="s">
        <v>41</v>
      </c>
      <c r="R13" s="134"/>
      <c r="S13" s="134"/>
      <c r="T13" s="134" t="s">
        <v>41</v>
      </c>
      <c r="U13" s="134"/>
      <c r="V13" s="134"/>
      <c r="W13" s="134" t="s">
        <v>41</v>
      </c>
      <c r="X13" s="134"/>
      <c r="Y13" s="134"/>
      <c r="Z13" s="134"/>
      <c r="AA13" s="134"/>
      <c r="AB13" s="134" t="s">
        <v>41</v>
      </c>
      <c r="AC13" s="134"/>
      <c r="AD13" s="134"/>
      <c r="AE13" s="134"/>
      <c r="AF13" s="134"/>
      <c r="AG13" s="134" t="s">
        <v>41</v>
      </c>
      <c r="AH13" s="134"/>
      <c r="AI13" s="134"/>
    </row>
    <row r="14" spans="1:35" ht="17.100000000000001" customHeight="1" x14ac:dyDescent="0.25">
      <c r="A14" s="133" t="s">
        <v>45</v>
      </c>
      <c r="B14" s="133"/>
      <c r="C14" s="133"/>
      <c r="D14" s="133"/>
      <c r="E14" s="129">
        <v>1502</v>
      </c>
      <c r="F14" s="129"/>
      <c r="G14" s="129"/>
      <c r="H14" s="134" t="s">
        <v>41</v>
      </c>
      <c r="I14" s="134"/>
      <c r="J14" s="134"/>
      <c r="K14" s="134"/>
      <c r="L14" s="134"/>
      <c r="M14" s="134"/>
      <c r="N14" s="134" t="s">
        <v>41</v>
      </c>
      <c r="O14" s="134"/>
      <c r="P14" s="134"/>
      <c r="Q14" s="134" t="s">
        <v>41</v>
      </c>
      <c r="R14" s="134"/>
      <c r="S14" s="134"/>
      <c r="T14" s="134" t="s">
        <v>41</v>
      </c>
      <c r="U14" s="134"/>
      <c r="V14" s="134"/>
      <c r="W14" s="134" t="s">
        <v>41</v>
      </c>
      <c r="X14" s="134"/>
      <c r="Y14" s="134"/>
      <c r="Z14" s="134"/>
      <c r="AA14" s="134"/>
      <c r="AB14" s="134" t="s">
        <v>41</v>
      </c>
      <c r="AC14" s="134"/>
      <c r="AD14" s="134"/>
      <c r="AE14" s="134"/>
      <c r="AF14" s="134"/>
      <c r="AG14" s="134" t="s">
        <v>41</v>
      </c>
      <c r="AH14" s="134"/>
      <c r="AI14" s="134"/>
    </row>
    <row r="15" spans="1:35" ht="17.100000000000001" customHeight="1" x14ac:dyDescent="0.25">
      <c r="A15" s="133" t="s">
        <v>46</v>
      </c>
      <c r="B15" s="133"/>
      <c r="C15" s="133"/>
      <c r="D15" s="133"/>
      <c r="E15" s="129">
        <v>1310</v>
      </c>
      <c r="F15" s="129"/>
      <c r="G15" s="129"/>
      <c r="H15" s="134" t="s">
        <v>41</v>
      </c>
      <c r="I15" s="134"/>
      <c r="J15" s="134"/>
      <c r="K15" s="134"/>
      <c r="L15" s="134"/>
      <c r="M15" s="134"/>
      <c r="N15" s="134" t="s">
        <v>41</v>
      </c>
      <c r="O15" s="134"/>
      <c r="P15" s="134"/>
      <c r="Q15" s="134" t="s">
        <v>41</v>
      </c>
      <c r="R15" s="134"/>
      <c r="S15" s="134"/>
      <c r="T15" s="134" t="s">
        <v>41</v>
      </c>
      <c r="U15" s="134"/>
      <c r="V15" s="134"/>
      <c r="W15" s="134" t="s">
        <v>41</v>
      </c>
      <c r="X15" s="134"/>
      <c r="Y15" s="134"/>
      <c r="Z15" s="134"/>
      <c r="AA15" s="134"/>
      <c r="AB15" s="134" t="s">
        <v>41</v>
      </c>
      <c r="AC15" s="134"/>
      <c r="AD15" s="134"/>
      <c r="AE15" s="134"/>
      <c r="AF15" s="134"/>
      <c r="AG15" s="134" t="s">
        <v>41</v>
      </c>
      <c r="AH15" s="134"/>
      <c r="AI15" s="134"/>
    </row>
    <row r="16" spans="1:35" ht="17.100000000000001" customHeight="1" x14ac:dyDescent="0.25">
      <c r="A16" s="133" t="s">
        <v>47</v>
      </c>
      <c r="B16" s="133"/>
      <c r="C16" s="133"/>
      <c r="D16" s="133"/>
      <c r="E16" s="129">
        <v>1409</v>
      </c>
      <c r="F16" s="129"/>
      <c r="G16" s="129"/>
      <c r="H16" s="134" t="s">
        <v>41</v>
      </c>
      <c r="I16" s="134"/>
      <c r="J16" s="134"/>
      <c r="K16" s="134"/>
      <c r="L16" s="134"/>
      <c r="M16" s="134"/>
      <c r="N16" s="134" t="s">
        <v>41</v>
      </c>
      <c r="O16" s="134"/>
      <c r="P16" s="134"/>
      <c r="Q16" s="134" t="s">
        <v>41</v>
      </c>
      <c r="R16" s="134"/>
      <c r="S16" s="134"/>
      <c r="T16" s="134" t="s">
        <v>41</v>
      </c>
      <c r="U16" s="134"/>
      <c r="V16" s="134"/>
      <c r="W16" s="134" t="s">
        <v>41</v>
      </c>
      <c r="X16" s="134"/>
      <c r="Y16" s="134"/>
      <c r="Z16" s="134"/>
      <c r="AA16" s="134"/>
      <c r="AB16" s="134" t="s">
        <v>41</v>
      </c>
      <c r="AC16" s="134"/>
      <c r="AD16" s="134"/>
      <c r="AE16" s="134"/>
      <c r="AF16" s="134"/>
      <c r="AG16" s="134" t="s">
        <v>41</v>
      </c>
      <c r="AH16" s="134"/>
      <c r="AI16" s="134"/>
    </row>
    <row r="17" spans="1:35" ht="17.100000000000001" customHeight="1" x14ac:dyDescent="0.25">
      <c r="A17" s="133" t="s">
        <v>48</v>
      </c>
      <c r="B17" s="133"/>
      <c r="C17" s="133"/>
      <c r="D17" s="133"/>
      <c r="E17" s="129">
        <v>1714</v>
      </c>
      <c r="F17" s="129"/>
      <c r="G17" s="129"/>
      <c r="H17" s="134" t="s">
        <v>41</v>
      </c>
      <c r="I17" s="134"/>
      <c r="J17" s="134"/>
      <c r="K17" s="134"/>
      <c r="L17" s="134"/>
      <c r="M17" s="134"/>
      <c r="N17" s="134" t="s">
        <v>41</v>
      </c>
      <c r="O17" s="134"/>
      <c r="P17" s="134"/>
      <c r="Q17" s="134" t="s">
        <v>41</v>
      </c>
      <c r="R17" s="134"/>
      <c r="S17" s="134"/>
      <c r="T17" s="134" t="s">
        <v>41</v>
      </c>
      <c r="U17" s="134"/>
      <c r="V17" s="134"/>
      <c r="W17" s="134" t="s">
        <v>41</v>
      </c>
      <c r="X17" s="134"/>
      <c r="Y17" s="134"/>
      <c r="Z17" s="134"/>
      <c r="AA17" s="134"/>
      <c r="AB17" s="134" t="s">
        <v>41</v>
      </c>
      <c r="AC17" s="134"/>
      <c r="AD17" s="134"/>
      <c r="AE17" s="134"/>
      <c r="AF17" s="134"/>
      <c r="AG17" s="134" t="s">
        <v>41</v>
      </c>
      <c r="AH17" s="134"/>
      <c r="AI17" s="134"/>
    </row>
    <row r="18" spans="1:35" ht="17.100000000000001" customHeight="1" x14ac:dyDescent="0.25">
      <c r="A18" s="133" t="s">
        <v>49</v>
      </c>
      <c r="B18" s="133"/>
      <c r="C18" s="133"/>
      <c r="D18" s="133"/>
      <c r="E18" s="129">
        <v>1416</v>
      </c>
      <c r="F18" s="129"/>
      <c r="G18" s="129"/>
      <c r="H18" s="134" t="s">
        <v>41</v>
      </c>
      <c r="I18" s="134"/>
      <c r="J18" s="134"/>
      <c r="K18" s="134"/>
      <c r="L18" s="134"/>
      <c r="M18" s="134"/>
      <c r="N18" s="134" t="s">
        <v>41</v>
      </c>
      <c r="O18" s="134"/>
      <c r="P18" s="134"/>
      <c r="Q18" s="134" t="s">
        <v>41</v>
      </c>
      <c r="R18" s="134"/>
      <c r="S18" s="134"/>
      <c r="T18" s="134" t="s">
        <v>41</v>
      </c>
      <c r="U18" s="134"/>
      <c r="V18" s="134"/>
      <c r="W18" s="134" t="s">
        <v>41</v>
      </c>
      <c r="X18" s="134"/>
      <c r="Y18" s="134"/>
      <c r="Z18" s="134"/>
      <c r="AA18" s="134"/>
      <c r="AB18" s="134" t="s">
        <v>41</v>
      </c>
      <c r="AC18" s="134"/>
      <c r="AD18" s="134"/>
      <c r="AE18" s="134"/>
      <c r="AF18" s="134"/>
      <c r="AG18" s="134" t="s">
        <v>41</v>
      </c>
      <c r="AH18" s="134"/>
      <c r="AI18" s="134"/>
    </row>
    <row r="19" spans="1:35" ht="17.100000000000001" customHeight="1" x14ac:dyDescent="0.25">
      <c r="A19" s="133" t="s">
        <v>50</v>
      </c>
      <c r="B19" s="133"/>
      <c r="C19" s="133"/>
      <c r="D19" s="133"/>
      <c r="E19" s="129">
        <v>1641</v>
      </c>
      <c r="F19" s="129"/>
      <c r="G19" s="129"/>
      <c r="H19" s="134" t="s">
        <v>41</v>
      </c>
      <c r="I19" s="134"/>
      <c r="J19" s="134"/>
      <c r="K19" s="134"/>
      <c r="L19" s="134"/>
      <c r="M19" s="134"/>
      <c r="N19" s="134" t="s">
        <v>41</v>
      </c>
      <c r="O19" s="134"/>
      <c r="P19" s="134"/>
      <c r="Q19" s="134" t="s">
        <v>41</v>
      </c>
      <c r="R19" s="134"/>
      <c r="S19" s="134"/>
      <c r="T19" s="134" t="s">
        <v>41</v>
      </c>
      <c r="U19" s="134"/>
      <c r="V19" s="134"/>
      <c r="W19" s="134" t="s">
        <v>41</v>
      </c>
      <c r="X19" s="134"/>
      <c r="Y19" s="134"/>
      <c r="Z19" s="134"/>
      <c r="AA19" s="134"/>
      <c r="AB19" s="134" t="s">
        <v>41</v>
      </c>
      <c r="AC19" s="134"/>
      <c r="AD19" s="134"/>
      <c r="AE19" s="134"/>
      <c r="AF19" s="134"/>
      <c r="AG19" s="134" t="s">
        <v>41</v>
      </c>
      <c r="AH19" s="134"/>
      <c r="AI19" s="134"/>
    </row>
    <row r="20" spans="1:35" ht="15" customHeight="1" x14ac:dyDescent="0.25">
      <c r="A20" s="132" t="s">
        <v>51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</row>
    <row r="21" spans="1:35" ht="17.100000000000001" customHeight="1" x14ac:dyDescent="0.25">
      <c r="A21" s="133" t="s">
        <v>40</v>
      </c>
      <c r="B21" s="133"/>
      <c r="C21" s="133"/>
      <c r="D21" s="133"/>
      <c r="E21" s="129">
        <v>1103</v>
      </c>
      <c r="F21" s="129"/>
      <c r="G21" s="129"/>
      <c r="H21" s="134" t="s">
        <v>41</v>
      </c>
      <c r="I21" s="134"/>
      <c r="J21" s="134"/>
      <c r="K21" s="134"/>
      <c r="L21" s="134"/>
      <c r="M21" s="134"/>
      <c r="N21" s="134" t="s">
        <v>41</v>
      </c>
      <c r="O21" s="134"/>
      <c r="P21" s="134"/>
      <c r="Q21" s="134" t="s">
        <v>41</v>
      </c>
      <c r="R21" s="134"/>
      <c r="S21" s="134"/>
      <c r="T21" s="134" t="s">
        <v>41</v>
      </c>
      <c r="U21" s="134"/>
      <c r="V21" s="134"/>
      <c r="W21" s="135" t="s">
        <v>41</v>
      </c>
      <c r="X21" s="135"/>
      <c r="Y21" s="135"/>
      <c r="Z21" s="135"/>
      <c r="AA21" s="135"/>
      <c r="AB21" s="135" t="s">
        <v>41</v>
      </c>
      <c r="AC21" s="135"/>
      <c r="AD21" s="135"/>
      <c r="AE21" s="135"/>
      <c r="AF21" s="135"/>
      <c r="AG21" s="135" t="s">
        <v>41</v>
      </c>
      <c r="AH21" s="135"/>
      <c r="AI21" s="135"/>
    </row>
    <row r="22" spans="1:35" ht="17.100000000000001" customHeight="1" x14ac:dyDescent="0.25">
      <c r="A22" s="133" t="s">
        <v>47</v>
      </c>
      <c r="B22" s="133"/>
      <c r="C22" s="133"/>
      <c r="D22" s="133"/>
      <c r="E22" s="129">
        <v>1409</v>
      </c>
      <c r="F22" s="129"/>
      <c r="G22" s="129"/>
      <c r="H22" s="134" t="s">
        <v>41</v>
      </c>
      <c r="I22" s="134"/>
      <c r="J22" s="134"/>
      <c r="K22" s="134"/>
      <c r="L22" s="134"/>
      <c r="M22" s="134"/>
      <c r="N22" s="134" t="s">
        <v>41</v>
      </c>
      <c r="O22" s="134"/>
      <c r="P22" s="134"/>
      <c r="Q22" s="134" t="s">
        <v>41</v>
      </c>
      <c r="R22" s="134"/>
      <c r="S22" s="134"/>
      <c r="T22" s="134" t="s">
        <v>41</v>
      </c>
      <c r="U22" s="134"/>
      <c r="V22" s="134"/>
      <c r="W22" s="135" t="s">
        <v>41</v>
      </c>
      <c r="X22" s="135"/>
      <c r="Y22" s="135"/>
      <c r="Z22" s="135"/>
      <c r="AA22" s="135"/>
      <c r="AB22" s="135" t="s">
        <v>41</v>
      </c>
      <c r="AC22" s="135"/>
      <c r="AD22" s="135"/>
      <c r="AE22" s="135"/>
      <c r="AF22" s="135"/>
      <c r="AG22" s="135" t="s">
        <v>41</v>
      </c>
      <c r="AH22" s="135"/>
      <c r="AI22" s="135"/>
    </row>
    <row r="23" spans="1:35" ht="17.100000000000001" customHeight="1" x14ac:dyDescent="0.25">
      <c r="A23" s="133" t="s">
        <v>52</v>
      </c>
      <c r="B23" s="133"/>
      <c r="C23" s="133"/>
      <c r="D23" s="133"/>
      <c r="E23" s="129">
        <v>1713</v>
      </c>
      <c r="F23" s="129"/>
      <c r="G23" s="129"/>
      <c r="H23" s="134" t="s">
        <v>41</v>
      </c>
      <c r="I23" s="134"/>
      <c r="J23" s="134"/>
      <c r="K23" s="134"/>
      <c r="L23" s="134"/>
      <c r="M23" s="134"/>
      <c r="N23" s="134" t="s">
        <v>41</v>
      </c>
      <c r="O23" s="134"/>
      <c r="P23" s="134"/>
      <c r="Q23" s="134" t="s">
        <v>41</v>
      </c>
      <c r="R23" s="134"/>
      <c r="S23" s="134"/>
      <c r="T23" s="134" t="s">
        <v>41</v>
      </c>
      <c r="U23" s="134"/>
      <c r="V23" s="134"/>
      <c r="W23" s="135" t="s">
        <v>41</v>
      </c>
      <c r="X23" s="135"/>
      <c r="Y23" s="135"/>
      <c r="Z23" s="135"/>
      <c r="AA23" s="135"/>
      <c r="AB23" s="135" t="s">
        <v>41</v>
      </c>
      <c r="AC23" s="135"/>
      <c r="AD23" s="135"/>
      <c r="AE23" s="135"/>
      <c r="AF23" s="135"/>
      <c r="AG23" s="135" t="s">
        <v>41</v>
      </c>
      <c r="AH23" s="135"/>
      <c r="AI23" s="135"/>
    </row>
    <row r="24" spans="1:35" ht="17.100000000000001" customHeight="1" x14ac:dyDescent="0.25">
      <c r="A24" s="133" t="s">
        <v>48</v>
      </c>
      <c r="B24" s="133"/>
      <c r="C24" s="133"/>
      <c r="D24" s="133"/>
      <c r="E24" s="129">
        <v>1714</v>
      </c>
      <c r="F24" s="129"/>
      <c r="G24" s="129"/>
      <c r="H24" s="134" t="s">
        <v>41</v>
      </c>
      <c r="I24" s="134"/>
      <c r="J24" s="134"/>
      <c r="K24" s="134"/>
      <c r="L24" s="134"/>
      <c r="M24" s="134"/>
      <c r="N24" s="134" t="s">
        <v>41</v>
      </c>
      <c r="O24" s="134"/>
      <c r="P24" s="134"/>
      <c r="Q24" s="134" t="s">
        <v>41</v>
      </c>
      <c r="R24" s="134"/>
      <c r="S24" s="134"/>
      <c r="T24" s="134" t="s">
        <v>41</v>
      </c>
      <c r="U24" s="134"/>
      <c r="V24" s="134"/>
      <c r="W24" s="135" t="s">
        <v>41</v>
      </c>
      <c r="X24" s="135"/>
      <c r="Y24" s="135"/>
      <c r="Z24" s="135"/>
      <c r="AA24" s="135"/>
      <c r="AB24" s="135" t="s">
        <v>41</v>
      </c>
      <c r="AC24" s="135"/>
      <c r="AD24" s="135"/>
      <c r="AE24" s="135"/>
      <c r="AF24" s="135"/>
      <c r="AG24" s="135" t="s">
        <v>41</v>
      </c>
      <c r="AH24" s="135"/>
      <c r="AI24" s="135"/>
    </row>
    <row r="25" spans="1:35" ht="17.100000000000001" customHeight="1" x14ac:dyDescent="0.25">
      <c r="A25" s="133" t="s">
        <v>49</v>
      </c>
      <c r="B25" s="133"/>
      <c r="C25" s="133"/>
      <c r="D25" s="133"/>
      <c r="E25" s="129">
        <v>1416</v>
      </c>
      <c r="F25" s="129"/>
      <c r="G25" s="129"/>
      <c r="H25" s="134" t="s">
        <v>41</v>
      </c>
      <c r="I25" s="134"/>
      <c r="J25" s="134"/>
      <c r="K25" s="134"/>
      <c r="L25" s="134"/>
      <c r="M25" s="134"/>
      <c r="N25" s="134" t="s">
        <v>41</v>
      </c>
      <c r="O25" s="134"/>
      <c r="P25" s="134"/>
      <c r="Q25" s="134" t="s">
        <v>41</v>
      </c>
      <c r="R25" s="134"/>
      <c r="S25" s="134"/>
      <c r="T25" s="134" t="s">
        <v>41</v>
      </c>
      <c r="U25" s="134"/>
      <c r="V25" s="134"/>
      <c r="W25" s="135" t="s">
        <v>41</v>
      </c>
      <c r="X25" s="135"/>
      <c r="Y25" s="135"/>
      <c r="Z25" s="135"/>
      <c r="AA25" s="135"/>
      <c r="AB25" s="135" t="s">
        <v>41</v>
      </c>
      <c r="AC25" s="135"/>
      <c r="AD25" s="135"/>
      <c r="AE25" s="135"/>
      <c r="AF25" s="135"/>
      <c r="AG25" s="135" t="s">
        <v>41</v>
      </c>
      <c r="AH25" s="135"/>
      <c r="AI25" s="135"/>
    </row>
    <row r="26" spans="1:35" ht="17.100000000000001" customHeight="1" x14ac:dyDescent="0.25">
      <c r="A26" s="133" t="s">
        <v>53</v>
      </c>
      <c r="B26" s="133"/>
      <c r="C26" s="133"/>
      <c r="D26" s="133"/>
      <c r="E26" s="129">
        <v>1659</v>
      </c>
      <c r="F26" s="129"/>
      <c r="G26" s="129"/>
      <c r="H26" s="134" t="s">
        <v>41</v>
      </c>
      <c r="I26" s="134"/>
      <c r="J26" s="134"/>
      <c r="K26" s="134"/>
      <c r="L26" s="134"/>
      <c r="M26" s="134"/>
      <c r="N26" s="134" t="s">
        <v>41</v>
      </c>
      <c r="O26" s="134"/>
      <c r="P26" s="134"/>
      <c r="Q26" s="134" t="s">
        <v>41</v>
      </c>
      <c r="R26" s="134"/>
      <c r="S26" s="134"/>
      <c r="T26" s="134" t="s">
        <v>41</v>
      </c>
      <c r="U26" s="134"/>
      <c r="V26" s="134"/>
      <c r="W26" s="135" t="s">
        <v>41</v>
      </c>
      <c r="X26" s="135"/>
      <c r="Y26" s="135"/>
      <c r="Z26" s="135"/>
      <c r="AA26" s="135"/>
      <c r="AB26" s="135" t="s">
        <v>41</v>
      </c>
      <c r="AC26" s="135"/>
      <c r="AD26" s="135"/>
      <c r="AE26" s="135"/>
      <c r="AF26" s="135"/>
      <c r="AG26" s="135" t="s">
        <v>41</v>
      </c>
      <c r="AH26" s="135"/>
      <c r="AI26" s="135"/>
    </row>
    <row r="27" spans="1:35" ht="17.100000000000001" customHeight="1" x14ac:dyDescent="0.25">
      <c r="A27" s="133" t="s">
        <v>45</v>
      </c>
      <c r="B27" s="133"/>
      <c r="C27" s="133"/>
      <c r="D27" s="133"/>
      <c r="E27" s="129">
        <v>1502</v>
      </c>
      <c r="F27" s="129"/>
      <c r="G27" s="129"/>
      <c r="H27" s="134" t="s">
        <v>41</v>
      </c>
      <c r="I27" s="134"/>
      <c r="J27" s="134"/>
      <c r="K27" s="134"/>
      <c r="L27" s="134"/>
      <c r="M27" s="134"/>
      <c r="N27" s="134" t="s">
        <v>41</v>
      </c>
      <c r="O27" s="134"/>
      <c r="P27" s="134"/>
      <c r="Q27" s="134" t="s">
        <v>41</v>
      </c>
      <c r="R27" s="134"/>
      <c r="S27" s="134"/>
      <c r="T27" s="134" t="s">
        <v>41</v>
      </c>
      <c r="U27" s="134"/>
      <c r="V27" s="134"/>
      <c r="W27" s="135" t="s">
        <v>41</v>
      </c>
      <c r="X27" s="135"/>
      <c r="Y27" s="135"/>
      <c r="Z27" s="135"/>
      <c r="AA27" s="135"/>
      <c r="AB27" s="135" t="s">
        <v>41</v>
      </c>
      <c r="AC27" s="135"/>
      <c r="AD27" s="135"/>
      <c r="AE27" s="135"/>
      <c r="AF27" s="135"/>
      <c r="AG27" s="135" t="s">
        <v>41</v>
      </c>
      <c r="AH27" s="135"/>
      <c r="AI27" s="135"/>
    </row>
    <row r="28" spans="1:35" ht="17.100000000000001" customHeight="1" x14ac:dyDescent="0.25">
      <c r="A28" s="133" t="s">
        <v>43</v>
      </c>
      <c r="B28" s="133"/>
      <c r="C28" s="133"/>
      <c r="D28" s="133"/>
      <c r="E28" s="129">
        <v>1711</v>
      </c>
      <c r="F28" s="129"/>
      <c r="G28" s="129"/>
      <c r="H28" s="134" t="s">
        <v>41</v>
      </c>
      <c r="I28" s="134"/>
      <c r="J28" s="134"/>
      <c r="K28" s="134"/>
      <c r="L28" s="134"/>
      <c r="M28" s="134"/>
      <c r="N28" s="134" t="s">
        <v>41</v>
      </c>
      <c r="O28" s="134"/>
      <c r="P28" s="134"/>
      <c r="Q28" s="134" t="s">
        <v>41</v>
      </c>
      <c r="R28" s="134"/>
      <c r="S28" s="134"/>
      <c r="T28" s="134" t="s">
        <v>41</v>
      </c>
      <c r="U28" s="134"/>
      <c r="V28" s="134"/>
      <c r="W28" s="135" t="s">
        <v>41</v>
      </c>
      <c r="X28" s="135"/>
      <c r="Y28" s="135"/>
      <c r="Z28" s="135"/>
      <c r="AA28" s="135"/>
      <c r="AB28" s="135" t="s">
        <v>41</v>
      </c>
      <c r="AC28" s="135"/>
      <c r="AD28" s="135"/>
      <c r="AE28" s="135"/>
      <c r="AF28" s="135"/>
      <c r="AG28" s="135" t="s">
        <v>41</v>
      </c>
      <c r="AH28" s="135"/>
      <c r="AI28" s="135"/>
    </row>
    <row r="29" spans="1:35" ht="17.100000000000001" customHeight="1" x14ac:dyDescent="0.25">
      <c r="A29" s="133" t="s">
        <v>50</v>
      </c>
      <c r="B29" s="133"/>
      <c r="C29" s="133"/>
      <c r="D29" s="133"/>
      <c r="E29" s="129">
        <v>1641</v>
      </c>
      <c r="F29" s="129"/>
      <c r="G29" s="129"/>
      <c r="H29" s="134" t="s">
        <v>41</v>
      </c>
      <c r="I29" s="134"/>
      <c r="J29" s="134"/>
      <c r="K29" s="134"/>
      <c r="L29" s="134"/>
      <c r="M29" s="134"/>
      <c r="N29" s="134" t="s">
        <v>41</v>
      </c>
      <c r="O29" s="134"/>
      <c r="P29" s="134"/>
      <c r="Q29" s="134" t="s">
        <v>41</v>
      </c>
      <c r="R29" s="134"/>
      <c r="S29" s="134"/>
      <c r="T29" s="134" t="s">
        <v>41</v>
      </c>
      <c r="U29" s="134"/>
      <c r="V29" s="134"/>
      <c r="W29" s="135" t="s">
        <v>41</v>
      </c>
      <c r="X29" s="135"/>
      <c r="Y29" s="135"/>
      <c r="Z29" s="135"/>
      <c r="AA29" s="135"/>
      <c r="AB29" s="135" t="s">
        <v>41</v>
      </c>
      <c r="AC29" s="135"/>
      <c r="AD29" s="135"/>
      <c r="AE29" s="135"/>
      <c r="AF29" s="135"/>
      <c r="AG29" s="135" t="s">
        <v>41</v>
      </c>
      <c r="AH29" s="135"/>
      <c r="AI29" s="135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36">
        <v>20</v>
      </c>
      <c r="C33" s="136"/>
      <c r="D33" s="137" t="s">
        <v>223</v>
      </c>
      <c r="E33" s="137"/>
      <c r="F33" s="137"/>
      <c r="G33" s="137"/>
      <c r="H33" s="137"/>
      <c r="I33" s="138" t="s">
        <v>55</v>
      </c>
      <c r="J33" s="138"/>
      <c r="K33" s="138"/>
      <c r="L33" s="1"/>
      <c r="M33" s="1" t="s">
        <v>56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39" t="s">
        <v>57</v>
      </c>
      <c r="AC33" s="139"/>
      <c r="AD33" s="139"/>
      <c r="AE33" s="139"/>
      <c r="AF33" s="139"/>
      <c r="AG33" s="5"/>
      <c r="AH33" s="5"/>
      <c r="AI33" s="5"/>
    </row>
    <row r="34" spans="1:35" ht="15.75" x14ac:dyDescent="0.25">
      <c r="A34" s="1"/>
      <c r="B34" s="140" t="s">
        <v>58</v>
      </c>
      <c r="C34" s="140"/>
      <c r="D34" s="140"/>
      <c r="E34" s="140"/>
      <c r="F34" s="140"/>
      <c r="G34" s="140"/>
      <c r="H34" s="140"/>
      <c r="I34" s="140"/>
      <c r="J34" s="140"/>
      <c r="K34" s="140"/>
      <c r="L34" s="1"/>
      <c r="M34" s="1" t="s">
        <v>59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40" t="s">
        <v>60</v>
      </c>
      <c r="AC34" s="140"/>
      <c r="AD34" s="140"/>
      <c r="AE34" s="140"/>
      <c r="AF34" s="140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40" t="s">
        <v>212</v>
      </c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K53"/>
  <sheetViews>
    <sheetView zoomScaleNormal="100" workbookViewId="0">
      <selection activeCell="M13" sqref="M13"/>
    </sheetView>
  </sheetViews>
  <sheetFormatPr defaultColWidth="8.7109375" defaultRowHeight="15" x14ac:dyDescent="0.25"/>
  <cols>
    <col min="1" max="42" width="3.7109375" customWidth="1"/>
  </cols>
  <sheetData>
    <row r="1" spans="1:37" x14ac:dyDescent="0.25">
      <c r="A1" s="141" t="s">
        <v>61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</row>
    <row r="2" spans="1:37" x14ac:dyDescent="0.25">
      <c r="A2" s="141" t="s">
        <v>62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</row>
    <row r="3" spans="1:37" ht="15" customHeight="1" x14ac:dyDescent="0.25">
      <c r="A3" s="142" t="s">
        <v>63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7" ht="21" x14ac:dyDescent="0.35">
      <c r="A4" s="143" t="s">
        <v>354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7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6" spans="1:37" s="1" customFormat="1" ht="15.75" x14ac:dyDescent="0.25">
      <c r="C6" s="144" t="s">
        <v>64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0"/>
    </row>
    <row r="7" spans="1:37" s="1" customFormat="1" ht="15.75" x14ac:dyDescent="0.25">
      <c r="A7" s="11" t="s">
        <v>65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37" s="1" customFormat="1" ht="15.75" x14ac:dyDescent="0.25">
      <c r="A8" s="1" t="s">
        <v>66</v>
      </c>
    </row>
    <row r="9" spans="1:37" s="1" customFormat="1" ht="15.75" x14ac:dyDescent="0.25">
      <c r="A9" s="1" t="s">
        <v>67</v>
      </c>
      <c r="G9" s="82" t="str">
        <f>'Список коти PCHCh'!B11</f>
        <v>Лейченко  Т.Д.</v>
      </c>
      <c r="H9" s="82"/>
      <c r="I9" s="82"/>
      <c r="J9" s="82"/>
      <c r="K9" s="82"/>
      <c r="L9" s="82"/>
      <c r="M9" s="82"/>
      <c r="N9" s="82"/>
    </row>
    <row r="10" spans="1:37" s="1" customFormat="1" ht="15.75" x14ac:dyDescent="0.25">
      <c r="A10" s="1" t="s">
        <v>68</v>
      </c>
      <c r="L10" s="13" t="s">
        <v>224</v>
      </c>
    </row>
    <row r="11" spans="1:37" s="1" customFormat="1" ht="15.75" x14ac:dyDescent="0.25">
      <c r="A11" s="1" t="s">
        <v>69</v>
      </c>
    </row>
    <row r="12" spans="1:37" s="1" customFormat="1" ht="15.75" x14ac:dyDescent="0.25">
      <c r="B12" s="13" t="s">
        <v>70</v>
      </c>
    </row>
    <row r="13" spans="1:37" s="1" customFormat="1" ht="15.75" x14ac:dyDescent="0.25">
      <c r="A13" s="1" t="s">
        <v>71</v>
      </c>
      <c r="E13" s="148">
        <f>MAX('Список коти PCHCh'!A6:A17)</f>
        <v>6</v>
      </c>
      <c r="F13" s="148"/>
      <c r="G13" s="1" t="s">
        <v>72</v>
      </c>
    </row>
    <row r="14" spans="1:37" s="1" customFormat="1" ht="15.75" x14ac:dyDescent="0.25">
      <c r="A14" s="1" t="s">
        <v>73</v>
      </c>
    </row>
    <row r="15" spans="1:37" s="1" customFormat="1" ht="15.75" x14ac:dyDescent="0.25">
      <c r="A15" s="1" t="s">
        <v>74</v>
      </c>
    </row>
    <row r="16" spans="1:37" s="1" customFormat="1" ht="15.75" x14ac:dyDescent="0.25"/>
    <row r="17" spans="1:25" s="1" customFormat="1" ht="15.75" x14ac:dyDescent="0.25">
      <c r="A17" s="1" t="s">
        <v>75</v>
      </c>
      <c r="K17" s="14"/>
      <c r="L17" s="14"/>
      <c r="M17" s="14"/>
    </row>
    <row r="18" spans="1:25" s="1" customFormat="1" ht="15.75" x14ac:dyDescent="0.25">
      <c r="A18" s="1" t="s">
        <v>168</v>
      </c>
      <c r="B18" s="11"/>
      <c r="G18" s="17"/>
      <c r="H18" s="17"/>
      <c r="I18" s="17"/>
      <c r="J18" s="18"/>
      <c r="K18" s="18"/>
      <c r="L18" s="18"/>
      <c r="M18" s="18"/>
      <c r="O18" s="19"/>
      <c r="P18" s="20"/>
      <c r="Q18" s="20"/>
      <c r="R18" s="20"/>
      <c r="T18" s="146" t="s">
        <v>254</v>
      </c>
      <c r="U18" s="146"/>
      <c r="V18" s="146"/>
      <c r="W18" s="146"/>
    </row>
    <row r="19" spans="1:25" s="1" customFormat="1" ht="15.75" x14ac:dyDescent="0.25">
      <c r="B19" s="20" t="s">
        <v>79</v>
      </c>
      <c r="C19" s="20"/>
      <c r="F19" s="149" t="s">
        <v>255</v>
      </c>
      <c r="G19" s="149"/>
      <c r="H19" s="149"/>
      <c r="I19" s="17"/>
      <c r="J19" s="1" t="s">
        <v>77</v>
      </c>
      <c r="Q19" s="15">
        <v>1</v>
      </c>
      <c r="R19" s="14" t="s">
        <v>78</v>
      </c>
      <c r="S19" s="16"/>
    </row>
    <row r="20" spans="1:25" s="1" customFormat="1" ht="15.75" x14ac:dyDescent="0.25">
      <c r="B20" s="20"/>
      <c r="C20" s="20"/>
      <c r="F20" s="105"/>
      <c r="G20" s="105"/>
      <c r="H20" s="105"/>
      <c r="I20" s="17"/>
      <c r="Q20" s="15"/>
      <c r="R20" s="14"/>
      <c r="S20" s="16"/>
    </row>
    <row r="21" spans="1:25" s="1" customFormat="1" ht="15.75" x14ac:dyDescent="0.25">
      <c r="A21" s="1" t="s">
        <v>168</v>
      </c>
      <c r="B21" s="11"/>
      <c r="G21" s="17"/>
      <c r="H21" s="17"/>
      <c r="I21" s="17"/>
      <c r="J21" s="18"/>
      <c r="K21" s="18"/>
      <c r="L21" s="18"/>
      <c r="M21" s="18"/>
      <c r="O21" s="19"/>
      <c r="P21" s="20"/>
      <c r="Q21" s="20"/>
      <c r="R21" s="20"/>
      <c r="T21" s="146" t="s">
        <v>213</v>
      </c>
      <c r="U21" s="146"/>
      <c r="V21" s="146"/>
      <c r="W21" s="146"/>
    </row>
    <row r="22" spans="1:25" s="1" customFormat="1" ht="15.75" x14ac:dyDescent="0.25">
      <c r="B22" s="20" t="s">
        <v>79</v>
      </c>
      <c r="C22" s="20"/>
      <c r="F22" s="149" t="s">
        <v>169</v>
      </c>
      <c r="G22" s="149"/>
      <c r="H22" s="149"/>
      <c r="I22" s="17"/>
      <c r="J22" s="1" t="s">
        <v>77</v>
      </c>
      <c r="Q22" s="15">
        <v>1</v>
      </c>
      <c r="R22" s="14" t="s">
        <v>78</v>
      </c>
      <c r="S22" s="16"/>
    </row>
    <row r="23" spans="1:25" s="1" customFormat="1" ht="15.75" x14ac:dyDescent="0.25">
      <c r="B23" s="20"/>
      <c r="C23" s="20"/>
      <c r="F23" s="105"/>
      <c r="G23" s="105"/>
      <c r="H23" s="105"/>
      <c r="I23" s="17"/>
      <c r="Q23" s="15"/>
      <c r="R23" s="14"/>
      <c r="S23" s="16"/>
    </row>
    <row r="24" spans="1:25" s="1" customFormat="1" ht="15.75" x14ac:dyDescent="0.25">
      <c r="A24" s="1" t="s">
        <v>172</v>
      </c>
      <c r="K24" s="14"/>
      <c r="L24" s="14"/>
      <c r="M24" s="146" t="s">
        <v>170</v>
      </c>
      <c r="N24" s="146"/>
      <c r="O24" s="146"/>
      <c r="P24" s="1" t="s">
        <v>76</v>
      </c>
      <c r="T24" s="147" t="s">
        <v>171</v>
      </c>
      <c r="U24" s="147"/>
      <c r="V24" s="147"/>
      <c r="W24" s="147"/>
    </row>
    <row r="25" spans="1:25" s="1" customFormat="1" ht="15.75" x14ac:dyDescent="0.25">
      <c r="C25" s="1" t="s">
        <v>77</v>
      </c>
      <c r="J25" s="15">
        <v>3</v>
      </c>
      <c r="K25" s="14" t="s">
        <v>78</v>
      </c>
      <c r="L25" s="16"/>
      <c r="M25" s="16"/>
      <c r="N25" s="16"/>
    </row>
    <row r="26" spans="1:25" s="1" customFormat="1" ht="15.75" x14ac:dyDescent="0.25">
      <c r="K26" s="14"/>
      <c r="L26" s="14"/>
      <c r="M26" s="14"/>
    </row>
    <row r="27" spans="1:25" s="1" customFormat="1" ht="15.75" x14ac:dyDescent="0.25">
      <c r="J27" s="15"/>
      <c r="K27" s="15"/>
      <c r="L27" s="14"/>
      <c r="M27" s="14"/>
    </row>
    <row r="28" spans="1:25" s="1" customFormat="1" ht="15.75" x14ac:dyDescent="0.25">
      <c r="A28" s="1" t="s">
        <v>256</v>
      </c>
      <c r="K28" s="14"/>
      <c r="L28" s="14"/>
      <c r="M28" s="146" t="s">
        <v>257</v>
      </c>
      <c r="N28" s="146"/>
      <c r="O28" s="146"/>
      <c r="P28" s="1" t="s">
        <v>76</v>
      </c>
      <c r="T28" s="147" t="s">
        <v>258</v>
      </c>
      <c r="U28" s="147"/>
      <c r="V28" s="147"/>
      <c r="W28" s="147"/>
    </row>
    <row r="29" spans="1:25" s="1" customFormat="1" ht="15.75" x14ac:dyDescent="0.25">
      <c r="C29" s="1" t="s">
        <v>77</v>
      </c>
      <c r="J29" s="15">
        <v>1</v>
      </c>
      <c r="K29" s="14" t="s">
        <v>78</v>
      </c>
      <c r="L29" s="16"/>
      <c r="M29" s="16"/>
      <c r="N29" s="16"/>
    </row>
    <row r="30" spans="1:25" s="1" customFormat="1" ht="15.75" x14ac:dyDescent="0.25">
      <c r="B30" s="20"/>
      <c r="C30" s="20"/>
      <c r="F30" s="21"/>
      <c r="G30" s="22"/>
      <c r="H30" s="22"/>
      <c r="I30" s="17"/>
      <c r="Q30" s="15"/>
      <c r="R30" s="14"/>
      <c r="S30" s="16"/>
    </row>
    <row r="31" spans="1:25" s="1" customFormat="1" ht="15.75" x14ac:dyDescent="0.25">
      <c r="B31" s="20"/>
      <c r="C31" s="20"/>
      <c r="F31" s="23"/>
      <c r="G31" s="22"/>
      <c r="H31" s="22"/>
      <c r="I31" s="17"/>
      <c r="Q31" s="15"/>
      <c r="R31" s="14"/>
      <c r="S31" s="16"/>
    </row>
    <row r="32" spans="1:25" ht="15.75" x14ac:dyDescent="0.25">
      <c r="A32" s="1" t="s">
        <v>80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4" ht="15.75" x14ac:dyDescent="0.25">
      <c r="A33" s="4"/>
      <c r="B33" s="9"/>
      <c r="C33" s="9"/>
      <c r="D33" s="9"/>
      <c r="E33" s="9"/>
      <c r="F33" s="9"/>
      <c r="G33" s="9"/>
      <c r="H33" s="24"/>
      <c r="I33" s="24"/>
      <c r="J33" s="24"/>
      <c r="K33" s="24"/>
      <c r="L33" s="24"/>
      <c r="M33" s="25"/>
      <c r="N33" s="25"/>
      <c r="O33" s="24"/>
      <c r="P33" s="24"/>
      <c r="Q33" s="24"/>
      <c r="R33" s="4"/>
      <c r="S33" s="4"/>
      <c r="T33" s="4"/>
      <c r="U33" s="4"/>
      <c r="V33" s="4"/>
      <c r="W33" s="4"/>
      <c r="X33" s="4"/>
    </row>
    <row r="34" spans="1:24" ht="15.75" x14ac:dyDescent="0.25">
      <c r="A34" s="1" t="s">
        <v>81</v>
      </c>
      <c r="B34" s="1"/>
      <c r="C34" s="1"/>
      <c r="D34" s="1"/>
      <c r="E34" s="1"/>
      <c r="F34" s="145">
        <f>E13</f>
        <v>6</v>
      </c>
      <c r="G34" s="145"/>
      <c r="H34" s="1" t="s">
        <v>82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45">
        <f>F34</f>
        <v>6</v>
      </c>
      <c r="T34" s="145"/>
      <c r="U34" s="1" t="s">
        <v>83</v>
      </c>
      <c r="V34" s="1"/>
      <c r="W34" s="4"/>
      <c r="X34" s="4"/>
    </row>
    <row r="35" spans="1:24" ht="15.75" x14ac:dyDescent="0.25">
      <c r="A35" s="1"/>
      <c r="B35" s="1" t="s">
        <v>84</v>
      </c>
      <c r="C35" s="1"/>
      <c r="D35" s="1"/>
      <c r="E35" s="1"/>
      <c r="F35" s="1"/>
      <c r="G35" s="1"/>
      <c r="H35" s="1"/>
      <c r="I35" s="145">
        <f>F34*0.5</f>
        <v>3</v>
      </c>
      <c r="J35" s="145"/>
      <c r="K35" s="1" t="s">
        <v>85</v>
      </c>
      <c r="L35" s="1"/>
      <c r="M35" s="1"/>
      <c r="N35" s="1"/>
      <c r="O35" s="145">
        <f>F34*0.5</f>
        <v>3</v>
      </c>
      <c r="P35" s="145"/>
      <c r="Q35" s="1" t="s">
        <v>86</v>
      </c>
      <c r="R35" s="1"/>
      <c r="S35" s="1"/>
      <c r="T35" s="1"/>
      <c r="U35" s="1"/>
      <c r="V35" s="1"/>
      <c r="W35" s="4"/>
      <c r="X35" s="4"/>
    </row>
    <row r="36" spans="1:24" ht="15.75" x14ac:dyDescent="0.25">
      <c r="A36" s="1"/>
      <c r="B36" s="1" t="s">
        <v>87</v>
      </c>
      <c r="C36" s="1"/>
      <c r="D36" s="1"/>
      <c r="E36" s="1"/>
      <c r="F36" s="1"/>
      <c r="G36" s="145">
        <f>F34</f>
        <v>6</v>
      </c>
      <c r="H36" s="145"/>
      <c r="I36" s="1" t="s">
        <v>88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4"/>
      <c r="X36" s="4"/>
    </row>
    <row r="37" spans="1:24" ht="15.75" x14ac:dyDescent="0.25">
      <c r="A37" s="1"/>
      <c r="B37" s="1"/>
      <c r="C37" s="1"/>
      <c r="D37" s="1"/>
      <c r="E37" s="1"/>
      <c r="F37" s="1"/>
      <c r="G37" s="26"/>
      <c r="H37" s="2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4"/>
      <c r="X37" s="4"/>
    </row>
    <row r="38" spans="1:24" ht="15.75" x14ac:dyDescent="0.25">
      <c r="A38" s="1" t="s">
        <v>89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4"/>
      <c r="X38" s="4"/>
    </row>
    <row r="39" spans="1:24" ht="15.75" x14ac:dyDescent="0.25">
      <c r="A39" s="1"/>
      <c r="B39" s="1"/>
      <c r="C39" s="1" t="s">
        <v>90</v>
      </c>
      <c r="D39" s="1"/>
      <c r="E39" s="1"/>
      <c r="F39" s="1"/>
      <c r="G39" s="1"/>
      <c r="H39" s="1"/>
      <c r="I39" s="1"/>
      <c r="J39" s="1"/>
      <c r="K39" s="1"/>
      <c r="L39" s="145">
        <f>F34</f>
        <v>6</v>
      </c>
      <c r="M39" s="145"/>
      <c r="N39" s="1" t="s">
        <v>91</v>
      </c>
      <c r="O39" s="1"/>
      <c r="P39" s="1"/>
      <c r="Q39" s="1"/>
      <c r="R39" s="1"/>
      <c r="S39" s="1"/>
      <c r="T39" s="1"/>
      <c r="U39" s="1"/>
      <c r="V39" s="1"/>
      <c r="W39" s="4"/>
      <c r="X39" s="4"/>
    </row>
    <row r="40" spans="1:24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6"/>
      <c r="M40" s="26"/>
      <c r="N40" s="1"/>
      <c r="O40" s="1"/>
      <c r="P40" s="1"/>
      <c r="Q40" s="1"/>
      <c r="R40" s="1"/>
      <c r="S40" s="1"/>
      <c r="T40" s="1"/>
      <c r="U40" s="1"/>
      <c r="V40" s="1"/>
      <c r="W40" s="4"/>
      <c r="X40" s="4"/>
    </row>
    <row r="41" spans="1:24" ht="15.75" x14ac:dyDescent="0.25">
      <c r="A41" s="1" t="s">
        <v>92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4"/>
      <c r="X41" s="4"/>
    </row>
    <row r="42" spans="1:24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4"/>
      <c r="X42" s="4"/>
    </row>
    <row r="43" spans="1:24" ht="15.75" x14ac:dyDescent="0.25">
      <c r="A43" s="13" t="s">
        <v>93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4"/>
      <c r="X43" s="4"/>
    </row>
    <row r="45" spans="1:24" ht="15.75" x14ac:dyDescent="0.25">
      <c r="A45" s="27" t="s">
        <v>94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4" ht="15.75" x14ac:dyDescent="0.25">
      <c r="A46" s="27"/>
      <c r="B46" s="27" t="s">
        <v>95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4" ht="15.75" x14ac:dyDescent="0.25">
      <c r="A47" s="27"/>
      <c r="B47" s="1" t="s">
        <v>96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3" t="s">
        <v>97</v>
      </c>
      <c r="N47" s="1"/>
      <c r="O47" s="1"/>
      <c r="P47" s="1"/>
      <c r="Q47" s="1"/>
      <c r="R47" s="1"/>
      <c r="S47" s="150" t="s">
        <v>98</v>
      </c>
      <c r="T47" s="150"/>
      <c r="U47" s="150"/>
      <c r="V47" s="150"/>
      <c r="W47" s="150"/>
    </row>
    <row r="48" spans="1:24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x14ac:dyDescent="0.25">
      <c r="A49" s="1"/>
      <c r="B49" s="1" t="s">
        <v>99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x14ac:dyDescent="0.25">
      <c r="A50" s="1"/>
      <c r="B50" s="28" t="s">
        <v>100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3" t="s">
        <v>101</v>
      </c>
      <c r="N50" s="1"/>
      <c r="O50" s="1"/>
      <c r="P50" s="1"/>
      <c r="Q50" s="1"/>
      <c r="R50" s="1"/>
      <c r="S50" s="150" t="s">
        <v>98</v>
      </c>
      <c r="T50" s="150"/>
      <c r="U50" s="150"/>
      <c r="V50" s="150"/>
      <c r="W50" s="150"/>
    </row>
    <row r="52" spans="1:23" ht="15.75" x14ac:dyDescent="0.25">
      <c r="A52" s="1"/>
      <c r="B52" s="1" t="s">
        <v>102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x14ac:dyDescent="0.25">
      <c r="A53" s="1"/>
      <c r="B53" s="28" t="s">
        <v>103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3" t="str">
        <f>G9</f>
        <v>Лейченко  Т.Д.</v>
      </c>
      <c r="N53" s="1"/>
      <c r="O53" s="1"/>
      <c r="P53" s="1"/>
      <c r="Q53" s="1"/>
      <c r="R53" s="1"/>
      <c r="S53" s="150" t="s">
        <v>98</v>
      </c>
      <c r="T53" s="150"/>
      <c r="U53" s="150"/>
      <c r="V53" s="150"/>
      <c r="W53" s="150"/>
    </row>
  </sheetData>
  <mergeCells count="23">
    <mergeCell ref="S50:W50"/>
    <mergeCell ref="S53:W53"/>
    <mergeCell ref="I35:J35"/>
    <mergeCell ref="O35:P35"/>
    <mergeCell ref="G36:H36"/>
    <mergeCell ref="L39:M39"/>
    <mergeCell ref="S47:W47"/>
    <mergeCell ref="F34:G34"/>
    <mergeCell ref="S34:T34"/>
    <mergeCell ref="M28:O28"/>
    <mergeCell ref="T28:W28"/>
    <mergeCell ref="E13:F13"/>
    <mergeCell ref="M24:O24"/>
    <mergeCell ref="T24:W24"/>
    <mergeCell ref="T18:W18"/>
    <mergeCell ref="F19:H19"/>
    <mergeCell ref="T21:W21"/>
    <mergeCell ref="F22:H22"/>
    <mergeCell ref="A1:X1"/>
    <mergeCell ref="A2:X2"/>
    <mergeCell ref="A3:X3"/>
    <mergeCell ref="A4:X4"/>
    <mergeCell ref="C6:X6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I21"/>
  <sheetViews>
    <sheetView zoomScaleNormal="100" workbookViewId="0">
      <selection activeCell="A6" sqref="A6:A11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3.28515625" customWidth="1"/>
    <col min="4" max="4" width="9.85546875" customWidth="1"/>
    <col min="5" max="5" width="10.140625" customWidth="1"/>
    <col min="6" max="6" width="13" customWidth="1"/>
    <col min="7" max="7" width="7.140625" customWidth="1"/>
    <col min="8" max="14" width="3.28515625" customWidth="1"/>
  </cols>
  <sheetData>
    <row r="2" spans="1:9" ht="18.75" x14ac:dyDescent="0.25">
      <c r="A2" s="127" t="s">
        <v>104</v>
      </c>
      <c r="B2" s="127"/>
      <c r="C2" s="127"/>
      <c r="D2" s="127"/>
      <c r="E2" s="127"/>
      <c r="F2" s="127"/>
      <c r="G2" s="127"/>
      <c r="H2" s="127"/>
      <c r="I2" s="127"/>
    </row>
    <row r="3" spans="1:9" ht="18.75" x14ac:dyDescent="0.25">
      <c r="A3" s="127" t="s">
        <v>105</v>
      </c>
      <c r="B3" s="127"/>
      <c r="C3" s="127"/>
      <c r="D3" s="127"/>
      <c r="E3" s="127"/>
      <c r="F3" s="127"/>
      <c r="G3" s="127"/>
      <c r="H3" s="127"/>
      <c r="I3" s="127"/>
    </row>
    <row r="4" spans="1:9" ht="15.75" x14ac:dyDescent="0.25">
      <c r="A4" s="1"/>
      <c r="B4" s="13"/>
      <c r="C4" s="1"/>
      <c r="D4" s="1"/>
      <c r="E4" s="1"/>
      <c r="F4" s="1"/>
      <c r="G4" s="1"/>
    </row>
    <row r="5" spans="1:9" ht="38.25" customHeight="1" x14ac:dyDescent="0.25">
      <c r="A5" s="29" t="s">
        <v>106</v>
      </c>
      <c r="B5" s="75" t="s">
        <v>107</v>
      </c>
      <c r="C5" s="184" t="s">
        <v>108</v>
      </c>
      <c r="D5" s="151"/>
      <c r="E5" s="152" t="s">
        <v>109</v>
      </c>
      <c r="F5" s="152"/>
      <c r="G5" s="152"/>
      <c r="H5" s="152"/>
    </row>
    <row r="6" spans="1:9" ht="15.75" x14ac:dyDescent="0.25">
      <c r="A6" s="3">
        <v>1</v>
      </c>
      <c r="B6" s="183" t="s">
        <v>239</v>
      </c>
      <c r="C6" s="185" t="s">
        <v>240</v>
      </c>
      <c r="D6" s="186"/>
      <c r="E6" s="185" t="s">
        <v>241</v>
      </c>
      <c r="F6" s="187" t="s">
        <v>242</v>
      </c>
      <c r="G6" s="188" t="s">
        <v>243</v>
      </c>
      <c r="H6" s="189" t="s">
        <v>111</v>
      </c>
    </row>
    <row r="7" spans="1:9" ht="15.75" x14ac:dyDescent="0.25">
      <c r="A7" s="102">
        <v>2</v>
      </c>
      <c r="B7" s="183" t="s">
        <v>249</v>
      </c>
      <c r="C7" s="185" t="s">
        <v>250</v>
      </c>
      <c r="D7" s="186"/>
      <c r="E7" s="185" t="s">
        <v>251</v>
      </c>
      <c r="F7" s="187" t="s">
        <v>252</v>
      </c>
      <c r="G7" s="188" t="s">
        <v>253</v>
      </c>
      <c r="H7" s="189" t="s">
        <v>113</v>
      </c>
    </row>
    <row r="8" spans="1:9" ht="15.75" x14ac:dyDescent="0.25">
      <c r="A8" s="102">
        <v>3</v>
      </c>
      <c r="B8" s="183" t="s">
        <v>235</v>
      </c>
      <c r="C8" s="185" t="s">
        <v>236</v>
      </c>
      <c r="D8" s="186"/>
      <c r="E8" s="185" t="s">
        <v>237</v>
      </c>
      <c r="F8" s="187" t="s">
        <v>173</v>
      </c>
      <c r="G8" s="188" t="s">
        <v>234</v>
      </c>
      <c r="H8" s="189" t="s">
        <v>111</v>
      </c>
    </row>
    <row r="9" spans="1:9" ht="15.75" x14ac:dyDescent="0.25">
      <c r="A9" s="102">
        <v>4</v>
      </c>
      <c r="B9" s="183" t="s">
        <v>225</v>
      </c>
      <c r="C9" s="185" t="s">
        <v>226</v>
      </c>
      <c r="D9" s="186"/>
      <c r="E9" s="185" t="s">
        <v>227</v>
      </c>
      <c r="F9" s="187" t="s">
        <v>173</v>
      </c>
      <c r="G9" s="188" t="s">
        <v>228</v>
      </c>
      <c r="H9" s="189" t="s">
        <v>111</v>
      </c>
    </row>
    <row r="10" spans="1:9" ht="15.75" x14ac:dyDescent="0.25">
      <c r="A10" s="102">
        <v>5</v>
      </c>
      <c r="B10" s="183" t="s">
        <v>230</v>
      </c>
      <c r="C10" s="185" t="s">
        <v>231</v>
      </c>
      <c r="D10" s="186"/>
      <c r="E10" s="185" t="s">
        <v>232</v>
      </c>
      <c r="F10" s="187" t="s">
        <v>233</v>
      </c>
      <c r="G10" s="188" t="s">
        <v>234</v>
      </c>
      <c r="H10" s="189" t="s">
        <v>113</v>
      </c>
    </row>
    <row r="11" spans="1:9" ht="15.75" x14ac:dyDescent="0.25">
      <c r="A11" s="102">
        <v>6</v>
      </c>
      <c r="B11" s="183" t="s">
        <v>244</v>
      </c>
      <c r="C11" s="185" t="s">
        <v>245</v>
      </c>
      <c r="D11" s="186"/>
      <c r="E11" s="185" t="s">
        <v>211</v>
      </c>
      <c r="F11" s="187" t="s">
        <v>246</v>
      </c>
      <c r="G11" s="188" t="s">
        <v>247</v>
      </c>
      <c r="H11" s="189" t="s">
        <v>113</v>
      </c>
    </row>
    <row r="12" spans="1:9" ht="15.75" x14ac:dyDescent="0.25">
      <c r="A12" s="62"/>
      <c r="B12" s="183"/>
      <c r="C12" s="185"/>
      <c r="D12" s="186"/>
      <c r="E12" s="185"/>
      <c r="F12" s="187"/>
      <c r="G12" s="188"/>
      <c r="H12" s="189"/>
    </row>
    <row r="13" spans="1:9" ht="15.75" x14ac:dyDescent="0.25">
      <c r="A13" s="62"/>
      <c r="B13" s="183"/>
      <c r="C13" s="185"/>
      <c r="D13" s="186"/>
      <c r="E13" s="185"/>
      <c r="F13" s="187"/>
      <c r="G13" s="188"/>
      <c r="H13" s="189"/>
    </row>
    <row r="14" spans="1:9" ht="15.75" x14ac:dyDescent="0.25">
      <c r="A14" s="62"/>
      <c r="B14" s="183"/>
      <c r="C14" s="185"/>
      <c r="D14" s="186"/>
      <c r="E14" s="185"/>
      <c r="F14" s="187"/>
      <c r="G14" s="188"/>
      <c r="H14" s="189"/>
    </row>
    <row r="15" spans="1:9" ht="15.75" x14ac:dyDescent="0.25">
      <c r="A15" s="62"/>
      <c r="B15" s="183"/>
      <c r="C15" s="185"/>
      <c r="D15" s="186"/>
      <c r="E15" s="185"/>
      <c r="F15" s="187"/>
      <c r="G15" s="188"/>
      <c r="H15" s="189"/>
    </row>
    <row r="16" spans="1:9" ht="15.75" x14ac:dyDescent="0.25">
      <c r="A16" s="62"/>
      <c r="B16" s="183"/>
      <c r="C16" s="185"/>
      <c r="D16" s="186"/>
      <c r="E16" s="185"/>
      <c r="F16" s="187"/>
      <c r="G16" s="188"/>
      <c r="H16" s="189"/>
    </row>
    <row r="17" spans="1:8" ht="15.75" x14ac:dyDescent="0.25">
      <c r="A17" s="62"/>
      <c r="B17" s="96"/>
      <c r="C17" s="96"/>
      <c r="D17" s="96"/>
      <c r="E17" s="96"/>
      <c r="F17" s="96"/>
      <c r="G17" s="96"/>
      <c r="H17" s="96"/>
    </row>
    <row r="18" spans="1:8" ht="15.75" x14ac:dyDescent="0.25">
      <c r="A18" s="3"/>
      <c r="B18" s="69"/>
      <c r="C18" s="73"/>
      <c r="D18" s="95"/>
      <c r="E18" s="73"/>
      <c r="F18" s="74"/>
      <c r="G18" s="72"/>
      <c r="H18" s="3"/>
    </row>
    <row r="19" spans="1:8" ht="15.75" x14ac:dyDescent="0.25">
      <c r="A19" s="3"/>
      <c r="B19" s="69"/>
      <c r="C19" s="73"/>
      <c r="D19" s="95"/>
      <c r="E19" s="73"/>
      <c r="F19" s="74"/>
      <c r="G19" s="72"/>
      <c r="H19" s="3"/>
    </row>
    <row r="20" spans="1:8" ht="15.75" x14ac:dyDescent="0.25">
      <c r="A20" s="3"/>
      <c r="B20" s="69"/>
      <c r="C20" s="73"/>
      <c r="D20" s="95"/>
      <c r="E20" s="73"/>
      <c r="F20" s="74"/>
      <c r="G20" s="72"/>
      <c r="H20" s="3"/>
    </row>
    <row r="21" spans="1:8" ht="15.75" x14ac:dyDescent="0.25">
      <c r="A21" s="3"/>
      <c r="B21" s="69"/>
      <c r="C21" s="73"/>
      <c r="D21" s="95"/>
      <c r="E21" s="73"/>
      <c r="F21" s="74"/>
      <c r="G21" s="72"/>
      <c r="H21" s="3"/>
    </row>
  </sheetData>
  <mergeCells count="4">
    <mergeCell ref="A2:I2"/>
    <mergeCell ref="A3:I3"/>
    <mergeCell ref="C5:D5"/>
    <mergeCell ref="E5:H5"/>
  </mergeCells>
  <dataValidations count="6">
    <dataValidation type="list" allowBlank="1" showInputMessage="1" showErrorMessage="1" sqref="C17 C6:C9 C11:C14">
      <formula1>Список_улиц</formula1>
    </dataValidation>
    <dataValidation type="list" allowBlank="1" showInputMessage="1" showErrorMessage="1" sqref="F6 F13:F14 F11">
      <formula1>INDIRECT($F$2)</formula1>
    </dataValidation>
    <dataValidation type="list" allowBlank="1" showInputMessage="1" showErrorMessage="1" sqref="F7">
      <formula1>INDIRECT($F$3)</formula1>
    </dataValidation>
    <dataValidation type="list" allowBlank="1" showInputMessage="1" showErrorMessage="1" sqref="F17 F8:F9">
      <formula1>INDIRECT($F$4)</formula1>
    </dataValidation>
    <dataValidation type="list" allowBlank="1" showInputMessage="1" showErrorMessage="1" sqref="H17 H6:H9 H11:H14">
      <formula1>пол</formula1>
    </dataValidation>
    <dataValidation type="list" allowBlank="1" showInputMessage="1" showErrorMessage="1" sqref="F12">
      <formula1>INDIRECT($F$8)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46"/>
  <sheetViews>
    <sheetView topLeftCell="A13" zoomScaleNormal="100" workbookViewId="0">
      <selection activeCell="A20" sqref="A20:V21"/>
    </sheetView>
  </sheetViews>
  <sheetFormatPr defaultColWidth="8.7109375" defaultRowHeight="15" x14ac:dyDescent="0.25"/>
  <cols>
    <col min="1" max="29" width="3.7109375" customWidth="1"/>
  </cols>
  <sheetData>
    <row r="1" spans="1:24" ht="15" customHeight="1" x14ac:dyDescent="0.25">
      <c r="A1" s="141" t="s">
        <v>61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</row>
    <row r="2" spans="1:24" ht="15" customHeight="1" x14ac:dyDescent="0.25">
      <c r="A2" s="141" t="s">
        <v>62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</row>
    <row r="3" spans="1:24" ht="15" customHeigh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</row>
    <row r="4" spans="1:24" ht="15" customHeight="1" x14ac:dyDescent="0.25">
      <c r="A4" s="142" t="s">
        <v>63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</row>
    <row r="5" spans="1:24" ht="15" customHeight="1" x14ac:dyDescent="0.25">
      <c r="A5" s="143" t="str">
        <f>'Акт коты PCHCh'!A4:X4</f>
        <v>20 червня 2020року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</row>
    <row r="7" spans="1:24" ht="15" customHeight="1" x14ac:dyDescent="0.25">
      <c r="A7" s="1"/>
      <c r="B7" s="1"/>
      <c r="C7" s="144" t="s">
        <v>64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</row>
    <row r="8" spans="1:24" ht="15" customHeight="1" x14ac:dyDescent="0.25">
      <c r="A8" s="11" t="s">
        <v>65</v>
      </c>
      <c r="B8" s="1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</row>
    <row r="9" spans="1:24" ht="15" customHeight="1" x14ac:dyDescent="0.25">
      <c r="A9" s="1" t="s">
        <v>66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" customHeight="1" x14ac:dyDescent="0.25">
      <c r="A10" s="1" t="s">
        <v>67</v>
      </c>
      <c r="B10" s="1"/>
      <c r="C10" s="1"/>
      <c r="D10" s="1"/>
      <c r="E10" s="1"/>
      <c r="F10" s="1"/>
      <c r="G10" s="13" t="str">
        <f>'Акт коты PCHCh'!G9</f>
        <v>Лейченко  Т.Д.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x14ac:dyDescent="0.25">
      <c r="A11" s="1" t="s">
        <v>122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 t="str">
        <f>'Акт коты PCHCh'!L10</f>
        <v xml:space="preserve"> 21.05.2020 по 20.06.2020 року 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x14ac:dyDescent="0.25">
      <c r="A12" s="1" t="s">
        <v>123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1" t="s">
        <v>71</v>
      </c>
      <c r="B13" s="1"/>
      <c r="C13" s="1"/>
      <c r="D13" s="1"/>
      <c r="E13" s="148">
        <f>MAX('Список коти R'!A5:A11)</f>
        <v>5</v>
      </c>
      <c r="F13" s="148"/>
      <c r="G13" s="1" t="s">
        <v>72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x14ac:dyDescent="0.25">
      <c r="A14" s="1" t="s">
        <v>73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x14ac:dyDescent="0.25">
      <c r="A15" s="1" t="s">
        <v>74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x14ac:dyDescent="0.25">
      <c r="A16" s="1" t="s">
        <v>75</v>
      </c>
      <c r="B16" s="1"/>
      <c r="C16" s="1"/>
      <c r="D16" s="1"/>
      <c r="E16" s="1"/>
      <c r="F16" s="1"/>
      <c r="G16" s="1"/>
      <c r="H16" s="1"/>
      <c r="I16" s="1"/>
      <c r="J16" s="1"/>
      <c r="K16" s="14"/>
      <c r="L16" s="14"/>
      <c r="M16" s="1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30" ht="15.75" x14ac:dyDescent="0.25">
      <c r="A17" s="1" t="s">
        <v>174</v>
      </c>
      <c r="B17" s="11"/>
      <c r="C17" s="1"/>
      <c r="D17" s="1"/>
      <c r="E17" s="1"/>
      <c r="F17" s="1"/>
      <c r="G17" s="18"/>
      <c r="H17" s="18"/>
      <c r="I17" s="18"/>
      <c r="J17" s="18"/>
      <c r="K17" s="18"/>
      <c r="L17" s="18"/>
      <c r="M17" s="18"/>
      <c r="N17" s="1"/>
      <c r="O17" s="35"/>
      <c r="P17" s="20"/>
      <c r="Q17" s="20"/>
      <c r="R17" s="147" t="s">
        <v>259</v>
      </c>
      <c r="S17" s="147"/>
      <c r="T17" s="147"/>
      <c r="U17" s="1"/>
      <c r="V17" s="1"/>
      <c r="W17" s="1"/>
      <c r="X17" s="1"/>
    </row>
    <row r="18" spans="1:30" ht="15.75" x14ac:dyDescent="0.25">
      <c r="A18" s="1"/>
      <c r="B18" s="1" t="s">
        <v>125</v>
      </c>
      <c r="C18" s="1"/>
      <c r="D18" s="1"/>
      <c r="E18" s="1"/>
      <c r="F18" s="147" t="s">
        <v>260</v>
      </c>
      <c r="G18" s="147"/>
      <c r="H18" s="147"/>
      <c r="I18" s="147"/>
      <c r="J18" s="18"/>
      <c r="K18" s="1" t="s">
        <v>77</v>
      </c>
      <c r="L18" s="1"/>
      <c r="M18" s="1"/>
      <c r="N18" s="1"/>
      <c r="O18" s="1"/>
      <c r="P18" s="18"/>
      <c r="Q18" s="18"/>
      <c r="R18" s="33">
        <v>3</v>
      </c>
      <c r="S18" s="34" t="s">
        <v>78</v>
      </c>
      <c r="T18" s="18"/>
      <c r="U18" s="1"/>
      <c r="V18" s="1"/>
      <c r="W18" s="1"/>
      <c r="X18" s="1"/>
    </row>
    <row r="19" spans="1:30" ht="15.75" x14ac:dyDescent="0.25">
      <c r="A19" s="1"/>
      <c r="B19" s="1"/>
      <c r="C19" s="1"/>
      <c r="D19" s="1"/>
      <c r="E19" s="1"/>
      <c r="F19" s="76"/>
      <c r="G19" s="76"/>
      <c r="H19" s="76"/>
      <c r="I19" s="76"/>
      <c r="J19" s="18"/>
      <c r="K19" s="1"/>
      <c r="L19" s="1"/>
      <c r="M19" s="1"/>
      <c r="N19" s="1"/>
      <c r="O19" s="1"/>
      <c r="P19" s="18"/>
      <c r="Q19" s="18"/>
      <c r="R19" s="33"/>
      <c r="S19" s="34"/>
      <c r="T19" s="18"/>
      <c r="U19" s="1"/>
      <c r="V19" s="1"/>
      <c r="W19" s="1"/>
      <c r="X19" s="1"/>
    </row>
    <row r="20" spans="1:30" ht="15.75" x14ac:dyDescent="0.25">
      <c r="A20" s="1" t="s">
        <v>261</v>
      </c>
      <c r="B20" s="31"/>
      <c r="C20" s="14"/>
      <c r="D20" s="14"/>
      <c r="E20" s="14"/>
      <c r="F20" s="18"/>
      <c r="G20" s="18"/>
      <c r="H20" s="18"/>
      <c r="I20" s="18"/>
      <c r="J20" s="18"/>
      <c r="K20" s="18"/>
      <c r="L20" s="18"/>
      <c r="M20" s="147" t="s">
        <v>191</v>
      </c>
      <c r="N20" s="147"/>
      <c r="O20" s="147"/>
      <c r="P20" s="14" t="s">
        <v>124</v>
      </c>
      <c r="Q20" s="32"/>
      <c r="R20" s="32"/>
      <c r="S20" s="1"/>
      <c r="T20" s="153" t="s">
        <v>192</v>
      </c>
      <c r="U20" s="153"/>
      <c r="V20" s="153"/>
      <c r="W20" s="1"/>
      <c r="X20" s="1"/>
    </row>
    <row r="21" spans="1:30" ht="15.75" x14ac:dyDescent="0.25">
      <c r="A21" s="1"/>
      <c r="B21" s="1" t="s">
        <v>77</v>
      </c>
      <c r="C21" s="1"/>
      <c r="D21" s="1"/>
      <c r="E21" s="1"/>
      <c r="F21" s="1"/>
      <c r="G21" s="18"/>
      <c r="H21" s="18"/>
      <c r="I21" s="33">
        <v>2</v>
      </c>
      <c r="J21" s="34" t="s">
        <v>78</v>
      </c>
      <c r="K21" s="18"/>
      <c r="L21" s="18"/>
      <c r="M21" s="18"/>
      <c r="N21" s="1"/>
      <c r="O21" s="35"/>
      <c r="P21" s="20"/>
      <c r="Q21" s="20"/>
      <c r="R21" s="20"/>
      <c r="S21" s="1"/>
      <c r="T21" s="1"/>
      <c r="U21" s="1"/>
      <c r="V21" s="1"/>
      <c r="W21" s="1"/>
      <c r="X21" s="1"/>
    </row>
    <row r="22" spans="1:30" ht="15.75" x14ac:dyDescent="0.25">
      <c r="A22" s="1"/>
      <c r="B22" s="1"/>
      <c r="C22" s="1"/>
      <c r="D22" s="1"/>
      <c r="E22" s="1"/>
      <c r="F22" s="81"/>
      <c r="G22" s="66"/>
      <c r="H22" s="66"/>
      <c r="I22" s="66"/>
      <c r="J22" s="18"/>
      <c r="K22" s="1"/>
      <c r="L22" s="1"/>
      <c r="M22" s="1"/>
      <c r="N22" s="1"/>
      <c r="O22" s="1"/>
      <c r="P22" s="18"/>
      <c r="Q22" s="18"/>
      <c r="R22" s="33"/>
      <c r="S22" s="34"/>
      <c r="T22" s="18"/>
      <c r="U22" s="1"/>
      <c r="V22" s="1"/>
      <c r="W22" s="1"/>
      <c r="X22" s="1"/>
    </row>
    <row r="23" spans="1:30" ht="15.75" x14ac:dyDescent="0.25">
      <c r="A23" s="1" t="s">
        <v>80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4"/>
      <c r="AA23" s="84"/>
      <c r="AB23" s="85"/>
      <c r="AC23" s="84"/>
      <c r="AD23" s="84"/>
    </row>
    <row r="24" spans="1:30" x14ac:dyDescent="0.25">
      <c r="AA24" s="84"/>
      <c r="AB24" s="85"/>
      <c r="AC24" s="84"/>
      <c r="AD24" s="84"/>
    </row>
    <row r="25" spans="1:30" ht="15.75" x14ac:dyDescent="0.25">
      <c r="A25" s="1" t="s">
        <v>81</v>
      </c>
      <c r="B25" s="1"/>
      <c r="C25" s="1"/>
      <c r="D25" s="1"/>
      <c r="E25" s="1"/>
      <c r="F25" s="145">
        <f>E13</f>
        <v>5</v>
      </c>
      <c r="G25" s="145"/>
      <c r="H25" s="1" t="s">
        <v>82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45">
        <f>F25</f>
        <v>5</v>
      </c>
      <c r="T25" s="145"/>
      <c r="U25" s="1" t="s">
        <v>83</v>
      </c>
      <c r="V25" s="1"/>
      <c r="W25" s="1"/>
      <c r="X25" s="1"/>
      <c r="AA25" s="84"/>
      <c r="AB25" s="85"/>
      <c r="AC25" s="84"/>
      <c r="AD25" s="84"/>
    </row>
    <row r="26" spans="1:30" ht="15.75" x14ac:dyDescent="0.25">
      <c r="A26" s="1"/>
      <c r="B26" s="1" t="s">
        <v>84</v>
      </c>
      <c r="C26" s="1"/>
      <c r="D26" s="1"/>
      <c r="E26" s="1"/>
      <c r="F26" s="1"/>
      <c r="G26" s="1"/>
      <c r="H26" s="1"/>
      <c r="I26" s="145">
        <f>F25*0.5</f>
        <v>2.5</v>
      </c>
      <c r="J26" s="145"/>
      <c r="K26" s="1" t="s">
        <v>85</v>
      </c>
      <c r="L26" s="1"/>
      <c r="M26" s="1"/>
      <c r="N26" s="1"/>
      <c r="O26" s="145">
        <f>F25*0.5</f>
        <v>2.5</v>
      </c>
      <c r="P26" s="145"/>
      <c r="Q26" s="1" t="s">
        <v>86</v>
      </c>
      <c r="R26" s="1"/>
      <c r="S26" s="1"/>
      <c r="T26" s="1"/>
      <c r="U26" s="1"/>
      <c r="V26" s="1"/>
      <c r="W26" s="1"/>
      <c r="X26" s="1"/>
      <c r="AA26" s="84"/>
      <c r="AB26" s="85"/>
      <c r="AC26" s="84"/>
      <c r="AD26" s="84"/>
    </row>
    <row r="27" spans="1:30" ht="15.75" x14ac:dyDescent="0.25">
      <c r="A27" s="1"/>
      <c r="B27" s="1" t="s">
        <v>87</v>
      </c>
      <c r="C27" s="1"/>
      <c r="D27" s="1"/>
      <c r="E27" s="1"/>
      <c r="F27" s="1"/>
      <c r="G27" s="145">
        <f>F25</f>
        <v>5</v>
      </c>
      <c r="H27" s="145"/>
      <c r="I27" s="1" t="s">
        <v>88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AA27" s="84"/>
      <c r="AB27" s="85"/>
      <c r="AC27" s="84"/>
      <c r="AD27" s="84"/>
    </row>
    <row r="28" spans="1:30" ht="15.75" x14ac:dyDescent="0.25">
      <c r="A28" s="1"/>
      <c r="B28" s="1"/>
      <c r="C28" s="1"/>
      <c r="D28" s="1"/>
      <c r="E28" s="1"/>
      <c r="F28" s="1"/>
      <c r="G28" s="26"/>
      <c r="H28" s="2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AA28" s="84"/>
      <c r="AB28" s="85"/>
      <c r="AC28" s="84"/>
      <c r="AD28" s="84"/>
    </row>
    <row r="29" spans="1:30" ht="15.75" x14ac:dyDescent="0.25">
      <c r="A29" s="1" t="s">
        <v>89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30" ht="15.75" x14ac:dyDescent="0.25">
      <c r="A30" s="1"/>
      <c r="B30" s="1"/>
      <c r="C30" s="1" t="s">
        <v>90</v>
      </c>
      <c r="D30" s="1"/>
      <c r="E30" s="1"/>
      <c r="F30" s="1"/>
      <c r="G30" s="1"/>
      <c r="H30" s="1"/>
      <c r="I30" s="1"/>
      <c r="J30" s="1"/>
      <c r="K30" s="1"/>
      <c r="L30" s="145">
        <f>F25</f>
        <v>5</v>
      </c>
      <c r="M30" s="145"/>
      <c r="N30" s="1" t="s">
        <v>91</v>
      </c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30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26"/>
      <c r="M31" s="2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30" ht="15.75" x14ac:dyDescent="0.25">
      <c r="A32" s="1" t="s">
        <v>92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3" t="s">
        <v>93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27" t="s">
        <v>94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27"/>
      <c r="B39" s="27" t="s">
        <v>95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27"/>
      <c r="B40" s="1" t="s">
        <v>96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3" t="s">
        <v>97</v>
      </c>
      <c r="N40" s="1"/>
      <c r="O40" s="1"/>
      <c r="P40" s="1"/>
      <c r="Q40" s="1"/>
      <c r="R40" s="1"/>
      <c r="S40" s="150" t="s">
        <v>98</v>
      </c>
      <c r="T40" s="150"/>
      <c r="U40" s="150"/>
      <c r="V40" s="150"/>
      <c r="W40" s="150"/>
      <c r="X40" s="1"/>
    </row>
    <row r="41" spans="1:24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/>
      <c r="B42" s="1" t="s">
        <v>99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/>
      <c r="B43" s="28" t="s">
        <v>100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3" t="s">
        <v>101</v>
      </c>
      <c r="N43" s="1"/>
      <c r="O43" s="1"/>
      <c r="P43" s="1"/>
      <c r="Q43" s="1"/>
      <c r="R43" s="1"/>
      <c r="S43" s="150" t="s">
        <v>98</v>
      </c>
      <c r="T43" s="150"/>
      <c r="U43" s="150"/>
      <c r="V43" s="150"/>
      <c r="W43" s="150"/>
      <c r="X43" s="1"/>
    </row>
    <row r="44" spans="1:2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B45" s="1" t="s">
        <v>102</v>
      </c>
      <c r="M45" s="37" t="str">
        <f>'Акт коты PCHCh'!M53</f>
        <v>Лейченко  Т.Д.</v>
      </c>
      <c r="S45" s="150" t="s">
        <v>98</v>
      </c>
      <c r="T45" s="150"/>
      <c r="U45" s="150"/>
      <c r="V45" s="150"/>
      <c r="W45" s="150"/>
    </row>
    <row r="46" spans="1:24" ht="15.75" x14ac:dyDescent="0.25">
      <c r="B46" s="28" t="s">
        <v>103</v>
      </c>
    </row>
  </sheetData>
  <mergeCells count="19">
    <mergeCell ref="S43:W43"/>
    <mergeCell ref="S45:W45"/>
    <mergeCell ref="S25:T25"/>
    <mergeCell ref="I26:J26"/>
    <mergeCell ref="O26:P26"/>
    <mergeCell ref="L30:M30"/>
    <mergeCell ref="F25:G25"/>
    <mergeCell ref="S40:W40"/>
    <mergeCell ref="M20:O20"/>
    <mergeCell ref="T20:V20"/>
    <mergeCell ref="G27:H27"/>
    <mergeCell ref="E13:F13"/>
    <mergeCell ref="R17:T17"/>
    <mergeCell ref="F18:I18"/>
    <mergeCell ref="A1:X1"/>
    <mergeCell ref="A2:X2"/>
    <mergeCell ref="A4:X4"/>
    <mergeCell ref="A5:X5"/>
    <mergeCell ref="C7:X7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I20"/>
  <sheetViews>
    <sheetView zoomScaleNormal="100" workbookViewId="0">
      <selection activeCell="A5" sqref="A5:A9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3.28515625" customWidth="1"/>
    <col min="4" max="4" width="9.85546875" customWidth="1"/>
    <col min="5" max="5" width="10.140625" customWidth="1"/>
    <col min="6" max="6" width="13" customWidth="1"/>
    <col min="7" max="7" width="7.140625" customWidth="1"/>
    <col min="8" max="14" width="3.28515625" customWidth="1"/>
  </cols>
  <sheetData>
    <row r="2" spans="1:9" ht="18.75" x14ac:dyDescent="0.25">
      <c r="A2" s="157" t="s">
        <v>126</v>
      </c>
      <c r="B2" s="157"/>
      <c r="C2" s="157"/>
      <c r="D2" s="157"/>
      <c r="E2" s="157"/>
      <c r="F2" s="157"/>
      <c r="G2" s="157"/>
      <c r="H2" s="157"/>
      <c r="I2" s="68"/>
    </row>
    <row r="3" spans="1:9" ht="15.75" x14ac:dyDescent="0.25">
      <c r="A3" s="1"/>
      <c r="B3" s="13"/>
      <c r="C3" s="1"/>
      <c r="D3" s="1"/>
      <c r="E3" s="1"/>
      <c r="F3" s="1"/>
      <c r="G3" s="1"/>
    </row>
    <row r="4" spans="1:9" ht="38.25" customHeight="1" x14ac:dyDescent="0.25">
      <c r="A4" s="97" t="s">
        <v>106</v>
      </c>
      <c r="B4" s="98" t="s">
        <v>107</v>
      </c>
      <c r="C4" s="154" t="s">
        <v>108</v>
      </c>
      <c r="D4" s="155"/>
      <c r="E4" s="156" t="s">
        <v>109</v>
      </c>
      <c r="F4" s="156"/>
      <c r="G4" s="156"/>
      <c r="H4" s="156"/>
    </row>
    <row r="5" spans="1:9" ht="15.75" x14ac:dyDescent="0.25">
      <c r="A5" s="99">
        <v>1</v>
      </c>
      <c r="B5" s="96" t="s">
        <v>225</v>
      </c>
      <c r="C5" s="190" t="s">
        <v>229</v>
      </c>
      <c r="D5" s="191"/>
      <c r="E5" s="96" t="s">
        <v>227</v>
      </c>
      <c r="F5" s="96" t="s">
        <v>173</v>
      </c>
      <c r="G5" s="96" t="s">
        <v>228</v>
      </c>
      <c r="H5" s="96" t="s">
        <v>111</v>
      </c>
    </row>
    <row r="6" spans="1:9" ht="15.75" x14ac:dyDescent="0.25">
      <c r="A6" s="99">
        <v>2</v>
      </c>
      <c r="B6" s="96" t="s">
        <v>244</v>
      </c>
      <c r="C6" s="190" t="s">
        <v>248</v>
      </c>
      <c r="D6" s="191"/>
      <c r="E6" s="96" t="s">
        <v>211</v>
      </c>
      <c r="F6" s="96" t="s">
        <v>246</v>
      </c>
      <c r="G6" s="96" t="s">
        <v>247</v>
      </c>
      <c r="H6" s="96" t="s">
        <v>113</v>
      </c>
    </row>
    <row r="7" spans="1:9" ht="15.75" x14ac:dyDescent="0.25">
      <c r="A7" s="99">
        <v>3</v>
      </c>
      <c r="B7" s="96" t="s">
        <v>235</v>
      </c>
      <c r="C7" s="190" t="s">
        <v>238</v>
      </c>
      <c r="D7" s="191"/>
      <c r="E7" s="96" t="s">
        <v>237</v>
      </c>
      <c r="F7" s="96" t="s">
        <v>173</v>
      </c>
      <c r="G7" s="96" t="s">
        <v>234</v>
      </c>
      <c r="H7" s="96" t="s">
        <v>111</v>
      </c>
    </row>
    <row r="8" spans="1:9" ht="15.75" x14ac:dyDescent="0.25">
      <c r="A8" s="99">
        <v>4</v>
      </c>
      <c r="B8" s="96" t="s">
        <v>239</v>
      </c>
      <c r="C8" s="190" t="s">
        <v>240</v>
      </c>
      <c r="D8" s="191"/>
      <c r="E8" s="96" t="s">
        <v>241</v>
      </c>
      <c r="F8" s="96" t="s">
        <v>242</v>
      </c>
      <c r="G8" s="96" t="s">
        <v>243</v>
      </c>
      <c r="H8" s="96" t="s">
        <v>111</v>
      </c>
    </row>
    <row r="9" spans="1:9" ht="15.75" x14ac:dyDescent="0.25">
      <c r="A9" s="99">
        <v>5</v>
      </c>
      <c r="B9" s="96" t="s">
        <v>249</v>
      </c>
      <c r="C9" s="190" t="s">
        <v>250</v>
      </c>
      <c r="D9" s="191"/>
      <c r="E9" s="96" t="s">
        <v>251</v>
      </c>
      <c r="F9" s="96" t="s">
        <v>252</v>
      </c>
      <c r="G9" s="96" t="s">
        <v>253</v>
      </c>
      <c r="H9" s="96" t="s">
        <v>113</v>
      </c>
    </row>
    <row r="10" spans="1:9" ht="15.75" x14ac:dyDescent="0.25">
      <c r="A10" s="99"/>
      <c r="B10" s="96"/>
      <c r="C10" s="190"/>
      <c r="D10" s="191"/>
      <c r="E10" s="96"/>
      <c r="F10" s="96"/>
      <c r="G10" s="96"/>
      <c r="H10" s="96"/>
    </row>
    <row r="11" spans="1:9" ht="15.75" x14ac:dyDescent="0.25">
      <c r="A11" s="99"/>
      <c r="B11" s="96"/>
      <c r="C11" s="190"/>
      <c r="D11" s="191"/>
      <c r="E11" s="96"/>
      <c r="F11" s="96"/>
      <c r="G11" s="96"/>
      <c r="H11" s="96"/>
    </row>
    <row r="12" spans="1:9" ht="15.75" x14ac:dyDescent="0.25">
      <c r="A12" s="70"/>
      <c r="B12" s="96"/>
      <c r="C12" s="96"/>
      <c r="D12" s="96"/>
      <c r="E12" s="96"/>
      <c r="F12" s="96"/>
      <c r="G12" s="96"/>
      <c r="H12" s="96"/>
    </row>
    <row r="13" spans="1:9" ht="15.75" x14ac:dyDescent="0.25">
      <c r="A13" s="70"/>
      <c r="B13" s="96"/>
      <c r="C13" s="96"/>
      <c r="D13" s="96"/>
      <c r="E13" s="96"/>
      <c r="F13" s="96"/>
      <c r="G13" s="96"/>
      <c r="H13" s="96"/>
    </row>
    <row r="14" spans="1:9" ht="15.75" x14ac:dyDescent="0.25">
      <c r="A14" s="70"/>
      <c r="B14" s="96"/>
      <c r="C14" s="96"/>
      <c r="D14" s="96"/>
      <c r="E14" s="96"/>
      <c r="F14" s="96"/>
      <c r="G14" s="96"/>
      <c r="H14" s="96"/>
    </row>
    <row r="15" spans="1:9" ht="15.75" x14ac:dyDescent="0.25">
      <c r="A15" s="70"/>
      <c r="B15" s="96"/>
      <c r="C15" s="96"/>
      <c r="D15" s="96"/>
      <c r="E15" s="96"/>
      <c r="F15" s="96"/>
      <c r="G15" s="96"/>
      <c r="H15" s="96"/>
    </row>
    <row r="16" spans="1:9" ht="15.75" x14ac:dyDescent="0.25">
      <c r="A16" s="70"/>
      <c r="B16" s="96"/>
      <c r="C16" s="96"/>
      <c r="D16" s="96"/>
      <c r="E16" s="96"/>
      <c r="F16" s="96"/>
      <c r="G16" s="96"/>
      <c r="H16" s="96"/>
    </row>
    <row r="17" spans="1:8" ht="15.75" x14ac:dyDescent="0.25">
      <c r="A17" s="70"/>
      <c r="B17" s="69"/>
      <c r="C17" s="73"/>
      <c r="D17" s="95"/>
      <c r="E17" s="73"/>
      <c r="F17" s="74"/>
      <c r="G17" s="72"/>
      <c r="H17" s="70"/>
    </row>
    <row r="18" spans="1:8" ht="15.75" x14ac:dyDescent="0.25">
      <c r="A18" s="70"/>
      <c r="B18" s="69"/>
      <c r="C18" s="73"/>
      <c r="D18" s="95"/>
      <c r="E18" s="73"/>
      <c r="F18" s="74"/>
      <c r="G18" s="72"/>
      <c r="H18" s="70"/>
    </row>
    <row r="19" spans="1:8" ht="15.75" x14ac:dyDescent="0.25">
      <c r="A19" s="70"/>
      <c r="B19" s="69"/>
      <c r="C19" s="73"/>
      <c r="D19" s="95"/>
      <c r="E19" s="73"/>
      <c r="F19" s="74"/>
      <c r="G19" s="72"/>
      <c r="H19" s="70"/>
    </row>
    <row r="20" spans="1:8" ht="15.75" x14ac:dyDescent="0.25">
      <c r="A20" s="70"/>
      <c r="B20" s="69"/>
      <c r="C20" s="73"/>
      <c r="D20" s="95"/>
      <c r="E20" s="73"/>
      <c r="F20" s="74"/>
      <c r="G20" s="72"/>
      <c r="H20" s="70"/>
    </row>
  </sheetData>
  <mergeCells count="3">
    <mergeCell ref="C4:D4"/>
    <mergeCell ref="E4:H4"/>
    <mergeCell ref="A2:H2"/>
  </mergeCells>
  <dataValidations count="5">
    <dataValidation type="list" allowBlank="1" showInputMessage="1" showErrorMessage="1" sqref="H5:H16">
      <formula1>пол</formula1>
    </dataValidation>
    <dataValidation type="list" allowBlank="1" showInputMessage="1" showErrorMessage="1" sqref="F14:F16 F10">
      <formula1>INDIRECT($F$3)</formula1>
    </dataValidation>
    <dataValidation type="list" allowBlank="1" showInputMessage="1" showErrorMessage="1" sqref="F11">
      <formula1>INDIRECT($F$4)</formula1>
    </dataValidation>
    <dataValidation type="list" allowBlank="1" showInputMessage="1" showErrorMessage="1" sqref="F12:F13 F5:F9">
      <formula1>INDIRECT($F$2)</formula1>
    </dataValidation>
    <dataValidation type="list" allowBlank="1" showInputMessage="1" showErrorMessage="1" sqref="C5:C16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46"/>
  <sheetViews>
    <sheetView topLeftCell="A4" zoomScaleNormal="100" workbookViewId="0">
      <selection activeCell="Y36" sqref="Y36"/>
    </sheetView>
  </sheetViews>
  <sheetFormatPr defaultColWidth="8.7109375" defaultRowHeight="15" x14ac:dyDescent="0.25"/>
  <cols>
    <col min="1" max="30" width="3.28515625" customWidth="1"/>
  </cols>
  <sheetData>
    <row r="1" spans="1:24" ht="15" customHeight="1" x14ac:dyDescent="0.25">
      <c r="A1" s="162" t="s">
        <v>61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</row>
    <row r="2" spans="1:24" ht="15" customHeight="1" x14ac:dyDescent="0.25">
      <c r="A2" s="163" t="s">
        <v>62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</row>
    <row r="3" spans="1:24" ht="15.75" x14ac:dyDescent="0.25">
      <c r="A3" s="162" t="s">
        <v>63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</row>
    <row r="4" spans="1:24" ht="15.75" x14ac:dyDescent="0.25">
      <c r="A4" s="164" t="str">
        <f>'Акт коты PCHCh'!A4:X4</f>
        <v>20 червня 2020року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</row>
    <row r="5" spans="1:24" ht="15.75" x14ac:dyDescent="0.25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spans="1:24" ht="15.75" x14ac:dyDescent="0.25">
      <c r="A6" s="39"/>
      <c r="B6" s="39"/>
      <c r="C6" s="165" t="s">
        <v>64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</row>
    <row r="7" spans="1:24" ht="15.75" x14ac:dyDescent="0.25">
      <c r="A7" s="40" t="s">
        <v>127</v>
      </c>
      <c r="B7" s="39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</row>
    <row r="8" spans="1:24" ht="15.75" x14ac:dyDescent="0.25">
      <c r="A8" s="40" t="s">
        <v>128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4" ht="15.75" x14ac:dyDescent="0.25">
      <c r="A9" s="1" t="s">
        <v>67</v>
      </c>
      <c r="B9" s="1"/>
      <c r="C9" s="1"/>
      <c r="D9" s="1"/>
      <c r="E9" s="1"/>
      <c r="F9" s="1"/>
      <c r="G9" s="158" t="str">
        <f>'Списки собак R'!B9</f>
        <v>Колесникова  А.В.</v>
      </c>
      <c r="H9" s="158"/>
      <c r="I9" s="158"/>
      <c r="J9" s="158"/>
      <c r="K9" s="158"/>
      <c r="L9" s="158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 spans="1:24" ht="15.75" x14ac:dyDescent="0.25">
      <c r="A10" s="39" t="s">
        <v>129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 t="str">
        <f>'Акт коты PCHCh'!L10</f>
        <v xml:space="preserve"> 21.05.2020 по 20.06.2020 року </v>
      </c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 spans="1:24" ht="15.75" x14ac:dyDescent="0.25">
      <c r="A11" s="39" t="s">
        <v>130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spans="1:24" ht="15.75" x14ac:dyDescent="0.25">
      <c r="A12" s="159" t="s">
        <v>71</v>
      </c>
      <c r="B12" s="159"/>
      <c r="C12" s="159"/>
      <c r="D12" s="159"/>
      <c r="E12" s="42">
        <f>MAX('Списки собак R'!A5:A43)</f>
        <v>10</v>
      </c>
      <c r="F12" s="39" t="s">
        <v>72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4" ht="15.75" x14ac:dyDescent="0.25">
      <c r="A13" s="39" t="s">
        <v>73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N13" s="39"/>
      <c r="O13" s="39" t="s">
        <v>74</v>
      </c>
      <c r="P13" s="39"/>
      <c r="Q13" s="39"/>
      <c r="R13" s="39"/>
      <c r="S13" s="39"/>
      <c r="T13" s="39"/>
      <c r="U13" s="39"/>
      <c r="V13" s="39"/>
      <c r="W13" s="39"/>
      <c r="X13" s="39"/>
    </row>
    <row r="14" spans="1:24" ht="15.75" x14ac:dyDescent="0.25">
      <c r="A14" s="39" t="s">
        <v>75</v>
      </c>
      <c r="B14" s="39"/>
      <c r="C14" s="39"/>
      <c r="D14" s="39"/>
      <c r="E14" s="39"/>
      <c r="F14" s="39"/>
      <c r="G14" s="39"/>
      <c r="H14" s="39"/>
      <c r="I14" s="39"/>
      <c r="J14" s="39"/>
      <c r="K14" s="43"/>
      <c r="L14" s="43"/>
      <c r="M14" s="43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 spans="1:24" ht="15.75" x14ac:dyDescent="0.25">
      <c r="A15" s="1" t="s">
        <v>300</v>
      </c>
      <c r="B15" s="31"/>
      <c r="C15" s="14"/>
      <c r="D15" s="14"/>
      <c r="E15" s="14"/>
      <c r="F15" s="18"/>
      <c r="G15" s="18"/>
      <c r="H15" s="18"/>
      <c r="I15" s="18"/>
      <c r="J15" s="18"/>
      <c r="K15" s="18"/>
      <c r="L15" s="18"/>
      <c r="M15" s="147" t="s">
        <v>191</v>
      </c>
      <c r="N15" s="147"/>
      <c r="O15" s="147"/>
      <c r="P15" s="14" t="s">
        <v>124</v>
      </c>
      <c r="Q15" s="32"/>
      <c r="R15" s="32"/>
      <c r="S15" s="1"/>
      <c r="T15" s="153" t="s">
        <v>192</v>
      </c>
      <c r="U15" s="153"/>
      <c r="V15" s="153"/>
      <c r="W15" s="39"/>
      <c r="X15" s="39"/>
    </row>
    <row r="16" spans="1:24" ht="15.75" x14ac:dyDescent="0.25">
      <c r="A16" s="1"/>
      <c r="B16" s="1" t="s">
        <v>77</v>
      </c>
      <c r="C16" s="1"/>
      <c r="D16" s="1"/>
      <c r="E16" s="1"/>
      <c r="F16" s="1"/>
      <c r="G16" s="18"/>
      <c r="H16" s="18"/>
      <c r="I16" s="33">
        <v>1</v>
      </c>
      <c r="J16" s="34" t="s">
        <v>78</v>
      </c>
      <c r="K16" s="18"/>
      <c r="L16" s="18"/>
      <c r="M16" s="18"/>
      <c r="N16" s="1"/>
      <c r="O16" s="35"/>
      <c r="P16" s="20"/>
      <c r="Q16" s="20"/>
      <c r="R16" s="20"/>
      <c r="S16" s="1"/>
      <c r="T16" s="1"/>
      <c r="U16" s="1"/>
      <c r="V16" s="1"/>
      <c r="W16" s="39"/>
      <c r="X16" s="39"/>
    </row>
    <row r="17" spans="1:31" ht="15.75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43"/>
      <c r="L17" s="43"/>
      <c r="M17" s="43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</row>
    <row r="18" spans="1:31" ht="15.75" x14ac:dyDescent="0.25">
      <c r="A18" s="1" t="s">
        <v>301</v>
      </c>
      <c r="B18" s="11"/>
      <c r="C18" s="1"/>
      <c r="D18" s="1"/>
      <c r="E18" s="1"/>
      <c r="F18" s="1"/>
      <c r="G18" s="18"/>
      <c r="H18" s="18"/>
      <c r="I18" s="18"/>
      <c r="J18" s="18"/>
      <c r="K18" s="18"/>
      <c r="L18" s="18"/>
      <c r="M18" s="18"/>
      <c r="N18" s="147" t="s">
        <v>302</v>
      </c>
      <c r="O18" s="147"/>
      <c r="P18" s="147"/>
      <c r="Q18" s="20"/>
      <c r="S18" s="66"/>
      <c r="T18" s="39"/>
      <c r="U18" s="39"/>
      <c r="V18" s="39"/>
      <c r="W18" s="39"/>
      <c r="X18" s="39"/>
    </row>
    <row r="19" spans="1:31" ht="15.75" x14ac:dyDescent="0.25">
      <c r="A19" s="1"/>
      <c r="B19" s="1" t="s">
        <v>125</v>
      </c>
      <c r="C19" s="1"/>
      <c r="D19" s="1"/>
      <c r="E19" s="1"/>
      <c r="F19" s="147" t="s">
        <v>197</v>
      </c>
      <c r="G19" s="147"/>
      <c r="H19" s="147"/>
      <c r="I19" s="147"/>
      <c r="J19" s="18"/>
      <c r="K19" s="1" t="s">
        <v>77</v>
      </c>
      <c r="L19" s="1"/>
      <c r="M19" s="1"/>
      <c r="N19" s="1"/>
      <c r="O19" s="1"/>
      <c r="P19" s="18"/>
      <c r="Q19" s="18"/>
      <c r="R19" s="33">
        <v>1</v>
      </c>
      <c r="S19" s="34" t="s">
        <v>78</v>
      </c>
      <c r="T19" s="39"/>
      <c r="U19" s="39"/>
      <c r="V19" s="39"/>
      <c r="W19" s="39"/>
      <c r="X19" s="39"/>
    </row>
    <row r="20" spans="1:31" ht="15.75" x14ac:dyDescent="0.25">
      <c r="A20" s="1"/>
      <c r="B20" s="1"/>
      <c r="C20" s="1"/>
      <c r="D20" s="1"/>
      <c r="E20" s="1"/>
      <c r="F20" s="104"/>
      <c r="G20" s="104"/>
      <c r="H20" s="104"/>
      <c r="I20" s="104"/>
      <c r="J20" s="18"/>
      <c r="K20" s="1"/>
      <c r="L20" s="1"/>
      <c r="M20" s="1"/>
      <c r="N20" s="1"/>
      <c r="O20" s="1"/>
      <c r="P20" s="18"/>
      <c r="Q20" s="18"/>
      <c r="R20" s="33"/>
      <c r="S20" s="34"/>
      <c r="T20" s="39"/>
      <c r="U20" s="39"/>
      <c r="V20" s="39"/>
      <c r="W20" s="39"/>
      <c r="X20" s="39"/>
    </row>
    <row r="21" spans="1:31" ht="15.75" x14ac:dyDescent="0.25">
      <c r="A21" s="39" t="s">
        <v>167</v>
      </c>
      <c r="B21" s="40"/>
      <c r="C21" s="39"/>
      <c r="D21" s="39"/>
      <c r="E21" s="39"/>
      <c r="F21" s="39"/>
      <c r="G21" s="44"/>
      <c r="H21" s="44"/>
      <c r="I21" s="44"/>
      <c r="J21" s="44"/>
      <c r="K21" s="44"/>
      <c r="L21" s="44"/>
      <c r="N21" s="46"/>
      <c r="O21" s="160" t="s">
        <v>214</v>
      </c>
      <c r="P21" s="160"/>
      <c r="Q21" s="160"/>
      <c r="R21" s="47"/>
      <c r="S21" s="47"/>
      <c r="T21" s="39"/>
      <c r="U21" s="39"/>
      <c r="V21" s="39"/>
      <c r="W21" s="39"/>
      <c r="X21" s="39"/>
    </row>
    <row r="22" spans="1:31" ht="15.75" x14ac:dyDescent="0.25">
      <c r="A22" s="39"/>
      <c r="B22" s="39" t="s">
        <v>125</v>
      </c>
      <c r="C22" s="39"/>
      <c r="D22" s="39"/>
      <c r="E22" s="39"/>
      <c r="F22" s="161" t="s">
        <v>215</v>
      </c>
      <c r="G22" s="161"/>
      <c r="H22" s="161"/>
      <c r="I22" s="161"/>
      <c r="J22" s="44"/>
      <c r="K22" s="39" t="s">
        <v>77</v>
      </c>
      <c r="L22" s="39"/>
      <c r="M22" s="39"/>
      <c r="N22" s="39"/>
      <c r="O22" s="39"/>
      <c r="P22" s="44"/>
      <c r="Q22" s="44"/>
      <c r="R22" s="106">
        <v>5</v>
      </c>
      <c r="S22" s="45" t="s">
        <v>78</v>
      </c>
      <c r="T22" s="39"/>
      <c r="U22" s="39"/>
      <c r="V22" s="39"/>
      <c r="W22" s="39"/>
      <c r="X22" s="39"/>
    </row>
    <row r="23" spans="1:31" ht="15.75" x14ac:dyDescent="0.25">
      <c r="A23" s="39"/>
      <c r="B23" s="39"/>
      <c r="C23" s="39"/>
      <c r="D23" s="39"/>
      <c r="E23" s="39"/>
      <c r="F23" s="107"/>
      <c r="G23" s="107"/>
      <c r="H23" s="107"/>
      <c r="I23" s="107"/>
      <c r="J23" s="44"/>
      <c r="K23" s="39"/>
      <c r="L23" s="39"/>
      <c r="M23" s="39"/>
      <c r="N23" s="39"/>
      <c r="O23" s="39"/>
      <c r="P23" s="44"/>
      <c r="Q23" s="44"/>
      <c r="R23" s="106"/>
      <c r="S23" s="45"/>
      <c r="T23" s="39"/>
      <c r="U23" s="39"/>
      <c r="V23" s="39"/>
      <c r="W23" s="39"/>
      <c r="X23" s="39"/>
    </row>
    <row r="24" spans="1:31" ht="15.75" x14ac:dyDescent="0.25">
      <c r="A24" s="39" t="s">
        <v>167</v>
      </c>
      <c r="B24" s="40"/>
      <c r="C24" s="39"/>
      <c r="D24" s="39"/>
      <c r="E24" s="39"/>
      <c r="F24" s="39"/>
      <c r="G24" s="44"/>
      <c r="H24" s="44"/>
      <c r="I24" s="44"/>
      <c r="J24" s="44"/>
      <c r="K24" s="44"/>
      <c r="L24" s="44"/>
      <c r="N24" s="46"/>
      <c r="O24" s="160" t="s">
        <v>259</v>
      </c>
      <c r="P24" s="160"/>
      <c r="Q24" s="160"/>
      <c r="R24" s="47"/>
      <c r="S24" s="47"/>
      <c r="T24" s="39"/>
      <c r="U24" s="39"/>
      <c r="V24" s="39"/>
      <c r="W24" s="39"/>
      <c r="X24" s="39"/>
    </row>
    <row r="25" spans="1:31" ht="15.75" x14ac:dyDescent="0.25">
      <c r="A25" s="39"/>
      <c r="B25" s="39" t="s">
        <v>125</v>
      </c>
      <c r="C25" s="39"/>
      <c r="D25" s="39"/>
      <c r="E25" s="39"/>
      <c r="F25" s="161" t="s">
        <v>215</v>
      </c>
      <c r="G25" s="161"/>
      <c r="H25" s="161"/>
      <c r="I25" s="161"/>
      <c r="J25" s="44"/>
      <c r="K25" s="39" t="s">
        <v>77</v>
      </c>
      <c r="L25" s="39"/>
      <c r="M25" s="39"/>
      <c r="N25" s="39"/>
      <c r="O25" s="39"/>
      <c r="P25" s="44"/>
      <c r="Q25" s="44"/>
      <c r="R25" s="106">
        <v>3</v>
      </c>
      <c r="S25" s="45" t="s">
        <v>78</v>
      </c>
      <c r="T25" s="39"/>
      <c r="U25" s="39"/>
      <c r="V25" s="39"/>
      <c r="W25" s="39"/>
      <c r="X25" s="39"/>
    </row>
    <row r="26" spans="1:31" ht="15.75" x14ac:dyDescent="0.25">
      <c r="U26" s="39"/>
      <c r="V26" s="39"/>
      <c r="W26" s="39"/>
      <c r="X26" s="39"/>
    </row>
    <row r="27" spans="1:31" ht="15.75" x14ac:dyDescent="0.25">
      <c r="A27" s="83"/>
      <c r="D27" s="83"/>
      <c r="F27" s="39"/>
      <c r="G27" s="76"/>
      <c r="H27" s="76"/>
      <c r="I27" s="76"/>
      <c r="J27" s="76"/>
      <c r="K27" s="43"/>
      <c r="L27" s="1"/>
      <c r="M27" s="43"/>
      <c r="N27" s="39"/>
      <c r="O27" s="39"/>
      <c r="P27" s="39"/>
      <c r="Q27" s="39"/>
      <c r="R27" s="39"/>
      <c r="S27" s="39"/>
      <c r="T27" s="33"/>
      <c r="U27" s="39"/>
      <c r="V27" s="39"/>
      <c r="W27" s="39"/>
      <c r="X27" s="39"/>
    </row>
    <row r="28" spans="1:31" ht="15.75" x14ac:dyDescent="0.25">
      <c r="A28" s="39" t="s">
        <v>80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Z28" s="48"/>
      <c r="AA28" s="48"/>
      <c r="AB28" s="48"/>
      <c r="AC28" s="48"/>
      <c r="AD28" s="48"/>
      <c r="AE28" s="48"/>
    </row>
    <row r="30" spans="1:31" ht="15.75" x14ac:dyDescent="0.25">
      <c r="A30" s="39" t="s">
        <v>81</v>
      </c>
      <c r="B30" s="39"/>
      <c r="C30" s="39"/>
      <c r="D30" s="39"/>
      <c r="E30" s="167">
        <f>E12</f>
        <v>10</v>
      </c>
      <c r="F30" s="167"/>
      <c r="G30" s="39" t="s">
        <v>82</v>
      </c>
      <c r="I30" s="39"/>
      <c r="J30" s="39"/>
      <c r="K30" s="39"/>
      <c r="L30" s="39"/>
      <c r="M30" s="39"/>
      <c r="N30" s="39"/>
      <c r="O30" s="39"/>
      <c r="P30" s="168">
        <f>E30</f>
        <v>10</v>
      </c>
      <c r="Q30" s="168"/>
      <c r="R30" s="39" t="s">
        <v>83</v>
      </c>
      <c r="V30" s="39"/>
      <c r="W30" s="39"/>
      <c r="X30" s="39"/>
    </row>
    <row r="31" spans="1:31" ht="15.75" x14ac:dyDescent="0.25">
      <c r="A31" s="39"/>
      <c r="B31" s="39" t="s">
        <v>84</v>
      </c>
      <c r="C31" s="39"/>
      <c r="D31" s="39"/>
      <c r="E31" s="39"/>
      <c r="F31" s="39"/>
      <c r="G31" s="39"/>
      <c r="H31" s="167">
        <f>E30*0.5</f>
        <v>5</v>
      </c>
      <c r="I31" s="167"/>
      <c r="J31" s="39" t="s">
        <v>85</v>
      </c>
      <c r="K31" s="39"/>
      <c r="L31" s="39"/>
      <c r="M31" s="167">
        <f>E30*0.5</f>
        <v>5</v>
      </c>
      <c r="N31" s="167"/>
      <c r="O31" s="39" t="s">
        <v>86</v>
      </c>
      <c r="R31" s="39"/>
      <c r="S31" s="39"/>
      <c r="T31" s="39"/>
      <c r="U31" s="39"/>
      <c r="V31" s="39"/>
      <c r="W31" s="39"/>
      <c r="X31" s="39"/>
    </row>
    <row r="32" spans="1:31" ht="15.75" x14ac:dyDescent="0.25">
      <c r="A32" s="39"/>
      <c r="B32" s="39" t="s">
        <v>87</v>
      </c>
      <c r="C32" s="39"/>
      <c r="D32" s="39"/>
      <c r="E32" s="39"/>
      <c r="F32" s="167">
        <f>E30</f>
        <v>10</v>
      </c>
      <c r="G32" s="167"/>
      <c r="H32" s="39" t="s">
        <v>88</v>
      </c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</row>
    <row r="33" spans="1:24" ht="15.75" x14ac:dyDescent="0.25">
      <c r="A33" s="39" t="s">
        <v>89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</row>
    <row r="34" spans="1:24" ht="15.75" x14ac:dyDescent="0.25">
      <c r="A34" s="39"/>
      <c r="B34" s="39"/>
      <c r="C34" s="39" t="s">
        <v>90</v>
      </c>
      <c r="D34" s="39"/>
      <c r="E34" s="39"/>
      <c r="F34" s="39"/>
      <c r="G34" s="39"/>
      <c r="H34" s="39"/>
      <c r="I34" s="39"/>
      <c r="J34" s="167">
        <f>E30</f>
        <v>10</v>
      </c>
      <c r="K34" s="167"/>
      <c r="L34" s="39" t="s">
        <v>91</v>
      </c>
      <c r="O34" s="39"/>
      <c r="P34" s="39"/>
      <c r="Q34" s="39"/>
      <c r="R34" s="39"/>
      <c r="S34" s="39"/>
      <c r="T34" s="39"/>
      <c r="U34" s="39"/>
      <c r="V34" s="39"/>
      <c r="W34" s="39"/>
      <c r="X34" s="39"/>
    </row>
    <row r="35" spans="1:24" ht="15.75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49"/>
      <c r="M35" s="4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</row>
    <row r="36" spans="1:24" ht="15.75" x14ac:dyDescent="0.25">
      <c r="A36" s="39" t="s">
        <v>92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</row>
    <row r="37" spans="1:24" ht="15.75" x14ac:dyDescent="0.25">
      <c r="A37" s="50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</row>
    <row r="38" spans="1:24" ht="15.75" x14ac:dyDescent="0.25">
      <c r="A38" s="27" t="s">
        <v>94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</row>
    <row r="39" spans="1:24" ht="15.75" x14ac:dyDescent="0.25">
      <c r="A39" s="27"/>
      <c r="B39" s="27" t="s">
        <v>95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</row>
    <row r="40" spans="1:24" ht="15.75" x14ac:dyDescent="0.25">
      <c r="A40" s="27"/>
      <c r="B40" s="39" t="s">
        <v>96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50" t="s">
        <v>97</v>
      </c>
      <c r="N40" s="39"/>
      <c r="O40" s="39"/>
      <c r="P40" s="39"/>
      <c r="Q40" s="39"/>
      <c r="R40" s="39"/>
      <c r="S40" s="166" t="s">
        <v>98</v>
      </c>
      <c r="T40" s="166"/>
      <c r="U40" s="166"/>
      <c r="V40" s="166"/>
      <c r="W40" s="166"/>
      <c r="X40" s="39"/>
    </row>
    <row r="41" spans="1:24" ht="15.75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4" ht="15.75" x14ac:dyDescent="0.25">
      <c r="A42" s="39"/>
      <c r="B42" s="39" t="s">
        <v>99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</row>
    <row r="43" spans="1:24" ht="15.75" x14ac:dyDescent="0.25">
      <c r="A43" s="39"/>
      <c r="B43" s="28" t="s">
        <v>100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50" t="s">
        <v>101</v>
      </c>
      <c r="N43" s="39"/>
      <c r="O43" s="39"/>
      <c r="P43" s="39"/>
      <c r="Q43" s="39"/>
      <c r="R43" s="39"/>
      <c r="S43" s="166" t="s">
        <v>98</v>
      </c>
      <c r="T43" s="166"/>
      <c r="U43" s="166"/>
      <c r="V43" s="166"/>
      <c r="W43" s="166"/>
      <c r="X43" s="39"/>
    </row>
    <row r="45" spans="1:24" ht="15.75" x14ac:dyDescent="0.25">
      <c r="B45" s="1" t="s">
        <v>102</v>
      </c>
    </row>
    <row r="46" spans="1:24" ht="15.75" x14ac:dyDescent="0.25">
      <c r="B46" s="28" t="s">
        <v>103</v>
      </c>
      <c r="M46" s="158" t="str">
        <f>G9</f>
        <v>Колесникова  А.В.</v>
      </c>
      <c r="N46" s="158"/>
      <c r="O46" s="158"/>
      <c r="P46" s="158"/>
      <c r="Q46" s="158"/>
      <c r="R46" s="158"/>
      <c r="S46" s="166" t="s">
        <v>98</v>
      </c>
      <c r="T46" s="166"/>
      <c r="U46" s="166"/>
      <c r="V46" s="166"/>
      <c r="W46" s="166"/>
    </row>
  </sheetData>
  <mergeCells count="25">
    <mergeCell ref="T15:V15"/>
    <mergeCell ref="O21:Q21"/>
    <mergeCell ref="F22:I22"/>
    <mergeCell ref="O24:Q24"/>
    <mergeCell ref="F25:I25"/>
    <mergeCell ref="F32:G32"/>
    <mergeCell ref="J34:K34"/>
    <mergeCell ref="S40:W40"/>
    <mergeCell ref="S43:W43"/>
    <mergeCell ref="M46:R46"/>
    <mergeCell ref="S46:W46"/>
    <mergeCell ref="E30:F30"/>
    <mergeCell ref="P30:Q30"/>
    <mergeCell ref="H31:I31"/>
    <mergeCell ref="M31:N31"/>
    <mergeCell ref="N18:P18"/>
    <mergeCell ref="F19:I19"/>
    <mergeCell ref="A1:X1"/>
    <mergeCell ref="A2:X2"/>
    <mergeCell ref="A3:X3"/>
    <mergeCell ref="A4:X4"/>
    <mergeCell ref="C6:X6"/>
    <mergeCell ref="G9:L9"/>
    <mergeCell ref="A12:D12"/>
    <mergeCell ref="M15:O15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I27"/>
  <sheetViews>
    <sheetView zoomScaleNormal="100" workbookViewId="0">
      <selection activeCell="A5" sqref="A5:A14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3.28515625" customWidth="1"/>
    <col min="4" max="4" width="9.85546875" customWidth="1"/>
    <col min="5" max="5" width="10.140625" customWidth="1"/>
    <col min="6" max="6" width="13" customWidth="1"/>
    <col min="7" max="7" width="7.140625" customWidth="1"/>
    <col min="8" max="14" width="3.28515625" customWidth="1"/>
  </cols>
  <sheetData>
    <row r="2" spans="1:9" ht="18.75" x14ac:dyDescent="0.25">
      <c r="A2" s="157" t="s">
        <v>131</v>
      </c>
      <c r="B2" s="157"/>
      <c r="C2" s="157"/>
      <c r="D2" s="157"/>
      <c r="E2" s="157"/>
      <c r="F2" s="157"/>
      <c r="G2" s="157"/>
      <c r="H2" s="157"/>
      <c r="I2" s="68"/>
    </row>
    <row r="3" spans="1:9" ht="15.75" x14ac:dyDescent="0.25">
      <c r="A3" s="1"/>
      <c r="B3" s="13"/>
      <c r="C3" s="1"/>
      <c r="D3" s="1"/>
      <c r="E3" s="1"/>
      <c r="F3" s="1"/>
      <c r="G3" s="1"/>
    </row>
    <row r="4" spans="1:9" ht="38.25" customHeight="1" x14ac:dyDescent="0.25">
      <c r="A4" s="97" t="s">
        <v>106</v>
      </c>
      <c r="B4" s="98" t="s">
        <v>107</v>
      </c>
      <c r="C4" s="154" t="s">
        <v>108</v>
      </c>
      <c r="D4" s="155"/>
      <c r="E4" s="156" t="s">
        <v>109</v>
      </c>
      <c r="F4" s="156"/>
      <c r="G4" s="156"/>
      <c r="H4" s="156"/>
    </row>
    <row r="5" spans="1:9" ht="15.75" x14ac:dyDescent="0.25">
      <c r="A5" s="99">
        <v>1</v>
      </c>
      <c r="B5" s="96" t="s">
        <v>262</v>
      </c>
      <c r="C5" s="190" t="s">
        <v>273</v>
      </c>
      <c r="D5" s="191"/>
      <c r="E5" s="96" t="s">
        <v>280</v>
      </c>
      <c r="F5" s="96" t="s">
        <v>204</v>
      </c>
      <c r="G5" s="96" t="s">
        <v>282</v>
      </c>
      <c r="H5" s="96" t="s">
        <v>111</v>
      </c>
    </row>
    <row r="6" spans="1:9" ht="15.75" x14ac:dyDescent="0.25">
      <c r="A6" s="99">
        <v>2</v>
      </c>
      <c r="B6" s="96" t="s">
        <v>263</v>
      </c>
      <c r="C6" s="190" t="s">
        <v>264</v>
      </c>
      <c r="D6" s="191"/>
      <c r="E6" s="96" t="s">
        <v>281</v>
      </c>
      <c r="F6" s="96" t="s">
        <v>296</v>
      </c>
      <c r="G6" s="96" t="s">
        <v>283</v>
      </c>
      <c r="H6" s="96" t="s">
        <v>111</v>
      </c>
    </row>
    <row r="7" spans="1:9" ht="15.75" x14ac:dyDescent="0.25">
      <c r="A7" s="99">
        <v>3</v>
      </c>
      <c r="B7" s="96" t="s">
        <v>265</v>
      </c>
      <c r="C7" s="190" t="s">
        <v>278</v>
      </c>
      <c r="D7" s="191"/>
      <c r="E7" s="96" t="s">
        <v>284</v>
      </c>
      <c r="F7" s="96" t="s">
        <v>291</v>
      </c>
      <c r="G7" s="96" t="s">
        <v>292</v>
      </c>
      <c r="H7" s="96" t="s">
        <v>111</v>
      </c>
    </row>
    <row r="8" spans="1:9" ht="15.75" x14ac:dyDescent="0.25">
      <c r="A8" s="99">
        <v>4</v>
      </c>
      <c r="B8" s="96" t="s">
        <v>266</v>
      </c>
      <c r="C8" s="190" t="s">
        <v>274</v>
      </c>
      <c r="D8" s="191"/>
      <c r="E8" s="96" t="s">
        <v>285</v>
      </c>
      <c r="F8" s="96" t="s">
        <v>299</v>
      </c>
      <c r="G8" s="96" t="s">
        <v>253</v>
      </c>
      <c r="H8" s="96" t="s">
        <v>111</v>
      </c>
    </row>
    <row r="9" spans="1:9" ht="15.75" x14ac:dyDescent="0.25">
      <c r="A9" s="99">
        <v>5</v>
      </c>
      <c r="B9" s="96" t="s">
        <v>267</v>
      </c>
      <c r="C9" s="190" t="s">
        <v>268</v>
      </c>
      <c r="D9" s="191"/>
      <c r="E9" s="96" t="s">
        <v>286</v>
      </c>
      <c r="F9" s="96" t="s">
        <v>293</v>
      </c>
      <c r="G9" s="96" t="s">
        <v>294</v>
      </c>
      <c r="H9" s="96" t="s">
        <v>111</v>
      </c>
    </row>
    <row r="10" spans="1:9" ht="15.75" x14ac:dyDescent="0.25">
      <c r="A10" s="99">
        <v>6</v>
      </c>
      <c r="B10" s="96" t="s">
        <v>269</v>
      </c>
      <c r="C10" s="190" t="s">
        <v>275</v>
      </c>
      <c r="D10" s="191"/>
      <c r="E10" s="96" t="s">
        <v>287</v>
      </c>
      <c r="F10" s="96" t="s">
        <v>198</v>
      </c>
      <c r="G10" s="96" t="s">
        <v>295</v>
      </c>
      <c r="H10" s="96" t="s">
        <v>111</v>
      </c>
    </row>
    <row r="11" spans="1:9" ht="15.75" x14ac:dyDescent="0.25">
      <c r="A11" s="99">
        <v>7</v>
      </c>
      <c r="B11" s="96" t="s">
        <v>270</v>
      </c>
      <c r="C11" s="190" t="s">
        <v>276</v>
      </c>
      <c r="D11" s="191"/>
      <c r="E11" s="96" t="s">
        <v>288</v>
      </c>
      <c r="F11" s="96" t="s">
        <v>297</v>
      </c>
      <c r="G11" s="96" t="s">
        <v>253</v>
      </c>
      <c r="H11" s="96" t="s">
        <v>111</v>
      </c>
    </row>
    <row r="12" spans="1:9" ht="15.75" x14ac:dyDescent="0.25">
      <c r="A12" s="99">
        <v>8</v>
      </c>
      <c r="B12" s="96" t="s">
        <v>235</v>
      </c>
      <c r="C12" s="190" t="s">
        <v>238</v>
      </c>
      <c r="D12" s="191"/>
      <c r="E12" s="96" t="s">
        <v>289</v>
      </c>
      <c r="F12" s="96" t="s">
        <v>298</v>
      </c>
      <c r="G12" s="96" t="s">
        <v>283</v>
      </c>
      <c r="H12" s="96" t="s">
        <v>113</v>
      </c>
    </row>
    <row r="13" spans="1:9" ht="15.75" x14ac:dyDescent="0.25">
      <c r="A13" s="99">
        <v>9</v>
      </c>
      <c r="B13" s="96" t="s">
        <v>271</v>
      </c>
      <c r="C13" s="190" t="s">
        <v>277</v>
      </c>
      <c r="D13" s="191"/>
      <c r="E13" s="96" t="s">
        <v>290</v>
      </c>
      <c r="F13" s="96" t="s">
        <v>297</v>
      </c>
      <c r="G13" s="96" t="s">
        <v>253</v>
      </c>
      <c r="H13" s="96" t="s">
        <v>111</v>
      </c>
    </row>
    <row r="14" spans="1:9" ht="15.75" x14ac:dyDescent="0.25">
      <c r="A14" s="99">
        <v>10</v>
      </c>
      <c r="B14" s="96" t="s">
        <v>272</v>
      </c>
      <c r="C14" s="190" t="s">
        <v>279</v>
      </c>
      <c r="D14" s="191"/>
      <c r="E14" s="96" t="s">
        <v>281</v>
      </c>
      <c r="F14" s="96" t="s">
        <v>297</v>
      </c>
      <c r="G14" s="96" t="s">
        <v>234</v>
      </c>
      <c r="H14" s="96" t="s">
        <v>111</v>
      </c>
    </row>
    <row r="15" spans="1:9" ht="15.75" x14ac:dyDescent="0.25">
      <c r="A15" s="99"/>
      <c r="B15" s="96"/>
      <c r="C15" s="96"/>
      <c r="D15" s="96"/>
      <c r="E15" s="96"/>
      <c r="F15" s="96"/>
      <c r="G15" s="96"/>
      <c r="H15" s="96"/>
    </row>
    <row r="16" spans="1:9" ht="15.75" x14ac:dyDescent="0.25">
      <c r="A16" s="99"/>
      <c r="B16" s="96"/>
      <c r="C16" s="96"/>
      <c r="D16" s="96"/>
      <c r="E16" s="96"/>
      <c r="F16" s="96"/>
      <c r="G16" s="96"/>
      <c r="H16" s="96"/>
    </row>
    <row r="17" spans="1:8" ht="15.75" x14ac:dyDescent="0.25">
      <c r="A17" s="99"/>
      <c r="B17" s="96"/>
      <c r="C17" s="96"/>
      <c r="D17" s="96"/>
      <c r="E17" s="96"/>
      <c r="F17" s="96"/>
      <c r="G17" s="96"/>
      <c r="H17" s="96"/>
    </row>
    <row r="18" spans="1:8" ht="15.75" x14ac:dyDescent="0.25">
      <c r="A18" s="99"/>
      <c r="B18" s="96"/>
      <c r="C18" s="96"/>
      <c r="D18" s="96"/>
      <c r="E18" s="96"/>
      <c r="F18" s="96"/>
      <c r="G18" s="96"/>
      <c r="H18" s="96"/>
    </row>
    <row r="19" spans="1:8" ht="15.75" x14ac:dyDescent="0.25">
      <c r="A19" s="99"/>
      <c r="B19" s="96"/>
      <c r="C19" s="96"/>
      <c r="D19" s="100"/>
      <c r="E19" s="96"/>
      <c r="F19" s="96"/>
      <c r="G19" s="96"/>
      <c r="H19" s="96"/>
    </row>
    <row r="20" spans="1:8" ht="15.75" x14ac:dyDescent="0.25">
      <c r="A20" s="99"/>
      <c r="B20" s="96"/>
      <c r="C20" s="96"/>
      <c r="D20" s="96"/>
      <c r="E20" s="96"/>
      <c r="F20" s="96"/>
      <c r="G20" s="96"/>
      <c r="H20" s="96"/>
    </row>
    <row r="21" spans="1:8" ht="15.75" x14ac:dyDescent="0.25">
      <c r="A21" s="99"/>
      <c r="B21" s="96"/>
      <c r="C21" s="96"/>
      <c r="D21" s="96"/>
      <c r="E21" s="96"/>
      <c r="F21" s="96"/>
      <c r="G21" s="96"/>
      <c r="H21" s="96"/>
    </row>
    <row r="22" spans="1:8" ht="15.75" x14ac:dyDescent="0.25">
      <c r="A22" s="99"/>
      <c r="B22" s="96"/>
      <c r="C22" s="96"/>
      <c r="D22" s="96"/>
      <c r="E22" s="96"/>
      <c r="F22" s="96"/>
      <c r="G22" s="96"/>
      <c r="H22" s="96"/>
    </row>
    <row r="23" spans="1:8" ht="15.75" x14ac:dyDescent="0.25">
      <c r="A23" s="99"/>
      <c r="B23" s="96"/>
      <c r="C23" s="96"/>
      <c r="D23" s="96"/>
      <c r="E23" s="96"/>
      <c r="F23" s="96"/>
      <c r="G23" s="96"/>
      <c r="H23" s="96"/>
    </row>
    <row r="24" spans="1:8" ht="15.75" x14ac:dyDescent="0.25">
      <c r="A24" s="99"/>
      <c r="B24" s="96"/>
      <c r="C24" s="96"/>
      <c r="D24" s="96"/>
      <c r="E24" s="96"/>
      <c r="F24" s="96"/>
      <c r="G24" s="96"/>
      <c r="H24" s="96"/>
    </row>
    <row r="25" spans="1:8" ht="15.75" x14ac:dyDescent="0.25">
      <c r="A25" s="99"/>
      <c r="B25" s="96"/>
      <c r="C25" s="96"/>
      <c r="D25" s="96"/>
      <c r="E25" s="96"/>
      <c r="F25" s="96"/>
      <c r="G25" s="96"/>
      <c r="H25" s="96"/>
    </row>
    <row r="26" spans="1:8" ht="15.75" x14ac:dyDescent="0.25">
      <c r="A26" s="99"/>
      <c r="B26" s="96"/>
      <c r="C26" s="96"/>
      <c r="D26" s="96"/>
      <c r="E26" s="96"/>
      <c r="F26" s="96"/>
      <c r="G26" s="96"/>
      <c r="H26" s="96"/>
    </row>
    <row r="27" spans="1:8" ht="15.75" x14ac:dyDescent="0.25">
      <c r="A27" s="99"/>
      <c r="B27" s="96"/>
      <c r="C27" s="96"/>
      <c r="D27" s="96"/>
      <c r="E27" s="96"/>
      <c r="F27" s="96"/>
      <c r="G27" s="96"/>
      <c r="H27" s="96"/>
    </row>
  </sheetData>
  <mergeCells count="3">
    <mergeCell ref="A2:H2"/>
    <mergeCell ref="C4:D4"/>
    <mergeCell ref="E4:H4"/>
  </mergeCells>
  <dataValidations count="9">
    <dataValidation type="list" allowBlank="1" showInputMessage="1" showErrorMessage="1" sqref="C5:C27">
      <formula1>Список_улиц</formula1>
    </dataValidation>
    <dataValidation type="list" allowBlank="1" showInputMessage="1" showErrorMessage="1" sqref="F5:F7">
      <formula1>INDIRECT($F$2)</formula1>
    </dataValidation>
    <dataValidation type="list" allowBlank="1" showInputMessage="1" showErrorMessage="1" sqref="H5:H27">
      <formula1>пол</formula1>
    </dataValidation>
    <dataValidation type="list" allowBlank="1" showInputMessage="1" showErrorMessage="1" sqref="F22:F23">
      <formula1>INDIRECT($F$54)</formula1>
    </dataValidation>
    <dataValidation type="list" allowBlank="1" showInputMessage="1" showErrorMessage="1" sqref="F21">
      <formula1>INDIRECT($F$53)</formula1>
    </dataValidation>
    <dataValidation type="list" allowBlank="1" showInputMessage="1" showErrorMessage="1" sqref="F16:F17">
      <formula1>INDIRECT($F$48)</formula1>
    </dataValidation>
    <dataValidation type="list" allowBlank="1" showInputMessage="1" showErrorMessage="1" sqref="F14:F15">
      <formula1>INDIRECT($F$46)</formula1>
    </dataValidation>
    <dataValidation type="list" allowBlank="1" showInputMessage="1" showErrorMessage="1" sqref="F24:F26 F18:F20 F8:F13">
      <formula1>INDIRECT($F$35)</formula1>
    </dataValidation>
    <dataValidation type="list" allowBlank="1" showInputMessage="1" showErrorMessage="1" sqref="F27">
      <formula1>INDIRECT($F$61)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4"/>
  <sheetViews>
    <sheetView zoomScaleNormal="100" workbookViewId="0">
      <selection activeCell="AB46" sqref="AB46"/>
    </sheetView>
  </sheetViews>
  <sheetFormatPr defaultColWidth="8.7109375" defaultRowHeight="15" x14ac:dyDescent="0.25"/>
  <cols>
    <col min="1" max="28" width="3.7109375" customWidth="1"/>
    <col min="1024" max="1025" width="11.5703125" customWidth="1"/>
  </cols>
  <sheetData>
    <row r="1" spans="1:23" ht="15" customHeight="1" x14ac:dyDescent="0.25">
      <c r="A1" s="169" t="s">
        <v>61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</row>
    <row r="2" spans="1:23" ht="15" customHeight="1" x14ac:dyDescent="0.25">
      <c r="A2" s="170" t="s">
        <v>62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</row>
    <row r="3" spans="1:23" ht="15" customHeight="1" x14ac:dyDescent="0.25">
      <c r="A3" s="169" t="s">
        <v>63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</row>
    <row r="4" spans="1:23" ht="15" customHeight="1" x14ac:dyDescent="0.25">
      <c r="A4" s="171" t="str">
        <f>'Акт коты PCHCh'!A4:X4</f>
        <v>20 червня 2020року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</row>
    <row r="5" spans="1:23" ht="15" customHeight="1" x14ac:dyDescent="0.2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</row>
    <row r="6" spans="1:23" ht="15" customHeight="1" x14ac:dyDescent="0.25">
      <c r="A6" s="1"/>
      <c r="B6" s="1"/>
      <c r="C6" s="144" t="s">
        <v>64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</row>
    <row r="7" spans="1:23" ht="15" customHeight="1" x14ac:dyDescent="0.25">
      <c r="A7" s="11" t="s">
        <v>136</v>
      </c>
      <c r="B7" s="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ht="15.75" x14ac:dyDescent="0.25">
      <c r="A8" s="40" t="s">
        <v>128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x14ac:dyDescent="0.25">
      <c r="A9" s="1" t="s">
        <v>67</v>
      </c>
      <c r="B9" s="1"/>
      <c r="C9" s="1"/>
      <c r="D9" s="1"/>
      <c r="E9" s="1"/>
      <c r="F9" s="1"/>
      <c r="G9" s="158" t="str">
        <f>'Акт собаки R'!G9</f>
        <v>Колесникова  А.В.</v>
      </c>
      <c r="H9" s="158"/>
      <c r="I9" s="158"/>
      <c r="J9" s="158"/>
      <c r="K9" s="158"/>
      <c r="L9" s="158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x14ac:dyDescent="0.25">
      <c r="A10" s="1" t="s">
        <v>122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21.05.2020 по 20.06.2020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x14ac:dyDescent="0.25">
      <c r="A11" s="1" t="s">
        <v>137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x14ac:dyDescent="0.25">
      <c r="A12" s="1"/>
      <c r="B12" s="162" t="s">
        <v>138</v>
      </c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</row>
    <row r="13" spans="1:23" ht="15.75" x14ac:dyDescent="0.25">
      <c r="A13" s="172" t="s">
        <v>71</v>
      </c>
      <c r="B13" s="172"/>
      <c r="C13" s="172"/>
      <c r="D13" s="172"/>
      <c r="E13" s="15">
        <f>MAX('Список собаки L'!A5:A57)</f>
        <v>29</v>
      </c>
      <c r="F13" s="1" t="s">
        <v>72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x14ac:dyDescent="0.25">
      <c r="A14" s="1" t="s">
        <v>73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 t="s">
        <v>74</v>
      </c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x14ac:dyDescent="0.25">
      <c r="A16" s="1" t="s">
        <v>340</v>
      </c>
      <c r="B16" s="11"/>
      <c r="C16" s="1"/>
      <c r="D16" s="1"/>
      <c r="E16" s="1"/>
      <c r="F16" s="1"/>
      <c r="G16" s="17"/>
      <c r="H16" s="17"/>
      <c r="I16" s="17"/>
      <c r="J16" s="18"/>
      <c r="K16" s="18"/>
      <c r="L16" s="18"/>
      <c r="M16" s="18" t="s">
        <v>141</v>
      </c>
      <c r="N16" s="1"/>
      <c r="O16" s="19"/>
      <c r="P16" s="20"/>
      <c r="Q16" s="147" t="s">
        <v>216</v>
      </c>
      <c r="R16" s="147"/>
      <c r="S16" s="147"/>
      <c r="T16" s="1"/>
      <c r="U16" s="1"/>
      <c r="V16" s="1"/>
      <c r="W16" s="1"/>
    </row>
    <row r="17" spans="1:23" ht="15.75" x14ac:dyDescent="0.25">
      <c r="A17" s="1"/>
      <c r="B17" s="1" t="s">
        <v>125</v>
      </c>
      <c r="C17" s="1"/>
      <c r="D17" s="1"/>
      <c r="E17" s="1"/>
      <c r="F17" s="174" t="s">
        <v>217</v>
      </c>
      <c r="G17" s="174"/>
      <c r="H17" s="174"/>
      <c r="I17" s="17"/>
      <c r="J17" s="18"/>
      <c r="K17" s="34" t="s">
        <v>139</v>
      </c>
      <c r="L17" s="18"/>
      <c r="M17" s="18"/>
      <c r="N17" s="1"/>
      <c r="O17" s="19"/>
      <c r="P17" s="20"/>
      <c r="Q17" s="52" t="s">
        <v>21</v>
      </c>
      <c r="R17" s="20" t="s">
        <v>78</v>
      </c>
      <c r="S17" s="1"/>
      <c r="T17" s="1"/>
      <c r="U17" s="1"/>
      <c r="V17" s="1"/>
      <c r="W17" s="1"/>
    </row>
    <row r="18" spans="1:23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x14ac:dyDescent="0.25">
      <c r="A19" s="1" t="s">
        <v>341</v>
      </c>
      <c r="B19" s="11"/>
      <c r="C19" s="1"/>
      <c r="D19" s="1"/>
      <c r="E19" s="1"/>
      <c r="F19" s="1"/>
      <c r="G19" s="17"/>
      <c r="H19" s="17"/>
      <c r="I19" s="17"/>
      <c r="J19" s="18"/>
      <c r="K19" s="18"/>
      <c r="L19" s="18"/>
      <c r="M19" s="18" t="s">
        <v>141</v>
      </c>
      <c r="N19" s="1"/>
      <c r="O19" s="19"/>
      <c r="P19" s="20"/>
      <c r="Q19" s="147" t="s">
        <v>218</v>
      </c>
      <c r="R19" s="147"/>
      <c r="S19" s="147"/>
      <c r="T19" s="1"/>
      <c r="U19" s="1"/>
      <c r="V19" s="1"/>
      <c r="W19" s="1"/>
    </row>
    <row r="20" spans="1:23" ht="15.75" x14ac:dyDescent="0.25">
      <c r="A20" s="1"/>
      <c r="B20" s="1" t="s">
        <v>125</v>
      </c>
      <c r="C20" s="1"/>
      <c r="D20" s="1"/>
      <c r="E20" s="1"/>
      <c r="F20" s="174">
        <v>44562</v>
      </c>
      <c r="G20" s="174"/>
      <c r="H20" s="174"/>
      <c r="I20" s="17"/>
      <c r="J20" s="18"/>
      <c r="K20" s="34" t="s">
        <v>139</v>
      </c>
      <c r="L20" s="18"/>
      <c r="M20" s="18"/>
      <c r="N20" s="1"/>
      <c r="O20" s="19"/>
      <c r="P20" s="20"/>
      <c r="Q20" s="52" t="s">
        <v>21</v>
      </c>
      <c r="R20" s="20" t="s">
        <v>78</v>
      </c>
      <c r="S20" s="1"/>
      <c r="T20" s="1"/>
      <c r="U20" s="1"/>
      <c r="V20" s="1"/>
      <c r="W20" s="1"/>
    </row>
    <row r="21" spans="1:23" ht="15.75" x14ac:dyDescent="0.25">
      <c r="A21" s="1"/>
      <c r="B21" s="1"/>
      <c r="C21" s="1"/>
      <c r="D21" s="1"/>
      <c r="E21" s="1"/>
      <c r="F21" s="108"/>
      <c r="G21" s="108"/>
      <c r="H21" s="108"/>
      <c r="I21" s="17"/>
      <c r="J21" s="18"/>
      <c r="K21" s="34"/>
      <c r="L21" s="18"/>
      <c r="M21" s="18"/>
      <c r="N21" s="1"/>
      <c r="O21" s="19"/>
      <c r="P21" s="20"/>
      <c r="Q21" s="52"/>
      <c r="R21" s="20"/>
      <c r="S21" s="1"/>
      <c r="T21" s="1"/>
      <c r="U21" s="1"/>
      <c r="V21" s="1"/>
      <c r="W21" s="1"/>
    </row>
    <row r="22" spans="1:23" ht="15.75" x14ac:dyDescent="0.25">
      <c r="A22" s="1" t="s">
        <v>140</v>
      </c>
      <c r="B22" s="11"/>
      <c r="C22" s="1"/>
      <c r="D22" s="1"/>
      <c r="E22" s="1"/>
      <c r="F22" s="1"/>
      <c r="G22" s="17"/>
      <c r="H22" s="17"/>
      <c r="I22" s="17"/>
      <c r="J22" s="18"/>
      <c r="K22" s="18"/>
      <c r="L22" s="18"/>
      <c r="M22" s="18"/>
      <c r="N22" s="1"/>
      <c r="O22" s="19"/>
      <c r="P22" s="20"/>
      <c r="S22" s="147" t="s">
        <v>342</v>
      </c>
      <c r="T22" s="147"/>
      <c r="U22" s="147"/>
      <c r="V22" s="1"/>
      <c r="W22" s="1"/>
    </row>
    <row r="23" spans="1:23" ht="15.75" x14ac:dyDescent="0.25">
      <c r="A23" s="1"/>
      <c r="B23" s="1" t="s">
        <v>125</v>
      </c>
      <c r="C23" s="1"/>
      <c r="D23" s="1"/>
      <c r="E23" s="1"/>
      <c r="F23" s="147" t="s">
        <v>343</v>
      </c>
      <c r="G23" s="147"/>
      <c r="H23" s="147"/>
      <c r="I23" s="17"/>
      <c r="J23" s="18"/>
      <c r="K23" s="34" t="s">
        <v>139</v>
      </c>
      <c r="L23" s="18"/>
      <c r="M23" s="18"/>
      <c r="N23" s="1"/>
      <c r="O23" s="19"/>
      <c r="P23" s="20"/>
      <c r="Q23" s="52" t="s">
        <v>194</v>
      </c>
      <c r="R23" s="20" t="s">
        <v>78</v>
      </c>
      <c r="S23" s="1"/>
      <c r="T23" s="1"/>
      <c r="U23" s="1"/>
      <c r="V23" s="1"/>
      <c r="W23" s="1"/>
    </row>
    <row r="24" spans="1:23" ht="15.75" x14ac:dyDescent="0.25">
      <c r="A24" s="1"/>
      <c r="B24" s="1"/>
      <c r="C24" s="1"/>
      <c r="D24" s="1"/>
      <c r="E24" s="1"/>
      <c r="F24" s="108"/>
      <c r="G24" s="108"/>
      <c r="H24" s="108"/>
      <c r="I24" s="17"/>
      <c r="J24" s="18"/>
      <c r="K24" s="34"/>
      <c r="L24" s="18"/>
      <c r="M24" s="18"/>
      <c r="N24" s="1"/>
      <c r="O24" s="19"/>
      <c r="P24" s="20"/>
      <c r="Q24" s="52"/>
      <c r="R24" s="20"/>
      <c r="S24" s="1"/>
      <c r="T24" s="1"/>
      <c r="U24" s="1"/>
      <c r="V24" s="1"/>
      <c r="W24" s="1"/>
    </row>
    <row r="25" spans="1:23" ht="15.75" x14ac:dyDescent="0.25">
      <c r="A25" s="1" t="s">
        <v>344</v>
      </c>
      <c r="B25" s="11"/>
      <c r="C25" s="1"/>
      <c r="D25" s="1"/>
      <c r="E25" s="1"/>
      <c r="F25" s="1"/>
      <c r="G25" s="17"/>
      <c r="H25" s="17"/>
      <c r="I25" s="17"/>
      <c r="J25" s="18"/>
      <c r="K25" s="18"/>
      <c r="L25" s="18"/>
      <c r="M25" s="18"/>
      <c r="N25" s="1"/>
      <c r="O25" s="19"/>
      <c r="P25" s="20"/>
      <c r="S25" s="147" t="s">
        <v>345</v>
      </c>
      <c r="T25" s="147"/>
      <c r="U25" s="147"/>
      <c r="V25" s="1"/>
      <c r="W25" s="1"/>
    </row>
    <row r="26" spans="1:23" ht="15.75" x14ac:dyDescent="0.25">
      <c r="A26" s="1"/>
      <c r="B26" s="1" t="s">
        <v>125</v>
      </c>
      <c r="C26" s="1"/>
      <c r="D26" s="1"/>
      <c r="E26" s="1"/>
      <c r="F26" s="147" t="s">
        <v>142</v>
      </c>
      <c r="G26" s="147"/>
      <c r="H26" s="147"/>
      <c r="I26" s="17"/>
      <c r="J26" s="18"/>
      <c r="K26" s="34" t="s">
        <v>139</v>
      </c>
      <c r="L26" s="18"/>
      <c r="M26" s="18"/>
      <c r="N26" s="1"/>
      <c r="O26" s="19"/>
      <c r="P26" s="20"/>
      <c r="Q26" s="52" t="s">
        <v>21</v>
      </c>
      <c r="R26" s="20" t="s">
        <v>78</v>
      </c>
      <c r="S26" s="1"/>
      <c r="T26" s="1"/>
      <c r="U26" s="1"/>
      <c r="V26" s="1"/>
      <c r="W26" s="1"/>
    </row>
    <row r="27" spans="1:23" ht="15.75" x14ac:dyDescent="0.25">
      <c r="A27" s="1"/>
      <c r="B27" s="1"/>
      <c r="C27" s="1"/>
      <c r="D27" s="1"/>
      <c r="E27" s="1"/>
      <c r="F27" s="104"/>
      <c r="G27" s="104"/>
      <c r="H27" s="104"/>
      <c r="I27" s="17"/>
      <c r="J27" s="18"/>
      <c r="K27" s="34"/>
      <c r="L27" s="18"/>
      <c r="M27" s="18"/>
      <c r="N27" s="1"/>
      <c r="O27" s="19"/>
      <c r="P27" s="20"/>
      <c r="Q27" s="52"/>
      <c r="R27" s="20"/>
      <c r="S27" s="1"/>
      <c r="T27" s="1"/>
      <c r="U27" s="1"/>
      <c r="V27" s="1"/>
      <c r="W27" s="1"/>
    </row>
    <row r="28" spans="1:23" ht="15.75" x14ac:dyDescent="0.25">
      <c r="A28" s="1" t="s">
        <v>346</v>
      </c>
      <c r="B28" s="11"/>
      <c r="C28" s="1"/>
      <c r="D28" s="1"/>
      <c r="E28" s="1"/>
      <c r="F28" s="1"/>
      <c r="G28" s="17"/>
      <c r="H28" s="17"/>
      <c r="I28" s="17"/>
      <c r="J28" s="18"/>
      <c r="K28" s="18"/>
      <c r="L28" s="18"/>
      <c r="M28" s="18"/>
      <c r="N28" s="1"/>
      <c r="O28" s="19"/>
      <c r="P28" s="20"/>
      <c r="S28" s="147" t="s">
        <v>347</v>
      </c>
      <c r="T28" s="147"/>
      <c r="U28" s="147"/>
      <c r="V28" s="1"/>
      <c r="W28" s="1"/>
    </row>
    <row r="29" spans="1:23" ht="15.75" x14ac:dyDescent="0.25">
      <c r="A29" s="1"/>
      <c r="B29" s="1" t="s">
        <v>125</v>
      </c>
      <c r="C29" s="1"/>
      <c r="D29" s="1"/>
      <c r="E29" s="1"/>
      <c r="F29" s="147" t="s">
        <v>142</v>
      </c>
      <c r="G29" s="147"/>
      <c r="H29" s="147"/>
      <c r="I29" s="17"/>
      <c r="J29" s="18"/>
      <c r="K29" s="34" t="s">
        <v>139</v>
      </c>
      <c r="L29" s="18"/>
      <c r="M29" s="18"/>
      <c r="N29" s="1"/>
      <c r="O29" s="19"/>
      <c r="P29" s="20"/>
      <c r="Q29" s="52" t="s">
        <v>195</v>
      </c>
      <c r="R29" s="20" t="s">
        <v>78</v>
      </c>
      <c r="S29" s="1"/>
      <c r="T29" s="1"/>
      <c r="U29" s="1"/>
      <c r="V29" s="1"/>
      <c r="W29" s="1"/>
    </row>
    <row r="30" spans="1:23" ht="15.75" x14ac:dyDescent="0.25">
      <c r="A30" s="1"/>
      <c r="B30" s="1"/>
      <c r="C30" s="1"/>
      <c r="D30" s="1"/>
      <c r="E30" s="1"/>
      <c r="F30" s="104"/>
      <c r="G30" s="104"/>
      <c r="H30" s="104"/>
      <c r="I30" s="17"/>
      <c r="J30" s="18"/>
      <c r="K30" s="34"/>
      <c r="L30" s="18"/>
      <c r="M30" s="18"/>
      <c r="N30" s="1"/>
      <c r="O30" s="19"/>
      <c r="P30" s="20"/>
      <c r="Q30" s="52"/>
      <c r="R30" s="20"/>
      <c r="S30" s="1"/>
      <c r="T30" s="1"/>
      <c r="U30" s="1"/>
      <c r="V30" s="1"/>
      <c r="W30" s="1"/>
    </row>
    <row r="31" spans="1:23" ht="15.75" x14ac:dyDescent="0.25">
      <c r="A31" s="1" t="s">
        <v>348</v>
      </c>
      <c r="B31" s="11"/>
      <c r="C31" s="1"/>
      <c r="D31" s="1"/>
      <c r="E31" s="1"/>
      <c r="F31" s="1"/>
      <c r="G31" s="17"/>
      <c r="H31" s="17"/>
      <c r="I31" s="17"/>
      <c r="J31" s="18"/>
      <c r="K31" s="18"/>
      <c r="L31" s="18"/>
      <c r="M31" s="18"/>
      <c r="N31" s="1"/>
      <c r="O31" s="19"/>
      <c r="P31" s="20"/>
      <c r="S31" s="147" t="s">
        <v>349</v>
      </c>
      <c r="T31" s="147"/>
      <c r="U31" s="147"/>
      <c r="V31" s="1"/>
      <c r="W31" s="1"/>
    </row>
    <row r="32" spans="1:23" ht="15.75" x14ac:dyDescent="0.25">
      <c r="A32" s="1"/>
      <c r="B32" s="1" t="s">
        <v>125</v>
      </c>
      <c r="C32" s="1"/>
      <c r="D32" s="1"/>
      <c r="E32" s="1"/>
      <c r="F32" s="147" t="s">
        <v>142</v>
      </c>
      <c r="G32" s="147"/>
      <c r="H32" s="147"/>
      <c r="I32" s="17"/>
      <c r="J32" s="18"/>
      <c r="K32" s="34" t="s">
        <v>139</v>
      </c>
      <c r="L32" s="18"/>
      <c r="M32" s="18"/>
      <c r="N32" s="1"/>
      <c r="O32" s="19"/>
      <c r="P32" s="20"/>
      <c r="Q32" s="52" t="s">
        <v>21</v>
      </c>
      <c r="R32" s="20" t="s">
        <v>78</v>
      </c>
      <c r="S32" s="1"/>
      <c r="T32" s="1"/>
      <c r="U32" s="1"/>
      <c r="V32" s="1"/>
      <c r="W32" s="1"/>
    </row>
    <row r="33" spans="1:23" ht="15.75" x14ac:dyDescent="0.25">
      <c r="A33" s="1"/>
      <c r="B33" s="1"/>
      <c r="C33" s="1"/>
      <c r="D33" s="1"/>
      <c r="E33" s="1"/>
      <c r="F33" s="104"/>
      <c r="G33" s="104"/>
      <c r="H33" s="104"/>
      <c r="I33" s="17"/>
      <c r="J33" s="18"/>
      <c r="K33" s="34"/>
      <c r="L33" s="18"/>
      <c r="M33" s="18"/>
      <c r="N33" s="1"/>
      <c r="O33" s="19"/>
      <c r="P33" s="20"/>
      <c r="Q33" s="52"/>
      <c r="R33" s="20"/>
      <c r="S33" s="1"/>
      <c r="T33" s="1"/>
      <c r="U33" s="1"/>
      <c r="V33" s="1"/>
      <c r="W33" s="1"/>
    </row>
    <row r="34" spans="1:23" ht="15.75" x14ac:dyDescent="0.25">
      <c r="A34" s="1" t="s">
        <v>219</v>
      </c>
      <c r="B34" s="11"/>
      <c r="C34" s="1"/>
      <c r="D34" s="1"/>
      <c r="E34" s="1"/>
      <c r="F34" s="1"/>
      <c r="G34" s="17"/>
      <c r="H34" s="17"/>
      <c r="I34" s="17"/>
      <c r="J34" s="18"/>
      <c r="K34" s="18"/>
      <c r="L34" s="18"/>
      <c r="M34" s="18"/>
      <c r="N34" s="1"/>
      <c r="O34" s="19"/>
      <c r="P34" s="20"/>
      <c r="Q34" s="147" t="s">
        <v>193</v>
      </c>
      <c r="R34" s="147"/>
      <c r="S34" s="147"/>
      <c r="T34" s="1"/>
      <c r="U34" s="1"/>
      <c r="V34" s="1"/>
      <c r="W34" s="1"/>
    </row>
    <row r="35" spans="1:23" ht="15.75" x14ac:dyDescent="0.25">
      <c r="A35" s="1"/>
      <c r="B35" s="1" t="s">
        <v>125</v>
      </c>
      <c r="C35" s="1"/>
      <c r="D35" s="1"/>
      <c r="E35" s="1"/>
      <c r="F35" s="173" t="s">
        <v>196</v>
      </c>
      <c r="G35" s="146"/>
      <c r="H35" s="146"/>
      <c r="I35" s="17"/>
      <c r="J35" s="18"/>
      <c r="K35" s="34" t="s">
        <v>139</v>
      </c>
      <c r="L35" s="18"/>
      <c r="M35" s="18"/>
      <c r="N35" s="1"/>
      <c r="O35" s="19"/>
      <c r="P35" s="20"/>
      <c r="Q35" s="52" t="s">
        <v>143</v>
      </c>
      <c r="R35" s="20" t="s">
        <v>78</v>
      </c>
      <c r="S35" s="1"/>
      <c r="T35" s="1"/>
      <c r="U35" s="1"/>
      <c r="V35" s="1"/>
      <c r="W35" s="1"/>
    </row>
    <row r="36" spans="1:23" ht="15.75" x14ac:dyDescent="0.25">
      <c r="A36" s="1"/>
      <c r="B36" s="1"/>
      <c r="C36" s="1"/>
      <c r="D36" s="1"/>
      <c r="E36" s="1"/>
      <c r="F36" s="109"/>
      <c r="G36" s="103"/>
      <c r="H36" s="103"/>
      <c r="I36" s="17"/>
      <c r="J36" s="18"/>
      <c r="K36" s="34"/>
      <c r="L36" s="18"/>
      <c r="M36" s="18"/>
      <c r="N36" s="1"/>
      <c r="O36" s="19"/>
      <c r="P36" s="20"/>
      <c r="Q36" s="52"/>
      <c r="R36" s="20"/>
      <c r="S36" s="1"/>
      <c r="T36" s="1"/>
      <c r="U36" s="1"/>
      <c r="V36" s="1"/>
      <c r="W36" s="1"/>
    </row>
    <row r="37" spans="1:23" ht="15.75" x14ac:dyDescent="0.25">
      <c r="A37" s="1" t="s">
        <v>350</v>
      </c>
      <c r="B37" s="11"/>
      <c r="C37" s="1"/>
      <c r="D37" s="1"/>
      <c r="E37" s="1"/>
      <c r="F37" s="1"/>
      <c r="G37" s="17"/>
      <c r="H37" s="17"/>
      <c r="I37" s="17"/>
      <c r="J37" s="18"/>
      <c r="K37" s="18"/>
      <c r="L37" s="18"/>
      <c r="M37" s="18"/>
      <c r="N37" s="1"/>
      <c r="O37" s="19"/>
      <c r="P37" s="20"/>
      <c r="R37" s="147" t="s">
        <v>220</v>
      </c>
      <c r="S37" s="147"/>
      <c r="T37" s="147"/>
      <c r="U37" s="1"/>
      <c r="V37" s="1"/>
      <c r="W37" s="1"/>
    </row>
    <row r="38" spans="1:23" ht="15.75" x14ac:dyDescent="0.25">
      <c r="A38" s="1"/>
      <c r="B38" s="1" t="s">
        <v>125</v>
      </c>
      <c r="C38" s="1"/>
      <c r="D38" s="1"/>
      <c r="E38" s="1"/>
      <c r="F38" s="147" t="s">
        <v>221</v>
      </c>
      <c r="G38" s="147"/>
      <c r="H38" s="147"/>
      <c r="I38" s="17"/>
      <c r="J38" s="18"/>
      <c r="K38" s="34" t="s">
        <v>139</v>
      </c>
      <c r="L38" s="18"/>
      <c r="M38" s="18"/>
      <c r="N38" s="1"/>
      <c r="O38" s="19"/>
      <c r="P38" s="20"/>
      <c r="Q38" s="52" t="s">
        <v>351</v>
      </c>
      <c r="R38" s="20" t="s">
        <v>78</v>
      </c>
      <c r="S38" s="1"/>
      <c r="T38" s="1"/>
      <c r="U38" s="1"/>
      <c r="V38" s="1"/>
      <c r="W38" s="1"/>
    </row>
    <row r="39" spans="1:23" ht="15.75" x14ac:dyDescent="0.25">
      <c r="A39" s="1"/>
      <c r="B39" s="1"/>
      <c r="C39" s="1"/>
      <c r="D39" s="1"/>
      <c r="E39" s="1"/>
      <c r="F39" s="71"/>
      <c r="G39" s="71"/>
      <c r="H39" s="71"/>
      <c r="I39" s="17"/>
      <c r="J39" s="18"/>
      <c r="K39" s="34"/>
      <c r="L39" s="18"/>
      <c r="M39" s="18"/>
      <c r="N39" s="1"/>
      <c r="O39" s="19"/>
      <c r="P39" s="20"/>
      <c r="Q39" s="52"/>
      <c r="R39" s="20"/>
      <c r="S39" s="1"/>
      <c r="T39" s="1"/>
      <c r="U39" s="1"/>
      <c r="V39" s="1"/>
      <c r="W39" s="1"/>
    </row>
    <row r="40" spans="1:23" ht="15.75" x14ac:dyDescent="0.25">
      <c r="A40" s="1" t="s">
        <v>353</v>
      </c>
      <c r="B40" s="11"/>
      <c r="C40" s="1"/>
      <c r="D40" s="1"/>
      <c r="E40" s="1"/>
      <c r="F40" s="1"/>
      <c r="G40" s="17"/>
      <c r="H40" s="17"/>
      <c r="I40" s="17"/>
      <c r="J40" s="18"/>
      <c r="K40" s="18"/>
      <c r="L40" s="18"/>
      <c r="M40" s="18" t="s">
        <v>141</v>
      </c>
      <c r="N40" s="1"/>
      <c r="O40" s="19"/>
      <c r="P40" s="20"/>
      <c r="Q40" s="147" t="s">
        <v>352</v>
      </c>
      <c r="R40" s="147"/>
      <c r="S40" s="147"/>
      <c r="T40" s="1"/>
      <c r="U40" s="1"/>
      <c r="V40" s="1"/>
      <c r="W40" s="1"/>
    </row>
    <row r="41" spans="1:23" ht="15.75" x14ac:dyDescent="0.25">
      <c r="A41" s="1"/>
      <c r="B41" s="1" t="s">
        <v>125</v>
      </c>
      <c r="C41" s="1"/>
      <c r="D41" s="1"/>
      <c r="E41" s="1"/>
      <c r="F41" s="195">
        <v>44317</v>
      </c>
      <c r="G41" s="195"/>
      <c r="H41" s="195"/>
      <c r="I41" s="17"/>
      <c r="J41" s="18"/>
      <c r="K41" s="34" t="s">
        <v>139</v>
      </c>
      <c r="L41" s="18"/>
      <c r="M41" s="18"/>
      <c r="N41" s="1"/>
      <c r="O41" s="19"/>
      <c r="P41" s="20"/>
      <c r="Q41" s="52" t="s">
        <v>21</v>
      </c>
      <c r="R41" s="20" t="s">
        <v>78</v>
      </c>
      <c r="S41" s="1"/>
      <c r="T41" s="1"/>
      <c r="U41" s="1"/>
      <c r="V41" s="1"/>
      <c r="W41" s="1"/>
    </row>
    <row r="42" spans="1:23" ht="15.75" x14ac:dyDescent="0.25">
      <c r="A42" s="1"/>
      <c r="B42" s="1"/>
      <c r="C42" s="1"/>
      <c r="D42" s="1"/>
      <c r="E42" s="1"/>
      <c r="F42" s="71"/>
      <c r="G42" s="71"/>
      <c r="H42" s="71"/>
      <c r="I42" s="17"/>
      <c r="J42" s="18"/>
      <c r="K42" s="34"/>
      <c r="L42" s="18"/>
      <c r="M42" s="18"/>
      <c r="N42" s="1"/>
      <c r="O42" s="19"/>
      <c r="P42" s="20"/>
      <c r="Q42" s="52"/>
      <c r="R42" s="20"/>
      <c r="S42" s="1"/>
      <c r="T42" s="1"/>
      <c r="U42" s="1"/>
      <c r="V42" s="1"/>
      <c r="W42" s="1"/>
    </row>
    <row r="43" spans="1:23" ht="15.75" x14ac:dyDescent="0.25">
      <c r="A43" s="39" t="s">
        <v>80</v>
      </c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</row>
    <row r="44" spans="1:23" ht="15.75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</row>
    <row r="45" spans="1:23" ht="15.75" x14ac:dyDescent="0.25">
      <c r="A45" s="39" t="s">
        <v>81</v>
      </c>
      <c r="B45" s="39"/>
      <c r="C45" s="39"/>
      <c r="D45" s="39"/>
      <c r="E45" s="39"/>
      <c r="F45" s="168">
        <f>E13</f>
        <v>29</v>
      </c>
      <c r="G45" s="168"/>
      <c r="H45" s="39" t="s">
        <v>82</v>
      </c>
      <c r="I45" s="39"/>
      <c r="J45" s="39"/>
      <c r="K45" s="39"/>
      <c r="L45" s="39"/>
      <c r="M45" s="39"/>
      <c r="N45" s="39"/>
      <c r="O45" s="39"/>
      <c r="P45" s="39"/>
      <c r="Q45" s="168">
        <f>F45</f>
        <v>29</v>
      </c>
      <c r="R45" s="168"/>
      <c r="S45" s="39" t="s">
        <v>83</v>
      </c>
      <c r="V45" s="39"/>
      <c r="W45" s="39"/>
    </row>
    <row r="46" spans="1:23" ht="15.75" x14ac:dyDescent="0.25">
      <c r="A46" s="39"/>
      <c r="B46" s="39" t="s">
        <v>84</v>
      </c>
      <c r="C46" s="39"/>
      <c r="D46" s="39"/>
      <c r="E46" s="39"/>
      <c r="F46" s="39"/>
      <c r="G46" s="39"/>
      <c r="H46" s="167">
        <f>F45*0.5</f>
        <v>14.5</v>
      </c>
      <c r="I46" s="167"/>
      <c r="J46" s="39" t="s">
        <v>85</v>
      </c>
      <c r="L46" s="39"/>
      <c r="M46" s="168">
        <f>F45*0.5</f>
        <v>14.5</v>
      </c>
      <c r="N46" s="168"/>
      <c r="O46" s="39" t="s">
        <v>86</v>
      </c>
      <c r="R46" s="39"/>
      <c r="S46" s="39"/>
      <c r="T46" s="39"/>
      <c r="U46" s="39"/>
      <c r="V46" s="39"/>
      <c r="W46" s="39"/>
    </row>
    <row r="47" spans="1:23" ht="15.75" x14ac:dyDescent="0.25">
      <c r="A47" s="39"/>
      <c r="B47" s="39" t="s">
        <v>87</v>
      </c>
      <c r="C47" s="39"/>
      <c r="D47" s="39"/>
      <c r="E47" s="39"/>
      <c r="F47" s="167">
        <f>F45</f>
        <v>29</v>
      </c>
      <c r="G47" s="167"/>
      <c r="H47" s="39" t="s">
        <v>88</v>
      </c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</row>
    <row r="48" spans="1:23" ht="15.75" x14ac:dyDescent="0.25">
      <c r="A48" s="39"/>
      <c r="B48" s="39"/>
      <c r="C48" s="39"/>
      <c r="D48" s="39"/>
      <c r="E48" s="39"/>
      <c r="F48" s="39"/>
      <c r="G48" s="49"/>
      <c r="H48" s="4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</row>
    <row r="49" spans="1:23" ht="15.75" x14ac:dyDescent="0.25">
      <c r="A49" s="39" t="s">
        <v>89</v>
      </c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</row>
    <row r="50" spans="1:23" ht="15.75" x14ac:dyDescent="0.25">
      <c r="A50" s="39"/>
      <c r="B50" s="39"/>
      <c r="C50" s="39" t="s">
        <v>90</v>
      </c>
      <c r="D50" s="39"/>
      <c r="E50" s="39"/>
      <c r="F50" s="39"/>
      <c r="G50" s="39"/>
      <c r="H50" s="39"/>
      <c r="I50" s="39"/>
      <c r="J50" s="168">
        <f>F45</f>
        <v>29</v>
      </c>
      <c r="K50" s="168"/>
      <c r="L50" s="39" t="s">
        <v>91</v>
      </c>
      <c r="O50" s="39"/>
      <c r="P50" s="39"/>
      <c r="Q50" s="39"/>
      <c r="R50" s="39"/>
      <c r="S50" s="39"/>
      <c r="T50" s="39"/>
      <c r="U50" s="39"/>
      <c r="V50" s="39"/>
      <c r="W50" s="39"/>
    </row>
    <row r="51" spans="1:23" ht="15.75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49"/>
      <c r="M51" s="49"/>
      <c r="N51" s="39"/>
      <c r="O51" s="39"/>
      <c r="P51" s="39"/>
      <c r="Q51" s="39"/>
      <c r="R51" s="39"/>
      <c r="S51" s="39"/>
      <c r="T51" s="39"/>
      <c r="U51" s="39"/>
      <c r="V51" s="39"/>
      <c r="W51" s="39"/>
    </row>
    <row r="52" spans="1:23" ht="15.75" x14ac:dyDescent="0.25">
      <c r="A52" s="39" t="s">
        <v>92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</row>
    <row r="53" spans="1:23" ht="15.75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</row>
    <row r="54" spans="1:23" ht="15.75" x14ac:dyDescent="0.25">
      <c r="A54" s="50" t="s">
        <v>144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</row>
    <row r="55" spans="1:23" ht="15.75" x14ac:dyDescent="0.25">
      <c r="A55" s="50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</row>
    <row r="56" spans="1:23" ht="15.75" x14ac:dyDescent="0.25">
      <c r="A56" s="27" t="s">
        <v>94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</row>
    <row r="57" spans="1:23" ht="15.75" x14ac:dyDescent="0.25">
      <c r="A57" s="27"/>
      <c r="B57" s="27" t="s">
        <v>95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</row>
    <row r="58" spans="1:23" ht="15.75" x14ac:dyDescent="0.25">
      <c r="A58" s="27"/>
      <c r="B58" s="39" t="s">
        <v>96</v>
      </c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50" t="s">
        <v>97</v>
      </c>
      <c r="N58" s="39"/>
      <c r="O58" s="39"/>
      <c r="P58" s="39"/>
      <c r="Q58" s="39"/>
      <c r="R58" s="39"/>
      <c r="S58" s="166" t="s">
        <v>98</v>
      </c>
      <c r="T58" s="166"/>
      <c r="U58" s="166"/>
      <c r="V58" s="166"/>
      <c r="W58" s="166"/>
    </row>
    <row r="59" spans="1:23" ht="15.75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</row>
    <row r="60" spans="1:23" ht="15.75" x14ac:dyDescent="0.25">
      <c r="A60" s="39"/>
      <c r="B60" s="39" t="s">
        <v>99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</row>
    <row r="61" spans="1:23" ht="15.75" x14ac:dyDescent="0.25">
      <c r="A61" s="39"/>
      <c r="B61" s="28" t="s">
        <v>100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50" t="s">
        <v>101</v>
      </c>
      <c r="N61" s="39"/>
      <c r="O61" s="39"/>
      <c r="P61" s="39"/>
      <c r="Q61" s="39"/>
      <c r="R61" s="39"/>
      <c r="S61" s="166" t="s">
        <v>98</v>
      </c>
      <c r="T61" s="166"/>
      <c r="U61" s="166"/>
      <c r="V61" s="166"/>
      <c r="W61" s="166"/>
    </row>
    <row r="62" spans="1:23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x14ac:dyDescent="0.25">
      <c r="B63" s="1" t="s">
        <v>102</v>
      </c>
      <c r="M63" s="13" t="str">
        <f>'Акт собаки R'!M46:R46</f>
        <v>Колесникова  А.В.</v>
      </c>
      <c r="S63" s="166" t="s">
        <v>98</v>
      </c>
      <c r="T63" s="166"/>
      <c r="U63" s="166"/>
      <c r="V63" s="166"/>
      <c r="W63" s="166"/>
    </row>
    <row r="64" spans="1:23" ht="15.75" x14ac:dyDescent="0.25">
      <c r="B64" s="28" t="s">
        <v>103</v>
      </c>
    </row>
  </sheetData>
  <mergeCells count="35">
    <mergeCell ref="S61:W61"/>
    <mergeCell ref="S63:W63"/>
    <mergeCell ref="Q40:S40"/>
    <mergeCell ref="F41:H41"/>
    <mergeCell ref="R37:T37"/>
    <mergeCell ref="F38:H38"/>
    <mergeCell ref="H46:I46"/>
    <mergeCell ref="M46:N46"/>
    <mergeCell ref="F47:G47"/>
    <mergeCell ref="J50:K50"/>
    <mergeCell ref="S58:W58"/>
    <mergeCell ref="Q16:S16"/>
    <mergeCell ref="F45:G45"/>
    <mergeCell ref="Q45:R45"/>
    <mergeCell ref="F17:H17"/>
    <mergeCell ref="Q19:S19"/>
    <mergeCell ref="F20:H20"/>
    <mergeCell ref="S25:U25"/>
    <mergeCell ref="F26:H26"/>
    <mergeCell ref="S28:U28"/>
    <mergeCell ref="Q34:S34"/>
    <mergeCell ref="F35:H35"/>
    <mergeCell ref="S22:U22"/>
    <mergeCell ref="F23:H23"/>
    <mergeCell ref="F29:H29"/>
    <mergeCell ref="S31:U31"/>
    <mergeCell ref="F32:H32"/>
    <mergeCell ref="G9:L9"/>
    <mergeCell ref="B12:W12"/>
    <mergeCell ref="A13:D13"/>
    <mergeCell ref="A1:W1"/>
    <mergeCell ref="A2:W2"/>
    <mergeCell ref="A3:W3"/>
    <mergeCell ref="A4:W4"/>
    <mergeCell ref="C6:W6"/>
  </mergeCells>
  <pageMargins left="0.59583333333333299" right="0" top="0" bottom="0" header="0.51180555555555496" footer="0.51180555555555496"/>
  <pageSetup paperSize="9" scale="115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1-я стр 1-ВЕТ</vt:lpstr>
      <vt:lpstr>2-я 1-ВЕТ</vt:lpstr>
      <vt:lpstr>Акт коты PCHCh</vt:lpstr>
      <vt:lpstr>Список коти PCHCh</vt:lpstr>
      <vt:lpstr>Акт коты R</vt:lpstr>
      <vt:lpstr>Список коти R</vt:lpstr>
      <vt:lpstr>Акт собаки R</vt:lpstr>
      <vt:lpstr>Списки собак R</vt:lpstr>
      <vt:lpstr>Акт собаки L</vt:lpstr>
      <vt:lpstr>Список собаки L</vt:lpstr>
      <vt:lpstr>Пояснювальна до формы</vt:lpstr>
      <vt:lpstr>Для выпадающих списков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Пользователь Windows</cp:lastModifiedBy>
  <cp:revision>4</cp:revision>
  <cp:lastPrinted>2020-05-26T14:29:32Z</cp:lastPrinted>
  <dcterms:created xsi:type="dcterms:W3CDTF">2015-06-05T18:19:34Z</dcterms:created>
  <dcterms:modified xsi:type="dcterms:W3CDTF">2020-06-24T10:30:42Z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