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C:\Boss\Отчет Эпизотолог\2021\02.2021 - месячный\"/>
    </mc:Choice>
  </mc:AlternateContent>
  <xr:revisionPtr revIDLastSave="0" documentId="13_ncr:1_{7638A4AA-32E8-4C37-9704-F7E9908B5CF1}" xr6:coauthVersionLast="46" xr6:coauthVersionMax="46" xr10:uidLastSave="{00000000-0000-0000-0000-000000000000}"/>
  <bookViews>
    <workbookView xWindow="-120" yWindow="-120" windowWidth="24240" windowHeight="13140" tabRatio="931" firstSheet="1" activeTab="10" xr2:uid="{00000000-000D-0000-FFFF-FFFF00000000}"/>
  </bookViews>
  <sheets>
    <sheet name="1-я стр 1-ВЕТ" sheetId="1" r:id="rId1"/>
    <sheet name="2-я 1-ВЕТ" sheetId="2" r:id="rId2"/>
    <sheet name="Список коти R" sheetId="6" r:id="rId3"/>
    <sheet name="Акт коты R" sheetId="5" r:id="rId4"/>
    <sheet name="Список коти PCHCh" sheetId="4" r:id="rId5"/>
    <sheet name="Акт коты PCHCh" sheetId="3" r:id="rId6"/>
    <sheet name="Акт собаки R" sheetId="7" r:id="rId7"/>
    <sheet name="Списки собак R" sheetId="8" r:id="rId8"/>
    <sheet name="Акт собаки L" sheetId="9" r:id="rId9"/>
    <sheet name="Список собаки L" sheetId="10" r:id="rId10"/>
    <sheet name="Пояснювальна до формы" sheetId="11" r:id="rId11"/>
    <sheet name="Для выпадающих списков" sheetId="12" r:id="rId12"/>
  </sheets>
  <externalReferences>
    <externalReference r:id="rId13"/>
    <externalReference r:id="rId14"/>
    <externalReference r:id="rId15"/>
  </externalReferences>
  <definedNames>
    <definedName name="w">[1]Отчет!$M$2:$M$3</definedName>
    <definedName name="Вакц">[2]!вак[вак]</definedName>
    <definedName name="вид">[2]Отчет!$M$2:$M$3</definedName>
    <definedName name="пол">[3]Отчет!$N$2:$N$3</definedName>
    <definedName name="Список_улиц">[3]Отчет!$L$2:$L$21</definedName>
  </definedNames>
  <calcPr calcId="191029"/>
</workbook>
</file>

<file path=xl/calcChain.xml><?xml version="1.0" encoding="utf-8"?>
<calcChain xmlns="http://schemas.openxmlformats.org/spreadsheetml/2006/main">
  <c r="A7" i="4" l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E13" i="5"/>
  <c r="A15" i="6" l="1"/>
  <c r="A16" i="6"/>
  <c r="A17" i="6"/>
  <c r="A18" i="6"/>
  <c r="A19" i="6"/>
  <c r="A20" i="6"/>
  <c r="E5" i="11"/>
  <c r="L10" i="3"/>
  <c r="A4" i="3"/>
  <c r="G10" i="5"/>
  <c r="G9" i="3" s="1"/>
  <c r="D3" i="11" l="1"/>
  <c r="G9" i="7" l="1"/>
  <c r="A6" i="10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38" i="10" s="1"/>
  <c r="A39" i="10" s="1"/>
  <c r="A40" i="10" s="1"/>
  <c r="A20" i="8"/>
  <c r="A21" i="8"/>
  <c r="A22" i="8"/>
  <c r="A23" i="8"/>
  <c r="A24" i="8"/>
  <c r="A25" i="8"/>
  <c r="A26" i="8"/>
  <c r="A27" i="8"/>
  <c r="A6" i="8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6" i="6"/>
  <c r="A7" i="6" s="1"/>
  <c r="A8" i="6" s="1"/>
  <c r="A9" i="6" s="1"/>
  <c r="A10" i="6" s="1"/>
  <c r="A11" i="6" s="1"/>
  <c r="A12" i="6" s="1"/>
  <c r="A13" i="6" s="1"/>
  <c r="A14" i="6" s="1"/>
  <c r="E13" i="9" l="1"/>
  <c r="H48" i="11" s="1"/>
  <c r="E12" i="7"/>
  <c r="E13" i="3" l="1"/>
  <c r="H47" i="11"/>
  <c r="F35" i="5"/>
  <c r="M5" i="11"/>
  <c r="F57" i="9"/>
  <c r="M58" i="9" l="1"/>
  <c r="J51" i="11"/>
  <c r="J52" i="11" s="1"/>
  <c r="G50" i="11"/>
  <c r="G46" i="11"/>
  <c r="F59" i="9"/>
  <c r="L10" i="9"/>
  <c r="G9" i="9"/>
  <c r="A4" i="9"/>
  <c r="M50" i="7"/>
  <c r="M75" i="9" s="1"/>
  <c r="E35" i="7"/>
  <c r="F37" i="7" s="1"/>
  <c r="M10" i="7"/>
  <c r="A4" i="7"/>
  <c r="L40" i="5"/>
  <c r="G37" i="5"/>
  <c r="M50" i="3"/>
  <c r="M55" i="5" s="1"/>
  <c r="F31" i="3"/>
  <c r="G33" i="3" s="1"/>
  <c r="J62" i="9" l="1"/>
  <c r="Q57" i="9"/>
  <c r="H58" i="9"/>
  <c r="S35" i="5"/>
  <c r="O36" i="5"/>
  <c r="S31" i="3"/>
  <c r="O32" i="3"/>
  <c r="L36" i="3"/>
  <c r="I32" i="3"/>
  <c r="I36" i="5"/>
  <c r="P35" i="7"/>
  <c r="M36" i="7"/>
  <c r="J39" i="7"/>
  <c r="H36" i="7"/>
</calcChain>
</file>

<file path=xl/sharedStrings.xml><?xml version="1.0" encoding="utf-8"?>
<sst xmlns="http://schemas.openxmlformats.org/spreadsheetml/2006/main" count="1203" uniqueCount="459">
  <si>
    <t>Подають:</t>
  </si>
  <si>
    <t>Терміни подання</t>
  </si>
  <si>
    <t>Форма № 1-ВЕТ</t>
  </si>
  <si>
    <t>Керівники державних установ ветеринарної медицини, служб ветеринарної медицини господарств незалежно від форм власності та ті, що займаються підприємницькою ветеринарною діяльністю</t>
  </si>
  <si>
    <t>В строки згідно з інструкцією по ветеринарній звітності</t>
  </si>
  <si>
    <t>ЗАТВЕРЖУЮ</t>
  </si>
  <si>
    <t>Наказ Мінагрополітики України</t>
  </si>
  <si>
    <t>30.12.2005 р. №775</t>
  </si>
  <si>
    <t>за погодженням з Держкомстатом</t>
  </si>
  <si>
    <t>України</t>
  </si>
  <si>
    <t>Місячна</t>
  </si>
  <si>
    <t>Поштова</t>
  </si>
  <si>
    <t>Найменумання організації - складача інформації: ФОП Таранов С.Ю., Ветеринарна клініка "Лапоус"</t>
  </si>
  <si>
    <t>Поштова адреса: м.Київ, 02098 пр-т П.Тичини 16\2, тел. (044)-360-27-06, (073)-031-08-77</t>
  </si>
  <si>
    <t>Коди організації - складача</t>
  </si>
  <si>
    <t>За ЄДРПОУ</t>
  </si>
  <si>
    <t>Територія (КОАТУУ)</t>
  </si>
  <si>
    <t>Виду єкономічної діяльності (КВВЕД)</t>
  </si>
  <si>
    <t>Форми власності (КФВ)</t>
  </si>
  <si>
    <t>Організаційно-правові форми господарювання (КОПФГ)</t>
  </si>
  <si>
    <t>Міністерства іншого центрального органу, якому підпорядкована організація - складач інформации (КОДУ)*</t>
  </si>
  <si>
    <t>1</t>
  </si>
  <si>
    <t>* - тільки для підприємств державного сектору.</t>
  </si>
  <si>
    <t>ЗВІТ</t>
  </si>
  <si>
    <t>Про заразні хвороби тварин</t>
  </si>
  <si>
    <t>Види тварин та назва хвороби</t>
  </si>
  <si>
    <t>Коди виду тварин та хвороб</t>
  </si>
  <si>
    <t>За звітній період</t>
  </si>
  <si>
    <t>Одзоровлено пунктів</t>
  </si>
  <si>
    <t>Залишилось на кінець звітного періоду</t>
  </si>
  <si>
    <t>Виявлено неблагополучних пунктів</t>
  </si>
  <si>
    <t>Захворіло, голів</t>
  </si>
  <si>
    <t>Вибуло, голів</t>
  </si>
  <si>
    <t>Неблагополуч- них пунктів</t>
  </si>
  <si>
    <t>Хворих тварин</t>
  </si>
  <si>
    <t>Забито</t>
  </si>
  <si>
    <t>Загинуло</t>
  </si>
  <si>
    <t>А</t>
  </si>
  <si>
    <t>Б</t>
  </si>
  <si>
    <t>Собаки</t>
  </si>
  <si>
    <t>Сказ</t>
  </si>
  <si>
    <t xml:space="preserve"> -- </t>
  </si>
  <si>
    <t>Бабезіоз</t>
  </si>
  <si>
    <t>Демодекоз</t>
  </si>
  <si>
    <t>Дирофіляріоз</t>
  </si>
  <si>
    <t>Ізоспороз</t>
  </si>
  <si>
    <t>Лептоспіроз</t>
  </si>
  <si>
    <t>Мікроспорія</t>
  </si>
  <si>
    <t>Отодектоз</t>
  </si>
  <si>
    <t>Трихофітія</t>
  </si>
  <si>
    <t>Токсокароз</t>
  </si>
  <si>
    <t>Коти</t>
  </si>
  <si>
    <t>Нотоедроз</t>
  </si>
  <si>
    <t>Цестодози</t>
  </si>
  <si>
    <t>Пояснююча записка на 1 аркушах додається.</t>
  </si>
  <si>
    <t>Директор, гол.вет. Лікар</t>
  </si>
  <si>
    <t>________________</t>
  </si>
  <si>
    <t>(дата)</t>
  </si>
  <si>
    <t>Таранов С.Ю., тел.  (098)-8-99-16-23,  (044)-360-27-06,</t>
  </si>
  <si>
    <t>(підпис)</t>
  </si>
  <si>
    <t>Об’єднання ветеринарної медицини в м. Києві</t>
  </si>
  <si>
    <t>Амбулаторія ветеринарної медицини „Лапоус”, пр-т. П. Тичини, 16/2, тел: 360-27-06</t>
  </si>
  <si>
    <t>АКТ</t>
  </si>
  <si>
    <t xml:space="preserve">Ми, що нижче підписалися, </t>
  </si>
  <si>
    <r>
      <rPr>
        <u/>
        <sz val="12"/>
        <color rgb="FF000000"/>
        <rFont val="Calibri"/>
        <family val="2"/>
        <charset val="1"/>
      </rPr>
      <t xml:space="preserve">головний  лікар ветеринарної медицини </t>
    </r>
    <r>
      <rPr>
        <b/>
        <u/>
        <sz val="12"/>
        <color rgb="FF000000"/>
        <rFont val="Calibri"/>
        <family val="2"/>
        <charset val="1"/>
      </rPr>
      <t>Таранов С.Ю.</t>
    </r>
    <r>
      <rPr>
        <u/>
        <sz val="12"/>
        <color rgb="FF000000"/>
        <rFont val="Calibri"/>
        <family val="2"/>
        <charset val="1"/>
      </rPr>
      <t>,</t>
    </r>
  </si>
  <si>
    <r>
      <rPr>
        <sz val="12"/>
        <color rgb="FF000000"/>
        <rFont val="Calibri"/>
        <family val="2"/>
        <charset val="1"/>
      </rPr>
      <t xml:space="preserve">провідний лікар ветеринарної медицини-епізоотолог </t>
    </r>
    <r>
      <rPr>
        <b/>
        <sz val="12"/>
        <color rgb="FF000000"/>
        <rFont val="Calibri"/>
        <family val="2"/>
        <charset val="204"/>
      </rPr>
      <t>Савенко Н.М.,</t>
    </r>
  </si>
  <si>
    <t xml:space="preserve">власник тварини </t>
  </si>
  <si>
    <t xml:space="preserve">Склали цей акт про те,  що в період з </t>
  </si>
  <si>
    <r>
      <rPr>
        <sz val="12"/>
        <color rgb="FF000000"/>
        <rFont val="Calibri"/>
        <family val="2"/>
        <charset val="1"/>
      </rPr>
      <t xml:space="preserve">проведено клінічний огляд і профілактичне щеплення </t>
    </r>
    <r>
      <rPr>
        <b/>
        <sz val="12"/>
        <color rgb="FF000000"/>
        <rFont val="Calibri"/>
        <family val="2"/>
        <charset val="1"/>
      </rPr>
      <t>котів</t>
    </r>
    <r>
      <rPr>
        <sz val="12"/>
        <color rgb="FF000000"/>
        <rFont val="Calibri"/>
        <family val="2"/>
        <charset val="1"/>
      </rPr>
      <t xml:space="preserve"> </t>
    </r>
    <r>
      <rPr>
        <b/>
        <sz val="12"/>
        <color rgb="FF000000"/>
        <rFont val="Calibri"/>
        <family val="2"/>
        <charset val="1"/>
      </rPr>
      <t xml:space="preserve">проти панлейкопенії, </t>
    </r>
  </si>
  <si>
    <t xml:space="preserve">каліцивірозу, вірусного ринотрахеїту, хламідіозу </t>
  </si>
  <si>
    <t xml:space="preserve">в кількості </t>
  </si>
  <si>
    <t xml:space="preserve"> голів, які належать приватним господарям.</t>
  </si>
  <si>
    <t xml:space="preserve">Наслідки клінічного огляду: клінічно здорові. </t>
  </si>
  <si>
    <t>Нашкірні захворювання не виявлено.</t>
  </si>
  <si>
    <t xml:space="preserve">При щепленні застосовувалися вакцини: </t>
  </si>
  <si>
    <t xml:space="preserve">, придатна до </t>
  </si>
  <si>
    <t xml:space="preserve">  При цьому витрачено </t>
  </si>
  <si>
    <t>доз.</t>
  </si>
  <si>
    <t>придатна до:</t>
  </si>
  <si>
    <t>Вакцина вводилась підшкірно в дозі 1см.куб.</t>
  </si>
  <si>
    <t>Використано:</t>
  </si>
  <si>
    <t xml:space="preserve">  доз вакцини, шприци по 2 мл. –</t>
  </si>
  <si>
    <t xml:space="preserve"> шт., </t>
  </si>
  <si>
    <t>розчину Сановету –</t>
  </si>
  <si>
    <t xml:space="preserve"> мл, вата – </t>
  </si>
  <si>
    <t xml:space="preserve">г, </t>
  </si>
  <si>
    <t xml:space="preserve">рукавички – </t>
  </si>
  <si>
    <t xml:space="preserve"> пар.</t>
  </si>
  <si>
    <t xml:space="preserve">Знищено: всі використані за призначенням флакони з-під вакцини; </t>
  </si>
  <si>
    <t>шприці на 2 мл в кількості</t>
  </si>
  <si>
    <t>шт.</t>
  </si>
  <si>
    <t>Рекомендаціїї: не переохолоджувати, не купати.</t>
  </si>
  <si>
    <t>Список щеплених котів додається.</t>
  </si>
  <si>
    <t>Підписи:</t>
  </si>
  <si>
    <t xml:space="preserve">Директор амбулаторії </t>
  </si>
  <si>
    <t>ветеринарної медицини</t>
  </si>
  <si>
    <t xml:space="preserve"> Таранов С.Ю</t>
  </si>
  <si>
    <t>_______________</t>
  </si>
  <si>
    <t>Провідний лікар ветеринарної</t>
  </si>
  <si>
    <t xml:space="preserve"> медицини-епізоотолог </t>
  </si>
  <si>
    <t>Савенко Н.М.</t>
  </si>
  <si>
    <t>Власник</t>
  </si>
  <si>
    <t>тварини</t>
  </si>
  <si>
    <t xml:space="preserve">Список котів, щеплених проти панлейкопенії, каліцивірозу, </t>
  </si>
  <si>
    <t>вірусного ринотрахеїту, хламідіозу.</t>
  </si>
  <si>
    <t>№ п\п</t>
  </si>
  <si>
    <t>ПІБ власника</t>
  </si>
  <si>
    <t>Адреса</t>
  </si>
  <si>
    <t>Кличка, порода, вік тварини,  стать</t>
  </si>
  <si>
    <t>п-т П.Тичини</t>
  </si>
  <si>
    <t>♂</t>
  </si>
  <si>
    <t>метис</t>
  </si>
  <si>
    <t>♀</t>
  </si>
  <si>
    <t>Русанівська наб.</t>
  </si>
  <si>
    <t>сфінкс</t>
  </si>
  <si>
    <t>Березняківська</t>
  </si>
  <si>
    <t>Д.Набережна</t>
  </si>
  <si>
    <t>Ахматовой</t>
  </si>
  <si>
    <t>Руденко</t>
  </si>
  <si>
    <t>Ентузіастів</t>
  </si>
  <si>
    <t>Верховинна</t>
  </si>
  <si>
    <t xml:space="preserve">Склали цей акт про те,  що в період з  </t>
  </si>
  <si>
    <r>
      <rPr>
        <sz val="12"/>
        <color rgb="FF000000"/>
        <rFont val="Calibri"/>
        <family val="2"/>
        <charset val="1"/>
      </rPr>
      <t xml:space="preserve">проведено клінічний огляд і профілактичне щеплення </t>
    </r>
    <r>
      <rPr>
        <b/>
        <sz val="12"/>
        <color rgb="FF000000"/>
        <rFont val="Calibri"/>
        <family val="2"/>
        <charset val="1"/>
      </rPr>
      <t>котів</t>
    </r>
    <r>
      <rPr>
        <sz val="12"/>
        <color rgb="FF000000"/>
        <rFont val="Calibri"/>
        <family val="2"/>
        <charset val="1"/>
      </rPr>
      <t xml:space="preserve"> </t>
    </r>
    <r>
      <rPr>
        <b/>
        <sz val="12"/>
        <color rgb="FF000000"/>
        <rFont val="Calibri"/>
        <family val="2"/>
        <charset val="1"/>
      </rPr>
      <t xml:space="preserve"> проти сказу</t>
    </r>
  </si>
  <si>
    <t xml:space="preserve">придатна до </t>
  </si>
  <si>
    <t xml:space="preserve"> придатна до</t>
  </si>
  <si>
    <t>Список котів, щеплених проти сказу.</t>
  </si>
  <si>
    <r>
      <rPr>
        <u/>
        <sz val="12"/>
        <color rgb="FF000000"/>
        <rFont val="Times New Roman"/>
        <family val="1"/>
        <charset val="204"/>
      </rPr>
      <t xml:space="preserve">лікар ветеринарної медицини </t>
    </r>
    <r>
      <rPr>
        <b/>
        <u/>
        <sz val="12"/>
        <color rgb="FF000000"/>
        <rFont val="Times New Roman"/>
        <family val="1"/>
        <charset val="204"/>
      </rPr>
      <t>Таранов С.Ю.,</t>
    </r>
  </si>
  <si>
    <r>
      <rPr>
        <u/>
        <sz val="12"/>
        <color rgb="FF000000"/>
        <rFont val="Times New Roman"/>
        <family val="1"/>
        <charset val="204"/>
      </rPr>
      <t xml:space="preserve">провідний лікар ветеринарної медицини-епізоотолог </t>
    </r>
    <r>
      <rPr>
        <b/>
        <u/>
        <sz val="12"/>
        <color rgb="FF000000"/>
        <rFont val="Times New Roman"/>
        <family val="1"/>
        <charset val="204"/>
      </rPr>
      <t xml:space="preserve">Савенко Н.М., </t>
    </r>
  </si>
  <si>
    <r>
      <rPr>
        <sz val="12"/>
        <color rgb="FF000000"/>
        <rFont val="Times New Roman"/>
        <family val="1"/>
        <charset val="204"/>
      </rPr>
      <t xml:space="preserve">Склали цей акт про те,  що в період з  </t>
    </r>
    <r>
      <rPr>
        <u/>
        <sz val="12"/>
        <color rgb="FF000000"/>
        <rFont val="Times New Roman"/>
        <family val="1"/>
        <charset val="204"/>
      </rPr>
      <t xml:space="preserve"> </t>
    </r>
  </si>
  <si>
    <r>
      <rPr>
        <sz val="12"/>
        <color rgb="FF000000"/>
        <rFont val="Times New Roman"/>
        <family val="1"/>
        <charset val="204"/>
      </rPr>
      <t xml:space="preserve">проведено клінічний огляд і профілактичне щеплення </t>
    </r>
    <r>
      <rPr>
        <b/>
        <sz val="12"/>
        <color rgb="FF000000"/>
        <rFont val="Times New Roman"/>
        <family val="1"/>
        <charset val="204"/>
      </rPr>
      <t>собак</t>
    </r>
    <r>
      <rPr>
        <sz val="12"/>
        <color rgb="FF000000"/>
        <rFont val="Times New Roman"/>
        <family val="1"/>
        <charset val="204"/>
      </rPr>
      <t xml:space="preserve"> </t>
    </r>
    <r>
      <rPr>
        <b/>
        <sz val="12"/>
        <color rgb="FF000000"/>
        <rFont val="Times New Roman"/>
        <family val="1"/>
        <charset val="204"/>
      </rPr>
      <t>проти сказу.</t>
    </r>
  </si>
  <si>
    <t>Список собак, щеплених проти сказу.</t>
  </si>
  <si>
    <t>п-т соборності</t>
  </si>
  <si>
    <t>Миколайчука</t>
  </si>
  <si>
    <t>Шумського</t>
  </si>
  <si>
    <t>Шиба-ину</t>
  </si>
  <si>
    <r>
      <rPr>
        <u/>
        <sz val="12"/>
        <color rgb="FF000000"/>
        <rFont val="Calibri"/>
        <family val="2"/>
        <charset val="1"/>
      </rPr>
      <t xml:space="preserve">лікар ветеринарної медицини </t>
    </r>
    <r>
      <rPr>
        <b/>
        <u/>
        <sz val="12"/>
        <color rgb="FF000000"/>
        <rFont val="Calibri"/>
        <family val="2"/>
        <charset val="204"/>
      </rPr>
      <t>Таранов С.Ю.,</t>
    </r>
  </si>
  <si>
    <r>
      <rPr>
        <sz val="12"/>
        <color rgb="FF000000"/>
        <rFont val="Calibri"/>
        <family val="2"/>
        <charset val="1"/>
      </rPr>
      <t xml:space="preserve">проведено клінічний огляд і профілактичне щеплення </t>
    </r>
    <r>
      <rPr>
        <b/>
        <sz val="12"/>
        <color rgb="FF000000"/>
        <rFont val="Calibri"/>
        <family val="2"/>
        <charset val="204"/>
      </rPr>
      <t>собак</t>
    </r>
    <r>
      <rPr>
        <sz val="12"/>
        <color rgb="FF000000"/>
        <rFont val="Calibri"/>
        <family val="2"/>
        <charset val="1"/>
      </rPr>
      <t xml:space="preserve"> </t>
    </r>
    <r>
      <rPr>
        <b/>
        <sz val="12"/>
        <color rgb="FF000000"/>
        <rFont val="Calibri"/>
        <family val="2"/>
        <charset val="204"/>
      </rPr>
      <t xml:space="preserve">проти чуми м`ясоїдних, </t>
    </r>
  </si>
  <si>
    <t xml:space="preserve"> аденовірусу типу-2, парагрипу,  парвовірусу, коронавірозу, лептоспірозу</t>
  </si>
  <si>
    <t xml:space="preserve"> При цьому витрачено</t>
  </si>
  <si>
    <t xml:space="preserve"> серія </t>
  </si>
  <si>
    <t>3</t>
  </si>
  <si>
    <t>Список щеплених собак додається.</t>
  </si>
  <si>
    <t>Список собак, щеплених проти чуми м`ясоїдних,  аденовірусу типу-2,</t>
  </si>
  <si>
    <t xml:space="preserve"> парагрипу,  парвовірусу, лептоспірозу.</t>
  </si>
  <si>
    <t>Бальзака</t>
  </si>
  <si>
    <t xml:space="preserve">Пояснювальна записка  </t>
  </si>
  <si>
    <t>До звіту про заразні хвороби тварин в Дніпровскому районі м. Києва</t>
  </si>
  <si>
    <t xml:space="preserve">за </t>
  </si>
  <si>
    <t>року (до форми №1-ВЕТ)</t>
  </si>
  <si>
    <t xml:space="preserve">Протягом </t>
  </si>
  <si>
    <t>місяця</t>
  </si>
  <si>
    <t>року</t>
  </si>
  <si>
    <t>в амбулаторії "Лапоус"</t>
  </si>
  <si>
    <t>Щеплено собак:</t>
  </si>
  <si>
    <t xml:space="preserve"> - від сказу - </t>
  </si>
  <si>
    <t>голів</t>
  </si>
  <si>
    <t xml:space="preserve"> - чуми мясоїдних - </t>
  </si>
  <si>
    <t xml:space="preserve"> - від лептоспірозу - </t>
  </si>
  <si>
    <t>Щеплено котів:</t>
  </si>
  <si>
    <t xml:space="preserve"> - від панлейкопенії - </t>
  </si>
  <si>
    <t xml:space="preserve"> - від вірусного ринотрахеїту - </t>
  </si>
  <si>
    <t xml:space="preserve"> /       Таранов С.Ю.        /</t>
  </si>
  <si>
    <t>Грушевського</t>
  </si>
  <si>
    <t>Глушко</t>
  </si>
  <si>
    <t xml:space="preserve">1) „Нобівак Трикет”, біофабрики Інтервет Інтернейшнл Б.В. ,  серія № </t>
  </si>
  <si>
    <t xml:space="preserve">3)”Фелоцел 4” біофабрики Зоетіс,  Серія № </t>
  </si>
  <si>
    <t>Метис</t>
  </si>
  <si>
    <t>1) „Нобівак R”, біофабрики Інтервет Інтернейшнл Б.В. серія №</t>
  </si>
  <si>
    <t xml:space="preserve"> „Дурамун 5L”, б-ки Зоетіс, cерія 345354A,  придатна до 04.08.20</t>
  </si>
  <si>
    <t>Закревского</t>
  </si>
  <si>
    <t>„Дурамун 5L\CVK”, б-ки Зоетіс,  cерія 350857B ,  придатна до 15.09.20</t>
  </si>
  <si>
    <t>британець</t>
  </si>
  <si>
    <t>„Дурамун 5L4”  б-ки Зоетіс,  cерія</t>
  </si>
  <si>
    <t>„Нобівак DHPPi”, б-ки Інтервет, серія А566G01, придатна до 04.2021</t>
  </si>
  <si>
    <t>„Нобівак DHPPi”, б-ки Інтервет, серія А569A01, придатна до 05.2021</t>
  </si>
  <si>
    <t xml:space="preserve"> „Нобівак RL”,  б-ки Інтервет, серія </t>
  </si>
  <si>
    <t xml:space="preserve">„Нобівак L”, б-ки Інтервет, серія </t>
  </si>
  <si>
    <t xml:space="preserve">„Біокан DHPPi+RL”, б-ки Bioveta, серія </t>
  </si>
  <si>
    <t xml:space="preserve">„Біокан DHPPi+L”, б-ки Bioveta, серія </t>
  </si>
  <si>
    <t>„Вангард+5L”, б-ки Zoetis</t>
  </si>
  <si>
    <t>„Вангард Лептоферм С1”, б-ки Zoetis</t>
  </si>
  <si>
    <t>„Вангард CV”, б-ки Zoetis, серія</t>
  </si>
  <si>
    <t>Єурікан DHPPi+L, б-ки Merial, серія L472829, придатна до 13.03.21</t>
  </si>
  <si>
    <t>Такса</t>
  </si>
  <si>
    <t>Немецкая овчарка</t>
  </si>
  <si>
    <t>Выжла</t>
  </si>
  <si>
    <t>Мальтипу</t>
  </si>
  <si>
    <t>Тойтерьер</t>
  </si>
  <si>
    <t>Ротвейлер</t>
  </si>
  <si>
    <t>Шпиц</t>
  </si>
  <si>
    <t>2-я восточная</t>
  </si>
  <si>
    <t>Депутатська</t>
  </si>
  <si>
    <t>Д-рас.-терьер</t>
  </si>
  <si>
    <t>Кок-спан.</t>
  </si>
  <si>
    <t>за</t>
  </si>
  <si>
    <t xml:space="preserve"> заразними хворобами:</t>
  </si>
  <si>
    <t>(прізвище та № тел. виконавця)</t>
  </si>
  <si>
    <t>4м.</t>
  </si>
  <si>
    <t>1г.</t>
  </si>
  <si>
    <t>3г.</t>
  </si>
  <si>
    <t>2г.</t>
  </si>
  <si>
    <t>3м.</t>
  </si>
  <si>
    <t>2м.</t>
  </si>
  <si>
    <t>01.2023</t>
  </si>
  <si>
    <t>Скрыпник И.А.</t>
  </si>
  <si>
    <t>Бидюк Е.В.</t>
  </si>
  <si>
    <t>Кася</t>
  </si>
  <si>
    <t>Кити</t>
  </si>
  <si>
    <t>Британская</t>
  </si>
  <si>
    <t>2) „Нобівак R”, біофабрики Інтервет Інтернейшнл Б.В. серія №</t>
  </si>
  <si>
    <t xml:space="preserve">3) „Дефенсор-3”, біофабрики Зоетіс серія № </t>
  </si>
  <si>
    <t>09.21</t>
  </si>
  <si>
    <t xml:space="preserve">4)”Фелоцел 4” біофабрики Зоетіс,  Серія № </t>
  </si>
  <si>
    <t>10.21</t>
  </si>
  <si>
    <t>4г.</t>
  </si>
  <si>
    <t xml:space="preserve">1) „Нобівак R”, біофабрики Інтервет серія </t>
  </si>
  <si>
    <t>Черноморец А.С.</t>
  </si>
  <si>
    <t>Соня</t>
  </si>
  <si>
    <t>Ши-тцу</t>
  </si>
  <si>
    <t>5м.</t>
  </si>
  <si>
    <t xml:space="preserve"> A587D01</t>
  </si>
  <si>
    <t>011.2021</t>
  </si>
  <si>
    <t>A595C01</t>
  </si>
  <si>
    <t>02.2021</t>
  </si>
  <si>
    <t>2</t>
  </si>
  <si>
    <t>A444A03</t>
  </si>
  <si>
    <t xml:space="preserve"> 10.2021</t>
  </si>
  <si>
    <t>441665A</t>
  </si>
  <si>
    <t xml:space="preserve"> 12.2021</t>
  </si>
  <si>
    <t>412644</t>
  </si>
  <si>
    <t xml:space="preserve"> 401930A</t>
  </si>
  <si>
    <t>2021р.</t>
  </si>
  <si>
    <t>8л.</t>
  </si>
  <si>
    <t>A508A03</t>
  </si>
  <si>
    <t>11.22</t>
  </si>
  <si>
    <t>407676</t>
  </si>
  <si>
    <t>Омельченко А.В.</t>
  </si>
  <si>
    <t>Днепровская - 5а/193</t>
  </si>
  <si>
    <t>Мелисса</t>
  </si>
  <si>
    <t>Тарабанова Н.А.</t>
  </si>
  <si>
    <t>Днепровская - 5б/29</t>
  </si>
  <si>
    <t>Туман</t>
  </si>
  <si>
    <t>Майор Н.В.</t>
  </si>
  <si>
    <t>Шумского - 4 / 39</t>
  </si>
  <si>
    <t>Грейс</t>
  </si>
  <si>
    <t>Сидлецкая О.Н.</t>
  </si>
  <si>
    <t>Лакки</t>
  </si>
  <si>
    <t>A395B03</t>
  </si>
  <si>
    <t>10.22</t>
  </si>
  <si>
    <t>419542B</t>
  </si>
  <si>
    <t>419605B</t>
  </si>
  <si>
    <t>Бигль</t>
  </si>
  <si>
    <t>9л.</t>
  </si>
  <si>
    <t>Кокер</t>
  </si>
  <si>
    <t>A205A01</t>
  </si>
  <si>
    <t>08.2022</t>
  </si>
  <si>
    <t xml:space="preserve"> A209A01</t>
  </si>
  <si>
    <t>08.2021</t>
  </si>
  <si>
    <t>Шумского - 1 / 74</t>
  </si>
  <si>
    <t>Бонита</t>
  </si>
  <si>
    <t>Павлюк Е.И.</t>
  </si>
  <si>
    <t>Вильям</t>
  </si>
  <si>
    <t>Цверг</t>
  </si>
  <si>
    <t>7) „Leptoferm”, біофабрики Zoetis</t>
  </si>
  <si>
    <t xml:space="preserve"> 407614</t>
  </si>
  <si>
    <t>10.2021</t>
  </si>
  <si>
    <t>лютий</t>
  </si>
  <si>
    <t>лютого</t>
  </si>
  <si>
    <t>Ельский А.М.</t>
  </si>
  <si>
    <t>Тичини - 6/99</t>
  </si>
  <si>
    <t>Боня</t>
  </si>
  <si>
    <t>Тичини - 6 к 20</t>
  </si>
  <si>
    <t>Днепр. наб. - 49/43</t>
  </si>
  <si>
    <t>Багмет Л.Е.</t>
  </si>
  <si>
    <t>Воскресенска - 16/99</t>
  </si>
  <si>
    <t>Сметана</t>
  </si>
  <si>
    <t>Черника</t>
  </si>
  <si>
    <t>Врода И.А.</t>
  </si>
  <si>
    <t>Тичини - 18Б/175</t>
  </si>
  <si>
    <t>Мортимер</t>
  </si>
  <si>
    <t>Балацько М.В.</t>
  </si>
  <si>
    <t>Березняківска - 16Б/100</t>
  </si>
  <si>
    <t>Том</t>
  </si>
  <si>
    <t>Тичини - 12а / 184</t>
  </si>
  <si>
    <t>5л.</t>
  </si>
  <si>
    <t>Скотіш</t>
  </si>
  <si>
    <t>Бенгальская</t>
  </si>
  <si>
    <t xml:space="preserve"> 21.01.2020 по 20.02.2021 року </t>
  </si>
  <si>
    <t>A535A01</t>
  </si>
  <si>
    <t>01.24</t>
  </si>
  <si>
    <t>428362</t>
  </si>
  <si>
    <t xml:space="preserve"> 10.21</t>
  </si>
  <si>
    <t>Власник тварини</t>
  </si>
  <si>
    <t>Курило В.А.</t>
  </si>
  <si>
    <t>Краківска - 5/23</t>
  </si>
  <si>
    <t>Мася</t>
  </si>
  <si>
    <t>Бережна Е.Г.</t>
  </si>
  <si>
    <t>Шумского - 4А/116</t>
  </si>
  <si>
    <t>Ікс-1</t>
  </si>
  <si>
    <t>Ікс-2</t>
  </si>
  <si>
    <t>9м.</t>
  </si>
  <si>
    <t>Фел. 424860B до 11.21</t>
  </si>
  <si>
    <t xml:space="preserve">2)”Фелоцел 4” біофабрики Зоетіс,  Серія № </t>
  </si>
  <si>
    <t>424860B</t>
  </si>
  <si>
    <t>11.21</t>
  </si>
  <si>
    <t>Машьянова В.Ю.</t>
  </si>
  <si>
    <t>Шумского - 3Г/123</t>
  </si>
  <si>
    <t>Арт</t>
  </si>
  <si>
    <t>Волошина А.Г.</t>
  </si>
  <si>
    <t>Драгоманова - 2А/161</t>
  </si>
  <si>
    <t>Луи</t>
  </si>
  <si>
    <t>Гусяков В.Н.</t>
  </si>
  <si>
    <t>Березняківска - 38 / 138</t>
  </si>
  <si>
    <t>Лота</t>
  </si>
  <si>
    <t>Филоненко Ю.М.</t>
  </si>
  <si>
    <t>Шумского - 3г /371</t>
  </si>
  <si>
    <t>Оскар</t>
  </si>
  <si>
    <t>Демань М.А.</t>
  </si>
  <si>
    <t>Березняківска - 26 / 205</t>
  </si>
  <si>
    <t>Куба</t>
  </si>
  <si>
    <t>Медзик Т.В.</t>
  </si>
  <si>
    <t>Днепр. наб. - 11 а / 129</t>
  </si>
  <si>
    <t>Джесси</t>
  </si>
  <si>
    <t>Гетманова А.А.</t>
  </si>
  <si>
    <t>Шумского - 3г/375</t>
  </si>
  <si>
    <t>Лотти</t>
  </si>
  <si>
    <t>Марчук В.Ю.</t>
  </si>
  <si>
    <t>Шумского - 5/134</t>
  </si>
  <si>
    <t>Елтон</t>
  </si>
  <si>
    <t>Вишенский О.О.</t>
  </si>
  <si>
    <t>Днепр. наб. - 9/20</t>
  </si>
  <si>
    <t>Мая</t>
  </si>
  <si>
    <t>Боженок М.О.</t>
  </si>
  <si>
    <t>Днепр. наб. - 3</t>
  </si>
  <si>
    <t>Дейзи</t>
  </si>
  <si>
    <t>Булавкина О.В.</t>
  </si>
  <si>
    <t>Шумского - 1а / 38</t>
  </si>
  <si>
    <t>Тедди</t>
  </si>
  <si>
    <t>Науменко Е.В.</t>
  </si>
  <si>
    <t>Тичини - 9а / 38</t>
  </si>
  <si>
    <t>Буч</t>
  </si>
  <si>
    <t>Коврыга Н.А.</t>
  </si>
  <si>
    <t>Березняківска - 36 / 77</t>
  </si>
  <si>
    <t>Филя</t>
  </si>
  <si>
    <t>Фр.бульдог</t>
  </si>
  <si>
    <t>Лабрадор</t>
  </si>
  <si>
    <t>Шпіц</t>
  </si>
  <si>
    <t>Нім.овч</t>
  </si>
  <si>
    <t>7л.</t>
  </si>
  <si>
    <t>20 лютого 2021року</t>
  </si>
  <si>
    <t xml:space="preserve">2) „Нобівак RL”, біофабрики Інтервет серія </t>
  </si>
  <si>
    <t xml:space="preserve">3 „Нобівак RL”, біофабрики Інтервет серія </t>
  </si>
  <si>
    <t>4)„Дефенсор-3”, біофабрики Зоетіс серія</t>
  </si>
  <si>
    <t>09.2022</t>
  </si>
  <si>
    <t>„Рабізін R”, біофабрики Merial   серія № L476373  придатна до 09.2022</t>
  </si>
  <si>
    <t xml:space="preserve"> L476373</t>
  </si>
  <si>
    <t>придатна до</t>
  </si>
  <si>
    <t xml:space="preserve"> При цьому витрачено </t>
  </si>
  <si>
    <t xml:space="preserve">6)„Біокан DHPPi+RL”, б-ки Bioveta, серія </t>
  </si>
  <si>
    <t>5)„Рабізін R”, біофабрики Merial   серія</t>
  </si>
  <si>
    <t>12.21</t>
  </si>
  <si>
    <t>Пушкарук Н.С.</t>
  </si>
  <si>
    <t>Урлівска - 15 / 132</t>
  </si>
  <si>
    <t>Честер</t>
  </si>
  <si>
    <t>Днепр. наб. - 9/134</t>
  </si>
  <si>
    <t>Шадевска К.Р.</t>
  </si>
  <si>
    <t>Шумского - 10/265</t>
  </si>
  <si>
    <t>Луна</t>
  </si>
  <si>
    <t>Новак А.В.</t>
  </si>
  <si>
    <t>Шумского - 5/87</t>
  </si>
  <si>
    <t>Юпитер</t>
  </si>
  <si>
    <t>Тишківська О.І.</t>
  </si>
  <si>
    <t>Шумского - 5 / 187</t>
  </si>
  <si>
    <t>Лари</t>
  </si>
  <si>
    <t>Бирюков Д.П.</t>
  </si>
  <si>
    <t>Тичини - 12а</t>
  </si>
  <si>
    <t>Молли</t>
  </si>
  <si>
    <t>Мартынюк В.Л.</t>
  </si>
  <si>
    <t>Регенераторная - 4</t>
  </si>
  <si>
    <t>Хаски</t>
  </si>
  <si>
    <t>Тойпудель</t>
  </si>
  <si>
    <t>Голд.ретр.</t>
  </si>
  <si>
    <t>Маламут</t>
  </si>
  <si>
    <t xml:space="preserve">1)„Біокан DHPPi+RL”, б-ки Bioveta, серія </t>
  </si>
  <si>
    <t>2) „Вангард+5L”, біофабрики Zoetis</t>
  </si>
  <si>
    <t>3) „Вангард+5L”, біофабрики Zoetis</t>
  </si>
  <si>
    <t>453137B</t>
  </si>
  <si>
    <t xml:space="preserve"> 012.2022</t>
  </si>
  <si>
    <t>4</t>
  </si>
  <si>
    <t>4) „Дурамун   5л4”, біофабрики Zoetis</t>
  </si>
  <si>
    <t>5) „Дурамун + СвК”, біофабрики Zoetis</t>
  </si>
  <si>
    <t>6) „Leptoferm”, біофабрики Zoetis</t>
  </si>
  <si>
    <t>430889</t>
  </si>
  <si>
    <t>11</t>
  </si>
  <si>
    <t>A444A01</t>
  </si>
  <si>
    <t>A447A01</t>
  </si>
  <si>
    <t xml:space="preserve"> 01.2022</t>
  </si>
  <si>
    <t>L481856</t>
  </si>
  <si>
    <t xml:space="preserve">8) „Нобівак DHPPi”, б-ки Інтервет Інтернейшнл Б.В. серія </t>
  </si>
  <si>
    <t xml:space="preserve">9) „Нобівак DHPPi”, б-ки Інтервет Інтернейшнл Б.В. серія </t>
  </si>
  <si>
    <t xml:space="preserve">10) „Нобівак L”, б-ки Інтервет Інтернейшнл Б.В. серія </t>
  </si>
  <si>
    <t xml:space="preserve">11) „Нобівак L”, б-ки Інтервет Інтернейшнл Б.В. серія </t>
  </si>
  <si>
    <t xml:space="preserve">12) „Нобівак L”, б-ки Інтервет Інтернейшнл Б.В. серія </t>
  </si>
  <si>
    <t xml:space="preserve">13) „Эурикан DHPPi+L ”,  біофабрики Merial,  серія </t>
  </si>
  <si>
    <t xml:space="preserve">Дніпровського р-ну,  були зареєстровані наступні  випадки захворювання тварин </t>
  </si>
  <si>
    <t xml:space="preserve"> - </t>
  </si>
  <si>
    <t>випадок</t>
  </si>
  <si>
    <t>отодектозу</t>
  </si>
  <si>
    <t>у</t>
  </si>
  <si>
    <t>котів</t>
  </si>
  <si>
    <t xml:space="preserve">випадки </t>
  </si>
  <si>
    <t>мікроспорії</t>
  </si>
  <si>
    <t>№</t>
  </si>
  <si>
    <t>ПІБ і адреса власників</t>
  </si>
  <si>
    <t>Тварина</t>
  </si>
  <si>
    <t>Метод дослідження</t>
  </si>
  <si>
    <t>Збудник</t>
  </si>
  <si>
    <t>Діагноз</t>
  </si>
  <si>
    <t>Лікування</t>
  </si>
  <si>
    <t>Балан Д.О., Д.Набережна - 11\102</t>
  </si>
  <si>
    <t>Мікроскопія зішкрібу з вуха</t>
  </si>
  <si>
    <t>Otodectos cynotis</t>
  </si>
  <si>
    <t>Оридерміл 2 раза в день - 10 днів</t>
  </si>
  <si>
    <t>токсокарозу</t>
  </si>
  <si>
    <t>собак</t>
  </si>
  <si>
    <t>Гетманова А.А., Д.Набережна - 11\102</t>
  </si>
  <si>
    <t>Лота, Собака, шпіц, 2 роки, ♀</t>
  </si>
  <si>
    <t>січня</t>
  </si>
  <si>
    <t xml:space="preserve">Дніпровського р-ну, були зареєстровані випадки захворювання тварин </t>
  </si>
  <si>
    <t>такими заразними хворобами:</t>
  </si>
  <si>
    <t>Ильїна Л.Г., Тичини-9А\16</t>
  </si>
  <si>
    <t>Меліса, кішка, метис, 3 роки, ♀</t>
  </si>
  <si>
    <t>Лампа Вуда</t>
  </si>
  <si>
    <t>Microsporum canis</t>
  </si>
  <si>
    <t xml:space="preserve"> итраконазол 100мг\капсула (итракон) - 2\5 капсулы - 1 раз на добу - 14 днів</t>
  </si>
  <si>
    <t>ССЫЛКА!</t>
  </si>
  <si>
    <t>Лола, Собака, метис, 2 роки, ♀</t>
  </si>
  <si>
    <t>Toxocara canis</t>
  </si>
  <si>
    <t>Мікроскопія аналізу кала</t>
  </si>
  <si>
    <t>"Каніквантель+" - 1 таб на 10 кг ваги - 3-кратно з інтервалом 10 -14 днів</t>
  </si>
  <si>
    <t>Золкина Л.В. Тичини-
26,кв-160</t>
  </si>
  <si>
    <t>Луна, кішка, сфінкс,  6 міс., ♀</t>
  </si>
  <si>
    <t>Toxocara cati</t>
  </si>
  <si>
    <t>Марийко М.М., Шумского-8\79</t>
  </si>
  <si>
    <t>Герміона, кішка, метис, 1р., ♀</t>
  </si>
  <si>
    <t>Курило В.А., Краковска-
5,кв-23</t>
  </si>
  <si>
    <t>Мася, кішка, шотландка, 9міс., ♀</t>
  </si>
  <si>
    <t>Карандюк Ю.А., Лаврухіна-7\15</t>
  </si>
  <si>
    <t>Мія, кішка, метис,3р., ♀</t>
  </si>
  <si>
    <t>Cystoisospora felis</t>
  </si>
  <si>
    <t>Цистоізоспороз</t>
  </si>
  <si>
    <t>Байкокс 5% - 0,2 см3/кг  - 3-кратно з інтервалом 5 днів</t>
  </si>
  <si>
    <t>Фролова А.А, Тичини- 18 б кв 18</t>
  </si>
  <si>
    <t>Джек, собака, бостон-терьер, 6 міс, ♂</t>
  </si>
  <si>
    <t>Мікроскопія глибокого зішкрібу зі шкіри</t>
  </si>
  <si>
    <t>Demodex Canis</t>
  </si>
  <si>
    <t>Бравекто згідно ваги 3-кратно з інтервалом 3 міс</t>
  </si>
  <si>
    <t>ізоспорозу</t>
  </si>
  <si>
    <t>демодекозу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</si>
</sst>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19]dd/mm/yyyy"/>
    <numFmt numFmtId="165" formatCode="[$-419]mm/yyyy"/>
    <numFmt numFmtId="166" formatCode="mm\.yyyy"/>
  </numFmts>
  <fonts count="37" x14ac:knownFonts="1">
    <font>
      <sz val="11"/>
      <color rgb="FF000000"/>
      <name val="Calibri"/>
      <family val="2"/>
      <charset val="1"/>
    </font>
    <font>
      <b/>
      <sz val="14"/>
      <color rgb="FF000000"/>
      <name val="Calibri"/>
      <family val="2"/>
      <charset val="204"/>
    </font>
    <font>
      <sz val="12"/>
      <color rgb="FF000000"/>
      <name val="Calibri"/>
      <family val="2"/>
      <charset val="1"/>
    </font>
    <font>
      <sz val="14"/>
      <color rgb="FF000000"/>
      <name val="Calibri"/>
      <family val="2"/>
      <charset val="204"/>
    </font>
    <font>
      <sz val="14"/>
      <color rgb="FF000000"/>
      <name val="Calibri"/>
      <family val="2"/>
      <charset val="1"/>
    </font>
    <font>
      <b/>
      <sz val="16"/>
      <color rgb="FF000000"/>
      <name val="Calibri"/>
      <family val="2"/>
      <charset val="204"/>
    </font>
    <font>
      <sz val="12"/>
      <color rgb="FF000000"/>
      <name val="Calibri"/>
      <family val="2"/>
      <charset val="204"/>
    </font>
    <font>
      <u/>
      <sz val="12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b/>
      <sz val="10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b/>
      <u/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204"/>
    </font>
    <font>
      <b/>
      <sz val="12"/>
      <color rgb="FF000000"/>
      <name val="Calibri"/>
      <family val="2"/>
      <charset val="1"/>
    </font>
    <font>
      <b/>
      <u/>
      <sz val="12"/>
      <color rgb="FF000000"/>
      <name val="Calibri"/>
      <family val="2"/>
      <charset val="204"/>
    </font>
    <font>
      <u/>
      <sz val="12"/>
      <color rgb="FF000000"/>
      <name val="Calibri"/>
      <family val="2"/>
      <charset val="204"/>
    </font>
    <font>
      <sz val="10"/>
      <color rgb="FF000000"/>
      <name val="Calibri"/>
      <family val="2"/>
      <charset val="1"/>
    </font>
    <font>
      <sz val="12"/>
      <color rgb="FF000000"/>
      <name val="Times New Roman"/>
      <family val="1"/>
      <charset val="204"/>
    </font>
    <font>
      <b/>
      <sz val="11"/>
      <color rgb="FF000000"/>
      <name val="Calibri"/>
      <family val="2"/>
      <charset val="204"/>
    </font>
    <font>
      <b/>
      <sz val="12"/>
      <color rgb="FF000000"/>
      <name val="Times New Roman"/>
      <family val="1"/>
      <charset val="204"/>
    </font>
    <font>
      <u/>
      <sz val="12"/>
      <color rgb="FF000000"/>
      <name val="Times New Roman"/>
      <family val="1"/>
      <charset val="204"/>
    </font>
    <font>
      <b/>
      <u/>
      <sz val="12"/>
      <color rgb="FF000000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u/>
      <sz val="11"/>
      <color rgb="FF000000"/>
      <name val="Times New Roman"/>
      <family val="1"/>
      <charset val="204"/>
    </font>
    <font>
      <b/>
      <sz val="16"/>
      <color rgb="FF000000"/>
      <name val="Times New Roman"/>
      <family val="1"/>
      <charset val="204"/>
    </font>
    <font>
      <b/>
      <u/>
      <sz val="12"/>
      <color rgb="FF333333"/>
      <name val="Times New Roman"/>
      <family val="1"/>
      <charset val="204"/>
    </font>
    <font>
      <sz val="11"/>
      <color theme="1"/>
      <name val="Calibri"/>
      <family val="2"/>
      <charset val="204"/>
    </font>
    <font>
      <u/>
      <sz val="14"/>
      <color rgb="FF000000"/>
      <name val="Times New Roman"/>
      <family val="1"/>
      <charset val="204"/>
    </font>
    <font>
      <sz val="8"/>
      <name val="Calibri"/>
      <family val="2"/>
      <charset val="1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sz val="8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4">
    <xf numFmtId="0" fontId="0" fillId="0" borderId="0" xfId="0"/>
    <xf numFmtId="0" fontId="2" fillId="0" borderId="0" xfId="0" applyFont="1"/>
    <xf numFmtId="0" fontId="4" fillId="0" borderId="0" xfId="0" applyFont="1"/>
    <xf numFmtId="0" fontId="2" fillId="0" borderId="0" xfId="0" applyFont="1" applyBorder="1" applyAlignment="1">
      <alignment horizontal="center" vertical="center"/>
    </xf>
    <xf numFmtId="0" fontId="2" fillId="0" borderId="0" xfId="0" applyFont="1" applyAlignment="1"/>
    <xf numFmtId="0" fontId="10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Alignment="1"/>
    <xf numFmtId="0" fontId="2" fillId="0" borderId="0" xfId="0" applyFont="1" applyBorder="1" applyAlignment="1">
      <alignment horizontal="left" vertical="center"/>
    </xf>
    <xf numFmtId="0" fontId="2" fillId="0" borderId="0" xfId="0" applyFont="1" applyAlignment="1">
      <alignment vertical="center"/>
    </xf>
    <xf numFmtId="0" fontId="7" fillId="0" borderId="0" xfId="0" applyFont="1"/>
    <xf numFmtId="0" fontId="2" fillId="0" borderId="0" xfId="0" applyFont="1" applyAlignment="1">
      <alignment horizontal="center" vertical="center"/>
    </xf>
    <xf numFmtId="0" fontId="13" fillId="0" borderId="0" xfId="0" applyFont="1"/>
    <xf numFmtId="0" fontId="2" fillId="0" borderId="0" xfId="0" applyFont="1" applyBorder="1"/>
    <xf numFmtId="0" fontId="15" fillId="0" borderId="0" xfId="0" applyFont="1" applyAlignment="1">
      <alignment horizontal="center" vertical="center"/>
    </xf>
    <xf numFmtId="164" fontId="7" fillId="0" borderId="0" xfId="0" applyNumberFormat="1" applyFont="1" applyAlignment="1">
      <alignment vertical="center"/>
    </xf>
    <xf numFmtId="0" fontId="16" fillId="0" borderId="0" xfId="0" applyFont="1" applyBorder="1" applyAlignment="1"/>
    <xf numFmtId="0" fontId="7" fillId="0" borderId="0" xfId="0" applyFont="1" applyBorder="1" applyAlignment="1"/>
    <xf numFmtId="49" fontId="16" fillId="0" borderId="0" xfId="0" applyNumberFormat="1" applyFont="1" applyBorder="1" applyAlignment="1"/>
    <xf numFmtId="49" fontId="2" fillId="0" borderId="0" xfId="0" applyNumberFormat="1" applyFont="1" applyBorder="1" applyAlignment="1"/>
    <xf numFmtId="0" fontId="2" fillId="0" borderId="0" xfId="0" applyFont="1" applyBorder="1" applyAlignment="1">
      <alignment horizontal="center"/>
    </xf>
    <xf numFmtId="49" fontId="17" fillId="0" borderId="0" xfId="0" applyNumberFormat="1" applyFont="1" applyBorder="1" applyAlignment="1">
      <alignment horizontal="center"/>
    </xf>
    <xf numFmtId="0" fontId="15" fillId="0" borderId="0" xfId="0" applyFont="1" applyAlignment="1">
      <alignment horizontal="center"/>
    </xf>
    <xf numFmtId="0" fontId="18" fillId="0" borderId="0" xfId="0" applyFont="1" applyAlignment="1">
      <alignment vertical="center"/>
    </xf>
    <xf numFmtId="0" fontId="18" fillId="0" borderId="0" xfId="0" applyFont="1" applyAlignment="1">
      <alignment horizontal="left" vertical="center"/>
    </xf>
    <xf numFmtId="0" fontId="17" fillId="0" borderId="3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7" fillId="0" borderId="0" xfId="0" applyFont="1" applyBorder="1"/>
    <xf numFmtId="49" fontId="7" fillId="0" borderId="0" xfId="0" applyNumberFormat="1" applyFont="1" applyBorder="1" applyAlignment="1">
      <alignment vertical="center"/>
    </xf>
    <xf numFmtId="0" fontId="15" fillId="0" borderId="0" xfId="0" applyFont="1" applyBorder="1" applyAlignment="1">
      <alignment horizontal="center" vertical="center"/>
    </xf>
    <xf numFmtId="0" fontId="2" fillId="0" borderId="0" xfId="0" applyFont="1" applyBorder="1" applyAlignment="1"/>
    <xf numFmtId="49" fontId="7" fillId="0" borderId="0" xfId="0" applyNumberFormat="1" applyFont="1" applyBorder="1" applyAlignment="1"/>
    <xf numFmtId="49" fontId="7" fillId="0" borderId="0" xfId="0" applyNumberFormat="1" applyFont="1" applyAlignment="1">
      <alignment horizontal="center" vertical="center"/>
    </xf>
    <xf numFmtId="0" fontId="18" fillId="0" borderId="0" xfId="0" applyFont="1" applyAlignment="1">
      <alignment horizontal="left"/>
    </xf>
    <xf numFmtId="0" fontId="18" fillId="0" borderId="0" xfId="0" applyFont="1"/>
    <xf numFmtId="0" fontId="21" fillId="0" borderId="0" xfId="0" applyFont="1"/>
    <xf numFmtId="0" fontId="18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18" fillId="0" borderId="0" xfId="0" applyFont="1" applyBorder="1"/>
    <xf numFmtId="0" fontId="21" fillId="0" borderId="0" xfId="0" applyFont="1" applyBorder="1" applyAlignment="1"/>
    <xf numFmtId="0" fontId="18" fillId="0" borderId="0" xfId="0" applyFont="1" applyBorder="1" applyAlignment="1"/>
    <xf numFmtId="49" fontId="21" fillId="0" borderId="0" xfId="0" applyNumberFormat="1" applyFont="1" applyBorder="1" applyAlignment="1">
      <alignment vertical="center"/>
    </xf>
    <xf numFmtId="0" fontId="23" fillId="0" borderId="0" xfId="0" applyFont="1"/>
    <xf numFmtId="0" fontId="0" fillId="0" borderId="0" xfId="0" applyBorder="1"/>
    <xf numFmtId="0" fontId="22" fillId="0" borderId="0" xfId="0" applyFont="1" applyAlignment="1">
      <alignment horizontal="center"/>
    </xf>
    <xf numFmtId="0" fontId="20" fillId="0" borderId="0" xfId="0" applyFont="1"/>
    <xf numFmtId="0" fontId="6" fillId="0" borderId="0" xfId="0" applyFont="1" applyAlignment="1">
      <alignment horizontal="left"/>
    </xf>
    <xf numFmtId="49" fontId="15" fillId="0" borderId="0" xfId="0" applyNumberFormat="1" applyFont="1" applyBorder="1" applyAlignment="1">
      <alignment horizontal="center" vertical="center"/>
    </xf>
    <xf numFmtId="0" fontId="6" fillId="0" borderId="0" xfId="0" applyFont="1"/>
    <xf numFmtId="0" fontId="7" fillId="0" borderId="0" xfId="0" applyFont="1" applyAlignment="1">
      <alignment horizontal="center" vertical="center"/>
    </xf>
    <xf numFmtId="0" fontId="25" fillId="0" borderId="0" xfId="0" applyFont="1"/>
    <xf numFmtId="0" fontId="25" fillId="0" borderId="0" xfId="0" applyFont="1" applyBorder="1" applyAlignment="1"/>
    <xf numFmtId="49" fontId="23" fillId="0" borderId="0" xfId="0" applyNumberFormat="1" applyFont="1" applyBorder="1" applyAlignment="1">
      <alignment horizontal="center"/>
    </xf>
    <xf numFmtId="0" fontId="27" fillId="0" borderId="0" xfId="0" applyFont="1" applyAlignment="1">
      <alignment horizontal="center" vertical="center"/>
    </xf>
    <xf numFmtId="0" fontId="22" fillId="0" borderId="0" xfId="0" applyFont="1"/>
    <xf numFmtId="0" fontId="24" fillId="0" borderId="0" xfId="0" applyFont="1"/>
    <xf numFmtId="0" fontId="2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4" fontId="7" fillId="0" borderId="0" xfId="0" applyNumberFormat="1" applyFont="1" applyBorder="1" applyAlignment="1">
      <alignment horizontal="center" vertical="center"/>
    </xf>
    <xf numFmtId="49" fontId="7" fillId="0" borderId="0" xfId="0" applyNumberFormat="1" applyFont="1" applyBorder="1" applyAlignment="1">
      <alignment horizontal="center" vertical="center"/>
    </xf>
    <xf numFmtId="49" fontId="25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49" fontId="7" fillId="0" borderId="0" xfId="0" applyNumberFormat="1" applyFont="1" applyBorder="1" applyAlignment="1">
      <alignment horizontal="center" vertical="center"/>
    </xf>
    <xf numFmtId="0" fontId="0" fillId="0" borderId="0" xfId="0" applyProtection="1">
      <protection locked="0"/>
    </xf>
    <xf numFmtId="0" fontId="4" fillId="0" borderId="0" xfId="0" applyFont="1" applyProtection="1">
      <protection locked="0"/>
    </xf>
    <xf numFmtId="0" fontId="0" fillId="0" borderId="0" xfId="0" applyProtection="1"/>
    <xf numFmtId="0" fontId="2" fillId="0" borderId="0" xfId="0" applyFont="1" applyProtection="1"/>
    <xf numFmtId="0" fontId="13" fillId="0" borderId="0" xfId="0" applyFont="1" applyAlignment="1"/>
    <xf numFmtId="0" fontId="0" fillId="0" borderId="0" xfId="0" applyFill="1" applyBorder="1"/>
    <xf numFmtId="0" fontId="28" fillId="0" borderId="0" xfId="0" applyFont="1" applyFill="1" applyBorder="1"/>
    <xf numFmtId="0" fontId="11" fillId="0" borderId="0" xfId="0" applyFont="1"/>
    <xf numFmtId="0" fontId="2" fillId="0" borderId="0" xfId="0" applyFont="1" applyAlignment="1">
      <alignment wrapText="1"/>
    </xf>
    <xf numFmtId="0" fontId="1" fillId="0" borderId="0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8" fillId="0" borderId="0" xfId="0" applyFont="1" applyFill="1" applyAlignment="1">
      <alignment horizontal="center"/>
    </xf>
    <xf numFmtId="0" fontId="18" fillId="0" borderId="0" xfId="0" applyFont="1" applyFill="1" applyAlignment="1">
      <alignment vertical="center"/>
    </xf>
    <xf numFmtId="0" fontId="18" fillId="0" borderId="0" xfId="0" applyFont="1" applyFill="1"/>
    <xf numFmtId="0" fontId="22" fillId="0" borderId="0" xfId="0" applyFont="1" applyFill="1"/>
    <xf numFmtId="0" fontId="0" fillId="0" borderId="2" xfId="0" applyFill="1" applyBorder="1" applyAlignment="1">
      <alignment horizontal="center" vertical="center"/>
    </xf>
    <xf numFmtId="0" fontId="17" fillId="0" borderId="3" xfId="0" applyFont="1" applyFill="1" applyBorder="1" applyAlignment="1">
      <alignment horizontal="center" vertical="center" wrapText="1"/>
    </xf>
    <xf numFmtId="0" fontId="19" fillId="0" borderId="3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0" fillId="0" borderId="0" xfId="0" applyFill="1"/>
    <xf numFmtId="0" fontId="22" fillId="0" borderId="0" xfId="0" applyFont="1" applyBorder="1" applyAlignment="1">
      <alignment horizontal="center" vertical="center"/>
    </xf>
    <xf numFmtId="164" fontId="7" fillId="0" borderId="0" xfId="0" applyNumberFormat="1" applyFont="1" applyBorder="1" applyAlignment="1">
      <alignment horizontal="center" vertical="center"/>
    </xf>
    <xf numFmtId="0" fontId="0" fillId="0" borderId="2" xfId="0" applyBorder="1"/>
    <xf numFmtId="0" fontId="2" fillId="0" borderId="4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19" fillId="0" borderId="4" xfId="0" applyFont="1" applyFill="1" applyBorder="1" applyAlignment="1">
      <alignment horizontal="center" vertical="center"/>
    </xf>
    <xf numFmtId="0" fontId="19" fillId="0" borderId="3" xfId="0" applyFont="1" applyFill="1" applyBorder="1" applyAlignment="1">
      <alignment horizontal="center" vertical="center"/>
    </xf>
    <xf numFmtId="0" fontId="0" fillId="0" borderId="2" xfId="0" applyFill="1" applyBorder="1"/>
    <xf numFmtId="0" fontId="19" fillId="0" borderId="4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49" fontId="25" fillId="0" borderId="0" xfId="0" applyNumberFormat="1" applyFont="1" applyBorder="1" applyAlignment="1">
      <alignment horizontal="center"/>
    </xf>
    <xf numFmtId="0" fontId="2" fillId="0" borderId="2" xfId="0" applyFont="1" applyBorder="1" applyAlignment="1">
      <alignment horizontal="left" vertical="center"/>
    </xf>
    <xf numFmtId="49" fontId="7" fillId="0" borderId="0" xfId="0" applyNumberFormat="1" applyFont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165" fontId="7" fillId="0" borderId="0" xfId="0" applyNumberFormat="1" applyFont="1" applyBorder="1" applyAlignment="1">
      <alignment horizontal="center" vertical="center"/>
    </xf>
    <xf numFmtId="0" fontId="0" fillId="0" borderId="2" xfId="0" applyFill="1" applyBorder="1" applyAlignment="1">
      <alignment horizontal="left" vertical="center"/>
    </xf>
    <xf numFmtId="0" fontId="0" fillId="0" borderId="2" xfId="0" applyFill="1" applyBorder="1" applyAlignment="1">
      <alignment horizontal="left"/>
    </xf>
    <xf numFmtId="0" fontId="0" fillId="0" borderId="2" xfId="0" applyFill="1" applyBorder="1" applyAlignment="1">
      <alignment vertical="center"/>
    </xf>
    <xf numFmtId="0" fontId="0" fillId="0" borderId="2" xfId="0" applyFill="1" applyBorder="1" applyAlignment="1"/>
    <xf numFmtId="0" fontId="0" fillId="0" borderId="4" xfId="0" applyFill="1" applyBorder="1" applyAlignment="1"/>
    <xf numFmtId="0" fontId="0" fillId="0" borderId="0" xfId="0" applyAlignment="1"/>
    <xf numFmtId="0" fontId="31" fillId="2" borderId="2" xfId="0" applyFont="1" applyFill="1" applyBorder="1" applyAlignment="1">
      <alignment vertical="center" wrapText="1"/>
    </xf>
    <xf numFmtId="0" fontId="31" fillId="0" borderId="2" xfId="0" applyFont="1" applyFill="1" applyBorder="1" applyAlignment="1">
      <alignment vertical="center" wrapText="1"/>
    </xf>
    <xf numFmtId="0" fontId="31" fillId="0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2" fillId="0" borderId="0" xfId="0" applyNumberFormat="1" applyFont="1"/>
    <xf numFmtId="0" fontId="16" fillId="0" borderId="0" xfId="0" applyFont="1"/>
    <xf numFmtId="49" fontId="16" fillId="0" borderId="0" xfId="0" applyNumberFormat="1" applyFont="1"/>
    <xf numFmtId="49" fontId="15" fillId="0" borderId="0" xfId="0" applyNumberFormat="1" applyFont="1" applyAlignment="1">
      <alignment horizontal="center" vertical="center"/>
    </xf>
    <xf numFmtId="0" fontId="1" fillId="0" borderId="1" xfId="0" applyFont="1" applyBorder="1" applyAlignment="1" applyProtection="1">
      <alignment horizontal="center" vertical="center"/>
    </xf>
    <xf numFmtId="0" fontId="1" fillId="0" borderId="2" xfId="0" applyFont="1" applyBorder="1" applyAlignment="1" applyProtection="1">
      <alignment horizontal="center" vertical="center"/>
    </xf>
    <xf numFmtId="0" fontId="1" fillId="0" borderId="0" xfId="0" applyFont="1" applyBorder="1" applyAlignment="1" applyProtection="1">
      <alignment horizontal="center" vertical="center"/>
    </xf>
    <xf numFmtId="0" fontId="2" fillId="0" borderId="2" xfId="0" applyFont="1" applyBorder="1" applyAlignment="1" applyProtection="1">
      <alignment horizontal="center" vertical="center" wrapText="1"/>
    </xf>
    <xf numFmtId="0" fontId="3" fillId="0" borderId="0" xfId="0" applyFont="1" applyBorder="1" applyAlignment="1" applyProtection="1">
      <alignment horizontal="center" vertical="center"/>
    </xf>
    <xf numFmtId="0" fontId="3" fillId="0" borderId="0" xfId="0" applyFont="1" applyBorder="1" applyAlignment="1" applyProtection="1">
      <alignment horizontal="left" vertical="center"/>
    </xf>
    <xf numFmtId="0" fontId="4" fillId="0" borderId="0" xfId="0" applyFont="1" applyBorder="1" applyAlignment="1" applyProtection="1">
      <alignment horizontal="left" vertical="center"/>
    </xf>
    <xf numFmtId="0" fontId="4" fillId="0" borderId="2" xfId="0" applyFont="1" applyBorder="1" applyAlignment="1" applyProtection="1">
      <alignment horizontal="left" vertical="center"/>
    </xf>
    <xf numFmtId="0" fontId="4" fillId="0" borderId="3" xfId="0" applyFont="1" applyBorder="1" applyAlignment="1" applyProtection="1">
      <alignment horizontal="center" vertical="center" wrapText="1"/>
    </xf>
    <xf numFmtId="0" fontId="4" fillId="0" borderId="1" xfId="0" applyFont="1" applyBorder="1" applyAlignment="1" applyProtection="1">
      <alignment horizontal="center" vertical="center" wrapText="1"/>
    </xf>
    <xf numFmtId="0" fontId="0" fillId="0" borderId="3" xfId="0" applyBorder="1" applyAlignment="1" applyProtection="1">
      <alignment horizontal="center" vertical="center" wrapText="1"/>
    </xf>
    <xf numFmtId="0" fontId="4" fillId="0" borderId="2" xfId="0" applyFont="1" applyBorder="1" applyAlignment="1" applyProtection="1">
      <alignment horizontal="center" vertical="center" wrapText="1"/>
    </xf>
    <xf numFmtId="0" fontId="0" fillId="0" borderId="2" xfId="0" applyBorder="1" applyAlignment="1" applyProtection="1">
      <alignment horizontal="center" vertical="center" wrapText="1"/>
    </xf>
    <xf numFmtId="49" fontId="4" fillId="0" borderId="2" xfId="0" applyNumberFormat="1" applyFont="1" applyBorder="1" applyAlignment="1" applyProtection="1">
      <alignment horizontal="center" vertical="center"/>
    </xf>
    <xf numFmtId="0" fontId="0" fillId="0" borderId="2" xfId="0" applyBorder="1" applyAlignment="1" applyProtection="1">
      <alignment horizontal="center" vertical="center"/>
    </xf>
    <xf numFmtId="0" fontId="0" fillId="0" borderId="2" xfId="0" applyBorder="1" applyAlignment="1" applyProtection="1">
      <alignment horizontal="center"/>
    </xf>
    <xf numFmtId="49" fontId="4" fillId="0" borderId="2" xfId="0" applyNumberFormat="1" applyFont="1" applyBorder="1" applyAlignment="1" applyProtection="1">
      <alignment horizontal="center"/>
    </xf>
    <xf numFmtId="0" fontId="1" fillId="0" borderId="0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right"/>
    </xf>
    <xf numFmtId="0" fontId="7" fillId="0" borderId="0" xfId="0" applyFont="1" applyBorder="1" applyAlignment="1">
      <alignment horizontal="center"/>
    </xf>
    <xf numFmtId="0" fontId="7" fillId="0" borderId="0" xfId="0" applyFont="1" applyBorder="1" applyAlignment="1">
      <alignment horizontal="left"/>
    </xf>
    <xf numFmtId="0" fontId="2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top"/>
    </xf>
    <xf numFmtId="0" fontId="19" fillId="0" borderId="3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49" fontId="7" fillId="0" borderId="0" xfId="0" applyNumberFormat="1" applyFont="1" applyBorder="1" applyAlignment="1">
      <alignment horizontal="center" vertical="center"/>
    </xf>
    <xf numFmtId="166" fontId="2" fillId="0" borderId="0" xfId="0" applyNumberFormat="1" applyFont="1" applyBorder="1" applyAlignment="1">
      <alignment horizontal="center" vertical="center"/>
    </xf>
    <xf numFmtId="0" fontId="15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left" vertical="center"/>
    </xf>
    <xf numFmtId="164" fontId="2" fillId="0" borderId="0" xfId="0" applyNumberFormat="1" applyFont="1" applyBorder="1" applyAlignment="1">
      <alignment horizontal="center" vertical="center"/>
    </xf>
    <xf numFmtId="0" fontId="0" fillId="0" borderId="0" xfId="0" applyAlignment="1">
      <alignment horizontal="left"/>
    </xf>
    <xf numFmtId="0" fontId="12" fillId="0" borderId="0" xfId="0" applyFont="1" applyBorder="1" applyAlignment="1">
      <alignment horizontal="center" vertical="center"/>
    </xf>
    <xf numFmtId="0" fontId="19" fillId="0" borderId="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left" vertical="center"/>
    </xf>
    <xf numFmtId="0" fontId="7" fillId="0" borderId="0" xfId="0" applyFont="1" applyBorder="1" applyAlignment="1">
      <alignment horizontal="center" vertical="center"/>
    </xf>
    <xf numFmtId="49" fontId="7" fillId="0" borderId="0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 vertical="center"/>
    </xf>
    <xf numFmtId="0" fontId="18" fillId="0" borderId="0" xfId="0" applyFont="1" applyBorder="1" applyAlignment="1">
      <alignment horizontal="right"/>
    </xf>
    <xf numFmtId="0" fontId="20" fillId="0" borderId="0" xfId="0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18" fillId="0" borderId="0" xfId="0" applyFont="1" applyBorder="1" applyAlignment="1">
      <alignment horizontal="left"/>
    </xf>
    <xf numFmtId="0" fontId="18" fillId="0" borderId="0" xfId="0" applyFont="1" applyBorder="1" applyAlignment="1">
      <alignment horizontal="left" vertical="center"/>
    </xf>
    <xf numFmtId="0" fontId="22" fillId="0" borderId="0" xfId="0" applyFont="1" applyBorder="1" applyAlignment="1">
      <alignment horizontal="center"/>
    </xf>
    <xf numFmtId="49" fontId="21" fillId="0" borderId="0" xfId="0" applyNumberFormat="1" applyFont="1" applyBorder="1" applyAlignment="1">
      <alignment horizontal="center" vertical="center"/>
    </xf>
    <xf numFmtId="49" fontId="25" fillId="0" borderId="0" xfId="0" applyNumberFormat="1" applyFont="1" applyBorder="1" applyAlignment="1">
      <alignment horizontal="center"/>
    </xf>
    <xf numFmtId="0" fontId="21" fillId="0" borderId="0" xfId="0" applyFont="1" applyAlignment="1">
      <alignment horizontal="center" vertical="center"/>
    </xf>
    <xf numFmtId="49" fontId="25" fillId="0" borderId="0" xfId="0" applyNumberFormat="1" applyFont="1" applyBorder="1" applyAlignment="1">
      <alignment horizontal="center" vertical="center"/>
    </xf>
    <xf numFmtId="0" fontId="18" fillId="0" borderId="0" xfId="0" applyFont="1" applyBorder="1" applyAlignment="1">
      <alignment horizontal="center"/>
    </xf>
    <xf numFmtId="0" fontId="22" fillId="0" borderId="0" xfId="0" applyFont="1" applyBorder="1" applyAlignment="1">
      <alignment horizontal="center" vertical="center"/>
    </xf>
    <xf numFmtId="165" fontId="7" fillId="0" borderId="0" xfId="0" applyNumberFormat="1" applyFont="1" applyAlignment="1">
      <alignment horizontal="center" vertical="center"/>
    </xf>
    <xf numFmtId="17" fontId="7" fillId="0" borderId="0" xfId="0" applyNumberFormat="1" applyFont="1" applyBorder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164" fontId="7" fillId="0" borderId="0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right"/>
    </xf>
    <xf numFmtId="0" fontId="13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left"/>
    </xf>
    <xf numFmtId="165" fontId="7" fillId="0" borderId="0" xfId="0" applyNumberFormat="1" applyFont="1" applyBorder="1" applyAlignment="1">
      <alignment horizontal="center" vertical="center"/>
    </xf>
    <xf numFmtId="0" fontId="26" fillId="0" borderId="0" xfId="0" applyFont="1" applyBorder="1" applyAlignment="1">
      <alignment horizontal="center" vertical="center"/>
    </xf>
    <xf numFmtId="0" fontId="18" fillId="0" borderId="0" xfId="0" applyFont="1" applyFill="1" applyBorder="1" applyAlignment="1">
      <alignment horizontal="center"/>
    </xf>
    <xf numFmtId="0" fontId="29" fillId="0" borderId="0" xfId="0" applyFont="1" applyFill="1" applyBorder="1" applyAlignment="1">
      <alignment horizontal="center"/>
    </xf>
    <xf numFmtId="0" fontId="18" fillId="0" borderId="0" xfId="0" applyFont="1" applyFill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3" fillId="0" borderId="5" xfId="0" applyFont="1" applyBorder="1" applyAlignment="1">
      <alignment horizontal="center"/>
    </xf>
    <xf numFmtId="0" fontId="24" fillId="0" borderId="0" xfId="0" applyFont="1" applyBorder="1" applyAlignment="1">
      <alignment horizontal="center"/>
    </xf>
    <xf numFmtId="0" fontId="32" fillId="0" borderId="0" xfId="0" applyFont="1"/>
    <xf numFmtId="0" fontId="33" fillId="0" borderId="0" xfId="0" applyFont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32" fillId="0" borderId="0" xfId="0" applyFont="1" applyAlignment="1">
      <alignment vertical="center"/>
    </xf>
    <xf numFmtId="0" fontId="34" fillId="0" borderId="3" xfId="0" applyFont="1" applyBorder="1" applyAlignment="1">
      <alignment horizontal="center" vertical="center"/>
    </xf>
    <xf numFmtId="0" fontId="34" fillId="0" borderId="6" xfId="0" applyFont="1" applyBorder="1" applyAlignment="1">
      <alignment horizontal="center" vertical="center"/>
    </xf>
    <xf numFmtId="0" fontId="31" fillId="0" borderId="2" xfId="0" applyFont="1" applyBorder="1" applyAlignment="1">
      <alignment horizontal="center" vertical="center" wrapText="1"/>
    </xf>
    <xf numFmtId="0" fontId="34" fillId="0" borderId="6" xfId="0" applyFont="1" applyBorder="1" applyAlignment="1">
      <alignment horizontal="center" vertical="center" wrapText="1"/>
    </xf>
    <xf numFmtId="0" fontId="34" fillId="0" borderId="7" xfId="0" applyFont="1" applyBorder="1" applyAlignment="1">
      <alignment horizontal="center" vertical="center" wrapText="1"/>
    </xf>
    <xf numFmtId="0" fontId="34" fillId="0" borderId="2" xfId="0" applyFont="1" applyBorder="1" applyAlignment="1">
      <alignment horizontal="center" vertical="center"/>
    </xf>
    <xf numFmtId="0" fontId="34" fillId="0" borderId="8" xfId="0" applyFont="1" applyBorder="1" applyAlignment="1">
      <alignment horizontal="center" vertical="center"/>
    </xf>
    <xf numFmtId="0" fontId="34" fillId="0" borderId="5" xfId="0" applyFont="1" applyBorder="1" applyAlignment="1">
      <alignment horizontal="center" vertical="center"/>
    </xf>
    <xf numFmtId="0" fontId="34" fillId="0" borderId="5" xfId="0" applyFont="1" applyBorder="1" applyAlignment="1">
      <alignment horizontal="center" vertical="center" wrapText="1"/>
    </xf>
    <xf numFmtId="0" fontId="34" fillId="0" borderId="9" xfId="0" applyFont="1" applyBorder="1" applyAlignment="1">
      <alignment horizontal="center" vertical="center" wrapText="1"/>
    </xf>
    <xf numFmtId="0" fontId="32" fillId="0" borderId="2" xfId="0" applyFont="1" applyBorder="1" applyAlignment="1">
      <alignment horizontal="center" vertical="center"/>
    </xf>
    <xf numFmtId="0" fontId="32" fillId="0" borderId="2" xfId="0" applyFont="1" applyBorder="1" applyAlignment="1">
      <alignment horizontal="center" vertical="center" wrapText="1"/>
    </xf>
    <xf numFmtId="0" fontId="32" fillId="0" borderId="0" xfId="0" applyFont="1" applyAlignment="1">
      <alignment horizontal="center"/>
    </xf>
    <xf numFmtId="0" fontId="33" fillId="0" borderId="0" xfId="0" applyFont="1" applyAlignment="1">
      <alignment horizontal="center"/>
    </xf>
    <xf numFmtId="0" fontId="32" fillId="0" borderId="0" xfId="0" applyFont="1" applyAlignment="1">
      <alignment horizontal="center"/>
    </xf>
    <xf numFmtId="0" fontId="35" fillId="3" borderId="0" xfId="0" applyFont="1" applyFill="1" applyAlignment="1">
      <alignment horizontal="center" vertical="center"/>
    </xf>
    <xf numFmtId="0" fontId="36" fillId="0" borderId="2" xfId="0" applyFont="1" applyBorder="1" applyAlignment="1">
      <alignment horizontal="center" vertical="center"/>
    </xf>
    <xf numFmtId="0" fontId="36" fillId="0" borderId="2" xfId="0" applyFont="1" applyBorder="1" applyAlignment="1">
      <alignment horizontal="center" vertical="center" wrapText="1"/>
    </xf>
    <xf numFmtId="0" fontId="36" fillId="0" borderId="3" xfId="0" applyFont="1" applyBorder="1" applyAlignment="1">
      <alignment horizontal="center" vertical="center"/>
    </xf>
    <xf numFmtId="0" fontId="36" fillId="0" borderId="6" xfId="0" applyFont="1" applyBorder="1" applyAlignment="1">
      <alignment horizontal="center" vertical="center"/>
    </xf>
    <xf numFmtId="0" fontId="36" fillId="0" borderId="6" xfId="0" applyFont="1" applyBorder="1" applyAlignment="1">
      <alignment horizontal="center" vertical="center" wrapText="1"/>
    </xf>
    <xf numFmtId="0" fontId="36" fillId="0" borderId="7" xfId="0" applyFont="1" applyBorder="1" applyAlignment="1">
      <alignment horizontal="center" vertical="center" wrapText="1"/>
    </xf>
    <xf numFmtId="0" fontId="36" fillId="0" borderId="8" xfId="0" applyFont="1" applyBorder="1" applyAlignment="1">
      <alignment horizontal="center" vertical="center"/>
    </xf>
    <xf numFmtId="0" fontId="36" fillId="0" borderId="5" xfId="0" applyFont="1" applyBorder="1" applyAlignment="1">
      <alignment horizontal="center" vertical="center"/>
    </xf>
    <xf numFmtId="0" fontId="36" fillId="0" borderId="5" xfId="0" applyFont="1" applyBorder="1" applyAlignment="1">
      <alignment horizontal="center" vertical="center" wrapText="1"/>
    </xf>
    <xf numFmtId="0" fontId="36" fillId="0" borderId="9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18E"/>
      <rgbColor rgb="FF808080"/>
      <rgbColor rgb="FF9999FF"/>
      <rgbColor rgb="FF7030A0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41;&#1099;&#1089;&#1090;&#1088;&#1099;&#1081;%20&#1086;&#1090;&#1095;&#1077;&#1090;%2002.202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LAPOUS_BOSS/&#1054;&#1090;&#1095;&#1077;&#1090;%20&#1069;&#1087;&#1080;&#1079;&#1086;&#1090;&#1086;&#1083;&#1086;&#1075;/05.2020%20-%20&#1084;&#1077;&#1089;&#1103;&#1095;&#1085;&#1099;&#1081;/&#1041;&#1099;&#1089;&#1090;&#1088;&#1099;&#1081;%20&#1086;&#1090;&#1095;&#1077;&#1090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ergiy/Desktop/&#1041;&#1099;&#1089;&#1090;&#1088;&#1099;&#1081;%20&#1086;&#1090;&#1095;&#1077;&#109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тчет"/>
      <sheetName val="Рабочее"/>
      <sheetName val="Кошки"/>
      <sheetName val="Собаки"/>
    </sheetNames>
    <sheetDataSet>
      <sheetData sheetId="0">
        <row r="2">
          <cell r="M2" t="str">
            <v>♂</v>
          </cell>
        </row>
        <row r="3">
          <cell r="M3" t="str">
            <v>♀</v>
          </cell>
        </row>
      </sheetData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тчет"/>
      <sheetName val="Рабочее"/>
      <sheetName val="Кошки"/>
      <sheetName val="Собаки"/>
      <sheetName val="Быстрый отчет"/>
    </sheetNames>
    <sheetDataSet>
      <sheetData sheetId="0">
        <row r="2">
          <cell r="M2" t="str">
            <v>собака</v>
          </cell>
        </row>
        <row r="3">
          <cell r="M3" t="str">
            <v>кошка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тчет"/>
      <sheetName val="Рабочее"/>
      <sheetName val="Кошки"/>
      <sheetName val="Собаки"/>
    </sheetNames>
    <sheetDataSet>
      <sheetData sheetId="0">
        <row r="2">
          <cell r="L2" t="str">
            <v>2-я восточная</v>
          </cell>
          <cell r="N2" t="str">
            <v>♂</v>
          </cell>
        </row>
        <row r="3">
          <cell r="L3" t="str">
            <v>А.Навої</v>
          </cell>
          <cell r="N3" t="str">
            <v>♀</v>
          </cell>
        </row>
        <row r="4">
          <cell r="L4" t="str">
            <v>Ахматовой</v>
          </cell>
        </row>
        <row r="5">
          <cell r="L5" t="str">
            <v>Бальзака</v>
          </cell>
        </row>
        <row r="6">
          <cell r="L6" t="str">
            <v>Березняківська</v>
          </cell>
        </row>
        <row r="7">
          <cell r="L7" t="str">
            <v>Верховинна</v>
          </cell>
        </row>
        <row r="8">
          <cell r="L8" t="str">
            <v>Глушко</v>
          </cell>
        </row>
        <row r="9">
          <cell r="L9" t="str">
            <v>Грушевського</v>
          </cell>
        </row>
        <row r="10">
          <cell r="L10" t="str">
            <v>Д.Набережна</v>
          </cell>
        </row>
        <row r="11">
          <cell r="L11" t="str">
            <v>Депутатська</v>
          </cell>
        </row>
        <row r="12">
          <cell r="L12" t="str">
            <v>Ентузіастів</v>
          </cell>
        </row>
        <row r="13">
          <cell r="L13" t="str">
            <v>Закревского</v>
          </cell>
        </row>
        <row r="14">
          <cell r="L14" t="str">
            <v>Машинобудівельна</v>
          </cell>
        </row>
        <row r="15">
          <cell r="L15" t="str">
            <v>Миколайчука</v>
          </cell>
        </row>
        <row r="16">
          <cell r="L16" t="str">
            <v>Руденко</v>
          </cell>
        </row>
        <row r="17">
          <cell r="L17" t="str">
            <v>Русанівська наб.</v>
          </cell>
        </row>
        <row r="18">
          <cell r="L18" t="str">
            <v xml:space="preserve">Соборності п-т </v>
          </cell>
        </row>
        <row r="19">
          <cell r="L19" t="str">
            <v xml:space="preserve">Тичини П. п-т </v>
          </cell>
        </row>
        <row r="20">
          <cell r="L20" t="str">
            <v>Флоренціі</v>
          </cell>
        </row>
        <row r="21">
          <cell r="L21" t="str">
            <v>Шумського</v>
          </cell>
        </row>
      </sheetData>
      <sheetData sheetId="1" refreshError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4:AJ39"/>
  <sheetViews>
    <sheetView topLeftCell="A7" zoomScaleNormal="100" workbookViewId="0">
      <selection activeCell="Z16" sqref="Z16:AF16"/>
    </sheetView>
  </sheetViews>
  <sheetFormatPr defaultColWidth="8.7109375" defaultRowHeight="15" x14ac:dyDescent="0.25"/>
  <cols>
    <col min="1" max="41" width="3.7109375" style="64" customWidth="1"/>
    <col min="42" max="16384" width="8.7109375" style="64"/>
  </cols>
  <sheetData>
    <row r="4" spans="1:36" x14ac:dyDescent="0.25">
      <c r="A4" s="66"/>
      <c r="B4" s="66"/>
      <c r="C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</row>
    <row r="5" spans="1:36" x14ac:dyDescent="0.25">
      <c r="A5" s="66"/>
      <c r="B5" s="66"/>
      <c r="C5" s="66"/>
      <c r="D5" s="66"/>
      <c r="E5" s="66"/>
      <c r="F5" s="66"/>
      <c r="G5" s="66"/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Z5" s="66"/>
      <c r="AA5" s="66"/>
      <c r="AB5" s="66"/>
      <c r="AC5" s="66"/>
      <c r="AD5" s="66"/>
      <c r="AE5" s="66"/>
      <c r="AF5" s="66"/>
      <c r="AG5" s="66"/>
      <c r="AH5" s="66"/>
      <c r="AI5" s="66"/>
      <c r="AJ5" s="66"/>
    </row>
    <row r="6" spans="1:36" x14ac:dyDescent="0.25">
      <c r="A6" s="66"/>
      <c r="B6" s="66"/>
      <c r="C6" s="66"/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  <c r="AA6" s="66"/>
      <c r="AB6" s="66"/>
      <c r="AC6" s="66"/>
      <c r="AD6" s="66"/>
      <c r="AE6" s="66"/>
      <c r="AF6" s="66"/>
      <c r="AG6" s="66"/>
      <c r="AH6" s="66"/>
      <c r="AI6" s="66"/>
      <c r="AJ6" s="66"/>
    </row>
    <row r="7" spans="1:36" x14ac:dyDescent="0.25">
      <c r="A7" s="66"/>
      <c r="B7" s="66"/>
      <c r="C7" s="66"/>
      <c r="D7" s="66"/>
      <c r="E7" s="66"/>
      <c r="F7" s="66"/>
      <c r="G7" s="66"/>
      <c r="H7" s="66"/>
      <c r="I7" s="66"/>
      <c r="J7" s="66"/>
      <c r="K7" s="66"/>
      <c r="L7" s="66"/>
      <c r="M7" s="66"/>
      <c r="N7" s="66"/>
      <c r="O7" s="66"/>
      <c r="P7" s="66"/>
      <c r="Q7" s="66"/>
      <c r="R7" s="66"/>
      <c r="S7" s="66"/>
      <c r="T7" s="66"/>
      <c r="U7" s="66"/>
      <c r="V7" s="66"/>
      <c r="W7" s="66"/>
      <c r="X7" s="66"/>
      <c r="Y7" s="66"/>
      <c r="Z7" s="66"/>
      <c r="AA7" s="66"/>
      <c r="AB7" s="66"/>
      <c r="AC7" s="66"/>
      <c r="AD7" s="66"/>
      <c r="AE7" s="66"/>
      <c r="AF7" s="66"/>
      <c r="AG7" s="66"/>
      <c r="AH7" s="66"/>
      <c r="AI7" s="66"/>
      <c r="AJ7" s="66"/>
    </row>
    <row r="8" spans="1:36" x14ac:dyDescent="0.25">
      <c r="A8" s="66"/>
      <c r="B8" s="66"/>
      <c r="C8" s="66"/>
      <c r="D8" s="66"/>
      <c r="E8" s="66"/>
      <c r="F8" s="66"/>
      <c r="G8" s="66"/>
      <c r="H8" s="66"/>
      <c r="I8" s="66"/>
      <c r="J8" s="66"/>
      <c r="K8" s="66"/>
      <c r="L8" s="66"/>
      <c r="M8" s="66"/>
      <c r="N8" s="66"/>
      <c r="O8" s="66"/>
      <c r="P8" s="66"/>
      <c r="Q8" s="66"/>
      <c r="R8" s="66"/>
      <c r="S8" s="66"/>
      <c r="T8" s="66"/>
      <c r="U8" s="66"/>
      <c r="V8" s="66"/>
      <c r="W8" s="66"/>
      <c r="X8" s="66"/>
      <c r="Y8" s="66"/>
      <c r="Z8" s="66"/>
      <c r="AA8" s="66"/>
      <c r="AB8" s="66"/>
      <c r="AC8" s="66"/>
      <c r="AD8" s="66"/>
      <c r="AE8" s="66"/>
      <c r="AF8" s="66"/>
      <c r="AG8" s="66"/>
      <c r="AH8" s="66"/>
      <c r="AI8" s="66"/>
      <c r="AJ8" s="66"/>
    </row>
    <row r="9" spans="1:36" ht="18.75" x14ac:dyDescent="0.25">
      <c r="A9" s="117" t="s">
        <v>0</v>
      </c>
      <c r="B9" s="117"/>
      <c r="C9" s="117"/>
      <c r="D9" s="117"/>
      <c r="E9" s="117"/>
      <c r="F9" s="117"/>
      <c r="G9" s="117"/>
      <c r="H9" s="117"/>
      <c r="I9" s="117"/>
      <c r="J9" s="117"/>
      <c r="K9" s="117"/>
      <c r="L9" s="117"/>
      <c r="M9" s="117"/>
      <c r="N9" s="117"/>
      <c r="O9" s="117"/>
      <c r="P9" s="117"/>
      <c r="Q9" s="117"/>
      <c r="R9" s="118" t="s">
        <v>1</v>
      </c>
      <c r="S9" s="118"/>
      <c r="T9" s="118"/>
      <c r="U9" s="118"/>
      <c r="V9" s="118"/>
      <c r="W9" s="118"/>
      <c r="X9" s="118"/>
      <c r="Y9" s="66"/>
      <c r="Z9" s="119" t="s">
        <v>2</v>
      </c>
      <c r="AA9" s="119"/>
      <c r="AB9" s="119"/>
      <c r="AC9" s="119"/>
      <c r="AD9" s="119"/>
      <c r="AE9" s="119"/>
      <c r="AF9" s="119"/>
      <c r="AG9" s="119"/>
      <c r="AH9" s="119"/>
      <c r="AI9" s="119"/>
      <c r="AJ9" s="119"/>
    </row>
    <row r="10" spans="1:36" ht="18.75" customHeight="1" x14ac:dyDescent="0.25">
      <c r="A10" s="120" t="s">
        <v>3</v>
      </c>
      <c r="B10" s="120"/>
      <c r="C10" s="120"/>
      <c r="D10" s="120"/>
      <c r="E10" s="120"/>
      <c r="F10" s="120"/>
      <c r="G10" s="120"/>
      <c r="H10" s="120"/>
      <c r="I10" s="120"/>
      <c r="J10" s="120"/>
      <c r="K10" s="120"/>
      <c r="L10" s="120"/>
      <c r="M10" s="120"/>
      <c r="N10" s="120"/>
      <c r="O10" s="120"/>
      <c r="P10" s="120"/>
      <c r="Q10" s="120"/>
      <c r="R10" s="120" t="s">
        <v>4</v>
      </c>
      <c r="S10" s="120"/>
      <c r="T10" s="120"/>
      <c r="U10" s="120"/>
      <c r="V10" s="120"/>
      <c r="W10" s="120"/>
      <c r="X10" s="120"/>
      <c r="Y10" s="66"/>
      <c r="Z10" s="121" t="s">
        <v>5</v>
      </c>
      <c r="AA10" s="121"/>
      <c r="AB10" s="121"/>
      <c r="AC10" s="121"/>
      <c r="AD10" s="121"/>
      <c r="AE10" s="121"/>
      <c r="AF10" s="121"/>
      <c r="AG10" s="121"/>
      <c r="AH10" s="121"/>
      <c r="AI10" s="121"/>
      <c r="AJ10" s="121"/>
    </row>
    <row r="11" spans="1:36" ht="18.75" x14ac:dyDescent="0.25">
      <c r="A11" s="120"/>
      <c r="B11" s="120"/>
      <c r="C11" s="120"/>
      <c r="D11" s="120"/>
      <c r="E11" s="120"/>
      <c r="F11" s="120"/>
      <c r="G11" s="120"/>
      <c r="H11" s="120"/>
      <c r="I11" s="120"/>
      <c r="J11" s="120"/>
      <c r="K11" s="120"/>
      <c r="L11" s="120"/>
      <c r="M11" s="120"/>
      <c r="N11" s="120"/>
      <c r="O11" s="120"/>
      <c r="P11" s="120"/>
      <c r="Q11" s="120"/>
      <c r="R11" s="120"/>
      <c r="S11" s="120"/>
      <c r="T11" s="120"/>
      <c r="U11" s="120"/>
      <c r="V11" s="120"/>
      <c r="W11" s="120"/>
      <c r="X11" s="120"/>
      <c r="Y11" s="66"/>
      <c r="Z11" s="121" t="s">
        <v>6</v>
      </c>
      <c r="AA11" s="121"/>
      <c r="AB11" s="121"/>
      <c r="AC11" s="121"/>
      <c r="AD11" s="121"/>
      <c r="AE11" s="121"/>
      <c r="AF11" s="121"/>
      <c r="AG11" s="121"/>
      <c r="AH11" s="121"/>
      <c r="AI11" s="121"/>
      <c r="AJ11" s="121"/>
    </row>
    <row r="12" spans="1:36" ht="18.75" x14ac:dyDescent="0.25">
      <c r="A12" s="120"/>
      <c r="B12" s="120"/>
      <c r="C12" s="120"/>
      <c r="D12" s="120"/>
      <c r="E12" s="120"/>
      <c r="F12" s="120"/>
      <c r="G12" s="120"/>
      <c r="H12" s="120"/>
      <c r="I12" s="120"/>
      <c r="J12" s="120"/>
      <c r="K12" s="120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66"/>
      <c r="Z12" s="121" t="s">
        <v>7</v>
      </c>
      <c r="AA12" s="121"/>
      <c r="AB12" s="121"/>
      <c r="AC12" s="121"/>
      <c r="AD12" s="121"/>
      <c r="AE12" s="121"/>
      <c r="AF12" s="121"/>
      <c r="AG12" s="121"/>
      <c r="AH12" s="121"/>
      <c r="AI12" s="121"/>
      <c r="AJ12" s="121"/>
    </row>
    <row r="13" spans="1:36" ht="18.75" x14ac:dyDescent="0.25">
      <c r="A13" s="120"/>
      <c r="B13" s="120"/>
      <c r="C13" s="120"/>
      <c r="D13" s="120"/>
      <c r="E13" s="120"/>
      <c r="F13" s="120"/>
      <c r="G13" s="120"/>
      <c r="H13" s="120"/>
      <c r="I13" s="120"/>
      <c r="J13" s="120"/>
      <c r="K13" s="120"/>
      <c r="L13" s="120"/>
      <c r="M13" s="120"/>
      <c r="N13" s="120"/>
      <c r="O13" s="120"/>
      <c r="P13" s="120"/>
      <c r="Q13" s="120"/>
      <c r="R13" s="120"/>
      <c r="S13" s="120"/>
      <c r="T13" s="120"/>
      <c r="U13" s="120"/>
      <c r="V13" s="120"/>
      <c r="W13" s="120"/>
      <c r="X13" s="120"/>
      <c r="Y13" s="66"/>
      <c r="Z13" s="121" t="s">
        <v>8</v>
      </c>
      <c r="AA13" s="121"/>
      <c r="AB13" s="121"/>
      <c r="AC13" s="121"/>
      <c r="AD13" s="121"/>
      <c r="AE13" s="121"/>
      <c r="AF13" s="121"/>
      <c r="AG13" s="121"/>
      <c r="AH13" s="121"/>
      <c r="AI13" s="121"/>
      <c r="AJ13" s="121"/>
    </row>
    <row r="14" spans="1:36" ht="18.75" x14ac:dyDescent="0.25">
      <c r="A14" s="120"/>
      <c r="B14" s="120"/>
      <c r="C14" s="120"/>
      <c r="D14" s="120"/>
      <c r="E14" s="120"/>
      <c r="F14" s="120"/>
      <c r="G14" s="120"/>
      <c r="H14" s="120"/>
      <c r="I14" s="120"/>
      <c r="J14" s="120"/>
      <c r="K14" s="120"/>
      <c r="L14" s="120"/>
      <c r="M14" s="120"/>
      <c r="N14" s="120"/>
      <c r="O14" s="120"/>
      <c r="P14" s="120"/>
      <c r="Q14" s="120"/>
      <c r="R14" s="120"/>
      <c r="S14" s="120"/>
      <c r="T14" s="120"/>
      <c r="U14" s="120"/>
      <c r="V14" s="120"/>
      <c r="W14" s="120"/>
      <c r="X14" s="120"/>
      <c r="Y14" s="66"/>
      <c r="Z14" s="122" t="s">
        <v>9</v>
      </c>
      <c r="AA14" s="122"/>
      <c r="AB14" s="122"/>
      <c r="AC14" s="122"/>
      <c r="AD14" s="122"/>
      <c r="AE14" s="122"/>
      <c r="AF14" s="122"/>
      <c r="AG14" s="122"/>
      <c r="AH14" s="122"/>
      <c r="AI14" s="122"/>
      <c r="AJ14" s="122"/>
    </row>
    <row r="15" spans="1:36" ht="18.75" x14ac:dyDescent="0.25">
      <c r="A15" s="120"/>
      <c r="B15" s="120"/>
      <c r="C15" s="120"/>
      <c r="D15" s="120"/>
      <c r="E15" s="120"/>
      <c r="F15" s="120"/>
      <c r="G15" s="120"/>
      <c r="H15" s="120"/>
      <c r="I15" s="120"/>
      <c r="J15" s="120"/>
      <c r="K15" s="120"/>
      <c r="L15" s="120"/>
      <c r="M15" s="120"/>
      <c r="N15" s="120"/>
      <c r="O15" s="120"/>
      <c r="P15" s="120"/>
      <c r="Q15" s="120"/>
      <c r="R15" s="120"/>
      <c r="S15" s="120"/>
      <c r="T15" s="120"/>
      <c r="U15" s="120"/>
      <c r="V15" s="120"/>
      <c r="W15" s="120"/>
      <c r="X15" s="120"/>
      <c r="Y15" s="66"/>
      <c r="Z15" s="122" t="s">
        <v>10</v>
      </c>
      <c r="AA15" s="122"/>
      <c r="AB15" s="122"/>
      <c r="AC15" s="122"/>
      <c r="AD15" s="122"/>
      <c r="AE15" s="122"/>
      <c r="AF15" s="122"/>
      <c r="AG15" s="122"/>
      <c r="AH15" s="122"/>
      <c r="AI15" s="122"/>
      <c r="AJ15" s="122"/>
    </row>
    <row r="16" spans="1:36" ht="18.75" x14ac:dyDescent="0.25">
      <c r="A16" s="120"/>
      <c r="B16" s="120"/>
      <c r="C16" s="120"/>
      <c r="D16" s="120"/>
      <c r="E16" s="120"/>
      <c r="F16" s="120"/>
      <c r="G16" s="120"/>
      <c r="H16" s="120"/>
      <c r="I16" s="120"/>
      <c r="J16" s="120"/>
      <c r="K16" s="120"/>
      <c r="L16" s="120"/>
      <c r="M16" s="120"/>
      <c r="N16" s="120"/>
      <c r="O16" s="120"/>
      <c r="P16" s="120"/>
      <c r="Q16" s="120"/>
      <c r="R16" s="120"/>
      <c r="S16" s="120"/>
      <c r="T16" s="120"/>
      <c r="U16" s="120"/>
      <c r="V16" s="120"/>
      <c r="W16" s="120"/>
      <c r="X16" s="120"/>
      <c r="Y16" s="66"/>
      <c r="Z16" s="123" t="s">
        <v>11</v>
      </c>
      <c r="AA16" s="123"/>
      <c r="AB16" s="123"/>
      <c r="AC16" s="123"/>
      <c r="AD16" s="123"/>
      <c r="AE16" s="123"/>
      <c r="AF16" s="123"/>
      <c r="AG16" s="66"/>
      <c r="AH16" s="66"/>
      <c r="AI16" s="66"/>
      <c r="AJ16" s="66"/>
    </row>
    <row r="17" spans="1:36" x14ac:dyDescent="0.25">
      <c r="A17" s="66"/>
      <c r="B17" s="66"/>
      <c r="C17" s="66"/>
      <c r="D17" s="66"/>
      <c r="E17" s="66"/>
      <c r="F17" s="66"/>
      <c r="G17" s="66"/>
      <c r="H17" s="66"/>
      <c r="I17" s="66"/>
      <c r="J17" s="66"/>
      <c r="K17" s="66"/>
      <c r="L17" s="66"/>
      <c r="M17" s="66"/>
      <c r="N17" s="66"/>
      <c r="O17" s="66"/>
      <c r="P17" s="66"/>
      <c r="Q17" s="66"/>
      <c r="R17" s="66"/>
      <c r="S17" s="66"/>
      <c r="T17" s="66"/>
      <c r="U17" s="66"/>
      <c r="V17" s="66"/>
      <c r="W17" s="66"/>
      <c r="X17" s="66"/>
      <c r="Y17" s="66"/>
      <c r="Z17" s="66"/>
      <c r="AA17" s="66"/>
      <c r="AB17" s="66"/>
      <c r="AC17" s="66"/>
      <c r="AD17" s="66"/>
      <c r="AE17" s="66"/>
      <c r="AF17" s="66"/>
      <c r="AG17" s="66"/>
      <c r="AH17" s="66"/>
      <c r="AI17" s="66"/>
      <c r="AJ17" s="66"/>
    </row>
    <row r="18" spans="1:36" ht="18.75" x14ac:dyDescent="0.25">
      <c r="A18" s="124" t="s">
        <v>12</v>
      </c>
      <c r="B18" s="124"/>
      <c r="C18" s="124"/>
      <c r="D18" s="124"/>
      <c r="E18" s="124"/>
      <c r="F18" s="124"/>
      <c r="G18" s="124"/>
      <c r="H18" s="124"/>
      <c r="I18" s="124"/>
      <c r="J18" s="124"/>
      <c r="K18" s="124"/>
      <c r="L18" s="124"/>
      <c r="M18" s="124"/>
      <c r="N18" s="124"/>
      <c r="O18" s="124"/>
      <c r="P18" s="124"/>
      <c r="Q18" s="124"/>
      <c r="R18" s="124"/>
      <c r="S18" s="124"/>
      <c r="T18" s="124"/>
      <c r="U18" s="124"/>
      <c r="V18" s="124"/>
      <c r="W18" s="124"/>
      <c r="X18" s="124"/>
      <c r="Y18" s="124"/>
      <c r="Z18" s="124"/>
      <c r="AA18" s="124"/>
      <c r="AB18" s="124"/>
      <c r="AC18" s="124"/>
      <c r="AD18" s="124"/>
      <c r="AE18" s="124"/>
      <c r="AF18" s="124"/>
      <c r="AG18" s="124"/>
      <c r="AH18" s="124"/>
      <c r="AI18" s="124"/>
      <c r="AJ18" s="124"/>
    </row>
    <row r="19" spans="1:36" ht="18.75" x14ac:dyDescent="0.25">
      <c r="A19" s="124" t="s">
        <v>13</v>
      </c>
      <c r="B19" s="124"/>
      <c r="C19" s="124"/>
      <c r="D19" s="124"/>
      <c r="E19" s="124"/>
      <c r="F19" s="124"/>
      <c r="G19" s="124"/>
      <c r="H19" s="124"/>
      <c r="I19" s="124"/>
      <c r="J19" s="124"/>
      <c r="K19" s="124"/>
      <c r="L19" s="124"/>
      <c r="M19" s="124"/>
      <c r="N19" s="124"/>
      <c r="O19" s="124"/>
      <c r="P19" s="124"/>
      <c r="Q19" s="124"/>
      <c r="R19" s="124"/>
      <c r="S19" s="124"/>
      <c r="T19" s="124"/>
      <c r="U19" s="124"/>
      <c r="V19" s="124"/>
      <c r="W19" s="124"/>
      <c r="X19" s="124"/>
      <c r="Y19" s="124"/>
      <c r="Z19" s="124"/>
      <c r="AA19" s="124"/>
      <c r="AB19" s="124"/>
      <c r="AC19" s="124"/>
      <c r="AD19" s="124"/>
      <c r="AE19" s="124"/>
      <c r="AF19" s="124"/>
      <c r="AG19" s="124"/>
      <c r="AH19" s="124"/>
      <c r="AI19" s="124"/>
      <c r="AJ19" s="124"/>
    </row>
    <row r="20" spans="1:36" ht="18.75" x14ac:dyDescent="0.25">
      <c r="A20" s="124" t="s">
        <v>14</v>
      </c>
      <c r="B20" s="124"/>
      <c r="C20" s="124"/>
      <c r="D20" s="124"/>
      <c r="E20" s="124"/>
      <c r="F20" s="124"/>
      <c r="G20" s="124"/>
      <c r="H20" s="124"/>
      <c r="I20" s="124"/>
      <c r="J20" s="124"/>
      <c r="K20" s="124"/>
      <c r="L20" s="124"/>
      <c r="M20" s="124"/>
      <c r="N20" s="124"/>
      <c r="O20" s="124"/>
      <c r="P20" s="124"/>
      <c r="Q20" s="124"/>
      <c r="R20" s="124"/>
      <c r="S20" s="124"/>
      <c r="T20" s="124"/>
      <c r="U20" s="124"/>
      <c r="V20" s="124"/>
      <c r="W20" s="124"/>
      <c r="X20" s="124"/>
      <c r="Y20" s="124"/>
      <c r="Z20" s="124"/>
      <c r="AA20" s="124"/>
      <c r="AB20" s="124"/>
      <c r="AC20" s="124"/>
      <c r="AD20" s="124"/>
      <c r="AE20" s="124"/>
      <c r="AF20" s="124"/>
      <c r="AG20" s="124"/>
      <c r="AH20" s="124"/>
      <c r="AI20" s="124"/>
      <c r="AJ20" s="124"/>
    </row>
    <row r="21" spans="1:36" ht="15" customHeight="1" x14ac:dyDescent="0.25">
      <c r="A21" s="125" t="s">
        <v>15</v>
      </c>
      <c r="B21" s="125"/>
      <c r="C21" s="125"/>
      <c r="D21" s="125"/>
      <c r="E21" s="125"/>
      <c r="F21" s="125" t="s">
        <v>16</v>
      </c>
      <c r="G21" s="125"/>
      <c r="H21" s="125"/>
      <c r="I21" s="125"/>
      <c r="J21" s="125"/>
      <c r="K21" s="125" t="s">
        <v>17</v>
      </c>
      <c r="L21" s="125"/>
      <c r="M21" s="125"/>
      <c r="N21" s="125"/>
      <c r="O21" s="125" t="s">
        <v>18</v>
      </c>
      <c r="P21" s="125"/>
      <c r="Q21" s="125"/>
      <c r="R21" s="125"/>
      <c r="S21" s="125" t="s">
        <v>19</v>
      </c>
      <c r="T21" s="125"/>
      <c r="U21" s="125"/>
      <c r="V21" s="125"/>
      <c r="W21" s="125"/>
      <c r="X21" s="125"/>
      <c r="Y21" s="126" t="s">
        <v>20</v>
      </c>
      <c r="Z21" s="126"/>
      <c r="AA21" s="126"/>
      <c r="AB21" s="126"/>
      <c r="AC21" s="126"/>
      <c r="AD21" s="126"/>
      <c r="AE21" s="126"/>
      <c r="AF21" s="126"/>
      <c r="AG21" s="126"/>
      <c r="AH21" s="126"/>
      <c r="AI21" s="127"/>
      <c r="AJ21" s="127"/>
    </row>
    <row r="22" spans="1:36" ht="15" customHeight="1" x14ac:dyDescent="0.25">
      <c r="A22" s="125"/>
      <c r="B22" s="125"/>
      <c r="C22" s="125"/>
      <c r="D22" s="125"/>
      <c r="E22" s="125"/>
      <c r="F22" s="125"/>
      <c r="G22" s="125"/>
      <c r="H22" s="125"/>
      <c r="I22" s="125"/>
      <c r="J22" s="125"/>
      <c r="K22" s="125"/>
      <c r="L22" s="125"/>
      <c r="M22" s="125"/>
      <c r="N22" s="125"/>
      <c r="O22" s="125"/>
      <c r="P22" s="125"/>
      <c r="Q22" s="125"/>
      <c r="R22" s="125"/>
      <c r="S22" s="125"/>
      <c r="T22" s="125"/>
      <c r="U22" s="125"/>
      <c r="V22" s="125"/>
      <c r="W22" s="125"/>
      <c r="X22" s="125"/>
      <c r="Y22" s="126"/>
      <c r="Z22" s="126"/>
      <c r="AA22" s="126"/>
      <c r="AB22" s="126"/>
      <c r="AC22" s="126"/>
      <c r="AD22" s="126"/>
      <c r="AE22" s="126"/>
      <c r="AF22" s="126"/>
      <c r="AG22" s="126"/>
      <c r="AH22" s="126"/>
      <c r="AI22" s="127"/>
      <c r="AJ22" s="127"/>
    </row>
    <row r="23" spans="1:36" ht="15" customHeight="1" x14ac:dyDescent="0.25">
      <c r="A23" s="125"/>
      <c r="B23" s="125"/>
      <c r="C23" s="125"/>
      <c r="D23" s="125"/>
      <c r="E23" s="125"/>
      <c r="F23" s="125"/>
      <c r="G23" s="125"/>
      <c r="H23" s="125"/>
      <c r="I23" s="125"/>
      <c r="J23" s="125"/>
      <c r="K23" s="125"/>
      <c r="L23" s="125"/>
      <c r="M23" s="125"/>
      <c r="N23" s="125"/>
      <c r="O23" s="125"/>
      <c r="P23" s="125"/>
      <c r="Q23" s="125"/>
      <c r="R23" s="125"/>
      <c r="S23" s="125"/>
      <c r="T23" s="125"/>
      <c r="U23" s="125"/>
      <c r="V23" s="125"/>
      <c r="W23" s="125"/>
      <c r="X23" s="125"/>
      <c r="Y23" s="126"/>
      <c r="Z23" s="126"/>
      <c r="AA23" s="126"/>
      <c r="AB23" s="126"/>
      <c r="AC23" s="126"/>
      <c r="AD23" s="126"/>
      <c r="AE23" s="126"/>
      <c r="AF23" s="126"/>
      <c r="AG23" s="126"/>
      <c r="AH23" s="126"/>
      <c r="AI23" s="127"/>
      <c r="AJ23" s="127"/>
    </row>
    <row r="24" spans="1:36" ht="15" customHeight="1" x14ac:dyDescent="0.25">
      <c r="A24" s="125"/>
      <c r="B24" s="125"/>
      <c r="C24" s="125"/>
      <c r="D24" s="125"/>
      <c r="E24" s="125"/>
      <c r="F24" s="125"/>
      <c r="G24" s="125"/>
      <c r="H24" s="125"/>
      <c r="I24" s="125"/>
      <c r="J24" s="125"/>
      <c r="K24" s="125"/>
      <c r="L24" s="125"/>
      <c r="M24" s="125"/>
      <c r="N24" s="125"/>
      <c r="O24" s="125"/>
      <c r="P24" s="125"/>
      <c r="Q24" s="125"/>
      <c r="R24" s="125"/>
      <c r="S24" s="125"/>
      <c r="T24" s="125"/>
      <c r="U24" s="125"/>
      <c r="V24" s="125"/>
      <c r="W24" s="125"/>
      <c r="X24" s="125"/>
      <c r="Y24" s="126"/>
      <c r="Z24" s="126"/>
      <c r="AA24" s="126"/>
      <c r="AB24" s="126"/>
      <c r="AC24" s="126"/>
      <c r="AD24" s="126"/>
      <c r="AE24" s="126"/>
      <c r="AF24" s="126"/>
      <c r="AG24" s="126"/>
      <c r="AH24" s="126"/>
      <c r="AI24" s="127"/>
      <c r="AJ24" s="127"/>
    </row>
    <row r="25" spans="1:36" ht="15" customHeight="1" x14ac:dyDescent="0.25">
      <c r="A25" s="125"/>
      <c r="B25" s="125"/>
      <c r="C25" s="125"/>
      <c r="D25" s="125"/>
      <c r="E25" s="125"/>
      <c r="F25" s="125"/>
      <c r="G25" s="125"/>
      <c r="H25" s="125"/>
      <c r="I25" s="125"/>
      <c r="J25" s="125"/>
      <c r="K25" s="125"/>
      <c r="L25" s="125"/>
      <c r="M25" s="125"/>
      <c r="N25" s="125"/>
      <c r="O25" s="125"/>
      <c r="P25" s="125"/>
      <c r="Q25" s="125"/>
      <c r="R25" s="125"/>
      <c r="S25" s="125"/>
      <c r="T25" s="125"/>
      <c r="U25" s="125"/>
      <c r="V25" s="125"/>
      <c r="W25" s="125"/>
      <c r="X25" s="125"/>
      <c r="Y25" s="126"/>
      <c r="Z25" s="126"/>
      <c r="AA25" s="126"/>
      <c r="AB25" s="126"/>
      <c r="AC25" s="126"/>
      <c r="AD25" s="126"/>
      <c r="AE25" s="126"/>
      <c r="AF25" s="126"/>
      <c r="AG25" s="126"/>
      <c r="AH25" s="126"/>
      <c r="AI25" s="127"/>
      <c r="AJ25" s="127"/>
    </row>
    <row r="26" spans="1:36" ht="15" customHeight="1" x14ac:dyDescent="0.3">
      <c r="A26" s="133" t="s">
        <v>21</v>
      </c>
      <c r="B26" s="133"/>
      <c r="C26" s="133"/>
      <c r="D26" s="133"/>
      <c r="E26" s="133"/>
      <c r="F26" s="131">
        <v>2</v>
      </c>
      <c r="G26" s="131"/>
      <c r="H26" s="131"/>
      <c r="I26" s="131"/>
      <c r="J26" s="131"/>
      <c r="K26" s="128">
        <v>3</v>
      </c>
      <c r="L26" s="128"/>
      <c r="M26" s="128"/>
      <c r="N26" s="128"/>
      <c r="O26" s="128">
        <v>4</v>
      </c>
      <c r="P26" s="128"/>
      <c r="Q26" s="128"/>
      <c r="R26" s="128"/>
      <c r="S26" s="128">
        <v>5</v>
      </c>
      <c r="T26" s="128"/>
      <c r="U26" s="128"/>
      <c r="V26" s="128"/>
      <c r="W26" s="128"/>
      <c r="X26" s="128"/>
      <c r="Y26" s="128">
        <v>6</v>
      </c>
      <c r="Z26" s="128"/>
      <c r="AA26" s="128"/>
      <c r="AB26" s="128"/>
      <c r="AC26" s="128"/>
      <c r="AD26" s="128"/>
      <c r="AE26" s="128"/>
      <c r="AF26" s="128"/>
      <c r="AG26" s="128"/>
      <c r="AH26" s="128"/>
      <c r="AI26" s="129">
        <v>7</v>
      </c>
      <c r="AJ26" s="129"/>
    </row>
    <row r="27" spans="1:36" ht="18.75" customHeight="1" x14ac:dyDescent="0.25">
      <c r="A27" s="130">
        <v>2951615791</v>
      </c>
      <c r="B27" s="130"/>
      <c r="C27" s="130"/>
      <c r="D27" s="130"/>
      <c r="E27" s="130"/>
      <c r="F27" s="131"/>
      <c r="G27" s="131"/>
      <c r="H27" s="131"/>
      <c r="I27" s="131"/>
      <c r="J27" s="131"/>
      <c r="K27" s="132"/>
      <c r="L27" s="132"/>
      <c r="M27" s="132"/>
      <c r="N27" s="132"/>
      <c r="O27" s="132"/>
      <c r="P27" s="132"/>
      <c r="Q27" s="132"/>
      <c r="R27" s="132"/>
      <c r="S27" s="132"/>
      <c r="T27" s="132"/>
      <c r="U27" s="132"/>
      <c r="V27" s="132"/>
      <c r="W27" s="132"/>
      <c r="X27" s="132"/>
      <c r="Y27" s="132"/>
      <c r="Z27" s="132"/>
      <c r="AA27" s="132"/>
      <c r="AB27" s="132"/>
      <c r="AC27" s="132"/>
      <c r="AD27" s="132"/>
      <c r="AE27" s="132"/>
      <c r="AF27" s="132"/>
      <c r="AG27" s="132"/>
      <c r="AH27" s="132"/>
      <c r="AI27" s="132"/>
      <c r="AJ27" s="132"/>
    </row>
    <row r="28" spans="1:36" ht="15" customHeight="1" x14ac:dyDescent="0.25">
      <c r="A28" s="130"/>
      <c r="B28" s="130"/>
      <c r="C28" s="130"/>
      <c r="D28" s="130"/>
      <c r="E28" s="130"/>
      <c r="F28" s="131"/>
      <c r="G28" s="131"/>
      <c r="H28" s="131"/>
      <c r="I28" s="131"/>
      <c r="J28" s="131"/>
      <c r="K28" s="132"/>
      <c r="L28" s="132"/>
      <c r="M28" s="132"/>
      <c r="N28" s="132"/>
      <c r="O28" s="132"/>
      <c r="P28" s="132"/>
      <c r="Q28" s="132"/>
      <c r="R28" s="132"/>
      <c r="S28" s="132"/>
      <c r="T28" s="132"/>
      <c r="U28" s="132"/>
      <c r="V28" s="132"/>
      <c r="W28" s="132"/>
      <c r="X28" s="132"/>
      <c r="Y28" s="132"/>
      <c r="Z28" s="132"/>
      <c r="AA28" s="132"/>
      <c r="AB28" s="132"/>
      <c r="AC28" s="132"/>
      <c r="AD28" s="132"/>
      <c r="AE28" s="132"/>
      <c r="AF28" s="132"/>
      <c r="AG28" s="132"/>
      <c r="AH28" s="132"/>
      <c r="AI28" s="132"/>
      <c r="AJ28" s="132"/>
    </row>
    <row r="29" spans="1:36" x14ac:dyDescent="0.25">
      <c r="A29" s="130"/>
      <c r="B29" s="130"/>
      <c r="C29" s="130"/>
      <c r="D29" s="130"/>
      <c r="E29" s="130"/>
      <c r="F29" s="131"/>
      <c r="G29" s="131"/>
      <c r="H29" s="131"/>
      <c r="I29" s="131"/>
      <c r="J29" s="131"/>
      <c r="K29" s="132"/>
      <c r="L29" s="132"/>
      <c r="M29" s="132"/>
      <c r="N29" s="132"/>
      <c r="O29" s="132"/>
      <c r="P29" s="132"/>
      <c r="Q29" s="132"/>
      <c r="R29" s="132"/>
      <c r="S29" s="132"/>
      <c r="T29" s="132"/>
      <c r="U29" s="132"/>
      <c r="V29" s="132"/>
      <c r="W29" s="132"/>
      <c r="X29" s="132"/>
      <c r="Y29" s="132"/>
      <c r="Z29" s="132"/>
      <c r="AA29" s="132"/>
      <c r="AB29" s="132"/>
      <c r="AC29" s="132"/>
      <c r="AD29" s="132"/>
      <c r="AE29" s="132"/>
      <c r="AF29" s="132"/>
      <c r="AG29" s="132"/>
      <c r="AH29" s="132"/>
      <c r="AI29" s="132"/>
      <c r="AJ29" s="132"/>
    </row>
    <row r="30" spans="1:36" x14ac:dyDescent="0.25">
      <c r="A30" s="66"/>
      <c r="B30" s="66"/>
      <c r="C30" s="66"/>
      <c r="D30" s="66"/>
      <c r="E30" s="66"/>
      <c r="F30" s="66"/>
      <c r="G30" s="66"/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X30" s="66"/>
      <c r="Y30" s="66"/>
      <c r="Z30" s="66"/>
      <c r="AA30" s="66"/>
      <c r="AB30" s="66"/>
      <c r="AC30" s="66"/>
      <c r="AD30" s="66"/>
      <c r="AE30" s="66"/>
      <c r="AF30" s="66"/>
      <c r="AG30" s="66"/>
      <c r="AH30" s="66"/>
      <c r="AI30" s="66"/>
      <c r="AJ30" s="66"/>
    </row>
    <row r="31" spans="1:36" ht="15.75" x14ac:dyDescent="0.25">
      <c r="A31" s="66"/>
      <c r="B31" s="67" t="s">
        <v>22</v>
      </c>
      <c r="C31" s="66"/>
      <c r="D31" s="66"/>
      <c r="E31" s="66"/>
      <c r="F31" s="66"/>
      <c r="G31" s="66"/>
      <c r="H31" s="66"/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66"/>
      <c r="X31" s="66"/>
      <c r="Y31" s="66"/>
      <c r="Z31" s="66"/>
      <c r="AA31" s="66"/>
      <c r="AB31" s="66"/>
      <c r="AC31" s="66"/>
      <c r="AD31" s="66"/>
      <c r="AE31" s="66"/>
      <c r="AF31" s="66"/>
      <c r="AG31" s="66"/>
      <c r="AH31" s="66"/>
      <c r="AI31" s="66"/>
      <c r="AJ31" s="66"/>
    </row>
    <row r="32" spans="1:36" x14ac:dyDescent="0.25">
      <c r="A32" s="66"/>
      <c r="B32" s="66"/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6"/>
      <c r="AI32" s="66"/>
      <c r="AJ32" s="66"/>
    </row>
    <row r="33" spans="1:36" x14ac:dyDescent="0.25">
      <c r="A33" s="66"/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</row>
    <row r="36" spans="1:36" ht="18.75" x14ac:dyDescent="0.3">
      <c r="A36" s="65"/>
    </row>
    <row r="37" spans="1:36" ht="18.75" x14ac:dyDescent="0.3">
      <c r="A37" s="65"/>
    </row>
    <row r="38" spans="1:36" ht="18.75" x14ac:dyDescent="0.3">
      <c r="A38" s="65"/>
    </row>
    <row r="39" spans="1:36" ht="18.75" x14ac:dyDescent="0.3">
      <c r="A39" s="65"/>
    </row>
  </sheetData>
  <sheetProtection algorithmName="SHA-512" hashValue="8XW2na7CA3+c7klHylbFJ/ArYLsxjBbU5o+I33/uWzwBzxmwT2VycWZjUFxUI+hmMQup7OgbHT/hk8ZtzCPL4A==" saltValue="DmbWpcuHlqNKP0bdRc2j1w==" spinCount="100000" sheet="1" objects="1" scenarios="1"/>
  <mergeCells count="36">
    <mergeCell ref="Y26:AH26"/>
    <mergeCell ref="AI26:AJ26"/>
    <mergeCell ref="A27:E29"/>
    <mergeCell ref="F27:J29"/>
    <mergeCell ref="K27:N29"/>
    <mergeCell ref="O27:R29"/>
    <mergeCell ref="S27:X29"/>
    <mergeCell ref="Y27:AH29"/>
    <mergeCell ref="AI27:AJ29"/>
    <mergeCell ref="A26:E26"/>
    <mergeCell ref="F26:J26"/>
    <mergeCell ref="K26:N26"/>
    <mergeCell ref="O26:R26"/>
    <mergeCell ref="S26:X26"/>
    <mergeCell ref="A18:AJ18"/>
    <mergeCell ref="A19:AJ19"/>
    <mergeCell ref="A20:AJ20"/>
    <mergeCell ref="A21:E25"/>
    <mergeCell ref="F21:J25"/>
    <mergeCell ref="K21:N25"/>
    <mergeCell ref="O21:R25"/>
    <mergeCell ref="S21:X25"/>
    <mergeCell ref="Y21:AH25"/>
    <mergeCell ref="AI21:AJ25"/>
    <mergeCell ref="A9:Q9"/>
    <mergeCell ref="R9:X9"/>
    <mergeCell ref="Z9:AJ9"/>
    <mergeCell ref="A10:Q16"/>
    <mergeCell ref="R10:X16"/>
    <mergeCell ref="Z10:AJ10"/>
    <mergeCell ref="Z11:AJ11"/>
    <mergeCell ref="Z12:AJ12"/>
    <mergeCell ref="Z13:AJ13"/>
    <mergeCell ref="Z14:AJ14"/>
    <mergeCell ref="Z15:AJ15"/>
    <mergeCell ref="Z16:AF16"/>
  </mergeCells>
  <pageMargins left="0.78749999999999998" right="0.31527777777777799" top="0" bottom="0.39374999999999999" header="0.51180555555555496" footer="0.51180555555555496"/>
  <pageSetup paperSize="9" firstPageNumber="0" orientation="landscape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00B0F0"/>
  </sheetPr>
  <dimension ref="A2:Z59"/>
  <sheetViews>
    <sheetView topLeftCell="A16" zoomScaleNormal="100" workbookViewId="0">
      <selection activeCell="B5" sqref="B5:G40"/>
    </sheetView>
  </sheetViews>
  <sheetFormatPr defaultColWidth="8.7109375" defaultRowHeight="15" x14ac:dyDescent="0.25"/>
  <cols>
    <col min="1" max="1" width="3.28515625" customWidth="1"/>
    <col min="2" max="2" width="20" customWidth="1"/>
    <col min="3" max="3" width="33.7109375" customWidth="1"/>
    <col min="4" max="4" width="10.140625" customWidth="1"/>
    <col min="5" max="5" width="14.28515625" customWidth="1"/>
    <col min="6" max="6" width="7.140625" customWidth="1"/>
    <col min="7" max="13" width="3.28515625" customWidth="1"/>
  </cols>
  <sheetData>
    <row r="2" spans="1:26" ht="18.75" x14ac:dyDescent="0.25">
      <c r="A2" s="134" t="s">
        <v>142</v>
      </c>
      <c r="B2" s="134"/>
      <c r="C2" s="134"/>
      <c r="D2" s="134"/>
      <c r="E2" s="134"/>
      <c r="F2" s="134"/>
      <c r="G2" s="134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  <c r="U2" s="73"/>
      <c r="V2" s="73"/>
      <c r="W2" s="73"/>
      <c r="X2" s="73"/>
      <c r="Y2" s="73"/>
      <c r="Z2" s="73"/>
    </row>
    <row r="3" spans="1:26" ht="18.75" x14ac:dyDescent="0.25">
      <c r="A3" s="137" t="s">
        <v>143</v>
      </c>
      <c r="B3" s="137"/>
      <c r="C3" s="137"/>
      <c r="D3" s="137"/>
      <c r="E3" s="137"/>
      <c r="F3" s="137"/>
      <c r="G3" s="137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  <c r="U3" s="73"/>
      <c r="V3" s="73"/>
      <c r="W3" s="73"/>
      <c r="X3" s="73"/>
      <c r="Y3" s="73"/>
      <c r="Z3" s="73"/>
    </row>
    <row r="4" spans="1:26" ht="38.25" customHeight="1" x14ac:dyDescent="0.25">
      <c r="A4" s="80" t="s">
        <v>105</v>
      </c>
      <c r="B4" s="81" t="s">
        <v>106</v>
      </c>
      <c r="C4" s="91" t="s">
        <v>107</v>
      </c>
      <c r="D4" s="148" t="s">
        <v>108</v>
      </c>
      <c r="E4" s="148"/>
      <c r="F4" s="148"/>
      <c r="G4" s="148"/>
    </row>
    <row r="5" spans="1:26" ht="15.75" x14ac:dyDescent="0.25">
      <c r="A5" s="87">
        <v>1</v>
      </c>
      <c r="B5" s="110" t="s">
        <v>311</v>
      </c>
      <c r="C5" s="110" t="s">
        <v>312</v>
      </c>
      <c r="D5" s="110" t="s">
        <v>313</v>
      </c>
      <c r="E5" s="110" t="s">
        <v>345</v>
      </c>
      <c r="F5" s="110" t="s">
        <v>252</v>
      </c>
      <c r="G5" s="111" t="s">
        <v>112</v>
      </c>
      <c r="H5" s="83"/>
      <c r="I5" s="83"/>
      <c r="J5" s="83"/>
    </row>
    <row r="6" spans="1:26" ht="15.75" x14ac:dyDescent="0.25">
      <c r="A6" s="88">
        <f>IF(ISBLANK(B6),"",A5+1)</f>
        <v>2</v>
      </c>
      <c r="B6" s="110" t="s">
        <v>216</v>
      </c>
      <c r="C6" s="110" t="s">
        <v>258</v>
      </c>
      <c r="D6" s="110" t="s">
        <v>217</v>
      </c>
      <c r="E6" s="110" t="s">
        <v>218</v>
      </c>
      <c r="F6" s="110" t="s">
        <v>197</v>
      </c>
      <c r="G6" s="111" t="s">
        <v>112</v>
      </c>
      <c r="H6" s="83"/>
      <c r="I6" s="83"/>
      <c r="J6" s="83"/>
    </row>
    <row r="7" spans="1:26" ht="15.75" x14ac:dyDescent="0.25">
      <c r="A7" s="88">
        <f t="shared" ref="A7:A40" si="0">IF(ISBLANK(B7),"",A6+1)</f>
        <v>3</v>
      </c>
      <c r="B7" s="110" t="s">
        <v>308</v>
      </c>
      <c r="C7" s="110" t="s">
        <v>309</v>
      </c>
      <c r="D7" s="110" t="s">
        <v>310</v>
      </c>
      <c r="E7" s="110" t="s">
        <v>344</v>
      </c>
      <c r="F7" s="110" t="s">
        <v>201</v>
      </c>
      <c r="G7" s="111" t="s">
        <v>110</v>
      </c>
      <c r="H7" s="83"/>
      <c r="I7" s="83"/>
      <c r="J7" s="83"/>
    </row>
    <row r="8" spans="1:26" ht="15.75" x14ac:dyDescent="0.25">
      <c r="A8" s="88">
        <f t="shared" si="0"/>
        <v>4</v>
      </c>
      <c r="B8" s="110" t="s">
        <v>216</v>
      </c>
      <c r="C8" s="110" t="s">
        <v>258</v>
      </c>
      <c r="D8" s="110" t="s">
        <v>259</v>
      </c>
      <c r="E8" s="110" t="s">
        <v>187</v>
      </c>
      <c r="F8" s="110" t="s">
        <v>201</v>
      </c>
      <c r="G8" s="111" t="s">
        <v>112</v>
      </c>
      <c r="H8" s="83"/>
      <c r="I8" s="83"/>
      <c r="J8" s="83"/>
    </row>
    <row r="9" spans="1:26" ht="15.75" x14ac:dyDescent="0.25">
      <c r="A9" s="88">
        <f t="shared" si="0"/>
        <v>5</v>
      </c>
      <c r="B9" s="110" t="s">
        <v>314</v>
      </c>
      <c r="C9" s="110" t="s">
        <v>315</v>
      </c>
      <c r="D9" s="110" t="s">
        <v>316</v>
      </c>
      <c r="E9" s="110" t="s">
        <v>346</v>
      </c>
      <c r="F9" s="110" t="s">
        <v>214</v>
      </c>
      <c r="G9" s="111" t="s">
        <v>110</v>
      </c>
      <c r="H9" s="83"/>
      <c r="I9" s="83"/>
      <c r="J9" s="83"/>
    </row>
    <row r="10" spans="1:26" ht="15.75" x14ac:dyDescent="0.25">
      <c r="A10" s="88">
        <f t="shared" si="0"/>
        <v>6</v>
      </c>
      <c r="B10" s="110" t="s">
        <v>361</v>
      </c>
      <c r="C10" s="110" t="s">
        <v>362</v>
      </c>
      <c r="D10" s="110" t="s">
        <v>363</v>
      </c>
      <c r="E10" s="110" t="s">
        <v>379</v>
      </c>
      <c r="F10" s="110" t="s">
        <v>202</v>
      </c>
      <c r="G10" s="111" t="s">
        <v>110</v>
      </c>
      <c r="H10" s="83"/>
      <c r="I10" s="83"/>
      <c r="J10" s="83"/>
    </row>
    <row r="11" spans="1:26" ht="15.75" x14ac:dyDescent="0.25">
      <c r="A11" s="88">
        <f t="shared" si="0"/>
        <v>7</v>
      </c>
      <c r="B11" s="110" t="s">
        <v>260</v>
      </c>
      <c r="C11" s="110" t="s">
        <v>364</v>
      </c>
      <c r="D11" s="110" t="s">
        <v>261</v>
      </c>
      <c r="E11" s="110" t="s">
        <v>166</v>
      </c>
      <c r="F11" s="110" t="s">
        <v>201</v>
      </c>
      <c r="G11" s="111" t="s">
        <v>110</v>
      </c>
      <c r="H11" s="83"/>
      <c r="I11" s="83"/>
      <c r="J11" s="83"/>
    </row>
    <row r="12" spans="1:26" ht="15.75" x14ac:dyDescent="0.25">
      <c r="A12" s="88">
        <f t="shared" si="0"/>
        <v>8</v>
      </c>
      <c r="B12" s="110" t="s">
        <v>365</v>
      </c>
      <c r="C12" s="110" t="s">
        <v>366</v>
      </c>
      <c r="D12" s="110" t="s">
        <v>367</v>
      </c>
      <c r="E12" s="110" t="s">
        <v>189</v>
      </c>
      <c r="F12" s="110" t="s">
        <v>197</v>
      </c>
      <c r="G12" s="111" t="s">
        <v>112</v>
      </c>
      <c r="H12" s="83"/>
      <c r="I12" s="83"/>
      <c r="J12" s="83"/>
    </row>
    <row r="13" spans="1:26" ht="15.75" x14ac:dyDescent="0.25">
      <c r="A13" s="88">
        <f t="shared" si="0"/>
        <v>9</v>
      </c>
      <c r="B13" s="110" t="s">
        <v>260</v>
      </c>
      <c r="C13" s="110" t="s">
        <v>364</v>
      </c>
      <c r="D13" s="110" t="s">
        <v>261</v>
      </c>
      <c r="E13" s="110" t="s">
        <v>166</v>
      </c>
      <c r="F13" s="110" t="s">
        <v>201</v>
      </c>
      <c r="G13" s="111" t="s">
        <v>110</v>
      </c>
      <c r="H13" s="83"/>
      <c r="I13" s="83"/>
      <c r="J13" s="83"/>
    </row>
    <row r="14" spans="1:26" ht="15.75" x14ac:dyDescent="0.25">
      <c r="A14" s="88">
        <f t="shared" si="0"/>
        <v>10</v>
      </c>
      <c r="B14" s="110" t="s">
        <v>365</v>
      </c>
      <c r="C14" s="110" t="s">
        <v>366</v>
      </c>
      <c r="D14" s="110" t="s">
        <v>367</v>
      </c>
      <c r="E14" s="110" t="s">
        <v>189</v>
      </c>
      <c r="F14" s="110" t="s">
        <v>197</v>
      </c>
      <c r="G14" s="111" t="s">
        <v>112</v>
      </c>
      <c r="H14" s="83"/>
      <c r="I14" s="83"/>
      <c r="J14" s="83"/>
    </row>
    <row r="15" spans="1:26" ht="15.75" x14ac:dyDescent="0.25">
      <c r="A15" s="88">
        <f t="shared" si="0"/>
        <v>11</v>
      </c>
      <c r="B15" s="110" t="s">
        <v>216</v>
      </c>
      <c r="C15" s="110" t="s">
        <v>258</v>
      </c>
      <c r="D15" s="110" t="s">
        <v>259</v>
      </c>
      <c r="E15" s="110" t="s">
        <v>187</v>
      </c>
      <c r="F15" s="110" t="s">
        <v>201</v>
      </c>
      <c r="G15" s="111" t="s">
        <v>112</v>
      </c>
      <c r="H15" s="83"/>
      <c r="I15" s="83"/>
      <c r="J15" s="83"/>
    </row>
    <row r="16" spans="1:26" ht="15.75" x14ac:dyDescent="0.25">
      <c r="A16" s="88">
        <f t="shared" si="0"/>
        <v>12</v>
      </c>
      <c r="B16" s="110" t="s">
        <v>308</v>
      </c>
      <c r="C16" s="110" t="s">
        <v>309</v>
      </c>
      <c r="D16" s="110" t="s">
        <v>310</v>
      </c>
      <c r="E16" s="110" t="s">
        <v>344</v>
      </c>
      <c r="F16" s="110" t="s">
        <v>201</v>
      </c>
      <c r="G16" s="111" t="s">
        <v>110</v>
      </c>
      <c r="H16" s="83"/>
      <c r="I16" s="83"/>
      <c r="J16" s="83"/>
    </row>
    <row r="17" spans="1:10" ht="15.75" x14ac:dyDescent="0.25">
      <c r="A17" s="88">
        <f t="shared" si="0"/>
        <v>13</v>
      </c>
      <c r="B17" s="110" t="s">
        <v>216</v>
      </c>
      <c r="C17" s="110" t="s">
        <v>258</v>
      </c>
      <c r="D17" s="110" t="s">
        <v>217</v>
      </c>
      <c r="E17" s="110" t="s">
        <v>218</v>
      </c>
      <c r="F17" s="110" t="s">
        <v>197</v>
      </c>
      <c r="G17" s="111" t="s">
        <v>112</v>
      </c>
      <c r="H17" s="83"/>
      <c r="I17" s="83"/>
      <c r="J17" s="83"/>
    </row>
    <row r="18" spans="1:10" ht="15.75" x14ac:dyDescent="0.25">
      <c r="A18" s="88">
        <f t="shared" si="0"/>
        <v>14</v>
      </c>
      <c r="B18" s="110" t="s">
        <v>314</v>
      </c>
      <c r="C18" s="110" t="s">
        <v>315</v>
      </c>
      <c r="D18" s="110" t="s">
        <v>316</v>
      </c>
      <c r="E18" s="110" t="s">
        <v>346</v>
      </c>
      <c r="F18" s="110" t="s">
        <v>214</v>
      </c>
      <c r="G18" s="111" t="s">
        <v>110</v>
      </c>
      <c r="H18" s="83"/>
      <c r="I18" s="83"/>
      <c r="J18" s="83"/>
    </row>
    <row r="19" spans="1:10" ht="15.75" x14ac:dyDescent="0.25">
      <c r="A19" s="88">
        <f t="shared" si="0"/>
        <v>15</v>
      </c>
      <c r="B19" s="110" t="s">
        <v>361</v>
      </c>
      <c r="C19" s="110" t="s">
        <v>362</v>
      </c>
      <c r="D19" s="110" t="s">
        <v>363</v>
      </c>
      <c r="E19" s="110" t="s">
        <v>379</v>
      </c>
      <c r="F19" s="110" t="s">
        <v>202</v>
      </c>
      <c r="G19" s="111" t="s">
        <v>110</v>
      </c>
      <c r="H19" s="83"/>
      <c r="I19" s="83"/>
      <c r="J19" s="83"/>
    </row>
    <row r="20" spans="1:10" ht="15.75" x14ac:dyDescent="0.25">
      <c r="A20" s="88">
        <f t="shared" si="0"/>
        <v>16</v>
      </c>
      <c r="B20" s="110" t="s">
        <v>332</v>
      </c>
      <c r="C20" s="110" t="s">
        <v>333</v>
      </c>
      <c r="D20" s="110" t="s">
        <v>334</v>
      </c>
      <c r="E20" s="110" t="s">
        <v>345</v>
      </c>
      <c r="F20" s="110" t="s">
        <v>348</v>
      </c>
      <c r="G20" s="111" t="s">
        <v>112</v>
      </c>
      <c r="H20" s="83"/>
      <c r="I20" s="83"/>
      <c r="J20" s="83"/>
    </row>
    <row r="21" spans="1:10" ht="15.75" x14ac:dyDescent="0.25">
      <c r="A21" s="88">
        <f t="shared" si="0"/>
        <v>17</v>
      </c>
      <c r="B21" s="110" t="s">
        <v>368</v>
      </c>
      <c r="C21" s="110" t="s">
        <v>369</v>
      </c>
      <c r="D21" s="110" t="s">
        <v>370</v>
      </c>
      <c r="E21" s="110" t="s">
        <v>380</v>
      </c>
      <c r="F21" s="110" t="s">
        <v>202</v>
      </c>
      <c r="G21" s="111" t="s">
        <v>110</v>
      </c>
      <c r="H21" s="83"/>
      <c r="I21" s="83"/>
      <c r="J21" s="83"/>
    </row>
    <row r="22" spans="1:10" ht="15.75" x14ac:dyDescent="0.25">
      <c r="A22" s="88">
        <f t="shared" si="0"/>
        <v>18</v>
      </c>
      <c r="B22" s="110" t="s">
        <v>320</v>
      </c>
      <c r="C22" s="110" t="s">
        <v>321</v>
      </c>
      <c r="D22" s="110" t="s">
        <v>322</v>
      </c>
      <c r="E22" s="110" t="s">
        <v>347</v>
      </c>
      <c r="F22" s="110" t="s">
        <v>199</v>
      </c>
      <c r="G22" s="111" t="s">
        <v>112</v>
      </c>
      <c r="H22" s="83"/>
      <c r="I22" s="83"/>
      <c r="J22" s="83"/>
    </row>
    <row r="23" spans="1:10" ht="15.75" x14ac:dyDescent="0.25">
      <c r="A23" s="88">
        <f t="shared" si="0"/>
        <v>19</v>
      </c>
      <c r="B23" s="110" t="s">
        <v>335</v>
      </c>
      <c r="C23" s="110" t="s">
        <v>336</v>
      </c>
      <c r="D23" s="110" t="s">
        <v>337</v>
      </c>
      <c r="E23" s="110" t="s">
        <v>186</v>
      </c>
      <c r="F23" s="110" t="s">
        <v>201</v>
      </c>
      <c r="G23" s="111" t="s">
        <v>110</v>
      </c>
      <c r="H23" s="83"/>
      <c r="I23" s="83"/>
      <c r="J23" s="83"/>
    </row>
    <row r="24" spans="1:10" ht="15.75" x14ac:dyDescent="0.25">
      <c r="A24" s="88">
        <f t="shared" si="0"/>
        <v>20</v>
      </c>
      <c r="B24" s="110" t="s">
        <v>341</v>
      </c>
      <c r="C24" s="110" t="s">
        <v>342</v>
      </c>
      <c r="D24" s="110" t="s">
        <v>343</v>
      </c>
      <c r="E24" s="110" t="s">
        <v>183</v>
      </c>
      <c r="F24" s="110" t="s">
        <v>199</v>
      </c>
      <c r="G24" s="111" t="s">
        <v>110</v>
      </c>
      <c r="H24" s="83"/>
      <c r="I24" s="83"/>
      <c r="J24" s="83"/>
    </row>
    <row r="25" spans="1:10" ht="15.75" x14ac:dyDescent="0.25">
      <c r="A25" s="88">
        <f t="shared" si="0"/>
        <v>21</v>
      </c>
      <c r="B25" s="110" t="s">
        <v>371</v>
      </c>
      <c r="C25" s="110" t="s">
        <v>372</v>
      </c>
      <c r="D25" s="110" t="s">
        <v>373</v>
      </c>
      <c r="E25" s="110" t="s">
        <v>381</v>
      </c>
      <c r="F25" s="110" t="s">
        <v>202</v>
      </c>
      <c r="G25" s="111" t="s">
        <v>110</v>
      </c>
      <c r="H25" s="83"/>
      <c r="I25" s="83"/>
      <c r="J25" s="83"/>
    </row>
    <row r="26" spans="1:10" ht="15.75" x14ac:dyDescent="0.25">
      <c r="A26" s="88">
        <f t="shared" si="0"/>
        <v>22</v>
      </c>
      <c r="B26" s="110" t="s">
        <v>323</v>
      </c>
      <c r="C26" s="110" t="s">
        <v>324</v>
      </c>
      <c r="D26" s="110" t="s">
        <v>325</v>
      </c>
      <c r="E26" s="110" t="s">
        <v>346</v>
      </c>
      <c r="F26" s="110" t="s">
        <v>200</v>
      </c>
      <c r="G26" s="111" t="s">
        <v>112</v>
      </c>
      <c r="H26" s="83"/>
      <c r="I26" s="83"/>
      <c r="J26" s="83"/>
    </row>
    <row r="27" spans="1:10" ht="15.75" x14ac:dyDescent="0.25">
      <c r="A27" s="88">
        <f t="shared" si="0"/>
        <v>23</v>
      </c>
      <c r="B27" s="110" t="s">
        <v>374</v>
      </c>
      <c r="C27" s="110" t="s">
        <v>375</v>
      </c>
      <c r="D27" s="110" t="s">
        <v>376</v>
      </c>
      <c r="E27" s="110" t="s">
        <v>251</v>
      </c>
      <c r="F27" s="110" t="s">
        <v>201</v>
      </c>
      <c r="G27" s="111" t="s">
        <v>112</v>
      </c>
      <c r="H27" s="83"/>
      <c r="I27" s="83"/>
      <c r="J27" s="83"/>
    </row>
    <row r="28" spans="1:10" ht="15.75" x14ac:dyDescent="0.25">
      <c r="A28" s="88">
        <f t="shared" si="0"/>
        <v>24</v>
      </c>
      <c r="B28" s="110" t="s">
        <v>326</v>
      </c>
      <c r="C28" s="110" t="s">
        <v>327</v>
      </c>
      <c r="D28" s="110" t="s">
        <v>328</v>
      </c>
      <c r="E28" s="110" t="s">
        <v>262</v>
      </c>
      <c r="F28" s="110" t="s">
        <v>219</v>
      </c>
      <c r="G28" s="111" t="s">
        <v>110</v>
      </c>
      <c r="H28" s="83"/>
      <c r="I28" s="83"/>
      <c r="J28" s="83"/>
    </row>
    <row r="29" spans="1:10" ht="15.75" x14ac:dyDescent="0.25">
      <c r="A29" s="88">
        <f t="shared" si="0"/>
        <v>25</v>
      </c>
      <c r="B29" s="110" t="s">
        <v>368</v>
      </c>
      <c r="C29" s="110" t="s">
        <v>369</v>
      </c>
      <c r="D29" s="110" t="s">
        <v>370</v>
      </c>
      <c r="E29" s="110" t="s">
        <v>380</v>
      </c>
      <c r="F29" s="110" t="s">
        <v>202</v>
      </c>
      <c r="G29" s="111" t="s">
        <v>110</v>
      </c>
      <c r="H29" s="83"/>
      <c r="I29" s="83"/>
      <c r="J29" s="83"/>
    </row>
    <row r="30" spans="1:10" ht="15.75" x14ac:dyDescent="0.25">
      <c r="A30" s="88">
        <f t="shared" si="0"/>
        <v>26</v>
      </c>
      <c r="B30" s="110" t="s">
        <v>329</v>
      </c>
      <c r="C30" s="110" t="s">
        <v>330</v>
      </c>
      <c r="D30" s="110" t="s">
        <v>331</v>
      </c>
      <c r="E30" s="110" t="s">
        <v>166</v>
      </c>
      <c r="F30" s="110" t="s">
        <v>201</v>
      </c>
      <c r="G30" s="111" t="s">
        <v>112</v>
      </c>
      <c r="H30" s="83"/>
      <c r="I30" s="83"/>
      <c r="J30" s="83"/>
    </row>
    <row r="31" spans="1:10" ht="15.75" x14ac:dyDescent="0.25">
      <c r="A31" s="88">
        <f t="shared" si="0"/>
        <v>27</v>
      </c>
      <c r="B31" s="110" t="s">
        <v>338</v>
      </c>
      <c r="C31" s="110" t="s">
        <v>339</v>
      </c>
      <c r="D31" s="110" t="s">
        <v>340</v>
      </c>
      <c r="E31" s="110" t="s">
        <v>344</v>
      </c>
      <c r="F31" s="110" t="s">
        <v>200</v>
      </c>
      <c r="G31" s="111" t="s">
        <v>110</v>
      </c>
      <c r="H31" s="83"/>
      <c r="I31" s="83"/>
      <c r="J31" s="83"/>
    </row>
    <row r="32" spans="1:10" ht="15.75" x14ac:dyDescent="0.25">
      <c r="A32" s="88">
        <f t="shared" si="0"/>
        <v>28</v>
      </c>
      <c r="B32" s="110" t="s">
        <v>377</v>
      </c>
      <c r="C32" s="110" t="s">
        <v>378</v>
      </c>
      <c r="D32" s="110" t="s">
        <v>367</v>
      </c>
      <c r="E32" s="110" t="s">
        <v>382</v>
      </c>
      <c r="F32" s="110" t="s">
        <v>201</v>
      </c>
      <c r="G32" s="111" t="s">
        <v>112</v>
      </c>
      <c r="H32" s="83"/>
      <c r="I32" s="83"/>
      <c r="J32" s="83"/>
    </row>
    <row r="33" spans="1:10" ht="15.75" x14ac:dyDescent="0.25">
      <c r="A33" s="88">
        <f t="shared" si="0"/>
        <v>29</v>
      </c>
      <c r="B33" s="110" t="s">
        <v>377</v>
      </c>
      <c r="C33" s="110" t="s">
        <v>378</v>
      </c>
      <c r="D33" s="110" t="s">
        <v>367</v>
      </c>
      <c r="E33" s="110" t="s">
        <v>382</v>
      </c>
      <c r="F33" s="110" t="s">
        <v>201</v>
      </c>
      <c r="G33" s="111" t="s">
        <v>112</v>
      </c>
      <c r="H33" s="83"/>
      <c r="I33" s="83"/>
      <c r="J33" s="83"/>
    </row>
    <row r="34" spans="1:10" ht="15.75" x14ac:dyDescent="0.25">
      <c r="A34" s="94">
        <f t="shared" si="0"/>
        <v>30</v>
      </c>
      <c r="B34" s="110" t="s">
        <v>368</v>
      </c>
      <c r="C34" s="110" t="s">
        <v>369</v>
      </c>
      <c r="D34" s="110" t="s">
        <v>370</v>
      </c>
      <c r="E34" s="110" t="s">
        <v>380</v>
      </c>
      <c r="F34" s="110" t="s">
        <v>202</v>
      </c>
      <c r="G34" s="111" t="s">
        <v>110</v>
      </c>
      <c r="H34" s="83"/>
      <c r="I34" s="83"/>
      <c r="J34" s="83"/>
    </row>
    <row r="35" spans="1:10" ht="15.75" x14ac:dyDescent="0.25">
      <c r="A35" s="94">
        <f t="shared" si="0"/>
        <v>31</v>
      </c>
      <c r="B35" s="110" t="s">
        <v>371</v>
      </c>
      <c r="C35" s="110" t="s">
        <v>372</v>
      </c>
      <c r="D35" s="110" t="s">
        <v>373</v>
      </c>
      <c r="E35" s="110" t="s">
        <v>381</v>
      </c>
      <c r="F35" s="110" t="s">
        <v>202</v>
      </c>
      <c r="G35" s="111" t="s">
        <v>110</v>
      </c>
      <c r="H35" s="83"/>
      <c r="I35" s="83"/>
      <c r="J35" s="83"/>
    </row>
    <row r="36" spans="1:10" ht="15.75" x14ac:dyDescent="0.25">
      <c r="A36" s="94">
        <f t="shared" si="0"/>
        <v>32</v>
      </c>
      <c r="B36" s="110" t="s">
        <v>374</v>
      </c>
      <c r="C36" s="110" t="s">
        <v>375</v>
      </c>
      <c r="D36" s="110" t="s">
        <v>376</v>
      </c>
      <c r="E36" s="110" t="s">
        <v>251</v>
      </c>
      <c r="F36" s="110" t="s">
        <v>201</v>
      </c>
      <c r="G36" s="111" t="s">
        <v>112</v>
      </c>
      <c r="H36" s="83"/>
      <c r="I36" s="83"/>
      <c r="J36" s="83"/>
    </row>
    <row r="37" spans="1:10" ht="15.75" x14ac:dyDescent="0.25">
      <c r="A37" s="94">
        <f t="shared" si="0"/>
        <v>33</v>
      </c>
      <c r="B37" s="110" t="s">
        <v>368</v>
      </c>
      <c r="C37" s="110" t="s">
        <v>369</v>
      </c>
      <c r="D37" s="110" t="s">
        <v>370</v>
      </c>
      <c r="E37" s="110" t="s">
        <v>380</v>
      </c>
      <c r="F37" s="110" t="s">
        <v>202</v>
      </c>
      <c r="G37" s="111" t="s">
        <v>110</v>
      </c>
      <c r="H37" s="83"/>
      <c r="I37" s="83"/>
      <c r="J37" s="83"/>
    </row>
    <row r="38" spans="1:10" ht="15.75" x14ac:dyDescent="0.25">
      <c r="A38" s="94">
        <f t="shared" si="0"/>
        <v>34</v>
      </c>
      <c r="B38" s="110" t="s">
        <v>317</v>
      </c>
      <c r="C38" s="110" t="s">
        <v>318</v>
      </c>
      <c r="D38" s="110" t="s">
        <v>319</v>
      </c>
      <c r="E38" s="110" t="s">
        <v>166</v>
      </c>
      <c r="F38" s="110" t="s">
        <v>201</v>
      </c>
      <c r="G38" s="111" t="s">
        <v>110</v>
      </c>
      <c r="H38" s="83"/>
      <c r="I38" s="83"/>
      <c r="J38" s="83"/>
    </row>
    <row r="39" spans="1:10" ht="15.75" x14ac:dyDescent="0.25">
      <c r="A39" s="94">
        <f t="shared" si="0"/>
        <v>35</v>
      </c>
      <c r="B39" s="110" t="s">
        <v>317</v>
      </c>
      <c r="C39" s="110" t="s">
        <v>318</v>
      </c>
      <c r="D39" s="110" t="s">
        <v>319</v>
      </c>
      <c r="E39" s="110" t="s">
        <v>166</v>
      </c>
      <c r="F39" s="110" t="s">
        <v>201</v>
      </c>
      <c r="G39" s="111" t="s">
        <v>110</v>
      </c>
      <c r="H39" s="83"/>
      <c r="I39" s="83"/>
      <c r="J39" s="83"/>
    </row>
    <row r="40" spans="1:10" ht="15.75" x14ac:dyDescent="0.25">
      <c r="A40" s="94">
        <f t="shared" si="0"/>
        <v>36</v>
      </c>
      <c r="B40" s="110" t="s">
        <v>317</v>
      </c>
      <c r="C40" s="110" t="s">
        <v>318</v>
      </c>
      <c r="D40" s="110" t="s">
        <v>319</v>
      </c>
      <c r="E40" s="110" t="s">
        <v>166</v>
      </c>
      <c r="F40" s="110" t="s">
        <v>201</v>
      </c>
      <c r="G40" s="111" t="s">
        <v>110</v>
      </c>
      <c r="H40" s="83"/>
      <c r="I40" s="83"/>
      <c r="J40" s="83"/>
    </row>
    <row r="41" spans="1:10" ht="15.75" x14ac:dyDescent="0.25">
      <c r="A41" s="82"/>
      <c r="B41" s="79"/>
      <c r="C41" s="79"/>
      <c r="D41" s="79"/>
      <c r="E41" s="79"/>
      <c r="F41" s="79"/>
      <c r="G41" s="79"/>
      <c r="H41" s="83"/>
      <c r="I41" s="83"/>
      <c r="J41" s="83"/>
    </row>
    <row r="42" spans="1:10" ht="15.75" x14ac:dyDescent="0.25">
      <c r="A42" s="82"/>
      <c r="B42" s="79"/>
      <c r="C42" s="79"/>
      <c r="D42" s="79"/>
      <c r="E42" s="79"/>
      <c r="F42" s="79"/>
      <c r="G42" s="79"/>
      <c r="H42" s="83"/>
      <c r="I42" s="83"/>
      <c r="J42" s="83"/>
    </row>
    <row r="43" spans="1:10" ht="15.75" x14ac:dyDescent="0.25">
      <c r="A43" s="82"/>
      <c r="B43" s="79"/>
      <c r="C43" s="79"/>
      <c r="D43" s="79"/>
      <c r="E43" s="79"/>
      <c r="F43" s="79"/>
      <c r="G43" s="79"/>
      <c r="H43" s="83"/>
      <c r="I43" s="83"/>
      <c r="J43" s="83"/>
    </row>
    <row r="44" spans="1:10" ht="15.75" x14ac:dyDescent="0.25">
      <c r="A44" s="82"/>
      <c r="B44" s="79"/>
      <c r="C44" s="79"/>
      <c r="D44" s="79"/>
      <c r="E44" s="79"/>
      <c r="F44" s="79"/>
      <c r="G44" s="79"/>
      <c r="H44" s="83"/>
      <c r="I44" s="83"/>
      <c r="J44" s="83"/>
    </row>
    <row r="45" spans="1:10" ht="15.75" x14ac:dyDescent="0.25">
      <c r="A45" s="82"/>
      <c r="B45" s="79"/>
      <c r="C45" s="79"/>
      <c r="D45" s="79"/>
      <c r="E45" s="79"/>
      <c r="F45" s="79"/>
      <c r="G45" s="79"/>
      <c r="H45" s="83"/>
      <c r="I45" s="83"/>
      <c r="J45" s="83"/>
    </row>
    <row r="46" spans="1:10" ht="15.75" x14ac:dyDescent="0.25">
      <c r="A46" s="82"/>
      <c r="B46" s="79"/>
      <c r="C46" s="79"/>
      <c r="D46" s="79"/>
      <c r="E46" s="79"/>
      <c r="F46" s="79"/>
      <c r="G46" s="79"/>
      <c r="H46" s="83"/>
      <c r="I46" s="83"/>
      <c r="J46" s="83"/>
    </row>
    <row r="47" spans="1:10" ht="15.75" x14ac:dyDescent="0.25">
      <c r="A47" s="82"/>
      <c r="B47" s="79"/>
      <c r="C47" s="79"/>
      <c r="D47" s="79"/>
      <c r="E47" s="79"/>
      <c r="F47" s="79"/>
      <c r="G47" s="79"/>
      <c r="H47" s="83"/>
      <c r="I47" s="83"/>
      <c r="J47" s="83"/>
    </row>
    <row r="48" spans="1:10" ht="15.75" x14ac:dyDescent="0.25">
      <c r="A48" s="82"/>
      <c r="B48" s="79"/>
      <c r="C48" s="79"/>
      <c r="D48" s="79"/>
      <c r="E48" s="79"/>
      <c r="F48" s="79"/>
      <c r="G48" s="79"/>
      <c r="H48" s="83"/>
      <c r="I48" s="83"/>
      <c r="J48" s="83"/>
    </row>
    <row r="49" spans="1:10" ht="15.75" x14ac:dyDescent="0.25">
      <c r="A49" s="82"/>
      <c r="B49" s="79"/>
      <c r="C49" s="79"/>
      <c r="D49" s="79"/>
      <c r="E49" s="79"/>
      <c r="F49" s="79"/>
      <c r="G49" s="79"/>
      <c r="H49" s="83"/>
      <c r="I49" s="83"/>
      <c r="J49" s="83"/>
    </row>
    <row r="50" spans="1:10" ht="15.75" x14ac:dyDescent="0.25">
      <c r="A50" s="82"/>
      <c r="B50" s="79"/>
      <c r="C50" s="79"/>
      <c r="D50" s="79"/>
      <c r="E50" s="79"/>
      <c r="F50" s="79"/>
      <c r="G50" s="79"/>
      <c r="H50" s="83"/>
      <c r="I50" s="83"/>
      <c r="J50" s="83"/>
    </row>
    <row r="51" spans="1:10" ht="15.75" x14ac:dyDescent="0.25">
      <c r="A51" s="82"/>
      <c r="B51" s="79"/>
      <c r="C51" s="79"/>
      <c r="D51" s="79"/>
      <c r="E51" s="79"/>
      <c r="F51" s="79"/>
      <c r="G51" s="79"/>
      <c r="H51" s="83"/>
      <c r="I51" s="83"/>
      <c r="J51" s="83"/>
    </row>
    <row r="52" spans="1:10" ht="15.75" x14ac:dyDescent="0.25">
      <c r="A52" s="82"/>
      <c r="B52" s="79"/>
      <c r="C52" s="79"/>
      <c r="D52" s="79"/>
      <c r="E52" s="79"/>
      <c r="F52" s="79"/>
      <c r="G52" s="79"/>
      <c r="H52" s="83"/>
      <c r="I52" s="83"/>
      <c r="J52" s="83"/>
    </row>
    <row r="53" spans="1:10" ht="15.75" x14ac:dyDescent="0.25">
      <c r="A53" s="82"/>
      <c r="B53" s="79"/>
      <c r="C53" s="79"/>
      <c r="D53" s="79"/>
      <c r="E53" s="79"/>
      <c r="F53" s="79"/>
      <c r="G53" s="79"/>
      <c r="H53" s="83"/>
      <c r="I53" s="83"/>
      <c r="J53" s="83"/>
    </row>
    <row r="54" spans="1:10" ht="15.75" x14ac:dyDescent="0.25">
      <c r="A54" s="82"/>
      <c r="B54" s="79"/>
      <c r="C54" s="79"/>
      <c r="D54" s="79"/>
      <c r="E54" s="79"/>
      <c r="F54" s="79"/>
      <c r="G54" s="79"/>
      <c r="H54" s="83"/>
      <c r="I54" s="83"/>
      <c r="J54" s="83"/>
    </row>
    <row r="55" spans="1:10" ht="15.75" x14ac:dyDescent="0.25">
      <c r="A55" s="82"/>
      <c r="B55" s="79"/>
      <c r="C55" s="79"/>
      <c r="D55" s="79"/>
      <c r="E55" s="79"/>
      <c r="F55" s="79"/>
      <c r="G55" s="79"/>
      <c r="H55" s="83"/>
      <c r="I55" s="83"/>
      <c r="J55" s="83"/>
    </row>
    <row r="56" spans="1:10" ht="15.75" x14ac:dyDescent="0.25">
      <c r="A56" s="82"/>
      <c r="B56" s="79"/>
      <c r="C56" s="79"/>
      <c r="D56" s="79"/>
      <c r="E56" s="79"/>
      <c r="F56" s="79"/>
      <c r="G56" s="79"/>
      <c r="H56" s="83"/>
      <c r="I56" s="83"/>
      <c r="J56" s="83"/>
    </row>
    <row r="57" spans="1:10" ht="15.75" x14ac:dyDescent="0.25">
      <c r="A57" s="82"/>
      <c r="B57" s="79"/>
      <c r="C57" s="79"/>
      <c r="D57" s="79"/>
      <c r="E57" s="79"/>
      <c r="F57" s="79"/>
      <c r="G57" s="79"/>
      <c r="H57" s="83"/>
      <c r="I57" s="83"/>
      <c r="J57" s="83"/>
    </row>
    <row r="58" spans="1:10" ht="15.75" x14ac:dyDescent="0.25">
      <c r="A58" s="82"/>
      <c r="B58" s="79"/>
      <c r="C58" s="79"/>
      <c r="D58" s="79"/>
      <c r="E58" s="79"/>
      <c r="F58" s="79"/>
      <c r="G58" s="79"/>
    </row>
    <row r="59" spans="1:10" ht="15.75" x14ac:dyDescent="0.25">
      <c r="A59" s="82"/>
      <c r="B59" s="79"/>
      <c r="C59" s="79"/>
      <c r="D59" s="79"/>
      <c r="E59" s="79"/>
      <c r="F59" s="79"/>
      <c r="G59" s="79"/>
    </row>
  </sheetData>
  <mergeCells count="3">
    <mergeCell ref="A3:G3"/>
    <mergeCell ref="A2:G2"/>
    <mergeCell ref="D4:G4"/>
  </mergeCells>
  <phoneticPr fontId="30" type="noConversion"/>
  <dataValidations count="10">
    <dataValidation type="list" allowBlank="1" showInputMessage="1" showErrorMessage="1" sqref="E57 E59" xr:uid="{00000000-0002-0000-0900-000000000000}">
      <formula1>INDIRECT($E$64)</formula1>
    </dataValidation>
    <dataValidation type="list" allowBlank="1" showInputMessage="1" showErrorMessage="1" sqref="E50:E56" xr:uid="{00000000-0002-0000-0900-000001000000}">
      <formula1>INDIRECT($E$38)</formula1>
    </dataValidation>
    <dataValidation type="list" allowBlank="1" showInputMessage="1" showErrorMessage="1" sqref="G41:G59 G31:G39" xr:uid="{00000000-0002-0000-0900-000002000000}">
      <formula1>пол</formula1>
    </dataValidation>
    <dataValidation type="list" allowBlank="1" showInputMessage="1" showErrorMessage="1" sqref="C41:C59" xr:uid="{00000000-0002-0000-0900-000003000000}">
      <formula1>Список_улиц</formula1>
    </dataValidation>
    <dataValidation type="list" allowBlank="1" showInputMessage="1" showErrorMessage="1" sqref="E42:E43 E58" xr:uid="{00000000-0002-0000-0900-000004000000}">
      <formula1>INDIRECT($E$2)</formula1>
    </dataValidation>
    <dataValidation type="list" allowBlank="1" showInputMessage="1" showErrorMessage="1" sqref="E49" xr:uid="{00000000-0002-0000-0900-000005000000}">
      <formula1>INDIRECT($E$37)</formula1>
    </dataValidation>
    <dataValidation type="list" allowBlank="1" showInputMessage="1" showErrorMessage="1" sqref="E47:E48" xr:uid="{00000000-0002-0000-0900-000006000000}">
      <formula1>INDIRECT($E$35)</formula1>
    </dataValidation>
    <dataValidation type="list" allowBlank="1" showInputMessage="1" showErrorMessage="1" sqref="E44:E46" xr:uid="{00000000-0002-0000-0900-000007000000}">
      <formula1>INDIRECT($E$32)</formula1>
    </dataValidation>
    <dataValidation type="list" allowBlank="1" showInputMessage="1" showErrorMessage="1" sqref="E41" xr:uid="{00000000-0002-0000-0900-000008000000}">
      <formula1>INDIRECT($E$27)</formula1>
    </dataValidation>
    <dataValidation type="list" allowBlank="1" showInputMessage="1" showErrorMessage="1" sqref="E31:E39" xr:uid="{73386DF8-A7C4-44B9-A0AA-B6AD005E5E7E}">
      <formula1>w</formula1>
    </dataValidation>
  </dataValidations>
  <pageMargins left="0.78749999999999998" right="0" top="0" bottom="0" header="0.51180555555555496" footer="0.51180555555555496"/>
  <pageSetup paperSize="9"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0070C0"/>
  </sheetPr>
  <dimension ref="A1:AMK54"/>
  <sheetViews>
    <sheetView tabSelected="1" topLeftCell="A40" zoomScaleNormal="100" workbookViewId="0">
      <selection activeCell="V49" sqref="V49"/>
    </sheetView>
  </sheetViews>
  <sheetFormatPr defaultColWidth="9.140625" defaultRowHeight="15" x14ac:dyDescent="0.25"/>
  <cols>
    <col min="1" max="27" width="3.7109375" style="42" customWidth="1"/>
    <col min="28" max="1025" width="9.140625" style="42"/>
  </cols>
  <sheetData>
    <row r="1" spans="1:25" ht="20.25" x14ac:dyDescent="0.25">
      <c r="A1" s="186" t="s">
        <v>145</v>
      </c>
      <c r="B1" s="186"/>
      <c r="C1" s="186"/>
      <c r="D1" s="186"/>
      <c r="E1" s="186"/>
      <c r="F1" s="186"/>
      <c r="G1" s="186"/>
      <c r="H1" s="186"/>
      <c r="I1" s="186"/>
      <c r="J1" s="186"/>
      <c r="K1" s="186"/>
      <c r="L1" s="186"/>
      <c r="M1" s="186"/>
      <c r="N1" s="186"/>
      <c r="O1" s="186"/>
      <c r="P1" s="186"/>
      <c r="Q1" s="186"/>
      <c r="R1" s="186"/>
      <c r="S1" s="186"/>
      <c r="T1" s="186"/>
      <c r="U1" s="186"/>
      <c r="V1" s="186"/>
      <c r="W1" s="186"/>
      <c r="X1" s="186"/>
      <c r="Y1" s="186"/>
    </row>
    <row r="2" spans="1:25" ht="15.75" x14ac:dyDescent="0.25">
      <c r="A2" s="34"/>
      <c r="B2" s="34" t="s">
        <v>146</v>
      </c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</row>
    <row r="3" spans="1:25" ht="18.75" x14ac:dyDescent="0.25">
      <c r="A3" s="34"/>
      <c r="B3" s="34"/>
      <c r="C3" s="34" t="s">
        <v>147</v>
      </c>
      <c r="D3" s="137" t="str">
        <f>'2-я 1-ВЕТ'!M3</f>
        <v>лютий</v>
      </c>
      <c r="E3" s="137"/>
      <c r="F3" s="137"/>
      <c r="G3" s="137"/>
      <c r="H3" s="137"/>
      <c r="I3" s="137"/>
      <c r="J3" s="190">
        <v>2020</v>
      </c>
      <c r="K3" s="190"/>
      <c r="L3" s="23" t="s">
        <v>148</v>
      </c>
      <c r="M3" s="34"/>
      <c r="N3" s="34"/>
      <c r="O3" s="34"/>
      <c r="P3" s="34"/>
      <c r="Q3" s="34"/>
      <c r="R3" s="34"/>
      <c r="X3" s="34"/>
      <c r="Y3" s="34"/>
    </row>
    <row r="4" spans="1:25" ht="15.75" x14ac:dyDescent="0.25">
      <c r="A4" s="34"/>
      <c r="B4" s="34"/>
      <c r="C4" s="34"/>
      <c r="D4" s="53"/>
      <c r="E4" s="53"/>
      <c r="F4" s="53"/>
      <c r="G4" s="53"/>
      <c r="H4" s="36"/>
      <c r="I4" s="36"/>
      <c r="J4" s="23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</row>
    <row r="5" spans="1:25" ht="18.75" x14ac:dyDescent="0.3">
      <c r="A5" s="187" t="s">
        <v>149</v>
      </c>
      <c r="B5" s="187"/>
      <c r="C5" s="187"/>
      <c r="D5" s="187"/>
      <c r="E5" s="188" t="str">
        <f>'2-я 1-ВЕТ'!D33</f>
        <v>лютого</v>
      </c>
      <c r="F5" s="188"/>
      <c r="G5" s="188"/>
      <c r="H5" s="188"/>
      <c r="I5" s="188"/>
      <c r="J5" s="77" t="s">
        <v>150</v>
      </c>
      <c r="K5" s="77"/>
      <c r="L5" s="77"/>
      <c r="M5" s="189">
        <f>J3</f>
        <v>2020</v>
      </c>
      <c r="N5" s="189"/>
      <c r="O5" s="76" t="s">
        <v>151</v>
      </c>
      <c r="P5" s="77"/>
      <c r="Q5" s="77" t="s">
        <v>152</v>
      </c>
      <c r="R5" s="77"/>
      <c r="S5" s="77"/>
      <c r="T5" s="77"/>
      <c r="U5" s="34"/>
      <c r="V5" s="34"/>
      <c r="W5" s="34"/>
      <c r="X5" s="34"/>
      <c r="Y5" s="34"/>
    </row>
    <row r="6" spans="1:25" ht="15.75" x14ac:dyDescent="0.25">
      <c r="A6" s="75"/>
      <c r="B6" s="76" t="s">
        <v>404</v>
      </c>
      <c r="C6" s="77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  <c r="T6" s="76"/>
      <c r="U6" s="23"/>
      <c r="V6" s="23"/>
      <c r="W6" s="23"/>
      <c r="X6" s="23"/>
      <c r="Y6" s="23"/>
    </row>
    <row r="7" spans="1:25" ht="15.75" x14ac:dyDescent="0.25">
      <c r="A7" s="75"/>
      <c r="B7" s="76" t="s">
        <v>195</v>
      </c>
      <c r="C7" s="77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  <c r="T7" s="76"/>
      <c r="U7" s="23"/>
      <c r="V7" s="23"/>
      <c r="W7" s="23"/>
      <c r="X7" s="23"/>
      <c r="Y7" s="23"/>
    </row>
    <row r="8" spans="1:25" ht="15.75" x14ac:dyDescent="0.25">
      <c r="A8" s="193" t="s">
        <v>405</v>
      </c>
      <c r="B8" s="194">
        <v>1</v>
      </c>
      <c r="C8" s="193" t="s">
        <v>406</v>
      </c>
      <c r="D8" s="193"/>
      <c r="E8" s="193"/>
      <c r="F8" s="195" t="s">
        <v>423</v>
      </c>
      <c r="G8" s="195"/>
      <c r="H8" s="195"/>
      <c r="I8" s="195"/>
      <c r="J8" s="195"/>
      <c r="K8" s="193" t="s">
        <v>408</v>
      </c>
      <c r="L8" s="195" t="s">
        <v>424</v>
      </c>
      <c r="M8" s="195"/>
      <c r="N8" s="195"/>
      <c r="O8" s="196"/>
      <c r="P8" s="197"/>
      <c r="Q8" s="193"/>
      <c r="R8" s="193"/>
      <c r="S8" s="193"/>
      <c r="T8" s="193"/>
      <c r="U8" s="193"/>
      <c r="V8" s="193"/>
      <c r="W8" s="193"/>
      <c r="X8" s="193"/>
      <c r="Y8" s="193"/>
    </row>
    <row r="9" spans="1:25" ht="15.75" x14ac:dyDescent="0.25">
      <c r="A9" s="193" t="s">
        <v>405</v>
      </c>
      <c r="B9" s="194">
        <v>3</v>
      </c>
      <c r="C9" s="193" t="s">
        <v>410</v>
      </c>
      <c r="D9" s="193"/>
      <c r="E9" s="193"/>
      <c r="F9" s="195" t="s">
        <v>423</v>
      </c>
      <c r="G9" s="195"/>
      <c r="H9" s="195"/>
      <c r="I9" s="195"/>
      <c r="J9" s="195"/>
      <c r="K9" s="193" t="s">
        <v>408</v>
      </c>
      <c r="L9" s="195" t="s">
        <v>409</v>
      </c>
      <c r="M9" s="195"/>
      <c r="N9" s="195"/>
      <c r="O9" s="196"/>
      <c r="P9" s="197"/>
      <c r="Q9" s="193"/>
      <c r="R9" s="193"/>
      <c r="S9" s="193"/>
      <c r="T9" s="193"/>
      <c r="U9" s="193"/>
      <c r="V9" s="193"/>
      <c r="W9" s="193"/>
      <c r="X9" s="193"/>
      <c r="Y9" s="193"/>
    </row>
    <row r="10" spans="1:25" ht="15.75" x14ac:dyDescent="0.25">
      <c r="A10" s="193" t="s">
        <v>405</v>
      </c>
      <c r="B10" s="194">
        <v>1</v>
      </c>
      <c r="C10" s="193" t="s">
        <v>410</v>
      </c>
      <c r="D10" s="193"/>
      <c r="E10" s="193"/>
      <c r="F10" s="195" t="s">
        <v>457</v>
      </c>
      <c r="G10" s="195"/>
      <c r="H10" s="195"/>
      <c r="I10" s="195"/>
      <c r="J10" s="195"/>
      <c r="K10" s="193" t="s">
        <v>408</v>
      </c>
      <c r="L10" s="195" t="s">
        <v>409</v>
      </c>
      <c r="M10" s="195"/>
      <c r="N10" s="195"/>
      <c r="O10" s="196"/>
      <c r="P10" s="197"/>
      <c r="Q10" s="193"/>
      <c r="R10" s="193"/>
      <c r="S10" s="193"/>
      <c r="T10" s="193"/>
      <c r="U10" s="193"/>
      <c r="V10" s="193"/>
      <c r="W10" s="193"/>
      <c r="X10" s="193"/>
      <c r="Y10" s="193"/>
    </row>
    <row r="11" spans="1:25" ht="15.75" x14ac:dyDescent="0.25">
      <c r="A11" s="193" t="s">
        <v>405</v>
      </c>
      <c r="B11" s="194">
        <v>1</v>
      </c>
      <c r="C11" s="193" t="s">
        <v>410</v>
      </c>
      <c r="D11" s="193"/>
      <c r="E11" s="193"/>
      <c r="F11" s="195" t="s">
        <v>458</v>
      </c>
      <c r="G11" s="195"/>
      <c r="H11" s="195"/>
      <c r="I11" s="195"/>
      <c r="J11" s="195"/>
      <c r="K11" s="193" t="s">
        <v>408</v>
      </c>
      <c r="L11" s="195" t="s">
        <v>424</v>
      </c>
      <c r="M11" s="195"/>
      <c r="N11" s="195"/>
      <c r="O11" s="196"/>
      <c r="P11" s="197"/>
      <c r="Q11" s="193"/>
      <c r="R11" s="193"/>
      <c r="S11" s="193"/>
      <c r="T11" s="193"/>
      <c r="U11" s="193"/>
      <c r="V11" s="193"/>
      <c r="W11" s="193"/>
      <c r="X11" s="193"/>
      <c r="Y11" s="193"/>
    </row>
    <row r="12" spans="1:25" x14ac:dyDescent="0.25">
      <c r="A12" s="198" t="s">
        <v>412</v>
      </c>
      <c r="B12" s="209" t="s">
        <v>413</v>
      </c>
      <c r="C12" s="209"/>
      <c r="D12" s="209"/>
      <c r="E12" s="209"/>
      <c r="F12" s="199" t="s">
        <v>414</v>
      </c>
      <c r="G12" s="199"/>
      <c r="H12" s="199"/>
      <c r="I12" s="200" t="s">
        <v>415</v>
      </c>
      <c r="J12" s="200"/>
      <c r="K12" s="200"/>
      <c r="L12" s="200"/>
      <c r="M12" s="201" t="s">
        <v>416</v>
      </c>
      <c r="N12" s="201"/>
      <c r="O12" s="201"/>
      <c r="P12" s="202"/>
      <c r="Q12" s="203" t="s">
        <v>417</v>
      </c>
      <c r="R12" s="203"/>
      <c r="S12" s="203"/>
      <c r="T12" s="203"/>
      <c r="U12" s="203" t="s">
        <v>418</v>
      </c>
      <c r="V12" s="203"/>
      <c r="W12" s="203"/>
      <c r="X12" s="203"/>
      <c r="Y12" s="203"/>
    </row>
    <row r="13" spans="1:25" x14ac:dyDescent="0.25">
      <c r="A13" s="204"/>
      <c r="B13" s="209"/>
      <c r="C13" s="209"/>
      <c r="D13" s="209"/>
      <c r="E13" s="209"/>
      <c r="F13" s="205"/>
      <c r="G13" s="205"/>
      <c r="H13" s="205"/>
      <c r="I13" s="200"/>
      <c r="J13" s="200"/>
      <c r="K13" s="200"/>
      <c r="L13" s="200"/>
      <c r="M13" s="206"/>
      <c r="N13" s="206"/>
      <c r="O13" s="206"/>
      <c r="P13" s="207"/>
      <c r="Q13" s="203"/>
      <c r="R13" s="203"/>
      <c r="S13" s="203"/>
      <c r="T13" s="203"/>
      <c r="U13" s="203"/>
      <c r="V13" s="203"/>
      <c r="W13" s="203"/>
      <c r="X13" s="203"/>
      <c r="Y13" s="203"/>
    </row>
    <row r="14" spans="1:25" x14ac:dyDescent="0.25">
      <c r="A14" s="208">
        <v>1</v>
      </c>
      <c r="B14" s="209" t="s">
        <v>425</v>
      </c>
      <c r="C14" s="209"/>
      <c r="D14" s="209"/>
      <c r="E14" s="209"/>
      <c r="F14" s="209" t="s">
        <v>426</v>
      </c>
      <c r="G14" s="209"/>
      <c r="H14" s="209"/>
      <c r="I14" s="209" t="s">
        <v>438</v>
      </c>
      <c r="J14" s="209"/>
      <c r="K14" s="209"/>
      <c r="L14" s="209"/>
      <c r="M14" s="209" t="s">
        <v>437</v>
      </c>
      <c r="N14" s="209"/>
      <c r="O14" s="209"/>
      <c r="P14" s="209"/>
      <c r="Q14" s="209" t="s">
        <v>50</v>
      </c>
      <c r="R14" s="209"/>
      <c r="S14" s="209"/>
      <c r="T14" s="209"/>
      <c r="U14" s="209" t="s">
        <v>439</v>
      </c>
      <c r="V14" s="209"/>
      <c r="W14" s="209"/>
      <c r="X14" s="209"/>
      <c r="Y14" s="209"/>
    </row>
    <row r="15" spans="1:25" x14ac:dyDescent="0.25">
      <c r="A15" s="208"/>
      <c r="B15" s="209"/>
      <c r="C15" s="209"/>
      <c r="D15" s="209"/>
      <c r="E15" s="209"/>
      <c r="F15" s="209"/>
      <c r="G15" s="209"/>
      <c r="H15" s="209"/>
      <c r="I15" s="209"/>
      <c r="J15" s="209"/>
      <c r="K15" s="209"/>
      <c r="L15" s="209"/>
      <c r="M15" s="209"/>
      <c r="N15" s="209"/>
      <c r="O15" s="209"/>
      <c r="P15" s="209"/>
      <c r="Q15" s="209"/>
      <c r="R15" s="209"/>
      <c r="S15" s="209"/>
      <c r="T15" s="209"/>
      <c r="U15" s="209"/>
      <c r="V15" s="209"/>
      <c r="W15" s="209"/>
      <c r="X15" s="209"/>
      <c r="Y15" s="209"/>
    </row>
    <row r="16" spans="1:25" x14ac:dyDescent="0.25">
      <c r="A16" s="208"/>
      <c r="B16" s="209"/>
      <c r="C16" s="209"/>
      <c r="D16" s="209"/>
      <c r="E16" s="209"/>
      <c r="F16" s="209"/>
      <c r="G16" s="209"/>
      <c r="H16" s="209"/>
      <c r="I16" s="209"/>
      <c r="J16" s="209"/>
      <c r="K16" s="209"/>
      <c r="L16" s="209"/>
      <c r="M16" s="209"/>
      <c r="N16" s="209"/>
      <c r="O16" s="209"/>
      <c r="P16" s="209"/>
      <c r="Q16" s="209"/>
      <c r="R16" s="209"/>
      <c r="S16" s="209"/>
      <c r="T16" s="209"/>
      <c r="U16" s="209"/>
      <c r="V16" s="209"/>
      <c r="W16" s="209"/>
      <c r="X16" s="209"/>
      <c r="Y16" s="209"/>
    </row>
    <row r="17" spans="1:25" x14ac:dyDescent="0.25">
      <c r="A17" s="208"/>
      <c r="B17" s="209"/>
      <c r="C17" s="209"/>
      <c r="D17" s="209"/>
      <c r="E17" s="209"/>
      <c r="F17" s="209"/>
      <c r="G17" s="209"/>
      <c r="H17" s="209"/>
      <c r="I17" s="209"/>
      <c r="J17" s="209"/>
      <c r="K17" s="209"/>
      <c r="L17" s="209"/>
      <c r="M17" s="209"/>
      <c r="N17" s="209"/>
      <c r="O17" s="209"/>
      <c r="P17" s="209"/>
      <c r="Q17" s="209"/>
      <c r="R17" s="209"/>
      <c r="S17" s="209"/>
      <c r="T17" s="209"/>
      <c r="U17" s="209"/>
      <c r="V17" s="209"/>
      <c r="W17" s="209"/>
      <c r="X17" s="209"/>
      <c r="Y17" s="209"/>
    </row>
    <row r="18" spans="1:25" x14ac:dyDescent="0.25">
      <c r="A18" s="208"/>
      <c r="B18" s="209"/>
      <c r="C18" s="209"/>
      <c r="D18" s="209"/>
      <c r="E18" s="209"/>
      <c r="F18" s="209"/>
      <c r="G18" s="209"/>
      <c r="H18" s="209"/>
      <c r="I18" s="209"/>
      <c r="J18" s="209"/>
      <c r="K18" s="209"/>
      <c r="L18" s="209"/>
      <c r="M18" s="209"/>
      <c r="N18" s="209"/>
      <c r="O18" s="209"/>
      <c r="P18" s="209"/>
      <c r="Q18" s="209"/>
      <c r="R18" s="209"/>
      <c r="S18" s="209"/>
      <c r="T18" s="209"/>
      <c r="U18" s="209"/>
      <c r="V18" s="209"/>
      <c r="W18" s="209"/>
      <c r="X18" s="209"/>
      <c r="Y18" s="209"/>
    </row>
    <row r="19" spans="1:25" ht="15" customHeight="1" x14ac:dyDescent="0.25">
      <c r="A19" s="208">
        <v>2</v>
      </c>
      <c r="B19" s="209" t="s">
        <v>440</v>
      </c>
      <c r="C19" s="209"/>
      <c r="D19" s="209"/>
      <c r="E19" s="209"/>
      <c r="F19" s="209" t="s">
        <v>441</v>
      </c>
      <c r="G19" s="209"/>
      <c r="H19" s="209"/>
      <c r="I19" s="209" t="s">
        <v>438</v>
      </c>
      <c r="J19" s="209"/>
      <c r="K19" s="209"/>
      <c r="L19" s="209"/>
      <c r="M19" s="209" t="s">
        <v>442</v>
      </c>
      <c r="N19" s="209"/>
      <c r="O19" s="209"/>
      <c r="P19" s="209"/>
      <c r="Q19" s="209" t="s">
        <v>50</v>
      </c>
      <c r="R19" s="209"/>
      <c r="S19" s="209"/>
      <c r="T19" s="209"/>
      <c r="U19" s="209" t="s">
        <v>439</v>
      </c>
      <c r="V19" s="209"/>
      <c r="W19" s="209"/>
      <c r="X19" s="209"/>
      <c r="Y19" s="209"/>
    </row>
    <row r="20" spans="1:25" ht="15" customHeight="1" x14ac:dyDescent="0.25">
      <c r="A20" s="208"/>
      <c r="B20" s="209"/>
      <c r="C20" s="209"/>
      <c r="D20" s="209"/>
      <c r="E20" s="209"/>
      <c r="F20" s="209"/>
      <c r="G20" s="209"/>
      <c r="H20" s="209"/>
      <c r="I20" s="209"/>
      <c r="J20" s="209"/>
      <c r="K20" s="209"/>
      <c r="L20" s="209"/>
      <c r="M20" s="209"/>
      <c r="N20" s="209"/>
      <c r="O20" s="209"/>
      <c r="P20" s="209"/>
      <c r="Q20" s="209"/>
      <c r="R20" s="209"/>
      <c r="S20" s="209"/>
      <c r="T20" s="209"/>
      <c r="U20" s="209"/>
      <c r="V20" s="209"/>
      <c r="W20" s="209"/>
      <c r="X20" s="209"/>
      <c r="Y20" s="209"/>
    </row>
    <row r="21" spans="1:25" ht="15" customHeight="1" x14ac:dyDescent="0.25">
      <c r="A21" s="208"/>
      <c r="B21" s="209"/>
      <c r="C21" s="209"/>
      <c r="D21" s="209"/>
      <c r="E21" s="209"/>
      <c r="F21" s="209"/>
      <c r="G21" s="209"/>
      <c r="H21" s="209"/>
      <c r="I21" s="209"/>
      <c r="J21" s="209"/>
      <c r="K21" s="209"/>
      <c r="L21" s="209"/>
      <c r="M21" s="209"/>
      <c r="N21" s="209"/>
      <c r="O21" s="209"/>
      <c r="P21" s="209"/>
      <c r="Q21" s="209"/>
      <c r="R21" s="209"/>
      <c r="S21" s="209"/>
      <c r="T21" s="209"/>
      <c r="U21" s="209"/>
      <c r="V21" s="209"/>
      <c r="W21" s="209"/>
      <c r="X21" s="209"/>
      <c r="Y21" s="209"/>
    </row>
    <row r="22" spans="1:25" ht="15" customHeight="1" x14ac:dyDescent="0.25">
      <c r="A22" s="208"/>
      <c r="B22" s="209"/>
      <c r="C22" s="209"/>
      <c r="D22" s="209"/>
      <c r="E22" s="209"/>
      <c r="F22" s="209"/>
      <c r="G22" s="209"/>
      <c r="H22" s="209"/>
      <c r="I22" s="209"/>
      <c r="J22" s="209"/>
      <c r="K22" s="209"/>
      <c r="L22" s="209"/>
      <c r="M22" s="209"/>
      <c r="N22" s="209"/>
      <c r="O22" s="209"/>
      <c r="P22" s="209"/>
      <c r="Q22" s="209"/>
      <c r="R22" s="209"/>
      <c r="S22" s="209"/>
      <c r="T22" s="209"/>
      <c r="U22" s="209"/>
      <c r="V22" s="209"/>
      <c r="W22" s="209"/>
      <c r="X22" s="209"/>
      <c r="Y22" s="209"/>
    </row>
    <row r="23" spans="1:25" ht="15" customHeight="1" x14ac:dyDescent="0.25">
      <c r="A23" s="208"/>
      <c r="B23" s="209"/>
      <c r="C23" s="209"/>
      <c r="D23" s="209"/>
      <c r="E23" s="209"/>
      <c r="F23" s="209"/>
      <c r="G23" s="209"/>
      <c r="H23" s="209"/>
      <c r="I23" s="209"/>
      <c r="J23" s="209"/>
      <c r="K23" s="209"/>
      <c r="L23" s="209"/>
      <c r="M23" s="209"/>
      <c r="N23" s="209"/>
      <c r="O23" s="209"/>
      <c r="P23" s="209"/>
      <c r="Q23" s="209"/>
      <c r="R23" s="209"/>
      <c r="S23" s="209"/>
      <c r="T23" s="209"/>
      <c r="U23" s="209"/>
      <c r="V23" s="209"/>
      <c r="W23" s="209"/>
      <c r="X23" s="209"/>
      <c r="Y23" s="209"/>
    </row>
    <row r="24" spans="1:25" ht="15" customHeight="1" x14ac:dyDescent="0.25">
      <c r="A24" s="208">
        <v>3</v>
      </c>
      <c r="B24" s="209" t="s">
        <v>443</v>
      </c>
      <c r="C24" s="209"/>
      <c r="D24" s="209"/>
      <c r="E24" s="209"/>
      <c r="F24" s="209" t="s">
        <v>444</v>
      </c>
      <c r="G24" s="209"/>
      <c r="H24" s="209"/>
      <c r="I24" s="209" t="s">
        <v>438</v>
      </c>
      <c r="J24" s="209"/>
      <c r="K24" s="209"/>
      <c r="L24" s="209"/>
      <c r="M24" s="209" t="s">
        <v>442</v>
      </c>
      <c r="N24" s="209"/>
      <c r="O24" s="209"/>
      <c r="P24" s="209"/>
      <c r="Q24" s="209" t="s">
        <v>50</v>
      </c>
      <c r="R24" s="209"/>
      <c r="S24" s="209"/>
      <c r="T24" s="209"/>
      <c r="U24" s="209" t="s">
        <v>439</v>
      </c>
      <c r="V24" s="209"/>
      <c r="W24" s="209"/>
      <c r="X24" s="209"/>
      <c r="Y24" s="209"/>
    </row>
    <row r="25" spans="1:25" ht="15" customHeight="1" x14ac:dyDescent="0.25">
      <c r="A25" s="208"/>
      <c r="B25" s="209"/>
      <c r="C25" s="209"/>
      <c r="D25" s="209"/>
      <c r="E25" s="209"/>
      <c r="F25" s="209"/>
      <c r="G25" s="209"/>
      <c r="H25" s="209"/>
      <c r="I25" s="209"/>
      <c r="J25" s="209"/>
      <c r="K25" s="209"/>
      <c r="L25" s="209"/>
      <c r="M25" s="209"/>
      <c r="N25" s="209"/>
      <c r="O25" s="209"/>
      <c r="P25" s="209"/>
      <c r="Q25" s="209"/>
      <c r="R25" s="209"/>
      <c r="S25" s="209"/>
      <c r="T25" s="209"/>
      <c r="U25" s="209"/>
      <c r="V25" s="209"/>
      <c r="W25" s="209"/>
      <c r="X25" s="209"/>
      <c r="Y25" s="209"/>
    </row>
    <row r="26" spans="1:25" ht="15" customHeight="1" x14ac:dyDescent="0.25">
      <c r="A26" s="208"/>
      <c r="B26" s="209"/>
      <c r="C26" s="209"/>
      <c r="D26" s="209"/>
      <c r="E26" s="209"/>
      <c r="F26" s="209"/>
      <c r="G26" s="209"/>
      <c r="H26" s="209"/>
      <c r="I26" s="209"/>
      <c r="J26" s="209"/>
      <c r="K26" s="209"/>
      <c r="L26" s="209"/>
      <c r="M26" s="209"/>
      <c r="N26" s="209"/>
      <c r="O26" s="209"/>
      <c r="P26" s="209"/>
      <c r="Q26" s="209"/>
      <c r="R26" s="209"/>
      <c r="S26" s="209"/>
      <c r="T26" s="209"/>
      <c r="U26" s="209"/>
      <c r="V26" s="209"/>
      <c r="W26" s="209"/>
      <c r="X26" s="209"/>
      <c r="Y26" s="209"/>
    </row>
    <row r="27" spans="1:25" x14ac:dyDescent="0.25">
      <c r="A27" s="208"/>
      <c r="B27" s="209"/>
      <c r="C27" s="209"/>
      <c r="D27" s="209"/>
      <c r="E27" s="209"/>
      <c r="F27" s="209"/>
      <c r="G27" s="209"/>
      <c r="H27" s="209"/>
      <c r="I27" s="209"/>
      <c r="J27" s="209"/>
      <c r="K27" s="209"/>
      <c r="L27" s="209"/>
      <c r="M27" s="209"/>
      <c r="N27" s="209"/>
      <c r="O27" s="209"/>
      <c r="P27" s="209"/>
      <c r="Q27" s="209"/>
      <c r="R27" s="209"/>
      <c r="S27" s="209"/>
      <c r="T27" s="209"/>
      <c r="U27" s="209"/>
      <c r="V27" s="209"/>
      <c r="W27" s="209"/>
      <c r="X27" s="209"/>
      <c r="Y27" s="209"/>
    </row>
    <row r="28" spans="1:25" x14ac:dyDescent="0.25">
      <c r="A28" s="208"/>
      <c r="B28" s="209"/>
      <c r="C28" s="209"/>
      <c r="D28" s="209"/>
      <c r="E28" s="209"/>
      <c r="F28" s="209"/>
      <c r="G28" s="209"/>
      <c r="H28" s="209"/>
      <c r="I28" s="209"/>
      <c r="J28" s="209"/>
      <c r="K28" s="209"/>
      <c r="L28" s="209"/>
      <c r="M28" s="209"/>
      <c r="N28" s="209"/>
      <c r="O28" s="209"/>
      <c r="P28" s="209"/>
      <c r="Q28" s="209"/>
      <c r="R28" s="209"/>
      <c r="S28" s="209"/>
      <c r="T28" s="209"/>
      <c r="U28" s="209"/>
      <c r="V28" s="209"/>
      <c r="W28" s="209"/>
      <c r="X28" s="209"/>
      <c r="Y28" s="209"/>
    </row>
    <row r="29" spans="1:25" x14ac:dyDescent="0.25">
      <c r="A29" s="208">
        <v>4</v>
      </c>
      <c r="B29" s="209" t="s">
        <v>445</v>
      </c>
      <c r="C29" s="209"/>
      <c r="D29" s="209"/>
      <c r="E29" s="209"/>
      <c r="F29" s="209" t="s">
        <v>446</v>
      </c>
      <c r="G29" s="209"/>
      <c r="H29" s="209"/>
      <c r="I29" s="209" t="s">
        <v>438</v>
      </c>
      <c r="J29" s="209"/>
      <c r="K29" s="209"/>
      <c r="L29" s="209"/>
      <c r="M29" s="209" t="s">
        <v>442</v>
      </c>
      <c r="N29" s="209"/>
      <c r="O29" s="209"/>
      <c r="P29" s="209"/>
      <c r="Q29" s="209" t="s">
        <v>50</v>
      </c>
      <c r="R29" s="209"/>
      <c r="S29" s="209"/>
      <c r="T29" s="209"/>
      <c r="U29" s="209" t="s">
        <v>439</v>
      </c>
      <c r="V29" s="209"/>
      <c r="W29" s="209"/>
      <c r="X29" s="209"/>
      <c r="Y29" s="209"/>
    </row>
    <row r="30" spans="1:25" x14ac:dyDescent="0.25">
      <c r="A30" s="208"/>
      <c r="B30" s="209"/>
      <c r="C30" s="209"/>
      <c r="D30" s="209"/>
      <c r="E30" s="209"/>
      <c r="F30" s="209"/>
      <c r="G30" s="209"/>
      <c r="H30" s="209"/>
      <c r="I30" s="209"/>
      <c r="J30" s="209"/>
      <c r="K30" s="209"/>
      <c r="L30" s="209"/>
      <c r="M30" s="209"/>
      <c r="N30" s="209"/>
      <c r="O30" s="209"/>
      <c r="P30" s="209"/>
      <c r="Q30" s="209"/>
      <c r="R30" s="209"/>
      <c r="S30" s="209"/>
      <c r="T30" s="209"/>
      <c r="U30" s="209"/>
      <c r="V30" s="209"/>
      <c r="W30" s="209"/>
      <c r="X30" s="209"/>
      <c r="Y30" s="209"/>
    </row>
    <row r="31" spans="1:25" x14ac:dyDescent="0.25">
      <c r="A31" s="208"/>
      <c r="B31" s="209"/>
      <c r="C31" s="209"/>
      <c r="D31" s="209"/>
      <c r="E31" s="209"/>
      <c r="F31" s="209"/>
      <c r="G31" s="209"/>
      <c r="H31" s="209"/>
      <c r="I31" s="209"/>
      <c r="J31" s="209"/>
      <c r="K31" s="209"/>
      <c r="L31" s="209"/>
      <c r="M31" s="209"/>
      <c r="N31" s="209"/>
      <c r="O31" s="209"/>
      <c r="P31" s="209"/>
      <c r="Q31" s="209"/>
      <c r="R31" s="209"/>
      <c r="S31" s="209"/>
      <c r="T31" s="209"/>
      <c r="U31" s="209"/>
      <c r="V31" s="209"/>
      <c r="W31" s="209"/>
      <c r="X31" s="209"/>
      <c r="Y31" s="209"/>
    </row>
    <row r="32" spans="1:25" x14ac:dyDescent="0.25">
      <c r="A32" s="208"/>
      <c r="B32" s="209"/>
      <c r="C32" s="209"/>
      <c r="D32" s="209"/>
      <c r="E32" s="209"/>
      <c r="F32" s="209"/>
      <c r="G32" s="209"/>
      <c r="H32" s="209"/>
      <c r="I32" s="209"/>
      <c r="J32" s="209"/>
      <c r="K32" s="209"/>
      <c r="L32" s="209"/>
      <c r="M32" s="209"/>
      <c r="N32" s="209"/>
      <c r="O32" s="209"/>
      <c r="P32" s="209"/>
      <c r="Q32" s="209"/>
      <c r="R32" s="209"/>
      <c r="S32" s="209"/>
      <c r="T32" s="209"/>
      <c r="U32" s="209"/>
      <c r="V32" s="209"/>
      <c r="W32" s="209"/>
      <c r="X32" s="209"/>
      <c r="Y32" s="209"/>
    </row>
    <row r="33" spans="1:25" x14ac:dyDescent="0.25">
      <c r="A33" s="208"/>
      <c r="B33" s="209"/>
      <c r="C33" s="209"/>
      <c r="D33" s="209"/>
      <c r="E33" s="209"/>
      <c r="F33" s="209"/>
      <c r="G33" s="209"/>
      <c r="H33" s="209"/>
      <c r="I33" s="209"/>
      <c r="J33" s="209"/>
      <c r="K33" s="209"/>
      <c r="L33" s="209"/>
      <c r="M33" s="209"/>
      <c r="N33" s="209"/>
      <c r="O33" s="209"/>
      <c r="P33" s="209"/>
      <c r="Q33" s="209"/>
      <c r="R33" s="209"/>
      <c r="S33" s="209"/>
      <c r="T33" s="209"/>
      <c r="U33" s="209"/>
      <c r="V33" s="209"/>
      <c r="W33" s="209"/>
      <c r="X33" s="209"/>
      <c r="Y33" s="209"/>
    </row>
    <row r="34" spans="1:25" x14ac:dyDescent="0.25">
      <c r="A34" s="208">
        <v>5</v>
      </c>
      <c r="B34" s="209" t="s">
        <v>447</v>
      </c>
      <c r="C34" s="209"/>
      <c r="D34" s="209"/>
      <c r="E34" s="209"/>
      <c r="F34" s="209" t="s">
        <v>448</v>
      </c>
      <c r="G34" s="209"/>
      <c r="H34" s="209"/>
      <c r="I34" s="209" t="s">
        <v>438</v>
      </c>
      <c r="J34" s="209"/>
      <c r="K34" s="209"/>
      <c r="L34" s="209"/>
      <c r="M34" s="209" t="s">
        <v>449</v>
      </c>
      <c r="N34" s="209"/>
      <c r="O34" s="209"/>
      <c r="P34" s="209"/>
      <c r="Q34" s="209" t="s">
        <v>450</v>
      </c>
      <c r="R34" s="209"/>
      <c r="S34" s="209"/>
      <c r="T34" s="209"/>
      <c r="U34" s="209" t="s">
        <v>451</v>
      </c>
      <c r="V34" s="209"/>
      <c r="W34" s="209"/>
      <c r="X34" s="209"/>
      <c r="Y34" s="209"/>
    </row>
    <row r="35" spans="1:25" x14ac:dyDescent="0.25">
      <c r="A35" s="208"/>
      <c r="B35" s="209"/>
      <c r="C35" s="209"/>
      <c r="D35" s="209"/>
      <c r="E35" s="209"/>
      <c r="F35" s="209"/>
      <c r="G35" s="209"/>
      <c r="H35" s="209"/>
      <c r="I35" s="209"/>
      <c r="J35" s="209"/>
      <c r="K35" s="209"/>
      <c r="L35" s="209"/>
      <c r="M35" s="209"/>
      <c r="N35" s="209"/>
      <c r="O35" s="209"/>
      <c r="P35" s="209"/>
      <c r="Q35" s="209"/>
      <c r="R35" s="209"/>
      <c r="S35" s="209"/>
      <c r="T35" s="209"/>
      <c r="U35" s="209"/>
      <c r="V35" s="209"/>
      <c r="W35" s="209"/>
      <c r="X35" s="209"/>
      <c r="Y35" s="209"/>
    </row>
    <row r="36" spans="1:25" x14ac:dyDescent="0.25">
      <c r="A36" s="208"/>
      <c r="B36" s="209"/>
      <c r="C36" s="209"/>
      <c r="D36" s="209"/>
      <c r="E36" s="209"/>
      <c r="F36" s="209"/>
      <c r="G36" s="209"/>
      <c r="H36" s="209"/>
      <c r="I36" s="209"/>
      <c r="J36" s="209"/>
      <c r="K36" s="209"/>
      <c r="L36" s="209"/>
      <c r="M36" s="209"/>
      <c r="N36" s="209"/>
      <c r="O36" s="209"/>
      <c r="P36" s="209"/>
      <c r="Q36" s="209"/>
      <c r="R36" s="209"/>
      <c r="S36" s="209"/>
      <c r="T36" s="209"/>
      <c r="U36" s="209"/>
      <c r="V36" s="209"/>
      <c r="W36" s="209"/>
      <c r="X36" s="209"/>
      <c r="Y36" s="209"/>
    </row>
    <row r="37" spans="1:25" x14ac:dyDescent="0.25">
      <c r="A37" s="208"/>
      <c r="B37" s="209"/>
      <c r="C37" s="209"/>
      <c r="D37" s="209"/>
      <c r="E37" s="209"/>
      <c r="F37" s="209"/>
      <c r="G37" s="209"/>
      <c r="H37" s="209"/>
      <c r="I37" s="209"/>
      <c r="J37" s="209"/>
      <c r="K37" s="209"/>
      <c r="L37" s="209"/>
      <c r="M37" s="209"/>
      <c r="N37" s="209"/>
      <c r="O37" s="209"/>
      <c r="P37" s="209"/>
      <c r="Q37" s="209"/>
      <c r="R37" s="209"/>
      <c r="S37" s="209"/>
      <c r="T37" s="209"/>
      <c r="U37" s="209"/>
      <c r="V37" s="209"/>
      <c r="W37" s="209"/>
      <c r="X37" s="209"/>
      <c r="Y37" s="209"/>
    </row>
    <row r="38" spans="1:25" x14ac:dyDescent="0.25">
      <c r="A38" s="208"/>
      <c r="B38" s="209"/>
      <c r="C38" s="209"/>
      <c r="D38" s="209"/>
      <c r="E38" s="209"/>
      <c r="F38" s="209"/>
      <c r="G38" s="209"/>
      <c r="H38" s="209"/>
      <c r="I38" s="209"/>
      <c r="J38" s="209"/>
      <c r="K38" s="209"/>
      <c r="L38" s="209"/>
      <c r="M38" s="209"/>
      <c r="N38" s="209"/>
      <c r="O38" s="209"/>
      <c r="P38" s="209"/>
      <c r="Q38" s="209"/>
      <c r="R38" s="209"/>
      <c r="S38" s="209"/>
      <c r="T38" s="209"/>
      <c r="U38" s="209"/>
      <c r="V38" s="209"/>
      <c r="W38" s="209"/>
      <c r="X38" s="209"/>
      <c r="Y38" s="209"/>
    </row>
    <row r="39" spans="1:25" ht="15" customHeight="1" x14ac:dyDescent="0.25">
      <c r="A39" s="208">
        <v>6</v>
      </c>
      <c r="B39" s="209" t="s">
        <v>452</v>
      </c>
      <c r="C39" s="209"/>
      <c r="D39" s="209"/>
      <c r="E39" s="209"/>
      <c r="F39" s="209" t="s">
        <v>453</v>
      </c>
      <c r="G39" s="209"/>
      <c r="H39" s="209"/>
      <c r="I39" s="209" t="s">
        <v>454</v>
      </c>
      <c r="J39" s="209"/>
      <c r="K39" s="209"/>
      <c r="L39" s="209"/>
      <c r="M39" s="209" t="s">
        <v>455</v>
      </c>
      <c r="N39" s="209"/>
      <c r="O39" s="209"/>
      <c r="P39" s="209"/>
      <c r="Q39" s="209" t="s">
        <v>43</v>
      </c>
      <c r="R39" s="209"/>
      <c r="S39" s="209"/>
      <c r="T39" s="209"/>
      <c r="U39" s="209" t="s">
        <v>456</v>
      </c>
      <c r="V39" s="209"/>
      <c r="W39" s="209"/>
      <c r="X39" s="209"/>
      <c r="Y39" s="209"/>
    </row>
    <row r="40" spans="1:25" ht="15" customHeight="1" x14ac:dyDescent="0.25">
      <c r="A40" s="208"/>
      <c r="B40" s="209"/>
      <c r="C40" s="209"/>
      <c r="D40" s="209"/>
      <c r="E40" s="209"/>
      <c r="F40" s="209"/>
      <c r="G40" s="209"/>
      <c r="H40" s="209"/>
      <c r="I40" s="209"/>
      <c r="J40" s="209"/>
      <c r="K40" s="209"/>
      <c r="L40" s="209"/>
      <c r="M40" s="209"/>
      <c r="N40" s="209"/>
      <c r="O40" s="209"/>
      <c r="P40" s="209"/>
      <c r="Q40" s="209"/>
      <c r="R40" s="209"/>
      <c r="S40" s="209"/>
      <c r="T40" s="209"/>
      <c r="U40" s="209"/>
      <c r="V40" s="209"/>
      <c r="W40" s="209"/>
      <c r="X40" s="209"/>
      <c r="Y40" s="209"/>
    </row>
    <row r="41" spans="1:25" ht="15" customHeight="1" x14ac:dyDescent="0.25">
      <c r="A41" s="208"/>
      <c r="B41" s="209"/>
      <c r="C41" s="209"/>
      <c r="D41" s="209"/>
      <c r="E41" s="209"/>
      <c r="F41" s="209"/>
      <c r="G41" s="209"/>
      <c r="H41" s="209"/>
      <c r="I41" s="209"/>
      <c r="J41" s="209"/>
      <c r="K41" s="209"/>
      <c r="L41" s="209"/>
      <c r="M41" s="209"/>
      <c r="N41" s="209"/>
      <c r="O41" s="209"/>
      <c r="P41" s="209"/>
      <c r="Q41" s="209"/>
      <c r="R41" s="209"/>
      <c r="S41" s="209"/>
      <c r="T41" s="209"/>
      <c r="U41" s="209"/>
      <c r="V41" s="209"/>
      <c r="W41" s="209"/>
      <c r="X41" s="209"/>
      <c r="Y41" s="209"/>
    </row>
    <row r="42" spans="1:25" ht="15" customHeight="1" x14ac:dyDescent="0.25">
      <c r="A42" s="208"/>
      <c r="B42" s="209"/>
      <c r="C42" s="209"/>
      <c r="D42" s="209"/>
      <c r="E42" s="209"/>
      <c r="F42" s="209"/>
      <c r="G42" s="209"/>
      <c r="H42" s="209"/>
      <c r="I42" s="209"/>
      <c r="J42" s="209"/>
      <c r="K42" s="209"/>
      <c r="L42" s="209"/>
      <c r="M42" s="209"/>
      <c r="N42" s="209"/>
      <c r="O42" s="209"/>
      <c r="P42" s="209"/>
      <c r="Q42" s="209"/>
      <c r="R42" s="209"/>
      <c r="S42" s="209"/>
      <c r="T42" s="209"/>
      <c r="U42" s="209"/>
      <c r="V42" s="209"/>
      <c r="W42" s="209"/>
      <c r="X42" s="209"/>
      <c r="Y42" s="209"/>
    </row>
    <row r="43" spans="1:25" ht="15" customHeight="1" x14ac:dyDescent="0.25">
      <c r="A43" s="208"/>
      <c r="B43" s="209"/>
      <c r="C43" s="209"/>
      <c r="D43" s="209"/>
      <c r="E43" s="209"/>
      <c r="F43" s="209"/>
      <c r="G43" s="209"/>
      <c r="H43" s="209"/>
      <c r="I43" s="209"/>
      <c r="J43" s="209"/>
      <c r="K43" s="209"/>
      <c r="L43" s="209"/>
      <c r="M43" s="209"/>
      <c r="N43" s="209"/>
      <c r="O43" s="209"/>
      <c r="P43" s="209"/>
      <c r="Q43" s="209"/>
      <c r="R43" s="209"/>
      <c r="S43" s="209"/>
      <c r="T43" s="209"/>
      <c r="U43" s="209"/>
      <c r="V43" s="209"/>
      <c r="W43" s="209"/>
      <c r="X43" s="209"/>
      <c r="Y43" s="209"/>
    </row>
    <row r="44" spans="1:25" ht="15.75" x14ac:dyDescent="0.25">
      <c r="A44" s="75"/>
      <c r="B44" s="76"/>
      <c r="C44" s="77"/>
      <c r="D44" s="76"/>
      <c r="E44" s="76"/>
      <c r="F44" s="76"/>
      <c r="G44" s="76"/>
      <c r="H44" s="76"/>
      <c r="I44" s="76"/>
      <c r="J44" s="76"/>
      <c r="K44" s="76"/>
      <c r="L44" s="76"/>
      <c r="M44" s="76"/>
      <c r="N44" s="76"/>
      <c r="O44" s="76"/>
      <c r="P44" s="76"/>
      <c r="Q44" s="23"/>
      <c r="R44" s="23"/>
      <c r="S44" s="23"/>
      <c r="T44" s="23"/>
      <c r="U44" s="23"/>
      <c r="V44" s="23"/>
      <c r="W44" s="23"/>
      <c r="X44" s="23"/>
      <c r="Y44" s="23"/>
    </row>
    <row r="45" spans="1:25" ht="15.75" x14ac:dyDescent="0.25">
      <c r="A45" s="78" t="s">
        <v>153</v>
      </c>
      <c r="B45" s="77"/>
      <c r="C45" s="77"/>
      <c r="D45" s="77"/>
      <c r="E45" s="77"/>
      <c r="F45" s="77"/>
      <c r="G45" s="77"/>
      <c r="H45" s="77"/>
      <c r="I45" s="77"/>
      <c r="J45" s="77"/>
      <c r="K45" s="77"/>
      <c r="L45" s="77"/>
      <c r="M45" s="77"/>
      <c r="N45" s="77"/>
      <c r="O45" s="77"/>
      <c r="P45" s="77"/>
      <c r="Q45" s="34"/>
      <c r="R45" s="34"/>
      <c r="S45" s="34"/>
      <c r="T45" s="34"/>
      <c r="U45" s="34"/>
      <c r="V45" s="34"/>
      <c r="W45" s="34"/>
      <c r="X45" s="34"/>
      <c r="Y45" s="34"/>
    </row>
    <row r="46" spans="1:25" ht="15.75" x14ac:dyDescent="0.25">
      <c r="A46" s="34"/>
      <c r="B46" s="34" t="s">
        <v>154</v>
      </c>
      <c r="C46" s="34"/>
      <c r="D46" s="34"/>
      <c r="E46" s="34"/>
      <c r="F46" s="34"/>
      <c r="G46" s="176">
        <f>'Акт собаки R'!E12</f>
        <v>15</v>
      </c>
      <c r="H46" s="176"/>
      <c r="I46" s="34" t="s">
        <v>155</v>
      </c>
      <c r="J46" s="34"/>
      <c r="K46" s="34"/>
      <c r="L46" s="34"/>
      <c r="M46" s="34"/>
      <c r="N46" s="34"/>
      <c r="O46" s="34"/>
      <c r="P46" s="34"/>
      <c r="Q46" s="176"/>
      <c r="R46" s="176"/>
      <c r="S46" s="34"/>
      <c r="U46" s="34"/>
      <c r="Y46" s="34"/>
    </row>
    <row r="47" spans="1:25" ht="15.75" x14ac:dyDescent="0.25">
      <c r="A47" s="34"/>
      <c r="B47" s="34" t="s">
        <v>156</v>
      </c>
      <c r="C47" s="34"/>
      <c r="D47" s="34"/>
      <c r="E47" s="34"/>
      <c r="F47" s="34"/>
      <c r="G47" s="34"/>
      <c r="H47" s="176">
        <f>'Акт собаки L'!E13</f>
        <v>36</v>
      </c>
      <c r="I47" s="176"/>
      <c r="J47" s="34" t="s">
        <v>155</v>
      </c>
      <c r="L47" s="34"/>
      <c r="M47" s="34"/>
      <c r="Q47" s="34"/>
      <c r="R47" s="34"/>
      <c r="S47" s="34"/>
      <c r="T47" s="34"/>
      <c r="U47" s="34"/>
      <c r="V47" s="34"/>
      <c r="W47" s="34"/>
      <c r="X47" s="34"/>
      <c r="Y47" s="34"/>
    </row>
    <row r="48" spans="1:25" ht="15.75" x14ac:dyDescent="0.25">
      <c r="A48" s="34"/>
      <c r="B48" s="34" t="s">
        <v>157</v>
      </c>
      <c r="C48" s="34"/>
      <c r="D48" s="34"/>
      <c r="E48" s="34"/>
      <c r="F48" s="34"/>
      <c r="G48" s="34"/>
      <c r="H48" s="176">
        <f>'Акт собаки L'!E13</f>
        <v>36</v>
      </c>
      <c r="I48" s="176"/>
      <c r="J48" s="34" t="s">
        <v>155</v>
      </c>
      <c r="L48" s="34"/>
      <c r="M48" s="34"/>
      <c r="Q48" s="34"/>
      <c r="R48" s="34"/>
      <c r="S48" s="34"/>
      <c r="T48" s="34"/>
      <c r="U48" s="34"/>
      <c r="V48" s="34"/>
      <c r="W48" s="34"/>
      <c r="X48" s="34"/>
      <c r="Y48" s="34"/>
    </row>
    <row r="49" spans="1:25" ht="15.75" x14ac:dyDescent="0.25">
      <c r="A49" s="54" t="s">
        <v>158</v>
      </c>
      <c r="B49" s="34"/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</row>
    <row r="50" spans="1:25" ht="15.75" x14ac:dyDescent="0.25">
      <c r="A50" s="54"/>
      <c r="B50" s="34" t="s">
        <v>154</v>
      </c>
      <c r="C50" s="34"/>
      <c r="D50" s="34"/>
      <c r="E50" s="34"/>
      <c r="G50" s="176">
        <f>'Акт коты R'!E13</f>
        <v>10</v>
      </c>
      <c r="H50" s="176"/>
      <c r="I50" s="34" t="s">
        <v>155</v>
      </c>
      <c r="J50" s="34"/>
      <c r="K50" s="34"/>
      <c r="L50" s="34"/>
      <c r="M50" s="34"/>
      <c r="N50" s="34"/>
      <c r="O50" s="34"/>
      <c r="P50" s="34"/>
      <c r="Q50" s="176"/>
      <c r="R50" s="176"/>
      <c r="S50" s="34"/>
      <c r="T50" s="34"/>
      <c r="V50" s="34"/>
    </row>
    <row r="51" spans="1:25" ht="15.75" x14ac:dyDescent="0.25">
      <c r="A51" s="54"/>
      <c r="B51" s="34" t="s">
        <v>159</v>
      </c>
      <c r="C51" s="34"/>
      <c r="D51" s="34"/>
      <c r="E51" s="34"/>
      <c r="F51" s="34"/>
      <c r="G51" s="34"/>
      <c r="H51" s="34"/>
      <c r="I51" s="34"/>
      <c r="J51" s="176">
        <f>'Акт коты PCHCh'!E13</f>
        <v>15</v>
      </c>
      <c r="K51" s="176"/>
      <c r="L51" s="34" t="s">
        <v>155</v>
      </c>
      <c r="N51" s="34"/>
      <c r="O51" s="34"/>
      <c r="S51" s="34"/>
      <c r="T51" s="34"/>
      <c r="U51" s="34"/>
      <c r="V51" s="34"/>
      <c r="W51" s="34"/>
      <c r="X51" s="34"/>
      <c r="Y51" s="34"/>
    </row>
    <row r="52" spans="1:25" ht="15.75" x14ac:dyDescent="0.25">
      <c r="A52" s="54"/>
      <c r="B52" s="34" t="s">
        <v>160</v>
      </c>
      <c r="C52" s="34"/>
      <c r="D52" s="34"/>
      <c r="E52" s="34"/>
      <c r="F52" s="34"/>
      <c r="G52" s="34"/>
      <c r="H52" s="34"/>
      <c r="I52" s="34"/>
      <c r="J52" s="176">
        <f>J51</f>
        <v>15</v>
      </c>
      <c r="K52" s="176"/>
      <c r="L52" s="34" t="s">
        <v>155</v>
      </c>
      <c r="N52" s="34"/>
      <c r="O52" s="34"/>
      <c r="S52" s="34"/>
      <c r="T52" s="34"/>
      <c r="U52" s="34"/>
      <c r="V52" s="34"/>
      <c r="W52" s="34"/>
      <c r="X52" s="34"/>
      <c r="Y52" s="34"/>
    </row>
    <row r="53" spans="1:25" ht="18.75" x14ac:dyDescent="0.3">
      <c r="A53" s="55"/>
      <c r="B53" s="55"/>
      <c r="C53" s="55"/>
      <c r="D53" s="55"/>
      <c r="E53" s="55"/>
      <c r="F53" s="55"/>
      <c r="G53" s="55"/>
      <c r="H53" s="55"/>
      <c r="I53" s="55"/>
      <c r="J53" s="55"/>
      <c r="K53" s="55"/>
      <c r="L53" s="55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  <c r="X53" s="55"/>
      <c r="Y53" s="55"/>
    </row>
    <row r="54" spans="1:25" ht="18.75" x14ac:dyDescent="0.3">
      <c r="J54" s="191"/>
      <c r="K54" s="191"/>
      <c r="L54" s="191"/>
      <c r="M54" s="191"/>
      <c r="N54" s="191"/>
      <c r="O54" s="56"/>
      <c r="Q54" s="192" t="s">
        <v>161</v>
      </c>
      <c r="R54" s="192"/>
      <c r="S54" s="192"/>
      <c r="T54" s="192"/>
      <c r="U54" s="192"/>
      <c r="V54" s="192"/>
      <c r="W54" s="192"/>
      <c r="X54" s="192"/>
      <c r="Y54" s="192"/>
    </row>
  </sheetData>
  <mergeCells count="73">
    <mergeCell ref="Q39:T43"/>
    <mergeCell ref="U39:Y43"/>
    <mergeCell ref="F10:J10"/>
    <mergeCell ref="L10:N10"/>
    <mergeCell ref="F11:J11"/>
    <mergeCell ref="L11:N11"/>
    <mergeCell ref="A39:A43"/>
    <mergeCell ref="B39:E43"/>
    <mergeCell ref="F39:H43"/>
    <mergeCell ref="I39:L43"/>
    <mergeCell ref="M39:P43"/>
    <mergeCell ref="Q29:T33"/>
    <mergeCell ref="U29:Y33"/>
    <mergeCell ref="A34:A38"/>
    <mergeCell ref="B34:E38"/>
    <mergeCell ref="F34:H38"/>
    <mergeCell ref="I34:L38"/>
    <mergeCell ref="M34:P38"/>
    <mergeCell ref="Q34:T38"/>
    <mergeCell ref="U34:Y38"/>
    <mergeCell ref="A29:A33"/>
    <mergeCell ref="B29:E33"/>
    <mergeCell ref="F29:H33"/>
    <mergeCell ref="I29:L33"/>
    <mergeCell ref="M29:P33"/>
    <mergeCell ref="Q19:T23"/>
    <mergeCell ref="U19:Y23"/>
    <mergeCell ref="U24:Y28"/>
    <mergeCell ref="A24:A28"/>
    <mergeCell ref="B24:E28"/>
    <mergeCell ref="F24:H28"/>
    <mergeCell ref="I24:L28"/>
    <mergeCell ref="M24:P28"/>
    <mergeCell ref="Q24:T28"/>
    <mergeCell ref="A19:A23"/>
    <mergeCell ref="B19:E23"/>
    <mergeCell ref="F19:H23"/>
    <mergeCell ref="I19:L23"/>
    <mergeCell ref="M19:P23"/>
    <mergeCell ref="I12:L13"/>
    <mergeCell ref="M12:P13"/>
    <mergeCell ref="Q12:T13"/>
    <mergeCell ref="U12:Y13"/>
    <mergeCell ref="A14:A18"/>
    <mergeCell ref="B14:E18"/>
    <mergeCell ref="F14:H18"/>
    <mergeCell ref="I14:L18"/>
    <mergeCell ref="M14:P18"/>
    <mergeCell ref="Q14:T18"/>
    <mergeCell ref="U14:Y18"/>
    <mergeCell ref="J54:N54"/>
    <mergeCell ref="Q54:Y54"/>
    <mergeCell ref="H48:I48"/>
    <mergeCell ref="G50:H50"/>
    <mergeCell ref="Q50:R50"/>
    <mergeCell ref="J51:K51"/>
    <mergeCell ref="J52:K52"/>
    <mergeCell ref="G46:H46"/>
    <mergeCell ref="Q46:R46"/>
    <mergeCell ref="H47:I47"/>
    <mergeCell ref="A1:Y1"/>
    <mergeCell ref="A5:D5"/>
    <mergeCell ref="E5:I5"/>
    <mergeCell ref="M5:N5"/>
    <mergeCell ref="D3:I3"/>
    <mergeCell ref="J3:K3"/>
    <mergeCell ref="F8:J8"/>
    <mergeCell ref="L8:N8"/>
    <mergeCell ref="F9:J9"/>
    <mergeCell ref="L9:N9"/>
    <mergeCell ref="A12:A13"/>
    <mergeCell ref="B12:E13"/>
    <mergeCell ref="F12:H13"/>
  </mergeCells>
  <phoneticPr fontId="30" type="noConversion"/>
  <pageMargins left="0.78749999999999998" right="0" top="0" bottom="0" header="0.51180555555555496" footer="0.51180555555555496"/>
  <pageSetup paperSize="9" firstPageNumber="0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2" tint="-0.749992370372631"/>
  </sheetPr>
  <dimension ref="A2:AI54"/>
  <sheetViews>
    <sheetView topLeftCell="A31" workbookViewId="0">
      <selection activeCell="A37" sqref="A37:A54"/>
    </sheetView>
  </sheetViews>
  <sheetFormatPr defaultRowHeight="15" x14ac:dyDescent="0.25"/>
  <cols>
    <col min="1" max="42" width="3.28515625" customWidth="1"/>
  </cols>
  <sheetData>
    <row r="2" spans="1:35" ht="15.75" x14ac:dyDescent="0.25">
      <c r="V2" s="57" t="s">
        <v>110</v>
      </c>
      <c r="W2" t="s">
        <v>111</v>
      </c>
      <c r="AA2" s="30" t="s">
        <v>117</v>
      </c>
      <c r="AI2" s="70" t="s">
        <v>185</v>
      </c>
    </row>
    <row r="3" spans="1:35" ht="15.75" x14ac:dyDescent="0.25">
      <c r="A3" s="48" t="s">
        <v>168</v>
      </c>
      <c r="B3" s="1"/>
      <c r="C3" s="1"/>
      <c r="D3" s="1"/>
      <c r="E3" s="1"/>
      <c r="F3" s="1"/>
      <c r="G3" s="1"/>
      <c r="H3" s="1"/>
      <c r="N3" s="1"/>
      <c r="O3" s="1"/>
      <c r="Q3" s="162"/>
      <c r="R3" s="162"/>
      <c r="S3" s="162"/>
      <c r="V3" s="57" t="s">
        <v>112</v>
      </c>
      <c r="W3" s="1" t="s">
        <v>114</v>
      </c>
      <c r="AA3" s="30" t="s">
        <v>115</v>
      </c>
      <c r="AI3" s="70" t="s">
        <v>192</v>
      </c>
    </row>
    <row r="4" spans="1:35" ht="15.75" x14ac:dyDescent="0.25">
      <c r="A4" s="48" t="s">
        <v>170</v>
      </c>
      <c r="B4" s="1"/>
      <c r="C4" s="1"/>
      <c r="D4" s="1"/>
      <c r="E4" s="1"/>
      <c r="F4" s="1"/>
      <c r="G4" s="1"/>
      <c r="H4" s="1"/>
      <c r="J4" s="1"/>
      <c r="N4" s="13"/>
      <c r="O4" s="13"/>
      <c r="Q4" s="1"/>
      <c r="R4" s="1"/>
      <c r="S4" s="1"/>
      <c r="W4" s="1" t="s">
        <v>171</v>
      </c>
      <c r="AA4" s="30" t="s">
        <v>120</v>
      </c>
      <c r="AI4" s="70" t="s">
        <v>193</v>
      </c>
    </row>
    <row r="5" spans="1:35" ht="15.75" x14ac:dyDescent="0.25">
      <c r="A5" s="48" t="s">
        <v>172</v>
      </c>
      <c r="B5" s="1"/>
      <c r="C5" s="1"/>
      <c r="D5" s="1"/>
      <c r="E5" s="1"/>
      <c r="F5" s="1"/>
      <c r="G5" s="1"/>
      <c r="H5" s="1"/>
      <c r="J5" s="1"/>
      <c r="L5" s="1"/>
      <c r="N5" s="13"/>
      <c r="O5" s="13"/>
      <c r="Q5" s="1"/>
      <c r="R5" s="1"/>
      <c r="S5" s="1"/>
      <c r="AA5" s="30" t="s">
        <v>162</v>
      </c>
      <c r="AI5" s="70" t="s">
        <v>186</v>
      </c>
    </row>
    <row r="6" spans="1:35" ht="15.75" x14ac:dyDescent="0.25">
      <c r="A6" s="48"/>
      <c r="B6" s="1"/>
      <c r="C6" s="1"/>
      <c r="D6" s="1"/>
      <c r="E6" s="1"/>
      <c r="F6" s="1"/>
      <c r="G6" s="1"/>
      <c r="H6" s="1"/>
      <c r="J6" s="1"/>
      <c r="L6" s="1"/>
      <c r="N6" s="13"/>
      <c r="O6" s="13"/>
      <c r="Q6" s="1"/>
      <c r="R6" s="1"/>
      <c r="S6" s="1"/>
      <c r="AA6" s="30" t="s">
        <v>116</v>
      </c>
      <c r="AI6" s="70" t="s">
        <v>166</v>
      </c>
    </row>
    <row r="7" spans="1:35" ht="15.75" x14ac:dyDescent="0.25">
      <c r="A7" s="48"/>
      <c r="B7" s="1"/>
      <c r="C7" s="1"/>
      <c r="D7" s="1"/>
      <c r="E7" s="1"/>
      <c r="F7" s="1"/>
      <c r="G7" s="1"/>
      <c r="H7" s="1"/>
      <c r="AA7" s="30" t="s">
        <v>119</v>
      </c>
      <c r="AI7" s="70" t="s">
        <v>184</v>
      </c>
    </row>
    <row r="8" spans="1:35" ht="15.75" x14ac:dyDescent="0.25">
      <c r="A8" s="48" t="s">
        <v>173</v>
      </c>
      <c r="B8" s="10"/>
      <c r="C8" s="1"/>
      <c r="D8" s="1"/>
      <c r="E8" s="1"/>
      <c r="F8" s="1"/>
      <c r="G8" s="16"/>
      <c r="H8" s="16"/>
      <c r="AA8" s="30" t="s">
        <v>169</v>
      </c>
      <c r="AI8" s="70" t="s">
        <v>188</v>
      </c>
    </row>
    <row r="9" spans="1:35" ht="15.75" x14ac:dyDescent="0.25">
      <c r="A9" s="48" t="s">
        <v>174</v>
      </c>
      <c r="B9" s="10"/>
      <c r="C9" s="1"/>
      <c r="D9" s="1"/>
      <c r="E9" s="1"/>
      <c r="F9" s="1"/>
      <c r="G9" s="16"/>
      <c r="H9" s="16"/>
      <c r="AA9" s="30" t="s">
        <v>132</v>
      </c>
      <c r="AI9" s="70" t="s">
        <v>183</v>
      </c>
    </row>
    <row r="10" spans="1:35" ht="15.75" x14ac:dyDescent="0.25">
      <c r="A10" s="48" t="s">
        <v>175</v>
      </c>
      <c r="B10" s="10"/>
      <c r="C10" s="1"/>
      <c r="D10" s="1"/>
      <c r="E10" s="1"/>
      <c r="F10" s="1"/>
      <c r="G10" s="16"/>
      <c r="H10" s="16"/>
      <c r="AA10" s="30" t="s">
        <v>109</v>
      </c>
      <c r="AI10" s="70" t="s">
        <v>187</v>
      </c>
    </row>
    <row r="11" spans="1:35" ht="15.75" x14ac:dyDescent="0.25">
      <c r="A11" s="48" t="s">
        <v>176</v>
      </c>
      <c r="B11" s="10"/>
      <c r="C11" s="1"/>
      <c r="D11" s="1"/>
      <c r="E11" s="1"/>
      <c r="F11" s="1"/>
      <c r="G11" s="16"/>
      <c r="H11" s="16"/>
      <c r="AA11" s="30" t="s">
        <v>131</v>
      </c>
      <c r="AI11" s="70" t="s">
        <v>134</v>
      </c>
    </row>
    <row r="12" spans="1:35" ht="15.75" x14ac:dyDescent="0.25">
      <c r="A12" s="48"/>
      <c r="B12" s="10"/>
      <c r="C12" s="1"/>
      <c r="D12" s="1"/>
      <c r="E12" s="1"/>
      <c r="F12" s="1"/>
      <c r="G12" s="16"/>
      <c r="H12" s="16"/>
      <c r="AA12" s="30" t="s">
        <v>118</v>
      </c>
      <c r="AI12" s="70" t="s">
        <v>189</v>
      </c>
    </row>
    <row r="13" spans="1:35" ht="15.75" x14ac:dyDescent="0.25">
      <c r="A13" s="48"/>
      <c r="B13" s="1"/>
      <c r="C13" s="1"/>
      <c r="D13" s="1"/>
      <c r="E13" s="1"/>
      <c r="F13" s="59"/>
      <c r="G13" s="32"/>
      <c r="H13" s="32"/>
      <c r="L13" s="30"/>
      <c r="M13" s="70"/>
      <c r="N13" s="30"/>
      <c r="O13" s="30"/>
      <c r="AA13" s="30" t="s">
        <v>113</v>
      </c>
    </row>
    <row r="14" spans="1:35" ht="15.75" x14ac:dyDescent="0.25">
      <c r="A14" s="71" t="s">
        <v>177</v>
      </c>
      <c r="B14" s="50"/>
      <c r="C14" s="42"/>
      <c r="D14" s="42"/>
      <c r="E14" s="42"/>
      <c r="F14" s="42"/>
      <c r="G14" s="51"/>
      <c r="H14" s="51"/>
      <c r="L14" s="30"/>
      <c r="M14" s="70"/>
      <c r="N14" s="30"/>
      <c r="O14" s="30"/>
      <c r="AA14" s="30" t="s">
        <v>133</v>
      </c>
    </row>
    <row r="15" spans="1:35" ht="15.75" x14ac:dyDescent="0.25">
      <c r="A15" s="71" t="s">
        <v>178</v>
      </c>
      <c r="B15" s="42"/>
      <c r="C15" s="42"/>
      <c r="D15" s="42"/>
      <c r="E15" s="42"/>
      <c r="F15" s="60"/>
      <c r="G15" s="52"/>
      <c r="H15" s="52"/>
      <c r="L15" s="30"/>
      <c r="M15" s="70"/>
      <c r="N15" s="30"/>
      <c r="O15" s="30"/>
      <c r="AA15" s="30" t="s">
        <v>144</v>
      </c>
    </row>
    <row r="16" spans="1:35" ht="15.75" x14ac:dyDescent="0.25">
      <c r="A16" s="71"/>
      <c r="B16" s="42"/>
      <c r="C16" s="42"/>
      <c r="D16" s="42"/>
      <c r="E16" s="42"/>
      <c r="F16" s="60"/>
      <c r="G16" s="52"/>
      <c r="H16" s="52"/>
      <c r="L16" s="30"/>
      <c r="M16" s="70"/>
      <c r="N16" s="30"/>
      <c r="O16" s="30"/>
      <c r="AA16" s="30" t="s">
        <v>163</v>
      </c>
    </row>
    <row r="17" spans="1:27" ht="15.75" x14ac:dyDescent="0.25">
      <c r="A17" s="71"/>
      <c r="B17" s="42"/>
      <c r="C17" s="42"/>
      <c r="D17" s="42"/>
      <c r="E17" s="42"/>
      <c r="F17" s="60"/>
      <c r="G17" s="52"/>
      <c r="H17" s="52"/>
      <c r="L17" s="30"/>
      <c r="M17" s="70"/>
      <c r="N17" s="30"/>
      <c r="O17" s="30"/>
      <c r="AA17" s="30" t="s">
        <v>190</v>
      </c>
    </row>
    <row r="18" spans="1:27" ht="15.75" x14ac:dyDescent="0.25">
      <c r="A18" s="48" t="s">
        <v>179</v>
      </c>
      <c r="B18" s="10"/>
      <c r="C18" s="1"/>
      <c r="D18" s="1"/>
      <c r="E18" s="1"/>
      <c r="F18" s="1"/>
      <c r="G18" s="16"/>
      <c r="H18" s="16"/>
      <c r="L18" s="30"/>
      <c r="M18" s="70"/>
      <c r="N18" s="30"/>
      <c r="O18" s="30"/>
      <c r="AA18" s="70" t="s">
        <v>191</v>
      </c>
    </row>
    <row r="19" spans="1:27" ht="15.75" x14ac:dyDescent="0.25">
      <c r="A19" s="48" t="s">
        <v>180</v>
      </c>
      <c r="B19" s="10"/>
      <c r="C19" s="1"/>
      <c r="D19" s="1"/>
      <c r="E19" s="1"/>
      <c r="F19" s="1"/>
      <c r="G19" s="16"/>
      <c r="H19" s="16"/>
      <c r="M19" s="70"/>
      <c r="N19" s="30"/>
      <c r="O19" s="30"/>
    </row>
    <row r="20" spans="1:27" ht="15.75" x14ac:dyDescent="0.25">
      <c r="A20" s="48" t="s">
        <v>179</v>
      </c>
      <c r="B20" s="10"/>
      <c r="C20" s="1"/>
      <c r="D20" s="1"/>
      <c r="E20" s="1"/>
      <c r="F20" s="1"/>
      <c r="G20" s="16"/>
      <c r="H20" s="16"/>
      <c r="K20" s="70"/>
      <c r="M20" s="70"/>
      <c r="N20" s="30"/>
      <c r="O20" s="30"/>
    </row>
    <row r="21" spans="1:27" ht="15.75" x14ac:dyDescent="0.25">
      <c r="A21" s="48" t="s">
        <v>180</v>
      </c>
      <c r="B21" s="10"/>
      <c r="C21" s="1"/>
      <c r="D21" s="1"/>
      <c r="E21" s="1"/>
      <c r="F21" s="1"/>
      <c r="G21" s="16"/>
      <c r="H21" s="16"/>
      <c r="K21" s="70"/>
      <c r="M21" s="70"/>
      <c r="N21" s="30"/>
      <c r="O21" s="30"/>
    </row>
    <row r="22" spans="1:27" ht="15.75" x14ac:dyDescent="0.25">
      <c r="A22" s="48" t="s">
        <v>181</v>
      </c>
      <c r="B22" s="1"/>
      <c r="C22" s="1"/>
      <c r="D22" s="1"/>
      <c r="E22" s="1"/>
      <c r="F22" s="58"/>
      <c r="G22" s="49"/>
      <c r="H22" s="49"/>
      <c r="K22" s="70"/>
      <c r="M22" s="70"/>
      <c r="N22" s="30"/>
      <c r="O22" s="30"/>
    </row>
    <row r="23" spans="1:27" ht="15.75" x14ac:dyDescent="0.25">
      <c r="A23" s="42"/>
      <c r="B23" s="42"/>
      <c r="C23" s="42"/>
      <c r="D23" s="42"/>
      <c r="E23" s="42"/>
      <c r="F23" s="60"/>
      <c r="G23" s="52"/>
      <c r="H23" s="52"/>
      <c r="K23" s="70"/>
      <c r="M23" s="70"/>
      <c r="N23" s="30"/>
      <c r="O23" s="30"/>
    </row>
    <row r="24" spans="1:27" ht="15" customHeight="1" x14ac:dyDescent="0.25">
      <c r="A24" s="72"/>
      <c r="B24" s="1"/>
      <c r="C24" s="1"/>
      <c r="D24" s="1"/>
      <c r="E24" s="1"/>
      <c r="F24" s="58"/>
      <c r="G24" s="49"/>
      <c r="H24" s="49"/>
      <c r="K24" s="70"/>
      <c r="M24" s="70"/>
      <c r="N24" s="30"/>
      <c r="O24" s="30"/>
    </row>
    <row r="25" spans="1:27" ht="15.75" x14ac:dyDescent="0.25">
      <c r="A25" s="1" t="s">
        <v>182</v>
      </c>
      <c r="B25" s="10"/>
      <c r="C25" s="1"/>
      <c r="D25" s="1"/>
      <c r="E25" s="1"/>
      <c r="F25" s="1"/>
      <c r="G25" s="16"/>
      <c r="H25" s="16"/>
      <c r="K25" s="70"/>
      <c r="M25" s="70"/>
      <c r="N25" s="30"/>
      <c r="O25" s="30"/>
    </row>
    <row r="26" spans="1:27" ht="15.75" x14ac:dyDescent="0.25">
      <c r="A26" s="1"/>
      <c r="B26" s="1"/>
      <c r="C26" s="1"/>
      <c r="D26" s="1"/>
      <c r="E26" s="1"/>
      <c r="F26" s="49"/>
      <c r="G26" s="49"/>
      <c r="H26" s="49"/>
      <c r="K26" s="70"/>
      <c r="M26" s="70"/>
      <c r="N26" s="30"/>
      <c r="O26" s="30"/>
    </row>
    <row r="27" spans="1:27" ht="15.75" x14ac:dyDescent="0.25">
      <c r="A27" s="1" t="s">
        <v>354</v>
      </c>
      <c r="B27" s="10"/>
      <c r="C27" s="1"/>
      <c r="D27" s="1"/>
      <c r="E27" s="1"/>
      <c r="F27" s="1"/>
      <c r="G27" s="10"/>
      <c r="H27" s="10"/>
      <c r="I27" s="10"/>
      <c r="J27" s="10"/>
      <c r="K27" s="10"/>
      <c r="L27" s="10"/>
      <c r="M27" s="10"/>
      <c r="N27" s="179"/>
      <c r="O27" s="179"/>
      <c r="P27" s="179"/>
      <c r="Q27" s="113"/>
      <c r="S27" s="32"/>
      <c r="T27" s="34"/>
    </row>
    <row r="28" spans="1:27" ht="15.75" x14ac:dyDescent="0.25">
      <c r="A28" s="1"/>
      <c r="B28" s="1"/>
      <c r="C28" s="1"/>
      <c r="D28" s="1"/>
      <c r="E28" s="1"/>
      <c r="F28" s="179"/>
      <c r="G28" s="179"/>
      <c r="H28" s="179"/>
      <c r="I28" s="179"/>
      <c r="J28" s="10"/>
      <c r="K28" s="1"/>
      <c r="L28" s="1"/>
      <c r="M28" s="1"/>
      <c r="N28" s="1"/>
      <c r="O28" s="1"/>
      <c r="P28" s="10"/>
      <c r="Q28" s="10"/>
      <c r="R28" s="14"/>
      <c r="S28" s="1"/>
      <c r="T28" s="34"/>
    </row>
    <row r="29" spans="1:27" ht="15.75" x14ac:dyDescent="0.25">
      <c r="A29" s="42"/>
      <c r="B29" s="42"/>
      <c r="C29" s="42"/>
      <c r="D29" s="42"/>
      <c r="E29" s="42"/>
      <c r="F29" s="60"/>
      <c r="G29" s="52"/>
      <c r="H29" s="52"/>
      <c r="K29" s="70"/>
      <c r="M29" s="70"/>
      <c r="N29" s="30"/>
      <c r="O29" s="30"/>
    </row>
    <row r="30" spans="1:27" ht="15.75" x14ac:dyDescent="0.25">
      <c r="A30" s="210" t="s">
        <v>149</v>
      </c>
      <c r="B30" s="210"/>
      <c r="C30" s="210"/>
      <c r="D30" s="210"/>
      <c r="E30" s="211" t="s">
        <v>427</v>
      </c>
      <c r="F30" s="211"/>
      <c r="G30" s="211"/>
      <c r="H30" s="211"/>
      <c r="I30" s="211"/>
      <c r="J30" s="193" t="s">
        <v>150</v>
      </c>
      <c r="K30" s="193"/>
      <c r="L30" s="213" t="s">
        <v>435</v>
      </c>
      <c r="M30" s="213"/>
      <c r="N30" s="213"/>
      <c r="O30" s="197" t="s">
        <v>151</v>
      </c>
      <c r="P30" s="193"/>
      <c r="Q30" s="193" t="s">
        <v>152</v>
      </c>
      <c r="R30" s="193"/>
      <c r="S30" s="193"/>
      <c r="T30" s="193"/>
      <c r="U30" s="193"/>
      <c r="V30" s="193"/>
      <c r="W30" s="193"/>
      <c r="X30" s="193"/>
      <c r="Y30" s="193"/>
    </row>
    <row r="31" spans="1:27" ht="15.75" x14ac:dyDescent="0.25">
      <c r="A31" s="212"/>
      <c r="B31" s="197" t="s">
        <v>428</v>
      </c>
      <c r="C31" s="193"/>
      <c r="D31" s="197"/>
      <c r="E31" s="197"/>
      <c r="F31" s="197"/>
      <c r="G31" s="197"/>
      <c r="H31" s="197"/>
      <c r="I31" s="197"/>
      <c r="J31" s="197"/>
      <c r="K31" s="197"/>
      <c r="L31" s="197"/>
      <c r="M31" s="197"/>
      <c r="N31" s="197"/>
      <c r="O31" s="197"/>
      <c r="P31" s="197"/>
      <c r="Q31" s="197"/>
      <c r="R31" s="197"/>
      <c r="S31" s="197"/>
      <c r="T31" s="197"/>
      <c r="U31" s="197"/>
      <c r="V31" s="197"/>
      <c r="W31" s="197"/>
      <c r="X31" s="197"/>
      <c r="Y31" s="197"/>
    </row>
    <row r="32" spans="1:27" ht="15.75" x14ac:dyDescent="0.25">
      <c r="A32" s="212"/>
      <c r="B32" s="197" t="s">
        <v>429</v>
      </c>
      <c r="C32" s="193"/>
      <c r="D32" s="197"/>
      <c r="E32" s="197"/>
      <c r="F32" s="197"/>
      <c r="G32" s="197"/>
      <c r="H32" s="197"/>
      <c r="I32" s="197"/>
      <c r="J32" s="197"/>
      <c r="K32" s="197"/>
      <c r="L32" s="197"/>
      <c r="M32" s="197"/>
      <c r="N32" s="197"/>
      <c r="O32" s="197"/>
      <c r="P32" s="197"/>
      <c r="Q32" s="197"/>
      <c r="R32" s="197"/>
      <c r="S32" s="197"/>
      <c r="T32" s="197"/>
      <c r="U32" s="197"/>
      <c r="V32" s="197"/>
      <c r="W32" s="197"/>
      <c r="X32" s="197"/>
      <c r="Y32" s="197"/>
    </row>
    <row r="33" spans="1:25" ht="15.75" x14ac:dyDescent="0.25">
      <c r="A33" s="193" t="s">
        <v>405</v>
      </c>
      <c r="B33" s="194">
        <v>1</v>
      </c>
      <c r="C33" s="193" t="s">
        <v>406</v>
      </c>
      <c r="D33" s="193"/>
      <c r="E33" s="193"/>
      <c r="F33" s="195" t="s">
        <v>407</v>
      </c>
      <c r="G33" s="195"/>
      <c r="H33" s="195"/>
      <c r="I33" s="195"/>
      <c r="J33" s="195"/>
      <c r="K33" s="193" t="s">
        <v>408</v>
      </c>
      <c r="L33" s="195" t="s">
        <v>409</v>
      </c>
      <c r="M33" s="195"/>
      <c r="N33" s="195"/>
      <c r="O33" s="196"/>
      <c r="P33" s="197"/>
      <c r="Q33" s="193"/>
      <c r="R33" s="193"/>
      <c r="S33" s="193"/>
      <c r="T33" s="193"/>
      <c r="U33" s="193"/>
      <c r="V33" s="193"/>
      <c r="W33" s="193"/>
      <c r="X33" s="193"/>
      <c r="Y33" s="193"/>
    </row>
    <row r="34" spans="1:25" ht="15.75" x14ac:dyDescent="0.25">
      <c r="A34" s="193" t="s">
        <v>405</v>
      </c>
      <c r="B34" s="194">
        <v>1</v>
      </c>
      <c r="C34" s="193" t="s">
        <v>410</v>
      </c>
      <c r="D34" s="193"/>
      <c r="E34" s="193"/>
      <c r="F34" s="195" t="s">
        <v>411</v>
      </c>
      <c r="G34" s="195"/>
      <c r="H34" s="195"/>
      <c r="I34" s="195"/>
      <c r="J34" s="195"/>
      <c r="K34" s="193" t="s">
        <v>408</v>
      </c>
      <c r="L34" s="195" t="s">
        <v>409</v>
      </c>
      <c r="M34" s="195"/>
      <c r="N34" s="195"/>
      <c r="O34" s="196"/>
      <c r="P34" s="197"/>
      <c r="Q34" s="193"/>
      <c r="R34" s="193"/>
      <c r="S34" s="193"/>
      <c r="T34" s="193"/>
      <c r="U34" s="193"/>
      <c r="V34" s="193"/>
      <c r="W34" s="193"/>
      <c r="X34" s="193"/>
      <c r="Y34" s="193"/>
    </row>
    <row r="35" spans="1:25" x14ac:dyDescent="0.25">
      <c r="A35" s="216" t="s">
        <v>412</v>
      </c>
      <c r="B35" s="215" t="s">
        <v>413</v>
      </c>
      <c r="C35" s="215"/>
      <c r="D35" s="215"/>
      <c r="E35" s="215"/>
      <c r="F35" s="217" t="s">
        <v>414</v>
      </c>
      <c r="G35" s="217"/>
      <c r="H35" s="217"/>
      <c r="I35" s="215" t="s">
        <v>415</v>
      </c>
      <c r="J35" s="215"/>
      <c r="K35" s="215"/>
      <c r="L35" s="215"/>
      <c r="M35" s="218" t="s">
        <v>416</v>
      </c>
      <c r="N35" s="218"/>
      <c r="O35" s="218"/>
      <c r="P35" s="219"/>
      <c r="Q35" s="214" t="s">
        <v>417</v>
      </c>
      <c r="R35" s="214"/>
      <c r="S35" s="214"/>
      <c r="T35" s="214"/>
      <c r="U35" s="214" t="s">
        <v>418</v>
      </c>
      <c r="V35" s="214"/>
      <c r="W35" s="214"/>
      <c r="X35" s="214"/>
      <c r="Y35" s="214"/>
    </row>
    <row r="36" spans="1:25" x14ac:dyDescent="0.25">
      <c r="A36" s="220"/>
      <c r="B36" s="215"/>
      <c r="C36" s="215"/>
      <c r="D36" s="215"/>
      <c r="E36" s="215"/>
      <c r="F36" s="221"/>
      <c r="G36" s="221"/>
      <c r="H36" s="221"/>
      <c r="I36" s="215"/>
      <c r="J36" s="215"/>
      <c r="K36" s="215"/>
      <c r="L36" s="215"/>
      <c r="M36" s="222"/>
      <c r="N36" s="222"/>
      <c r="O36" s="222"/>
      <c r="P36" s="223"/>
      <c r="Q36" s="214"/>
      <c r="R36" s="214"/>
      <c r="S36" s="214"/>
      <c r="T36" s="214"/>
      <c r="U36" s="214"/>
      <c r="V36" s="214"/>
      <c r="W36" s="214"/>
      <c r="X36" s="214"/>
      <c r="Y36" s="214"/>
    </row>
    <row r="37" spans="1:25" x14ac:dyDescent="0.25">
      <c r="A37" s="214">
        <v>1</v>
      </c>
      <c r="B37" s="215" t="s">
        <v>419</v>
      </c>
      <c r="C37" s="215"/>
      <c r="D37" s="215"/>
      <c r="E37" s="215"/>
      <c r="F37" s="215" t="s">
        <v>436</v>
      </c>
      <c r="G37" s="215"/>
      <c r="H37" s="215"/>
      <c r="I37" s="215" t="s">
        <v>420</v>
      </c>
      <c r="J37" s="215"/>
      <c r="K37" s="215"/>
      <c r="L37" s="215"/>
      <c r="M37" s="215" t="s">
        <v>421</v>
      </c>
      <c r="N37" s="215"/>
      <c r="O37" s="215"/>
      <c r="P37" s="215"/>
      <c r="Q37" s="215" t="s">
        <v>48</v>
      </c>
      <c r="R37" s="215"/>
      <c r="S37" s="215"/>
      <c r="T37" s="215"/>
      <c r="U37" s="215" t="s">
        <v>422</v>
      </c>
      <c r="V37" s="215"/>
      <c r="W37" s="215"/>
      <c r="X37" s="215"/>
      <c r="Y37" s="215"/>
    </row>
    <row r="38" spans="1:25" x14ac:dyDescent="0.25">
      <c r="A38" s="214"/>
      <c r="B38" s="215"/>
      <c r="C38" s="215"/>
      <c r="D38" s="215"/>
      <c r="E38" s="215"/>
      <c r="F38" s="215"/>
      <c r="G38" s="215"/>
      <c r="H38" s="215"/>
      <c r="I38" s="215"/>
      <c r="J38" s="215"/>
      <c r="K38" s="215"/>
      <c r="L38" s="215"/>
      <c r="M38" s="215"/>
      <c r="N38" s="215"/>
      <c r="O38" s="215"/>
      <c r="P38" s="215"/>
      <c r="Q38" s="215"/>
      <c r="R38" s="215"/>
      <c r="S38" s="215"/>
      <c r="T38" s="215"/>
      <c r="U38" s="215"/>
      <c r="V38" s="215"/>
      <c r="W38" s="215"/>
      <c r="X38" s="215"/>
      <c r="Y38" s="215"/>
    </row>
    <row r="39" spans="1:25" x14ac:dyDescent="0.25">
      <c r="A39" s="214"/>
      <c r="B39" s="215"/>
      <c r="C39" s="215"/>
      <c r="D39" s="215"/>
      <c r="E39" s="215"/>
      <c r="F39" s="215"/>
      <c r="G39" s="215"/>
      <c r="H39" s="215"/>
      <c r="I39" s="215"/>
      <c r="J39" s="215"/>
      <c r="K39" s="215"/>
      <c r="L39" s="215"/>
      <c r="M39" s="215"/>
      <c r="N39" s="215"/>
      <c r="O39" s="215"/>
      <c r="P39" s="215"/>
      <c r="Q39" s="215"/>
      <c r="R39" s="215"/>
      <c r="S39" s="215"/>
      <c r="T39" s="215"/>
      <c r="U39" s="215"/>
      <c r="V39" s="215"/>
      <c r="W39" s="215"/>
      <c r="X39" s="215"/>
      <c r="Y39" s="215"/>
    </row>
    <row r="40" spans="1:25" x14ac:dyDescent="0.25">
      <c r="A40" s="214">
        <v>2</v>
      </c>
      <c r="B40" s="215" t="s">
        <v>430</v>
      </c>
      <c r="C40" s="215"/>
      <c r="D40" s="215"/>
      <c r="E40" s="215"/>
      <c r="F40" s="215" t="s">
        <v>431</v>
      </c>
      <c r="G40" s="215"/>
      <c r="H40" s="215"/>
      <c r="I40" s="215" t="s">
        <v>432</v>
      </c>
      <c r="J40" s="215"/>
      <c r="K40" s="215"/>
      <c r="L40" s="215"/>
      <c r="M40" s="215" t="s">
        <v>433</v>
      </c>
      <c r="N40" s="215"/>
      <c r="O40" s="215"/>
      <c r="P40" s="215"/>
      <c r="Q40" s="215" t="s">
        <v>47</v>
      </c>
      <c r="R40" s="215"/>
      <c r="S40" s="215"/>
      <c r="T40" s="215"/>
      <c r="U40" s="215" t="s">
        <v>434</v>
      </c>
      <c r="V40" s="215"/>
      <c r="W40" s="215"/>
      <c r="X40" s="215"/>
      <c r="Y40" s="215"/>
    </row>
    <row r="41" spans="1:25" x14ac:dyDescent="0.25">
      <c r="A41" s="214"/>
      <c r="B41" s="215"/>
      <c r="C41" s="215"/>
      <c r="D41" s="215"/>
      <c r="E41" s="215"/>
      <c r="F41" s="215"/>
      <c r="G41" s="215"/>
      <c r="H41" s="215"/>
      <c r="I41" s="215"/>
      <c r="J41" s="215"/>
      <c r="K41" s="215"/>
      <c r="L41" s="215"/>
      <c r="M41" s="215"/>
      <c r="N41" s="215"/>
      <c r="O41" s="215"/>
      <c r="P41" s="215"/>
      <c r="Q41" s="215"/>
      <c r="R41" s="215"/>
      <c r="S41" s="215"/>
      <c r="T41" s="215"/>
      <c r="U41" s="215"/>
      <c r="V41" s="215"/>
      <c r="W41" s="215"/>
      <c r="X41" s="215"/>
      <c r="Y41" s="215"/>
    </row>
    <row r="42" spans="1:25" x14ac:dyDescent="0.25">
      <c r="A42" s="214"/>
      <c r="B42" s="215"/>
      <c r="C42" s="215"/>
      <c r="D42" s="215"/>
      <c r="E42" s="215"/>
      <c r="F42" s="215"/>
      <c r="G42" s="215"/>
      <c r="H42" s="215"/>
      <c r="I42" s="215"/>
      <c r="J42" s="215"/>
      <c r="K42" s="215"/>
      <c r="L42" s="215"/>
      <c r="M42" s="215"/>
      <c r="N42" s="215"/>
      <c r="O42" s="215"/>
      <c r="P42" s="215"/>
      <c r="Q42" s="215"/>
      <c r="R42" s="215"/>
      <c r="S42" s="215"/>
      <c r="T42" s="215"/>
      <c r="U42" s="215"/>
      <c r="V42" s="215"/>
      <c r="W42" s="215"/>
      <c r="X42" s="215"/>
      <c r="Y42" s="215"/>
    </row>
    <row r="43" spans="1:25" x14ac:dyDescent="0.25">
      <c r="A43" s="214">
        <v>3</v>
      </c>
      <c r="B43" s="215" t="s">
        <v>440</v>
      </c>
      <c r="C43" s="215"/>
      <c r="D43" s="215"/>
      <c r="E43" s="215"/>
      <c r="F43" s="215" t="s">
        <v>441</v>
      </c>
      <c r="G43" s="215"/>
      <c r="H43" s="215"/>
      <c r="I43" s="215" t="s">
        <v>438</v>
      </c>
      <c r="J43" s="215"/>
      <c r="K43" s="215"/>
      <c r="L43" s="215"/>
      <c r="M43" s="215" t="s">
        <v>442</v>
      </c>
      <c r="N43" s="215"/>
      <c r="O43" s="215"/>
      <c r="P43" s="215"/>
      <c r="Q43" s="215" t="s">
        <v>50</v>
      </c>
      <c r="R43" s="215"/>
      <c r="S43" s="215"/>
      <c r="T43" s="215"/>
      <c r="U43" s="215" t="s">
        <v>439</v>
      </c>
      <c r="V43" s="215"/>
      <c r="W43" s="215"/>
      <c r="X43" s="215"/>
      <c r="Y43" s="215"/>
    </row>
    <row r="44" spans="1:25" x14ac:dyDescent="0.25">
      <c r="A44" s="214"/>
      <c r="B44" s="215"/>
      <c r="C44" s="215"/>
      <c r="D44" s="215"/>
      <c r="E44" s="215"/>
      <c r="F44" s="215"/>
      <c r="G44" s="215"/>
      <c r="H44" s="215"/>
      <c r="I44" s="215"/>
      <c r="J44" s="215"/>
      <c r="K44" s="215"/>
      <c r="L44" s="215"/>
      <c r="M44" s="215"/>
      <c r="N44" s="215"/>
      <c r="O44" s="215"/>
      <c r="P44" s="215"/>
      <c r="Q44" s="215"/>
      <c r="R44" s="215"/>
      <c r="S44" s="215"/>
      <c r="T44" s="215"/>
      <c r="U44" s="215"/>
      <c r="V44" s="215"/>
      <c r="W44" s="215"/>
      <c r="X44" s="215"/>
      <c r="Y44" s="215"/>
    </row>
    <row r="45" spans="1:25" x14ac:dyDescent="0.25">
      <c r="A45" s="214"/>
      <c r="B45" s="215"/>
      <c r="C45" s="215"/>
      <c r="D45" s="215"/>
      <c r="E45" s="215"/>
      <c r="F45" s="215"/>
      <c r="G45" s="215"/>
      <c r="H45" s="215"/>
      <c r="I45" s="215"/>
      <c r="J45" s="215"/>
      <c r="K45" s="215"/>
      <c r="L45" s="215"/>
      <c r="M45" s="215"/>
      <c r="N45" s="215"/>
      <c r="O45" s="215"/>
      <c r="P45" s="215"/>
      <c r="Q45" s="215"/>
      <c r="R45" s="215"/>
      <c r="S45" s="215"/>
      <c r="T45" s="215"/>
      <c r="U45" s="215"/>
      <c r="V45" s="215"/>
      <c r="W45" s="215"/>
      <c r="X45" s="215"/>
      <c r="Y45" s="215"/>
    </row>
    <row r="46" spans="1:25" x14ac:dyDescent="0.25">
      <c r="A46" s="214">
        <v>4</v>
      </c>
      <c r="B46" s="215" t="s">
        <v>425</v>
      </c>
      <c r="C46" s="215"/>
      <c r="D46" s="215"/>
      <c r="E46" s="215"/>
      <c r="F46" s="215" t="s">
        <v>426</v>
      </c>
      <c r="G46" s="215"/>
      <c r="H46" s="215"/>
      <c r="I46" s="215" t="s">
        <v>438</v>
      </c>
      <c r="J46" s="215"/>
      <c r="K46" s="215"/>
      <c r="L46" s="215"/>
      <c r="M46" s="215" t="s">
        <v>437</v>
      </c>
      <c r="N46" s="215"/>
      <c r="O46" s="215"/>
      <c r="P46" s="215"/>
      <c r="Q46" s="215" t="s">
        <v>50</v>
      </c>
      <c r="R46" s="215"/>
      <c r="S46" s="215"/>
      <c r="T46" s="215"/>
      <c r="U46" s="215" t="s">
        <v>439</v>
      </c>
      <c r="V46" s="215"/>
      <c r="W46" s="215"/>
      <c r="X46" s="215"/>
      <c r="Y46" s="215"/>
    </row>
    <row r="47" spans="1:25" x14ac:dyDescent="0.25">
      <c r="A47" s="214"/>
      <c r="B47" s="215"/>
      <c r="C47" s="215"/>
      <c r="D47" s="215"/>
      <c r="E47" s="215"/>
      <c r="F47" s="215"/>
      <c r="G47" s="215"/>
      <c r="H47" s="215"/>
      <c r="I47" s="215"/>
      <c r="J47" s="215"/>
      <c r="K47" s="215"/>
      <c r="L47" s="215"/>
      <c r="M47" s="215"/>
      <c r="N47" s="215"/>
      <c r="O47" s="215"/>
      <c r="P47" s="215"/>
      <c r="Q47" s="215"/>
      <c r="R47" s="215"/>
      <c r="S47" s="215"/>
      <c r="T47" s="215"/>
      <c r="U47" s="215"/>
      <c r="V47" s="215"/>
      <c r="W47" s="215"/>
      <c r="X47" s="215"/>
      <c r="Y47" s="215"/>
    </row>
    <row r="48" spans="1:25" x14ac:dyDescent="0.25">
      <c r="A48" s="214"/>
      <c r="B48" s="215"/>
      <c r="C48" s="215"/>
      <c r="D48" s="215"/>
      <c r="E48" s="215"/>
      <c r="F48" s="215"/>
      <c r="G48" s="215"/>
      <c r="H48" s="215"/>
      <c r="I48" s="215"/>
      <c r="J48" s="215"/>
      <c r="K48" s="215"/>
      <c r="L48" s="215"/>
      <c r="M48" s="215"/>
      <c r="N48" s="215"/>
      <c r="O48" s="215"/>
      <c r="P48" s="215"/>
      <c r="Q48" s="215"/>
      <c r="R48" s="215"/>
      <c r="S48" s="215"/>
      <c r="T48" s="215"/>
      <c r="U48" s="215"/>
      <c r="V48" s="215"/>
      <c r="W48" s="215"/>
      <c r="X48" s="215"/>
      <c r="Y48" s="215"/>
    </row>
    <row r="49" spans="1:25" x14ac:dyDescent="0.25">
      <c r="A49" s="214">
        <v>5</v>
      </c>
      <c r="B49" s="215" t="s">
        <v>447</v>
      </c>
      <c r="C49" s="215"/>
      <c r="D49" s="215"/>
      <c r="E49" s="215"/>
      <c r="F49" s="215" t="s">
        <v>448</v>
      </c>
      <c r="G49" s="215"/>
      <c r="H49" s="215"/>
      <c r="I49" s="215" t="s">
        <v>438</v>
      </c>
      <c r="J49" s="215"/>
      <c r="K49" s="215"/>
      <c r="L49" s="215"/>
      <c r="M49" s="215" t="s">
        <v>449</v>
      </c>
      <c r="N49" s="215"/>
      <c r="O49" s="215"/>
      <c r="P49" s="215"/>
      <c r="Q49" s="215" t="s">
        <v>450</v>
      </c>
      <c r="R49" s="215"/>
      <c r="S49" s="215"/>
      <c r="T49" s="215"/>
      <c r="U49" s="215" t="s">
        <v>451</v>
      </c>
      <c r="V49" s="215"/>
      <c r="W49" s="215"/>
      <c r="X49" s="215"/>
      <c r="Y49" s="215"/>
    </row>
    <row r="50" spans="1:25" x14ac:dyDescent="0.25">
      <c r="A50" s="214"/>
      <c r="B50" s="215"/>
      <c r="C50" s="215"/>
      <c r="D50" s="215"/>
      <c r="E50" s="215"/>
      <c r="F50" s="215"/>
      <c r="G50" s="215"/>
      <c r="H50" s="215"/>
      <c r="I50" s="215"/>
      <c r="J50" s="215"/>
      <c r="K50" s="215"/>
      <c r="L50" s="215"/>
      <c r="M50" s="215"/>
      <c r="N50" s="215"/>
      <c r="O50" s="215"/>
      <c r="P50" s="215"/>
      <c r="Q50" s="215"/>
      <c r="R50" s="215"/>
      <c r="S50" s="215"/>
      <c r="T50" s="215"/>
      <c r="U50" s="215"/>
      <c r="V50" s="215"/>
      <c r="W50" s="215"/>
      <c r="X50" s="215"/>
      <c r="Y50" s="215"/>
    </row>
    <row r="51" spans="1:25" x14ac:dyDescent="0.25">
      <c r="A51" s="214"/>
      <c r="B51" s="215"/>
      <c r="C51" s="215"/>
      <c r="D51" s="215"/>
      <c r="E51" s="215"/>
      <c r="F51" s="215"/>
      <c r="G51" s="215"/>
      <c r="H51" s="215"/>
      <c r="I51" s="215"/>
      <c r="J51" s="215"/>
      <c r="K51" s="215"/>
      <c r="L51" s="215"/>
      <c r="M51" s="215"/>
      <c r="N51" s="215"/>
      <c r="O51" s="215"/>
      <c r="P51" s="215"/>
      <c r="Q51" s="215"/>
      <c r="R51" s="215"/>
      <c r="S51" s="215"/>
      <c r="T51" s="215"/>
      <c r="U51" s="215"/>
      <c r="V51" s="215"/>
      <c r="W51" s="215"/>
      <c r="X51" s="215"/>
      <c r="Y51" s="215"/>
    </row>
    <row r="52" spans="1:25" x14ac:dyDescent="0.25">
      <c r="A52" s="214">
        <v>6</v>
      </c>
      <c r="B52" s="215" t="s">
        <v>452</v>
      </c>
      <c r="C52" s="215"/>
      <c r="D52" s="215"/>
      <c r="E52" s="215"/>
      <c r="F52" s="215" t="s">
        <v>453</v>
      </c>
      <c r="G52" s="215"/>
      <c r="H52" s="215"/>
      <c r="I52" s="215" t="s">
        <v>454</v>
      </c>
      <c r="J52" s="215"/>
      <c r="K52" s="215"/>
      <c r="L52" s="215"/>
      <c r="M52" s="215" t="s">
        <v>455</v>
      </c>
      <c r="N52" s="215"/>
      <c r="O52" s="215"/>
      <c r="P52" s="215"/>
      <c r="Q52" s="215" t="s">
        <v>43</v>
      </c>
      <c r="R52" s="215"/>
      <c r="S52" s="215"/>
      <c r="T52" s="215"/>
      <c r="U52" s="215" t="s">
        <v>456</v>
      </c>
      <c r="V52" s="215"/>
      <c r="W52" s="215"/>
      <c r="X52" s="215"/>
      <c r="Y52" s="215"/>
    </row>
    <row r="53" spans="1:25" x14ac:dyDescent="0.25">
      <c r="A53" s="214"/>
      <c r="B53" s="215"/>
      <c r="C53" s="215"/>
      <c r="D53" s="215"/>
      <c r="E53" s="215"/>
      <c r="F53" s="215"/>
      <c r="G53" s="215"/>
      <c r="H53" s="215"/>
      <c r="I53" s="215"/>
      <c r="J53" s="215"/>
      <c r="K53" s="215"/>
      <c r="L53" s="215"/>
      <c r="M53" s="215"/>
      <c r="N53" s="215"/>
      <c r="O53" s="215"/>
      <c r="P53" s="215"/>
      <c r="Q53" s="215"/>
      <c r="R53" s="215"/>
      <c r="S53" s="215"/>
      <c r="T53" s="215"/>
      <c r="U53" s="215"/>
      <c r="V53" s="215"/>
      <c r="W53" s="215"/>
      <c r="X53" s="215"/>
      <c r="Y53" s="215"/>
    </row>
    <row r="54" spans="1:25" x14ac:dyDescent="0.25">
      <c r="A54" s="214"/>
      <c r="B54" s="215"/>
      <c r="C54" s="215"/>
      <c r="D54" s="215"/>
      <c r="E54" s="215"/>
      <c r="F54" s="215"/>
      <c r="G54" s="215"/>
      <c r="H54" s="215"/>
      <c r="I54" s="215"/>
      <c r="J54" s="215"/>
      <c r="K54" s="215"/>
      <c r="L54" s="215"/>
      <c r="M54" s="215"/>
      <c r="N54" s="215"/>
      <c r="O54" s="215"/>
      <c r="P54" s="215"/>
      <c r="Q54" s="215"/>
      <c r="R54" s="215"/>
      <c r="S54" s="215"/>
      <c r="T54" s="215"/>
      <c r="U54" s="215"/>
      <c r="V54" s="215"/>
      <c r="W54" s="215"/>
      <c r="X54" s="215"/>
      <c r="Y54" s="215"/>
    </row>
  </sheetData>
  <sortState xmlns:xlrd2="http://schemas.microsoft.com/office/spreadsheetml/2017/richdata2" ref="M2:M29">
    <sortCondition ref="M2"/>
  </sortState>
  <mergeCells count="59">
    <mergeCell ref="Q52:T54"/>
    <mergeCell ref="U52:Y54"/>
    <mergeCell ref="A52:A54"/>
    <mergeCell ref="B52:E54"/>
    <mergeCell ref="F52:H54"/>
    <mergeCell ref="I52:L54"/>
    <mergeCell ref="M52:P54"/>
    <mergeCell ref="Q46:T48"/>
    <mergeCell ref="U46:Y48"/>
    <mergeCell ref="A49:A51"/>
    <mergeCell ref="B49:E51"/>
    <mergeCell ref="F49:H51"/>
    <mergeCell ref="I49:L51"/>
    <mergeCell ref="M49:P51"/>
    <mergeCell ref="Q49:T51"/>
    <mergeCell ref="U49:Y51"/>
    <mergeCell ref="A46:A48"/>
    <mergeCell ref="B46:E48"/>
    <mergeCell ref="F46:H48"/>
    <mergeCell ref="I46:L48"/>
    <mergeCell ref="M46:P48"/>
    <mergeCell ref="Q40:T42"/>
    <mergeCell ref="U40:Y42"/>
    <mergeCell ref="L30:N30"/>
    <mergeCell ref="A43:A45"/>
    <mergeCell ref="B43:E45"/>
    <mergeCell ref="F43:H45"/>
    <mergeCell ref="I43:L45"/>
    <mergeCell ref="M43:P45"/>
    <mergeCell ref="Q43:T45"/>
    <mergeCell ref="U43:Y45"/>
    <mergeCell ref="A40:A42"/>
    <mergeCell ref="B40:E42"/>
    <mergeCell ref="F40:H42"/>
    <mergeCell ref="I40:L42"/>
    <mergeCell ref="M40:P42"/>
    <mergeCell ref="Q35:T36"/>
    <mergeCell ref="U35:Y36"/>
    <mergeCell ref="A37:A39"/>
    <mergeCell ref="B37:E39"/>
    <mergeCell ref="F37:H39"/>
    <mergeCell ref="I37:L39"/>
    <mergeCell ref="M37:P39"/>
    <mergeCell ref="Q37:T39"/>
    <mergeCell ref="U37:Y39"/>
    <mergeCell ref="F33:J33"/>
    <mergeCell ref="L33:N33"/>
    <mergeCell ref="F34:J34"/>
    <mergeCell ref="L34:N34"/>
    <mergeCell ref="A35:A36"/>
    <mergeCell ref="B35:E36"/>
    <mergeCell ref="F35:H36"/>
    <mergeCell ref="I35:L36"/>
    <mergeCell ref="M35:P36"/>
    <mergeCell ref="Q3:S3"/>
    <mergeCell ref="N27:P27"/>
    <mergeCell ref="F28:I28"/>
    <mergeCell ref="A30:D30"/>
    <mergeCell ref="E30:I30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C000"/>
  </sheetPr>
  <dimension ref="A1:AI43"/>
  <sheetViews>
    <sheetView topLeftCell="A7" zoomScaleNormal="100" workbookViewId="0">
      <selection activeCell="W25" sqref="W25:AA25"/>
    </sheetView>
  </sheetViews>
  <sheetFormatPr defaultColWidth="8.7109375" defaultRowHeight="15" x14ac:dyDescent="0.25"/>
  <cols>
    <col min="1" max="40" width="3.7109375" customWidth="1"/>
  </cols>
  <sheetData>
    <row r="1" spans="1:35" ht="18.75" x14ac:dyDescent="0.25">
      <c r="A1" s="134" t="s">
        <v>23</v>
      </c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4"/>
      <c r="N1" s="134"/>
      <c r="O1" s="134"/>
      <c r="P1" s="134"/>
      <c r="Q1" s="134"/>
      <c r="R1" s="134"/>
      <c r="S1" s="134"/>
      <c r="T1" s="134"/>
      <c r="U1" s="134"/>
      <c r="V1" s="134"/>
      <c r="W1" s="134"/>
      <c r="X1" s="134"/>
      <c r="Y1" s="134"/>
      <c r="Z1" s="134"/>
      <c r="AA1" s="134"/>
      <c r="AB1" s="134"/>
      <c r="AC1" s="134"/>
      <c r="AD1" s="134"/>
      <c r="AE1" s="134"/>
      <c r="AF1" s="134"/>
      <c r="AG1" s="134"/>
      <c r="AH1" s="134"/>
      <c r="AI1" s="134"/>
    </row>
    <row r="2" spans="1:35" ht="18.75" x14ac:dyDescent="0.25">
      <c r="A2" s="134" t="s">
        <v>24</v>
      </c>
      <c r="B2" s="134"/>
      <c r="C2" s="134"/>
      <c r="D2" s="134"/>
      <c r="E2" s="134"/>
      <c r="F2" s="134"/>
      <c r="G2" s="134"/>
      <c r="H2" s="134"/>
      <c r="I2" s="134"/>
      <c r="J2" s="134"/>
      <c r="K2" s="134"/>
      <c r="L2" s="134"/>
      <c r="M2" s="134"/>
      <c r="N2" s="134"/>
      <c r="O2" s="134"/>
      <c r="P2" s="134"/>
      <c r="Q2" s="134"/>
      <c r="R2" s="134"/>
      <c r="S2" s="134"/>
      <c r="T2" s="134"/>
      <c r="U2" s="134"/>
      <c r="V2" s="134"/>
      <c r="W2" s="134"/>
      <c r="X2" s="134"/>
      <c r="Y2" s="134"/>
      <c r="Z2" s="134"/>
      <c r="AA2" s="134"/>
      <c r="AB2" s="134"/>
      <c r="AC2" s="134"/>
      <c r="AD2" s="134"/>
      <c r="AE2" s="134"/>
      <c r="AF2" s="134"/>
      <c r="AG2" s="134"/>
      <c r="AH2" s="134"/>
      <c r="AI2" s="134"/>
    </row>
    <row r="3" spans="1:35" ht="18.75" x14ac:dyDescent="0.25">
      <c r="B3" s="73"/>
      <c r="C3" s="73"/>
      <c r="D3" s="73"/>
      <c r="E3" s="73"/>
      <c r="F3" s="73"/>
      <c r="G3" s="73"/>
      <c r="H3" s="73"/>
      <c r="I3" s="73"/>
      <c r="J3" s="73"/>
      <c r="K3" s="73"/>
      <c r="L3" s="73" t="s">
        <v>194</v>
      </c>
      <c r="M3" s="137" t="s">
        <v>266</v>
      </c>
      <c r="N3" s="137"/>
      <c r="O3" s="137"/>
      <c r="P3" s="137"/>
      <c r="Q3" s="137"/>
      <c r="R3" s="137"/>
      <c r="S3" s="137">
        <v>2021</v>
      </c>
      <c r="T3" s="137"/>
      <c r="U3" s="74"/>
      <c r="V3" s="74"/>
      <c r="W3" s="73"/>
      <c r="X3" s="73"/>
      <c r="Y3" s="73"/>
      <c r="Z3" s="73"/>
      <c r="AA3" s="73"/>
      <c r="AB3" s="73"/>
      <c r="AC3" s="73"/>
      <c r="AD3" s="73"/>
      <c r="AE3" s="73"/>
      <c r="AF3" s="73"/>
      <c r="AG3" s="73"/>
      <c r="AH3" s="73"/>
      <c r="AI3" s="73"/>
    </row>
    <row r="4" spans="1:35" ht="15" customHeight="1" x14ac:dyDescent="0.25">
      <c r="A4" s="135" t="s">
        <v>25</v>
      </c>
      <c r="B4" s="135"/>
      <c r="C4" s="135"/>
      <c r="D4" s="135"/>
      <c r="E4" s="135" t="s">
        <v>26</v>
      </c>
      <c r="F4" s="135"/>
      <c r="G4" s="135"/>
      <c r="H4" s="136" t="s">
        <v>27</v>
      </c>
      <c r="I4" s="136"/>
      <c r="J4" s="136"/>
      <c r="K4" s="136"/>
      <c r="L4" s="136"/>
      <c r="M4" s="136"/>
      <c r="N4" s="136"/>
      <c r="O4" s="136"/>
      <c r="P4" s="136"/>
      <c r="Q4" s="136"/>
      <c r="R4" s="136"/>
      <c r="S4" s="136"/>
      <c r="T4" s="136"/>
      <c r="U4" s="136"/>
      <c r="V4" s="136"/>
      <c r="W4" s="135" t="s">
        <v>28</v>
      </c>
      <c r="X4" s="135"/>
      <c r="Y4" s="135"/>
      <c r="Z4" s="135"/>
      <c r="AA4" s="135"/>
      <c r="AB4" s="135" t="s">
        <v>29</v>
      </c>
      <c r="AC4" s="135"/>
      <c r="AD4" s="135"/>
      <c r="AE4" s="135"/>
      <c r="AF4" s="135"/>
      <c r="AG4" s="135"/>
      <c r="AH4" s="135"/>
      <c r="AI4" s="135"/>
    </row>
    <row r="5" spans="1:35" ht="15" customHeight="1" x14ac:dyDescent="0.25">
      <c r="A5" s="135"/>
      <c r="B5" s="135"/>
      <c r="C5" s="135"/>
      <c r="D5" s="135"/>
      <c r="E5" s="135"/>
      <c r="F5" s="135"/>
      <c r="G5" s="135"/>
      <c r="H5" s="135" t="s">
        <v>30</v>
      </c>
      <c r="I5" s="135"/>
      <c r="J5" s="135"/>
      <c r="K5" s="135"/>
      <c r="L5" s="135"/>
      <c r="M5" s="135"/>
      <c r="N5" s="135" t="s">
        <v>31</v>
      </c>
      <c r="O5" s="135"/>
      <c r="P5" s="135"/>
      <c r="Q5" s="136" t="s">
        <v>32</v>
      </c>
      <c r="R5" s="136"/>
      <c r="S5" s="136"/>
      <c r="T5" s="136"/>
      <c r="U5" s="136"/>
      <c r="V5" s="136"/>
      <c r="W5" s="135"/>
      <c r="X5" s="135"/>
      <c r="Y5" s="135"/>
      <c r="Z5" s="135"/>
      <c r="AA5" s="135"/>
      <c r="AB5" s="135"/>
      <c r="AC5" s="135"/>
      <c r="AD5" s="135"/>
      <c r="AE5" s="135"/>
      <c r="AF5" s="135"/>
      <c r="AG5" s="135"/>
      <c r="AH5" s="135"/>
      <c r="AI5" s="135"/>
    </row>
    <row r="6" spans="1:35" ht="15" customHeight="1" x14ac:dyDescent="0.25">
      <c r="A6" s="135"/>
      <c r="B6" s="135"/>
      <c r="C6" s="135"/>
      <c r="D6" s="135"/>
      <c r="E6" s="135"/>
      <c r="F6" s="135"/>
      <c r="G6" s="135"/>
      <c r="H6" s="135"/>
      <c r="I6" s="135"/>
      <c r="J6" s="135"/>
      <c r="K6" s="135"/>
      <c r="L6" s="135"/>
      <c r="M6" s="135"/>
      <c r="N6" s="135"/>
      <c r="O6" s="135"/>
      <c r="P6" s="135"/>
      <c r="Q6" s="136"/>
      <c r="R6" s="136"/>
      <c r="S6" s="136"/>
      <c r="T6" s="136"/>
      <c r="U6" s="136"/>
      <c r="V6" s="136"/>
      <c r="W6" s="135"/>
      <c r="X6" s="135"/>
      <c r="Y6" s="135"/>
      <c r="Z6" s="135"/>
      <c r="AA6" s="135"/>
      <c r="AB6" s="135" t="s">
        <v>33</v>
      </c>
      <c r="AC6" s="135"/>
      <c r="AD6" s="135"/>
      <c r="AE6" s="135"/>
      <c r="AF6" s="135"/>
      <c r="AG6" s="135" t="s">
        <v>34</v>
      </c>
      <c r="AH6" s="135"/>
      <c r="AI6" s="135"/>
    </row>
    <row r="7" spans="1:35" ht="18.75" customHeight="1" x14ac:dyDescent="0.25">
      <c r="A7" s="135"/>
      <c r="B7" s="135"/>
      <c r="C7" s="135"/>
      <c r="D7" s="135"/>
      <c r="E7" s="135"/>
      <c r="F7" s="135"/>
      <c r="G7" s="135"/>
      <c r="H7" s="135"/>
      <c r="I7" s="135"/>
      <c r="J7" s="135"/>
      <c r="K7" s="135"/>
      <c r="L7" s="135"/>
      <c r="M7" s="135"/>
      <c r="N7" s="135"/>
      <c r="O7" s="135"/>
      <c r="P7" s="135"/>
      <c r="Q7" s="136" t="s">
        <v>35</v>
      </c>
      <c r="R7" s="136"/>
      <c r="S7" s="136"/>
      <c r="T7" s="136" t="s">
        <v>36</v>
      </c>
      <c r="U7" s="136"/>
      <c r="V7" s="136"/>
      <c r="W7" s="135"/>
      <c r="X7" s="135"/>
      <c r="Y7" s="135"/>
      <c r="Z7" s="135"/>
      <c r="AA7" s="135"/>
      <c r="AB7" s="135"/>
      <c r="AC7" s="135"/>
      <c r="AD7" s="135"/>
      <c r="AE7" s="135"/>
      <c r="AF7" s="135"/>
      <c r="AG7" s="135"/>
      <c r="AH7" s="135"/>
      <c r="AI7" s="135"/>
    </row>
    <row r="8" spans="1:35" ht="17.100000000000001" customHeight="1" x14ac:dyDescent="0.25">
      <c r="A8" s="138" t="s">
        <v>37</v>
      </c>
      <c r="B8" s="138"/>
      <c r="C8" s="138"/>
      <c r="D8" s="138"/>
      <c r="E8" s="138" t="s">
        <v>38</v>
      </c>
      <c r="F8" s="138"/>
      <c r="G8" s="138"/>
      <c r="H8" s="138">
        <v>1</v>
      </c>
      <c r="I8" s="138"/>
      <c r="J8" s="138"/>
      <c r="K8" s="138"/>
      <c r="L8" s="138"/>
      <c r="M8" s="138"/>
      <c r="N8" s="138">
        <v>2</v>
      </c>
      <c r="O8" s="138"/>
      <c r="P8" s="138"/>
      <c r="Q8" s="138">
        <v>3</v>
      </c>
      <c r="R8" s="138"/>
      <c r="S8" s="138"/>
      <c r="T8" s="138">
        <v>4</v>
      </c>
      <c r="U8" s="138"/>
      <c r="V8" s="138"/>
      <c r="W8" s="138">
        <v>5</v>
      </c>
      <c r="X8" s="138"/>
      <c r="Y8" s="138"/>
      <c r="Z8" s="138"/>
      <c r="AA8" s="138"/>
      <c r="AB8" s="138">
        <v>6</v>
      </c>
      <c r="AC8" s="138"/>
      <c r="AD8" s="138"/>
      <c r="AE8" s="138"/>
      <c r="AF8" s="138"/>
      <c r="AG8" s="138">
        <v>7</v>
      </c>
      <c r="AH8" s="138"/>
      <c r="AI8" s="138"/>
    </row>
    <row r="9" spans="1:35" ht="15" customHeight="1" x14ac:dyDescent="0.25">
      <c r="A9" s="139" t="s">
        <v>39</v>
      </c>
      <c r="B9" s="139"/>
      <c r="C9" s="139"/>
      <c r="D9" s="139"/>
      <c r="E9" s="139"/>
      <c r="F9" s="139"/>
      <c r="G9" s="139"/>
      <c r="H9" s="139"/>
      <c r="I9" s="139"/>
      <c r="J9" s="139"/>
      <c r="K9" s="139"/>
      <c r="L9" s="139"/>
      <c r="M9" s="139"/>
      <c r="N9" s="139"/>
      <c r="O9" s="139"/>
      <c r="P9" s="139"/>
      <c r="Q9" s="139"/>
      <c r="R9" s="139"/>
      <c r="S9" s="139"/>
      <c r="T9" s="139"/>
      <c r="U9" s="139"/>
      <c r="V9" s="139"/>
      <c r="W9" s="139"/>
      <c r="X9" s="139"/>
      <c r="Y9" s="139"/>
      <c r="Z9" s="139"/>
      <c r="AA9" s="139"/>
      <c r="AB9" s="139"/>
      <c r="AC9" s="139"/>
      <c r="AD9" s="139"/>
      <c r="AE9" s="139"/>
      <c r="AF9" s="139"/>
      <c r="AG9" s="139"/>
      <c r="AH9" s="139"/>
      <c r="AI9" s="139"/>
    </row>
    <row r="10" spans="1:35" ht="17.100000000000001" customHeight="1" x14ac:dyDescent="0.25">
      <c r="A10" s="140" t="s">
        <v>40</v>
      </c>
      <c r="B10" s="140"/>
      <c r="C10" s="140"/>
      <c r="D10" s="140"/>
      <c r="E10" s="136">
        <v>1103</v>
      </c>
      <c r="F10" s="136"/>
      <c r="G10" s="136"/>
      <c r="H10" s="141" t="s">
        <v>41</v>
      </c>
      <c r="I10" s="141"/>
      <c r="J10" s="141"/>
      <c r="K10" s="141"/>
      <c r="L10" s="141"/>
      <c r="M10" s="141"/>
      <c r="N10" s="141" t="s">
        <v>41</v>
      </c>
      <c r="O10" s="141"/>
      <c r="P10" s="141"/>
      <c r="Q10" s="141" t="s">
        <v>41</v>
      </c>
      <c r="R10" s="141"/>
      <c r="S10" s="141"/>
      <c r="T10" s="141" t="s">
        <v>41</v>
      </c>
      <c r="U10" s="141"/>
      <c r="V10" s="141"/>
      <c r="W10" s="141" t="s">
        <v>41</v>
      </c>
      <c r="X10" s="141"/>
      <c r="Y10" s="141"/>
      <c r="Z10" s="141"/>
      <c r="AA10" s="141"/>
      <c r="AB10" s="141" t="s">
        <v>41</v>
      </c>
      <c r="AC10" s="141"/>
      <c r="AD10" s="141"/>
      <c r="AE10" s="141"/>
      <c r="AF10" s="141"/>
      <c r="AG10" s="141" t="s">
        <v>41</v>
      </c>
      <c r="AH10" s="141"/>
      <c r="AI10" s="141"/>
    </row>
    <row r="11" spans="1:35" ht="17.100000000000001" customHeight="1" x14ac:dyDescent="0.25">
      <c r="A11" s="140" t="s">
        <v>42</v>
      </c>
      <c r="B11" s="140"/>
      <c r="C11" s="140"/>
      <c r="D11" s="140"/>
      <c r="E11" s="136">
        <v>1511</v>
      </c>
      <c r="F11" s="136"/>
      <c r="G11" s="136"/>
      <c r="H11" s="141" t="s">
        <v>41</v>
      </c>
      <c r="I11" s="141"/>
      <c r="J11" s="141"/>
      <c r="K11" s="141"/>
      <c r="L11" s="141"/>
      <c r="M11" s="141"/>
      <c r="N11" s="141" t="s">
        <v>41</v>
      </c>
      <c r="O11" s="141"/>
      <c r="P11" s="141"/>
      <c r="Q11" s="141" t="s">
        <v>41</v>
      </c>
      <c r="R11" s="141"/>
      <c r="S11" s="141"/>
      <c r="T11" s="141" t="s">
        <v>41</v>
      </c>
      <c r="U11" s="141"/>
      <c r="V11" s="141"/>
      <c r="W11" s="141" t="s">
        <v>41</v>
      </c>
      <c r="X11" s="141"/>
      <c r="Y11" s="141"/>
      <c r="Z11" s="141"/>
      <c r="AA11" s="141"/>
      <c r="AB11" s="141" t="s">
        <v>41</v>
      </c>
      <c r="AC11" s="141"/>
      <c r="AD11" s="141"/>
      <c r="AE11" s="141"/>
      <c r="AF11" s="141"/>
      <c r="AG11" s="141" t="s">
        <v>41</v>
      </c>
      <c r="AH11" s="141"/>
      <c r="AI11" s="141"/>
    </row>
    <row r="12" spans="1:35" ht="17.100000000000001" customHeight="1" x14ac:dyDescent="0.25">
      <c r="A12" s="140" t="s">
        <v>43</v>
      </c>
      <c r="B12" s="140"/>
      <c r="C12" s="140"/>
      <c r="D12" s="140"/>
      <c r="E12" s="136">
        <v>1711</v>
      </c>
      <c r="F12" s="136"/>
      <c r="G12" s="136"/>
      <c r="H12" s="141">
        <v>1</v>
      </c>
      <c r="I12" s="141"/>
      <c r="J12" s="141"/>
      <c r="K12" s="141"/>
      <c r="L12" s="141"/>
      <c r="M12" s="141"/>
      <c r="N12" s="141">
        <v>1</v>
      </c>
      <c r="O12" s="141"/>
      <c r="P12" s="141"/>
      <c r="Q12" s="141" t="s">
        <v>41</v>
      </c>
      <c r="R12" s="141"/>
      <c r="S12" s="141"/>
      <c r="T12" s="141" t="s">
        <v>41</v>
      </c>
      <c r="U12" s="141"/>
      <c r="V12" s="141"/>
      <c r="W12" s="141">
        <v>1</v>
      </c>
      <c r="X12" s="141"/>
      <c r="Y12" s="141"/>
      <c r="Z12" s="141"/>
      <c r="AA12" s="141"/>
      <c r="AB12" s="141" t="s">
        <v>41</v>
      </c>
      <c r="AC12" s="141"/>
      <c r="AD12" s="141"/>
      <c r="AE12" s="141"/>
      <c r="AF12" s="141"/>
      <c r="AG12" s="141" t="s">
        <v>41</v>
      </c>
      <c r="AH12" s="141"/>
      <c r="AI12" s="141"/>
    </row>
    <row r="13" spans="1:35" ht="17.100000000000001" customHeight="1" x14ac:dyDescent="0.25">
      <c r="A13" s="140" t="s">
        <v>44</v>
      </c>
      <c r="B13" s="140"/>
      <c r="C13" s="140"/>
      <c r="D13" s="140"/>
      <c r="E13" s="136">
        <v>1657</v>
      </c>
      <c r="F13" s="136"/>
      <c r="G13" s="136"/>
      <c r="H13" s="141" t="s">
        <v>41</v>
      </c>
      <c r="I13" s="141"/>
      <c r="J13" s="141"/>
      <c r="K13" s="141"/>
      <c r="L13" s="141"/>
      <c r="M13" s="141"/>
      <c r="N13" s="141" t="s">
        <v>41</v>
      </c>
      <c r="O13" s="141"/>
      <c r="P13" s="141"/>
      <c r="Q13" s="141" t="s">
        <v>41</v>
      </c>
      <c r="R13" s="141"/>
      <c r="S13" s="141"/>
      <c r="T13" s="141" t="s">
        <v>41</v>
      </c>
      <c r="U13" s="141"/>
      <c r="V13" s="141"/>
      <c r="W13" s="141" t="s">
        <v>41</v>
      </c>
      <c r="X13" s="141"/>
      <c r="Y13" s="141"/>
      <c r="Z13" s="141"/>
      <c r="AA13" s="141"/>
      <c r="AB13" s="141" t="s">
        <v>41</v>
      </c>
      <c r="AC13" s="141"/>
      <c r="AD13" s="141"/>
      <c r="AE13" s="141"/>
      <c r="AF13" s="141"/>
      <c r="AG13" s="141" t="s">
        <v>41</v>
      </c>
      <c r="AH13" s="141"/>
      <c r="AI13" s="141"/>
    </row>
    <row r="14" spans="1:35" ht="17.100000000000001" customHeight="1" x14ac:dyDescent="0.25">
      <c r="A14" s="140" t="s">
        <v>45</v>
      </c>
      <c r="B14" s="140"/>
      <c r="C14" s="140"/>
      <c r="D14" s="140"/>
      <c r="E14" s="136">
        <v>1502</v>
      </c>
      <c r="F14" s="136"/>
      <c r="G14" s="136"/>
      <c r="H14" s="141" t="s">
        <v>41</v>
      </c>
      <c r="I14" s="141"/>
      <c r="J14" s="141"/>
      <c r="K14" s="141"/>
      <c r="L14" s="141"/>
      <c r="M14" s="141"/>
      <c r="N14" s="141" t="s">
        <v>41</v>
      </c>
      <c r="O14" s="141"/>
      <c r="P14" s="141"/>
      <c r="Q14" s="141" t="s">
        <v>41</v>
      </c>
      <c r="R14" s="141"/>
      <c r="S14" s="141"/>
      <c r="T14" s="141" t="s">
        <v>41</v>
      </c>
      <c r="U14" s="141"/>
      <c r="V14" s="141"/>
      <c r="W14" s="141" t="s">
        <v>41</v>
      </c>
      <c r="X14" s="141"/>
      <c r="Y14" s="141"/>
      <c r="Z14" s="141"/>
      <c r="AA14" s="141"/>
      <c r="AB14" s="141" t="s">
        <v>41</v>
      </c>
      <c r="AC14" s="141"/>
      <c r="AD14" s="141"/>
      <c r="AE14" s="141"/>
      <c r="AF14" s="141"/>
      <c r="AG14" s="141" t="s">
        <v>41</v>
      </c>
      <c r="AH14" s="141"/>
      <c r="AI14" s="141"/>
    </row>
    <row r="15" spans="1:35" ht="17.100000000000001" customHeight="1" x14ac:dyDescent="0.25">
      <c r="A15" s="140" t="s">
        <v>46</v>
      </c>
      <c r="B15" s="140"/>
      <c r="C15" s="140"/>
      <c r="D15" s="140"/>
      <c r="E15" s="136">
        <v>1310</v>
      </c>
      <c r="F15" s="136"/>
      <c r="G15" s="136"/>
      <c r="H15" s="141" t="s">
        <v>41</v>
      </c>
      <c r="I15" s="141"/>
      <c r="J15" s="141"/>
      <c r="K15" s="141"/>
      <c r="L15" s="141"/>
      <c r="M15" s="141"/>
      <c r="N15" s="141" t="s">
        <v>41</v>
      </c>
      <c r="O15" s="141"/>
      <c r="P15" s="141"/>
      <c r="Q15" s="141" t="s">
        <v>41</v>
      </c>
      <c r="R15" s="141"/>
      <c r="S15" s="141"/>
      <c r="T15" s="141" t="s">
        <v>41</v>
      </c>
      <c r="U15" s="141"/>
      <c r="V15" s="141"/>
      <c r="W15" s="141" t="s">
        <v>41</v>
      </c>
      <c r="X15" s="141"/>
      <c r="Y15" s="141"/>
      <c r="Z15" s="141"/>
      <c r="AA15" s="141"/>
      <c r="AB15" s="141" t="s">
        <v>41</v>
      </c>
      <c r="AC15" s="141"/>
      <c r="AD15" s="141"/>
      <c r="AE15" s="141"/>
      <c r="AF15" s="141"/>
      <c r="AG15" s="141" t="s">
        <v>41</v>
      </c>
      <c r="AH15" s="141"/>
      <c r="AI15" s="141"/>
    </row>
    <row r="16" spans="1:35" ht="17.100000000000001" customHeight="1" x14ac:dyDescent="0.25">
      <c r="A16" s="140" t="s">
        <v>47</v>
      </c>
      <c r="B16" s="140"/>
      <c r="C16" s="140"/>
      <c r="D16" s="140"/>
      <c r="E16" s="136">
        <v>1409</v>
      </c>
      <c r="F16" s="136"/>
      <c r="G16" s="136"/>
      <c r="H16" s="141" t="s">
        <v>41</v>
      </c>
      <c r="I16" s="141"/>
      <c r="J16" s="141"/>
      <c r="K16" s="141"/>
      <c r="L16" s="141"/>
      <c r="M16" s="141"/>
      <c r="N16" s="141" t="s">
        <v>41</v>
      </c>
      <c r="O16" s="141"/>
      <c r="P16" s="141"/>
      <c r="Q16" s="141" t="s">
        <v>41</v>
      </c>
      <c r="R16" s="141"/>
      <c r="S16" s="141"/>
      <c r="T16" s="141" t="s">
        <v>41</v>
      </c>
      <c r="U16" s="141"/>
      <c r="V16" s="141"/>
      <c r="W16" s="141" t="s">
        <v>41</v>
      </c>
      <c r="X16" s="141"/>
      <c r="Y16" s="141"/>
      <c r="Z16" s="141"/>
      <c r="AA16" s="141"/>
      <c r="AB16" s="141" t="s">
        <v>41</v>
      </c>
      <c r="AC16" s="141"/>
      <c r="AD16" s="141"/>
      <c r="AE16" s="141"/>
      <c r="AF16" s="141"/>
      <c r="AG16" s="141" t="s">
        <v>41</v>
      </c>
      <c r="AH16" s="141"/>
      <c r="AI16" s="141"/>
    </row>
    <row r="17" spans="1:35" ht="17.100000000000001" customHeight="1" x14ac:dyDescent="0.25">
      <c r="A17" s="140" t="s">
        <v>48</v>
      </c>
      <c r="B17" s="140"/>
      <c r="C17" s="140"/>
      <c r="D17" s="140"/>
      <c r="E17" s="136">
        <v>1714</v>
      </c>
      <c r="F17" s="136"/>
      <c r="G17" s="136"/>
      <c r="H17" s="141" t="s">
        <v>41</v>
      </c>
      <c r="I17" s="141"/>
      <c r="J17" s="141"/>
      <c r="K17" s="141"/>
      <c r="L17" s="141"/>
      <c r="M17" s="141"/>
      <c r="N17" s="141" t="s">
        <v>41</v>
      </c>
      <c r="O17" s="141"/>
      <c r="P17" s="141"/>
      <c r="Q17" s="141" t="s">
        <v>41</v>
      </c>
      <c r="R17" s="141"/>
      <c r="S17" s="141"/>
      <c r="T17" s="141" t="s">
        <v>41</v>
      </c>
      <c r="U17" s="141"/>
      <c r="V17" s="141"/>
      <c r="W17" s="141" t="s">
        <v>41</v>
      </c>
      <c r="X17" s="141"/>
      <c r="Y17" s="141"/>
      <c r="Z17" s="141"/>
      <c r="AA17" s="141"/>
      <c r="AB17" s="141" t="s">
        <v>41</v>
      </c>
      <c r="AC17" s="141"/>
      <c r="AD17" s="141"/>
      <c r="AE17" s="141"/>
      <c r="AF17" s="141"/>
      <c r="AG17" s="141" t="s">
        <v>41</v>
      </c>
      <c r="AH17" s="141"/>
      <c r="AI17" s="141"/>
    </row>
    <row r="18" spans="1:35" ht="17.100000000000001" customHeight="1" x14ac:dyDescent="0.25">
      <c r="A18" s="140" t="s">
        <v>49</v>
      </c>
      <c r="B18" s="140"/>
      <c r="C18" s="140"/>
      <c r="D18" s="140"/>
      <c r="E18" s="136">
        <v>1416</v>
      </c>
      <c r="F18" s="136"/>
      <c r="G18" s="136"/>
      <c r="H18" s="141" t="s">
        <v>41</v>
      </c>
      <c r="I18" s="141"/>
      <c r="J18" s="141"/>
      <c r="K18" s="141"/>
      <c r="L18" s="141"/>
      <c r="M18" s="141"/>
      <c r="N18" s="141" t="s">
        <v>41</v>
      </c>
      <c r="O18" s="141"/>
      <c r="P18" s="141"/>
      <c r="Q18" s="141" t="s">
        <v>41</v>
      </c>
      <c r="R18" s="141"/>
      <c r="S18" s="141"/>
      <c r="T18" s="141" t="s">
        <v>41</v>
      </c>
      <c r="U18" s="141"/>
      <c r="V18" s="141"/>
      <c r="W18" s="141" t="s">
        <v>41</v>
      </c>
      <c r="X18" s="141"/>
      <c r="Y18" s="141"/>
      <c r="Z18" s="141"/>
      <c r="AA18" s="141"/>
      <c r="AB18" s="141" t="s">
        <v>41</v>
      </c>
      <c r="AC18" s="141"/>
      <c r="AD18" s="141"/>
      <c r="AE18" s="141"/>
      <c r="AF18" s="141"/>
      <c r="AG18" s="141" t="s">
        <v>41</v>
      </c>
      <c r="AH18" s="141"/>
      <c r="AI18" s="141"/>
    </row>
    <row r="19" spans="1:35" ht="17.100000000000001" customHeight="1" x14ac:dyDescent="0.25">
      <c r="A19" s="140" t="s">
        <v>50</v>
      </c>
      <c r="B19" s="140"/>
      <c r="C19" s="140"/>
      <c r="D19" s="140"/>
      <c r="E19" s="136">
        <v>1641</v>
      </c>
      <c r="F19" s="136"/>
      <c r="G19" s="136"/>
      <c r="H19" s="141">
        <v>1</v>
      </c>
      <c r="I19" s="141"/>
      <c r="J19" s="141"/>
      <c r="K19" s="141"/>
      <c r="L19" s="141"/>
      <c r="M19" s="141"/>
      <c r="N19" s="141">
        <v>1</v>
      </c>
      <c r="O19" s="141"/>
      <c r="P19" s="141"/>
      <c r="Q19" s="141" t="s">
        <v>41</v>
      </c>
      <c r="R19" s="141"/>
      <c r="S19" s="141"/>
      <c r="T19" s="141" t="s">
        <v>41</v>
      </c>
      <c r="U19" s="141"/>
      <c r="V19" s="141"/>
      <c r="W19" s="141">
        <v>1</v>
      </c>
      <c r="X19" s="141"/>
      <c r="Y19" s="141"/>
      <c r="Z19" s="141"/>
      <c r="AA19" s="141"/>
      <c r="AB19" s="141" t="s">
        <v>41</v>
      </c>
      <c r="AC19" s="141"/>
      <c r="AD19" s="141"/>
      <c r="AE19" s="141"/>
      <c r="AF19" s="141"/>
      <c r="AG19" s="141" t="s">
        <v>41</v>
      </c>
      <c r="AH19" s="141"/>
      <c r="AI19" s="141"/>
    </row>
    <row r="20" spans="1:35" ht="15" customHeight="1" x14ac:dyDescent="0.25">
      <c r="A20" s="139" t="s">
        <v>51</v>
      </c>
      <c r="B20" s="139"/>
      <c r="C20" s="139"/>
      <c r="D20" s="139"/>
      <c r="E20" s="139"/>
      <c r="F20" s="139"/>
      <c r="G20" s="139"/>
      <c r="H20" s="139"/>
      <c r="I20" s="139"/>
      <c r="J20" s="139"/>
      <c r="K20" s="139"/>
      <c r="L20" s="139"/>
      <c r="M20" s="139"/>
      <c r="N20" s="139"/>
      <c r="O20" s="139"/>
      <c r="P20" s="139"/>
      <c r="Q20" s="139"/>
      <c r="R20" s="139"/>
      <c r="S20" s="139"/>
      <c r="T20" s="139"/>
      <c r="U20" s="139"/>
      <c r="V20" s="139"/>
      <c r="W20" s="139"/>
      <c r="X20" s="139"/>
      <c r="Y20" s="139"/>
      <c r="Z20" s="139"/>
      <c r="AA20" s="139"/>
      <c r="AB20" s="139"/>
      <c r="AC20" s="139"/>
      <c r="AD20" s="139"/>
      <c r="AE20" s="139"/>
      <c r="AF20" s="139"/>
      <c r="AG20" s="139"/>
      <c r="AH20" s="139"/>
      <c r="AI20" s="139"/>
    </row>
    <row r="21" spans="1:35" ht="17.100000000000001" customHeight="1" x14ac:dyDescent="0.25">
      <c r="A21" s="140" t="s">
        <v>40</v>
      </c>
      <c r="B21" s="140"/>
      <c r="C21" s="140"/>
      <c r="D21" s="140"/>
      <c r="E21" s="136">
        <v>1103</v>
      </c>
      <c r="F21" s="136"/>
      <c r="G21" s="136"/>
      <c r="H21" s="141" t="s">
        <v>41</v>
      </c>
      <c r="I21" s="141"/>
      <c r="J21" s="141"/>
      <c r="K21" s="141"/>
      <c r="L21" s="141"/>
      <c r="M21" s="141"/>
      <c r="N21" s="141" t="s">
        <v>41</v>
      </c>
      <c r="O21" s="141"/>
      <c r="P21" s="141"/>
      <c r="Q21" s="141" t="s">
        <v>41</v>
      </c>
      <c r="R21" s="141"/>
      <c r="S21" s="141"/>
      <c r="T21" s="141" t="s">
        <v>41</v>
      </c>
      <c r="U21" s="141"/>
      <c r="V21" s="141"/>
      <c r="W21" s="142" t="s">
        <v>41</v>
      </c>
      <c r="X21" s="142"/>
      <c r="Y21" s="142"/>
      <c r="Z21" s="142"/>
      <c r="AA21" s="142"/>
      <c r="AB21" s="142" t="s">
        <v>41</v>
      </c>
      <c r="AC21" s="142"/>
      <c r="AD21" s="142"/>
      <c r="AE21" s="142"/>
      <c r="AF21" s="142"/>
      <c r="AG21" s="142" t="s">
        <v>41</v>
      </c>
      <c r="AH21" s="142"/>
      <c r="AI21" s="142"/>
    </row>
    <row r="22" spans="1:35" ht="17.100000000000001" customHeight="1" x14ac:dyDescent="0.25">
      <c r="A22" s="140" t="s">
        <v>47</v>
      </c>
      <c r="B22" s="140"/>
      <c r="C22" s="140"/>
      <c r="D22" s="140"/>
      <c r="E22" s="136">
        <v>1409</v>
      </c>
      <c r="F22" s="136"/>
      <c r="G22" s="136"/>
      <c r="H22" s="141" t="s">
        <v>41</v>
      </c>
      <c r="I22" s="141"/>
      <c r="J22" s="141"/>
      <c r="K22" s="141"/>
      <c r="L22" s="141"/>
      <c r="M22" s="141"/>
      <c r="N22" s="141" t="s">
        <v>41</v>
      </c>
      <c r="O22" s="141"/>
      <c r="P22" s="141"/>
      <c r="Q22" s="141" t="s">
        <v>41</v>
      </c>
      <c r="R22" s="141"/>
      <c r="S22" s="141"/>
      <c r="T22" s="141" t="s">
        <v>41</v>
      </c>
      <c r="U22" s="141"/>
      <c r="V22" s="141"/>
      <c r="W22" s="142" t="s">
        <v>41</v>
      </c>
      <c r="X22" s="142"/>
      <c r="Y22" s="142"/>
      <c r="Z22" s="142"/>
      <c r="AA22" s="142"/>
      <c r="AB22" s="142" t="s">
        <v>41</v>
      </c>
      <c r="AC22" s="142"/>
      <c r="AD22" s="142"/>
      <c r="AE22" s="142"/>
      <c r="AF22" s="142"/>
      <c r="AG22" s="142" t="s">
        <v>41</v>
      </c>
      <c r="AH22" s="142"/>
      <c r="AI22" s="142"/>
    </row>
    <row r="23" spans="1:35" ht="17.100000000000001" customHeight="1" x14ac:dyDescent="0.25">
      <c r="A23" s="140" t="s">
        <v>52</v>
      </c>
      <c r="B23" s="140"/>
      <c r="C23" s="140"/>
      <c r="D23" s="140"/>
      <c r="E23" s="136">
        <v>1713</v>
      </c>
      <c r="F23" s="136"/>
      <c r="G23" s="136"/>
      <c r="H23" s="141" t="s">
        <v>41</v>
      </c>
      <c r="I23" s="141"/>
      <c r="J23" s="141"/>
      <c r="K23" s="141"/>
      <c r="L23" s="141"/>
      <c r="M23" s="141"/>
      <c r="N23" s="141" t="s">
        <v>41</v>
      </c>
      <c r="O23" s="141"/>
      <c r="P23" s="141"/>
      <c r="Q23" s="141" t="s">
        <v>41</v>
      </c>
      <c r="R23" s="141"/>
      <c r="S23" s="141"/>
      <c r="T23" s="141" t="s">
        <v>41</v>
      </c>
      <c r="U23" s="141"/>
      <c r="V23" s="141"/>
      <c r="W23" s="142" t="s">
        <v>41</v>
      </c>
      <c r="X23" s="142"/>
      <c r="Y23" s="142"/>
      <c r="Z23" s="142"/>
      <c r="AA23" s="142"/>
      <c r="AB23" s="142" t="s">
        <v>41</v>
      </c>
      <c r="AC23" s="142"/>
      <c r="AD23" s="142"/>
      <c r="AE23" s="142"/>
      <c r="AF23" s="142"/>
      <c r="AG23" s="142" t="s">
        <v>41</v>
      </c>
      <c r="AH23" s="142"/>
      <c r="AI23" s="142"/>
    </row>
    <row r="24" spans="1:35" ht="17.100000000000001" customHeight="1" x14ac:dyDescent="0.25">
      <c r="A24" s="140" t="s">
        <v>48</v>
      </c>
      <c r="B24" s="140"/>
      <c r="C24" s="140"/>
      <c r="D24" s="140"/>
      <c r="E24" s="136">
        <v>1714</v>
      </c>
      <c r="F24" s="136"/>
      <c r="G24" s="136"/>
      <c r="H24" s="141" t="s">
        <v>41</v>
      </c>
      <c r="I24" s="141"/>
      <c r="J24" s="141"/>
      <c r="K24" s="141"/>
      <c r="L24" s="141"/>
      <c r="M24" s="141"/>
      <c r="N24" s="141" t="s">
        <v>41</v>
      </c>
      <c r="O24" s="141"/>
      <c r="P24" s="141"/>
      <c r="Q24" s="141" t="s">
        <v>41</v>
      </c>
      <c r="R24" s="141"/>
      <c r="S24" s="141"/>
      <c r="T24" s="141" t="s">
        <v>41</v>
      </c>
      <c r="U24" s="141"/>
      <c r="V24" s="141"/>
      <c r="W24" s="142" t="s">
        <v>41</v>
      </c>
      <c r="X24" s="142"/>
      <c r="Y24" s="142"/>
      <c r="Z24" s="142"/>
      <c r="AA24" s="142"/>
      <c r="AB24" s="142" t="s">
        <v>41</v>
      </c>
      <c r="AC24" s="142"/>
      <c r="AD24" s="142"/>
      <c r="AE24" s="142"/>
      <c r="AF24" s="142"/>
      <c r="AG24" s="142" t="s">
        <v>41</v>
      </c>
      <c r="AH24" s="142"/>
      <c r="AI24" s="142"/>
    </row>
    <row r="25" spans="1:35" ht="17.100000000000001" customHeight="1" x14ac:dyDescent="0.25">
      <c r="A25" s="140" t="s">
        <v>49</v>
      </c>
      <c r="B25" s="140"/>
      <c r="C25" s="140"/>
      <c r="D25" s="140"/>
      <c r="E25" s="136">
        <v>1416</v>
      </c>
      <c r="F25" s="136"/>
      <c r="G25" s="136"/>
      <c r="H25" s="141" t="s">
        <v>41</v>
      </c>
      <c r="I25" s="141"/>
      <c r="J25" s="141"/>
      <c r="K25" s="141"/>
      <c r="L25" s="141"/>
      <c r="M25" s="141"/>
      <c r="N25" s="141" t="s">
        <v>41</v>
      </c>
      <c r="O25" s="141"/>
      <c r="P25" s="141"/>
      <c r="Q25" s="141" t="s">
        <v>41</v>
      </c>
      <c r="R25" s="141"/>
      <c r="S25" s="141"/>
      <c r="T25" s="141" t="s">
        <v>41</v>
      </c>
      <c r="U25" s="141"/>
      <c r="V25" s="141"/>
      <c r="W25" s="142" t="s">
        <v>41</v>
      </c>
      <c r="X25" s="142"/>
      <c r="Y25" s="142"/>
      <c r="Z25" s="142"/>
      <c r="AA25" s="142"/>
      <c r="AB25" s="142" t="s">
        <v>41</v>
      </c>
      <c r="AC25" s="142"/>
      <c r="AD25" s="142"/>
      <c r="AE25" s="142"/>
      <c r="AF25" s="142"/>
      <c r="AG25" s="142" t="s">
        <v>41</v>
      </c>
      <c r="AH25" s="142"/>
      <c r="AI25" s="142"/>
    </row>
    <row r="26" spans="1:35" ht="17.100000000000001" customHeight="1" x14ac:dyDescent="0.25">
      <c r="A26" s="140" t="s">
        <v>53</v>
      </c>
      <c r="B26" s="140"/>
      <c r="C26" s="140"/>
      <c r="D26" s="140"/>
      <c r="E26" s="136">
        <v>1659</v>
      </c>
      <c r="F26" s="136"/>
      <c r="G26" s="136"/>
      <c r="H26" s="141" t="s">
        <v>41</v>
      </c>
      <c r="I26" s="141"/>
      <c r="J26" s="141"/>
      <c r="K26" s="141"/>
      <c r="L26" s="141"/>
      <c r="M26" s="141"/>
      <c r="N26" s="141" t="s">
        <v>41</v>
      </c>
      <c r="O26" s="141"/>
      <c r="P26" s="141"/>
      <c r="Q26" s="141" t="s">
        <v>41</v>
      </c>
      <c r="R26" s="141"/>
      <c r="S26" s="141"/>
      <c r="T26" s="141" t="s">
        <v>41</v>
      </c>
      <c r="U26" s="141"/>
      <c r="V26" s="141"/>
      <c r="W26" s="142" t="s">
        <v>41</v>
      </c>
      <c r="X26" s="142"/>
      <c r="Y26" s="142"/>
      <c r="Z26" s="142"/>
      <c r="AA26" s="142"/>
      <c r="AB26" s="142" t="s">
        <v>41</v>
      </c>
      <c r="AC26" s="142"/>
      <c r="AD26" s="142"/>
      <c r="AE26" s="142"/>
      <c r="AF26" s="142"/>
      <c r="AG26" s="142" t="s">
        <v>41</v>
      </c>
      <c r="AH26" s="142"/>
      <c r="AI26" s="142"/>
    </row>
    <row r="27" spans="1:35" ht="17.100000000000001" customHeight="1" x14ac:dyDescent="0.25">
      <c r="A27" s="140" t="s">
        <v>45</v>
      </c>
      <c r="B27" s="140"/>
      <c r="C27" s="140"/>
      <c r="D27" s="140"/>
      <c r="E27" s="136">
        <v>1502</v>
      </c>
      <c r="F27" s="136"/>
      <c r="G27" s="136"/>
      <c r="H27" s="141">
        <v>1</v>
      </c>
      <c r="I27" s="141"/>
      <c r="J27" s="141"/>
      <c r="K27" s="141"/>
      <c r="L27" s="141"/>
      <c r="M27" s="141"/>
      <c r="N27" s="141">
        <v>1</v>
      </c>
      <c r="O27" s="141"/>
      <c r="P27" s="141"/>
      <c r="Q27" s="141" t="s">
        <v>41</v>
      </c>
      <c r="R27" s="141"/>
      <c r="S27" s="141"/>
      <c r="T27" s="141" t="s">
        <v>41</v>
      </c>
      <c r="U27" s="141"/>
      <c r="V27" s="141"/>
      <c r="W27" s="142">
        <v>1</v>
      </c>
      <c r="X27" s="142"/>
      <c r="Y27" s="142"/>
      <c r="Z27" s="142"/>
      <c r="AA27" s="142"/>
      <c r="AB27" s="142" t="s">
        <v>41</v>
      </c>
      <c r="AC27" s="142"/>
      <c r="AD27" s="142"/>
      <c r="AE27" s="142"/>
      <c r="AF27" s="142"/>
      <c r="AG27" s="142" t="s">
        <v>41</v>
      </c>
      <c r="AH27" s="142"/>
      <c r="AI27" s="142"/>
    </row>
    <row r="28" spans="1:35" ht="17.100000000000001" customHeight="1" x14ac:dyDescent="0.25">
      <c r="A28" s="140" t="s">
        <v>43</v>
      </c>
      <c r="B28" s="140"/>
      <c r="C28" s="140"/>
      <c r="D28" s="140"/>
      <c r="E28" s="136">
        <v>1711</v>
      </c>
      <c r="F28" s="136"/>
      <c r="G28" s="136"/>
      <c r="H28" s="141" t="s">
        <v>41</v>
      </c>
      <c r="I28" s="141"/>
      <c r="J28" s="141"/>
      <c r="K28" s="141"/>
      <c r="L28" s="141"/>
      <c r="M28" s="141"/>
      <c r="N28" s="141" t="s">
        <v>41</v>
      </c>
      <c r="O28" s="141"/>
      <c r="P28" s="141"/>
      <c r="Q28" s="141" t="s">
        <v>41</v>
      </c>
      <c r="R28" s="141"/>
      <c r="S28" s="141"/>
      <c r="T28" s="141" t="s">
        <v>41</v>
      </c>
      <c r="U28" s="141"/>
      <c r="V28" s="141"/>
      <c r="W28" s="142" t="s">
        <v>41</v>
      </c>
      <c r="X28" s="142"/>
      <c r="Y28" s="142"/>
      <c r="Z28" s="142"/>
      <c r="AA28" s="142"/>
      <c r="AB28" s="142" t="s">
        <v>41</v>
      </c>
      <c r="AC28" s="142"/>
      <c r="AD28" s="142"/>
      <c r="AE28" s="142"/>
      <c r="AF28" s="142"/>
      <c r="AG28" s="142" t="s">
        <v>41</v>
      </c>
      <c r="AH28" s="142"/>
      <c r="AI28" s="142"/>
    </row>
    <row r="29" spans="1:35" ht="17.100000000000001" customHeight="1" x14ac:dyDescent="0.25">
      <c r="A29" s="140" t="s">
        <v>50</v>
      </c>
      <c r="B29" s="140"/>
      <c r="C29" s="140"/>
      <c r="D29" s="140"/>
      <c r="E29" s="136">
        <v>1641</v>
      </c>
      <c r="F29" s="136"/>
      <c r="G29" s="136"/>
      <c r="H29" s="141">
        <v>1</v>
      </c>
      <c r="I29" s="141"/>
      <c r="J29" s="141"/>
      <c r="K29" s="141"/>
      <c r="L29" s="141"/>
      <c r="M29" s="141"/>
      <c r="N29" s="141">
        <v>3</v>
      </c>
      <c r="O29" s="141"/>
      <c r="P29" s="141"/>
      <c r="Q29" s="141" t="s">
        <v>41</v>
      </c>
      <c r="R29" s="141"/>
      <c r="S29" s="141"/>
      <c r="T29" s="141" t="s">
        <v>41</v>
      </c>
      <c r="U29" s="141"/>
      <c r="V29" s="141"/>
      <c r="W29" s="142">
        <v>1</v>
      </c>
      <c r="X29" s="142"/>
      <c r="Y29" s="142"/>
      <c r="Z29" s="142"/>
      <c r="AA29" s="142"/>
      <c r="AB29" s="142" t="s">
        <v>41</v>
      </c>
      <c r="AC29" s="142"/>
      <c r="AD29" s="142"/>
      <c r="AE29" s="142"/>
      <c r="AF29" s="142"/>
      <c r="AG29" s="142" t="s">
        <v>41</v>
      </c>
      <c r="AH29" s="142"/>
      <c r="AI29" s="142"/>
    </row>
    <row r="31" spans="1:35" ht="15.75" x14ac:dyDescent="0.25">
      <c r="A31" s="1"/>
      <c r="B31" s="1" t="s">
        <v>54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</row>
    <row r="32" spans="1:35" ht="15.75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</row>
    <row r="33" spans="1:35" ht="15.75" x14ac:dyDescent="0.25">
      <c r="A33" s="1"/>
      <c r="B33" s="143">
        <v>20</v>
      </c>
      <c r="C33" s="143"/>
      <c r="D33" s="144" t="s">
        <v>267</v>
      </c>
      <c r="E33" s="144"/>
      <c r="F33" s="144"/>
      <c r="G33" s="144"/>
      <c r="H33" s="144"/>
      <c r="I33" s="145" t="s">
        <v>231</v>
      </c>
      <c r="J33" s="145"/>
      <c r="K33" s="145"/>
      <c r="L33" s="1"/>
      <c r="M33" s="1" t="s">
        <v>55</v>
      </c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46" t="s">
        <v>56</v>
      </c>
      <c r="AC33" s="146"/>
      <c r="AD33" s="146"/>
      <c r="AE33" s="146"/>
      <c r="AF33" s="146"/>
      <c r="AG33" s="4"/>
      <c r="AH33" s="4"/>
      <c r="AI33" s="4"/>
    </row>
    <row r="34" spans="1:35" ht="15.75" x14ac:dyDescent="0.25">
      <c r="A34" s="1"/>
      <c r="B34" s="147" t="s">
        <v>57</v>
      </c>
      <c r="C34" s="147"/>
      <c r="D34" s="147"/>
      <c r="E34" s="147"/>
      <c r="F34" s="147"/>
      <c r="G34" s="147"/>
      <c r="H34" s="147"/>
      <c r="I34" s="147"/>
      <c r="J34" s="147"/>
      <c r="K34" s="147"/>
      <c r="L34" s="1"/>
      <c r="M34" s="1" t="s">
        <v>58</v>
      </c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47" t="s">
        <v>59</v>
      </c>
      <c r="AC34" s="147"/>
      <c r="AD34" s="147"/>
      <c r="AE34" s="147"/>
      <c r="AF34" s="147"/>
      <c r="AG34" s="1"/>
      <c r="AH34" s="1"/>
      <c r="AI34" s="1"/>
    </row>
    <row r="35" spans="1:35" ht="15.75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47" t="s">
        <v>196</v>
      </c>
      <c r="N35" s="147"/>
      <c r="O35" s="147"/>
      <c r="P35" s="147"/>
      <c r="Q35" s="147"/>
      <c r="R35" s="147"/>
      <c r="S35" s="147"/>
      <c r="T35" s="147"/>
      <c r="U35" s="147"/>
      <c r="V35" s="147"/>
      <c r="W35" s="147"/>
      <c r="X35" s="147"/>
      <c r="Y35" s="147"/>
      <c r="Z35" s="147"/>
      <c r="AA35" s="1"/>
      <c r="AB35" s="1"/>
      <c r="AC35" s="1"/>
      <c r="AD35" s="1"/>
      <c r="AE35" s="1"/>
      <c r="AF35" s="1"/>
      <c r="AG35" s="1"/>
      <c r="AH35" s="1"/>
      <c r="AI35" s="1"/>
    </row>
    <row r="36" spans="1:35" ht="18.75" x14ac:dyDescent="0.3">
      <c r="A36" s="2"/>
    </row>
    <row r="37" spans="1:35" ht="18.75" x14ac:dyDescent="0.3">
      <c r="A37" s="2"/>
    </row>
    <row r="38" spans="1:35" ht="18.75" x14ac:dyDescent="0.3">
      <c r="A38" s="2"/>
    </row>
    <row r="39" spans="1:35" ht="18.75" x14ac:dyDescent="0.3">
      <c r="A39" s="2"/>
    </row>
    <row r="40" spans="1:35" ht="18.75" x14ac:dyDescent="0.3">
      <c r="A40" s="2"/>
    </row>
    <row r="41" spans="1:35" ht="18.75" x14ac:dyDescent="0.3">
      <c r="A41" s="2"/>
    </row>
    <row r="42" spans="1:35" ht="18.75" x14ac:dyDescent="0.3">
      <c r="A42" s="2"/>
    </row>
    <row r="43" spans="1:35" ht="18.75" x14ac:dyDescent="0.3">
      <c r="A43" s="2"/>
    </row>
  </sheetData>
  <mergeCells count="205">
    <mergeCell ref="B33:C33"/>
    <mergeCell ref="D33:H33"/>
    <mergeCell ref="I33:K33"/>
    <mergeCell ref="AB33:AF33"/>
    <mergeCell ref="B34:K34"/>
    <mergeCell ref="AB34:AF34"/>
    <mergeCell ref="M35:Z35"/>
    <mergeCell ref="A29:D29"/>
    <mergeCell ref="E29:G29"/>
    <mergeCell ref="H29:M29"/>
    <mergeCell ref="N29:P29"/>
    <mergeCell ref="Q29:S29"/>
    <mergeCell ref="T29:V29"/>
    <mergeCell ref="W29:AA29"/>
    <mergeCell ref="AB29:AF29"/>
    <mergeCell ref="AG29:AI29"/>
    <mergeCell ref="A28:D28"/>
    <mergeCell ref="E28:G28"/>
    <mergeCell ref="H28:M28"/>
    <mergeCell ref="N28:P28"/>
    <mergeCell ref="Q28:S28"/>
    <mergeCell ref="T28:V28"/>
    <mergeCell ref="W28:AA28"/>
    <mergeCell ref="AB28:AF28"/>
    <mergeCell ref="AG28:AI28"/>
    <mergeCell ref="A27:D27"/>
    <mergeCell ref="E27:G27"/>
    <mergeCell ref="H27:M27"/>
    <mergeCell ref="N27:P27"/>
    <mergeCell ref="Q27:S27"/>
    <mergeCell ref="T27:V27"/>
    <mergeCell ref="W27:AA27"/>
    <mergeCell ref="AB27:AF27"/>
    <mergeCell ref="AG27:AI27"/>
    <mergeCell ref="A26:D26"/>
    <mergeCell ref="E26:G26"/>
    <mergeCell ref="H26:M26"/>
    <mergeCell ref="N26:P26"/>
    <mergeCell ref="Q26:S26"/>
    <mergeCell ref="T26:V26"/>
    <mergeCell ref="W26:AA26"/>
    <mergeCell ref="AB26:AF26"/>
    <mergeCell ref="AG26:AI26"/>
    <mergeCell ref="A25:D25"/>
    <mergeCell ref="E25:G25"/>
    <mergeCell ref="H25:M25"/>
    <mergeCell ref="N25:P25"/>
    <mergeCell ref="Q25:S25"/>
    <mergeCell ref="T25:V25"/>
    <mergeCell ref="W25:AA25"/>
    <mergeCell ref="AB25:AF25"/>
    <mergeCell ref="AG25:AI25"/>
    <mergeCell ref="A24:D24"/>
    <mergeCell ref="E24:G24"/>
    <mergeCell ref="H24:M24"/>
    <mergeCell ref="N24:P24"/>
    <mergeCell ref="Q24:S24"/>
    <mergeCell ref="T24:V24"/>
    <mergeCell ref="W24:AA24"/>
    <mergeCell ref="AB24:AF24"/>
    <mergeCell ref="AG24:AI24"/>
    <mergeCell ref="A23:D23"/>
    <mergeCell ref="E23:G23"/>
    <mergeCell ref="H23:M23"/>
    <mergeCell ref="N23:P23"/>
    <mergeCell ref="Q23:S23"/>
    <mergeCell ref="T23:V23"/>
    <mergeCell ref="W23:AA23"/>
    <mergeCell ref="AB23:AF23"/>
    <mergeCell ref="AG23:AI23"/>
    <mergeCell ref="A22:D22"/>
    <mergeCell ref="E22:G22"/>
    <mergeCell ref="H22:M22"/>
    <mergeCell ref="N22:P22"/>
    <mergeCell ref="Q22:S22"/>
    <mergeCell ref="T22:V22"/>
    <mergeCell ref="W22:AA22"/>
    <mergeCell ref="AB22:AF22"/>
    <mergeCell ref="AG22:AI22"/>
    <mergeCell ref="A20:AI20"/>
    <mergeCell ref="A21:D21"/>
    <mergeCell ref="E21:G21"/>
    <mergeCell ref="H21:M21"/>
    <mergeCell ref="N21:P21"/>
    <mergeCell ref="Q21:S21"/>
    <mergeCell ref="T21:V21"/>
    <mergeCell ref="W21:AA21"/>
    <mergeCell ref="AB21:AF21"/>
    <mergeCell ref="AG21:AI21"/>
    <mergeCell ref="A19:D19"/>
    <mergeCell ref="E19:G19"/>
    <mergeCell ref="H19:M19"/>
    <mergeCell ref="N19:P19"/>
    <mergeCell ref="Q19:S19"/>
    <mergeCell ref="T19:V19"/>
    <mergeCell ref="W19:AA19"/>
    <mergeCell ref="AB19:AF19"/>
    <mergeCell ref="AG19:AI19"/>
    <mergeCell ref="A18:D18"/>
    <mergeCell ref="E18:G18"/>
    <mergeCell ref="H18:M18"/>
    <mergeCell ref="N18:P18"/>
    <mergeCell ref="Q18:S18"/>
    <mergeCell ref="T18:V18"/>
    <mergeCell ref="W18:AA18"/>
    <mergeCell ref="AB18:AF18"/>
    <mergeCell ref="AG18:AI18"/>
    <mergeCell ref="A17:D17"/>
    <mergeCell ref="E17:G17"/>
    <mergeCell ref="H17:M17"/>
    <mergeCell ref="N17:P17"/>
    <mergeCell ref="Q17:S17"/>
    <mergeCell ref="T17:V17"/>
    <mergeCell ref="W17:AA17"/>
    <mergeCell ref="AB17:AF17"/>
    <mergeCell ref="AG17:AI17"/>
    <mergeCell ref="A16:D16"/>
    <mergeCell ref="E16:G16"/>
    <mergeCell ref="H16:M16"/>
    <mergeCell ref="N16:P16"/>
    <mergeCell ref="Q16:S16"/>
    <mergeCell ref="T16:V16"/>
    <mergeCell ref="W16:AA16"/>
    <mergeCell ref="AB16:AF16"/>
    <mergeCell ref="AG16:AI16"/>
    <mergeCell ref="A15:D15"/>
    <mergeCell ref="E15:G15"/>
    <mergeCell ref="H15:M15"/>
    <mergeCell ref="N15:P15"/>
    <mergeCell ref="Q15:S15"/>
    <mergeCell ref="T15:V15"/>
    <mergeCell ref="W15:AA15"/>
    <mergeCell ref="AB15:AF15"/>
    <mergeCell ref="AG15:AI15"/>
    <mergeCell ref="A14:D14"/>
    <mergeCell ref="E14:G14"/>
    <mergeCell ref="H14:M14"/>
    <mergeCell ref="N14:P14"/>
    <mergeCell ref="Q14:S14"/>
    <mergeCell ref="T14:V14"/>
    <mergeCell ref="W14:AA14"/>
    <mergeCell ref="AB14:AF14"/>
    <mergeCell ref="AG14:AI14"/>
    <mergeCell ref="A13:D13"/>
    <mergeCell ref="E13:G13"/>
    <mergeCell ref="H13:M13"/>
    <mergeCell ref="N13:P13"/>
    <mergeCell ref="Q13:S13"/>
    <mergeCell ref="T13:V13"/>
    <mergeCell ref="W13:AA13"/>
    <mergeCell ref="AB13:AF13"/>
    <mergeCell ref="AG13:AI13"/>
    <mergeCell ref="A12:D12"/>
    <mergeCell ref="E12:G12"/>
    <mergeCell ref="H12:M12"/>
    <mergeCell ref="N12:P12"/>
    <mergeCell ref="Q12:S12"/>
    <mergeCell ref="T12:V12"/>
    <mergeCell ref="W12:AA12"/>
    <mergeCell ref="AB12:AF12"/>
    <mergeCell ref="AG12:AI12"/>
    <mergeCell ref="A11:D11"/>
    <mergeCell ref="E11:G11"/>
    <mergeCell ref="H11:M11"/>
    <mergeCell ref="N11:P11"/>
    <mergeCell ref="Q11:S11"/>
    <mergeCell ref="T11:V11"/>
    <mergeCell ref="W11:AA11"/>
    <mergeCell ref="AB11:AF11"/>
    <mergeCell ref="AG11:AI11"/>
    <mergeCell ref="A9:AI9"/>
    <mergeCell ref="A10:D10"/>
    <mergeCell ref="E10:G10"/>
    <mergeCell ref="H10:M10"/>
    <mergeCell ref="N10:P10"/>
    <mergeCell ref="Q10:S10"/>
    <mergeCell ref="T10:V10"/>
    <mergeCell ref="W10:AA10"/>
    <mergeCell ref="AB10:AF10"/>
    <mergeCell ref="AG10:AI10"/>
    <mergeCell ref="A8:D8"/>
    <mergeCell ref="E8:G8"/>
    <mergeCell ref="H8:M8"/>
    <mergeCell ref="N8:P8"/>
    <mergeCell ref="Q8:S8"/>
    <mergeCell ref="T8:V8"/>
    <mergeCell ref="W8:AA8"/>
    <mergeCell ref="AB8:AF8"/>
    <mergeCell ref="AG8:AI8"/>
    <mergeCell ref="A1:AI1"/>
    <mergeCell ref="A2:AI2"/>
    <mergeCell ref="A4:D7"/>
    <mergeCell ref="E4:G7"/>
    <mergeCell ref="H4:V4"/>
    <mergeCell ref="W4:AA7"/>
    <mergeCell ref="AB4:AI5"/>
    <mergeCell ref="H5:M7"/>
    <mergeCell ref="N5:P7"/>
    <mergeCell ref="Q5:V6"/>
    <mergeCell ref="AB6:AF7"/>
    <mergeCell ref="AG6:AI7"/>
    <mergeCell ref="Q7:S7"/>
    <mergeCell ref="T7:V7"/>
    <mergeCell ref="M3:R3"/>
    <mergeCell ref="S3:T3"/>
  </mergeCells>
  <pageMargins left="0.78749999999999998" right="0.39374999999999999" top="0" bottom="0" header="0.51180555555555496" footer="0.51180555555555496"/>
  <pageSetup paperSize="9" firstPageNumber="0" orientation="landscape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2D050"/>
  </sheetPr>
  <dimension ref="A2:H20"/>
  <sheetViews>
    <sheetView zoomScaleNormal="100" workbookViewId="0">
      <selection activeCell="B18" sqref="B18"/>
    </sheetView>
  </sheetViews>
  <sheetFormatPr defaultColWidth="8.7109375" defaultRowHeight="15" x14ac:dyDescent="0.25"/>
  <cols>
    <col min="1" max="1" width="3.28515625" customWidth="1"/>
    <col min="2" max="2" width="20" customWidth="1"/>
    <col min="3" max="3" width="33.7109375" customWidth="1"/>
    <col min="4" max="4" width="10.140625" customWidth="1"/>
    <col min="5" max="5" width="13" customWidth="1"/>
    <col min="6" max="6" width="7.140625" customWidth="1"/>
    <col min="7" max="13" width="3.28515625" customWidth="1"/>
  </cols>
  <sheetData>
    <row r="2" spans="1:8" ht="18.75" x14ac:dyDescent="0.25">
      <c r="A2" s="149" t="s">
        <v>125</v>
      </c>
      <c r="B2" s="149"/>
      <c r="C2" s="149"/>
      <c r="D2" s="149"/>
      <c r="E2" s="149"/>
      <c r="F2" s="149"/>
      <c r="G2" s="149"/>
      <c r="H2" s="61"/>
    </row>
    <row r="3" spans="1:8" ht="15.75" x14ac:dyDescent="0.25">
      <c r="A3" s="1"/>
      <c r="B3" s="12"/>
      <c r="C3" s="1"/>
      <c r="D3" s="1"/>
      <c r="E3" s="1"/>
      <c r="F3" s="1"/>
    </row>
    <row r="4" spans="1:8" ht="38.25" customHeight="1" x14ac:dyDescent="0.25">
      <c r="A4" s="80" t="s">
        <v>105</v>
      </c>
      <c r="B4" s="81" t="s">
        <v>106</v>
      </c>
      <c r="C4" s="93" t="s">
        <v>107</v>
      </c>
      <c r="D4" s="148" t="s">
        <v>108</v>
      </c>
      <c r="E4" s="148"/>
      <c r="F4" s="148"/>
      <c r="G4" s="148"/>
    </row>
    <row r="5" spans="1:8" ht="15.75" x14ac:dyDescent="0.25">
      <c r="A5" s="82">
        <v>1</v>
      </c>
      <c r="B5" s="104" t="s">
        <v>268</v>
      </c>
      <c r="C5" s="105" t="s">
        <v>269</v>
      </c>
      <c r="D5" s="79" t="s">
        <v>270</v>
      </c>
      <c r="E5" s="79" t="s">
        <v>166</v>
      </c>
      <c r="F5" s="79" t="s">
        <v>198</v>
      </c>
      <c r="G5" s="79" t="s">
        <v>112</v>
      </c>
    </row>
    <row r="6" spans="1:8" ht="15.75" x14ac:dyDescent="0.25">
      <c r="A6" s="88">
        <f>IF(ISBLANK(B6),"",A5+1)</f>
        <v>2</v>
      </c>
      <c r="B6" s="104" t="s">
        <v>204</v>
      </c>
      <c r="C6" s="106" t="s">
        <v>271</v>
      </c>
      <c r="D6" s="79" t="s">
        <v>206</v>
      </c>
      <c r="E6" s="79" t="s">
        <v>208</v>
      </c>
      <c r="F6" s="79" t="s">
        <v>197</v>
      </c>
      <c r="G6" s="79" t="s">
        <v>112</v>
      </c>
    </row>
    <row r="7" spans="1:8" ht="15.75" x14ac:dyDescent="0.25">
      <c r="A7" s="88">
        <f t="shared" ref="A7:A20" si="0">IF(ISBLANK(B7),"",A6+1)</f>
        <v>3</v>
      </c>
      <c r="B7" s="104" t="s">
        <v>236</v>
      </c>
      <c r="C7" s="105" t="s">
        <v>237</v>
      </c>
      <c r="D7" s="79" t="s">
        <v>238</v>
      </c>
      <c r="E7" s="79" t="s">
        <v>166</v>
      </c>
      <c r="F7" s="79" t="s">
        <v>219</v>
      </c>
      <c r="G7" s="79" t="s">
        <v>112</v>
      </c>
    </row>
    <row r="8" spans="1:8" ht="15.75" x14ac:dyDescent="0.25">
      <c r="A8" s="88">
        <f t="shared" si="0"/>
        <v>4</v>
      </c>
      <c r="B8" s="104" t="s">
        <v>205</v>
      </c>
      <c r="C8" s="105" t="s">
        <v>272</v>
      </c>
      <c r="D8" s="79" t="s">
        <v>207</v>
      </c>
      <c r="E8" s="79" t="s">
        <v>166</v>
      </c>
      <c r="F8" s="79" t="s">
        <v>219</v>
      </c>
      <c r="G8" s="79" t="s">
        <v>112</v>
      </c>
    </row>
    <row r="9" spans="1:8" ht="15.75" x14ac:dyDescent="0.25">
      <c r="A9" s="88">
        <f t="shared" si="0"/>
        <v>5</v>
      </c>
      <c r="B9" s="104" t="s">
        <v>273</v>
      </c>
      <c r="C9" s="105" t="s">
        <v>274</v>
      </c>
      <c r="D9" s="79" t="s">
        <v>275</v>
      </c>
      <c r="E9" s="79" t="s">
        <v>166</v>
      </c>
      <c r="F9" s="79" t="s">
        <v>232</v>
      </c>
      <c r="G9" s="79" t="s">
        <v>112</v>
      </c>
    </row>
    <row r="10" spans="1:8" ht="15.75" x14ac:dyDescent="0.25">
      <c r="A10" s="88">
        <f t="shared" si="0"/>
        <v>6</v>
      </c>
      <c r="B10" s="104" t="s">
        <v>273</v>
      </c>
      <c r="C10" s="106" t="s">
        <v>274</v>
      </c>
      <c r="D10" s="79" t="s">
        <v>276</v>
      </c>
      <c r="E10" s="79" t="s">
        <v>166</v>
      </c>
      <c r="F10" s="79" t="s">
        <v>284</v>
      </c>
      <c r="G10" s="79" t="s">
        <v>112</v>
      </c>
    </row>
    <row r="11" spans="1:8" ht="15.75" x14ac:dyDescent="0.25">
      <c r="A11" s="96">
        <f t="shared" si="0"/>
        <v>7</v>
      </c>
      <c r="B11" s="103" t="s">
        <v>242</v>
      </c>
      <c r="C11" s="107" t="s">
        <v>243</v>
      </c>
      <c r="D11" s="79" t="s">
        <v>244</v>
      </c>
      <c r="E11" s="79" t="s">
        <v>285</v>
      </c>
      <c r="F11" s="79" t="s">
        <v>197</v>
      </c>
      <c r="G11" s="79" t="s">
        <v>112</v>
      </c>
    </row>
    <row r="12" spans="1:8" ht="15.75" x14ac:dyDescent="0.25">
      <c r="A12" s="96">
        <f t="shared" si="0"/>
        <v>8</v>
      </c>
      <c r="B12" s="103" t="s">
        <v>277</v>
      </c>
      <c r="C12" s="107" t="s">
        <v>278</v>
      </c>
      <c r="D12" s="79" t="s">
        <v>279</v>
      </c>
      <c r="E12" s="79" t="s">
        <v>286</v>
      </c>
      <c r="F12" s="79" t="s">
        <v>198</v>
      </c>
      <c r="G12" s="79" t="s">
        <v>110</v>
      </c>
    </row>
    <row r="13" spans="1:8" ht="15.75" x14ac:dyDescent="0.25">
      <c r="A13" s="96">
        <f t="shared" si="0"/>
        <v>9</v>
      </c>
      <c r="B13" s="103" t="s">
        <v>280</v>
      </c>
      <c r="C13" s="107" t="s">
        <v>281</v>
      </c>
      <c r="D13" s="79" t="s">
        <v>282</v>
      </c>
      <c r="E13" s="79" t="s">
        <v>166</v>
      </c>
      <c r="F13" s="79" t="s">
        <v>198</v>
      </c>
      <c r="G13" s="79" t="s">
        <v>110</v>
      </c>
    </row>
    <row r="14" spans="1:8" ht="15.75" x14ac:dyDescent="0.25">
      <c r="A14" s="96">
        <f t="shared" si="0"/>
        <v>10</v>
      </c>
      <c r="B14" s="103" t="s">
        <v>245</v>
      </c>
      <c r="C14" s="107" t="s">
        <v>283</v>
      </c>
      <c r="D14" s="79" t="s">
        <v>246</v>
      </c>
      <c r="E14" s="79" t="s">
        <v>285</v>
      </c>
      <c r="F14" s="79" t="s">
        <v>197</v>
      </c>
      <c r="G14" s="79" t="s">
        <v>112</v>
      </c>
    </row>
    <row r="15" spans="1:8" ht="15.75" x14ac:dyDescent="0.25">
      <c r="A15" s="96" t="str">
        <f t="shared" si="0"/>
        <v/>
      </c>
      <c r="B15" s="103"/>
      <c r="C15" s="107"/>
      <c r="D15" s="79"/>
      <c r="E15" s="79"/>
      <c r="F15" s="79"/>
      <c r="G15" s="79"/>
    </row>
    <row r="16" spans="1:8" ht="15.75" x14ac:dyDescent="0.25">
      <c r="A16" s="96" t="str">
        <f t="shared" si="0"/>
        <v/>
      </c>
      <c r="B16" s="103"/>
      <c r="C16" s="107"/>
      <c r="D16" s="79"/>
      <c r="E16" s="79"/>
      <c r="F16" s="79"/>
      <c r="G16" s="79"/>
    </row>
    <row r="17" spans="1:7" ht="15.75" x14ac:dyDescent="0.25">
      <c r="A17" s="96" t="str">
        <f t="shared" si="0"/>
        <v/>
      </c>
      <c r="B17" s="99"/>
      <c r="C17" s="108"/>
      <c r="D17" s="79"/>
      <c r="E17" s="79"/>
      <c r="F17" s="79"/>
      <c r="G17" s="79"/>
    </row>
    <row r="18" spans="1:7" ht="15.75" x14ac:dyDescent="0.25">
      <c r="A18" s="96" t="str">
        <f t="shared" si="0"/>
        <v/>
      </c>
      <c r="B18" s="99"/>
      <c r="C18" s="107"/>
      <c r="D18" s="79"/>
      <c r="E18" s="79"/>
      <c r="F18" s="79"/>
      <c r="G18" s="79"/>
    </row>
    <row r="19" spans="1:7" ht="15.75" x14ac:dyDescent="0.25">
      <c r="A19" s="96" t="str">
        <f t="shared" si="0"/>
        <v/>
      </c>
      <c r="B19" s="99"/>
      <c r="C19" s="107"/>
      <c r="D19" s="79"/>
      <c r="E19" s="79"/>
      <c r="F19" s="79"/>
      <c r="G19" s="79"/>
    </row>
    <row r="20" spans="1:7" ht="15.75" x14ac:dyDescent="0.25">
      <c r="A20" s="96" t="str">
        <f t="shared" si="0"/>
        <v/>
      </c>
      <c r="B20" s="99"/>
      <c r="C20" s="107"/>
      <c r="D20" s="79"/>
      <c r="E20" s="79"/>
      <c r="F20" s="79"/>
      <c r="G20" s="79"/>
    </row>
  </sheetData>
  <mergeCells count="2">
    <mergeCell ref="D4:G4"/>
    <mergeCell ref="A2:G2"/>
  </mergeCells>
  <phoneticPr fontId="30" type="noConversion"/>
  <dataValidations count="4">
    <dataValidation type="list" allowBlank="1" showInputMessage="1" showErrorMessage="1" sqref="G12:G16" xr:uid="{00000000-0002-0000-0500-000000000000}">
      <formula1>пол</formula1>
    </dataValidation>
    <dataValidation type="list" allowBlank="1" showInputMessage="1" showErrorMessage="1" sqref="E14:E16" xr:uid="{00000000-0002-0000-0500-000001000000}">
      <formula1>INDIRECT($E$3)</formula1>
    </dataValidation>
    <dataValidation type="list" allowBlank="1" showInputMessage="1" showErrorMessage="1" sqref="E11" xr:uid="{00000000-0002-0000-0500-000002000000}">
      <formula1>INDIRECT($E$4)</formula1>
    </dataValidation>
    <dataValidation type="list" allowBlank="1" showInputMessage="1" showErrorMessage="1" sqref="E12:E13" xr:uid="{00000000-0002-0000-0500-000003000000}">
      <formula1>INDIRECT($E$2)</formula1>
    </dataValidation>
  </dataValidations>
  <pageMargins left="0.78749999999999998" right="0" top="0" bottom="0" header="0.51180555555555496" footer="0.51180555555555496"/>
  <pageSetup paperSize="9" firstPageNumber="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A1:AB56"/>
  <sheetViews>
    <sheetView zoomScaleNormal="100" workbookViewId="0">
      <selection activeCell="Q9" sqref="Q9"/>
    </sheetView>
  </sheetViews>
  <sheetFormatPr defaultColWidth="8.7109375" defaultRowHeight="15" x14ac:dyDescent="0.25"/>
  <cols>
    <col min="1" max="28" width="3.7109375" customWidth="1"/>
  </cols>
  <sheetData>
    <row r="1" spans="1:24" ht="15" customHeight="1" x14ac:dyDescent="0.25">
      <c r="A1" s="154" t="s">
        <v>60</v>
      </c>
      <c r="B1" s="154"/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154"/>
      <c r="O1" s="154"/>
      <c r="P1" s="154"/>
      <c r="Q1" s="154"/>
      <c r="R1" s="154"/>
      <c r="S1" s="154"/>
      <c r="T1" s="154"/>
      <c r="U1" s="154"/>
      <c r="V1" s="154"/>
      <c r="W1" s="154"/>
      <c r="X1" s="154"/>
    </row>
    <row r="2" spans="1:24" ht="15" customHeight="1" x14ac:dyDescent="0.25">
      <c r="A2" s="154" t="s">
        <v>61</v>
      </c>
      <c r="B2" s="154"/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4"/>
      <c r="R2" s="154"/>
      <c r="S2" s="154"/>
      <c r="T2" s="154"/>
      <c r="U2" s="154"/>
      <c r="V2" s="154"/>
      <c r="W2" s="154"/>
      <c r="X2" s="154"/>
    </row>
    <row r="3" spans="1:24" ht="15" customHeight="1" x14ac:dyDescent="0.25">
      <c r="A3" s="26"/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</row>
    <row r="4" spans="1:24" ht="15" customHeight="1" x14ac:dyDescent="0.25">
      <c r="A4" s="155" t="s">
        <v>62</v>
      </c>
      <c r="B4" s="155"/>
      <c r="C4" s="155"/>
      <c r="D4" s="155"/>
      <c r="E4" s="155"/>
      <c r="F4" s="155"/>
      <c r="G4" s="155"/>
      <c r="H4" s="155"/>
      <c r="I4" s="155"/>
      <c r="J4" s="155"/>
      <c r="K4" s="155"/>
      <c r="L4" s="155"/>
      <c r="M4" s="155"/>
      <c r="N4" s="155"/>
      <c r="O4" s="155"/>
      <c r="P4" s="155"/>
      <c r="Q4" s="155"/>
      <c r="R4" s="155"/>
      <c r="S4" s="155"/>
      <c r="T4" s="155"/>
      <c r="U4" s="155"/>
      <c r="V4" s="155"/>
      <c r="W4" s="155"/>
      <c r="X4" s="155"/>
    </row>
    <row r="5" spans="1:24" ht="15" customHeight="1" x14ac:dyDescent="0.25">
      <c r="A5" s="158" t="s">
        <v>349</v>
      </c>
      <c r="B5" s="158"/>
      <c r="C5" s="158"/>
      <c r="D5" s="158"/>
      <c r="E5" s="158"/>
      <c r="F5" s="158"/>
      <c r="G5" s="158"/>
      <c r="H5" s="158"/>
      <c r="I5" s="158"/>
      <c r="J5" s="158"/>
      <c r="K5" s="158"/>
      <c r="L5" s="158"/>
      <c r="M5" s="158"/>
      <c r="N5" s="158"/>
      <c r="O5" s="158"/>
      <c r="P5" s="158"/>
      <c r="Q5" s="158"/>
      <c r="R5" s="158"/>
      <c r="S5" s="158"/>
      <c r="T5" s="158"/>
      <c r="U5" s="158"/>
      <c r="V5" s="158"/>
    </row>
    <row r="7" spans="1:24" ht="15" customHeight="1" x14ac:dyDescent="0.25">
      <c r="A7" s="1"/>
      <c r="B7" s="1"/>
      <c r="C7" s="156" t="s">
        <v>63</v>
      </c>
      <c r="D7" s="156"/>
      <c r="E7" s="156"/>
      <c r="F7" s="156"/>
      <c r="G7" s="156"/>
      <c r="H7" s="156"/>
      <c r="I7" s="156"/>
      <c r="J7" s="156"/>
      <c r="K7" s="156"/>
      <c r="L7" s="156"/>
      <c r="M7" s="156"/>
      <c r="N7" s="156"/>
      <c r="O7" s="156"/>
      <c r="P7" s="156"/>
      <c r="Q7" s="156"/>
      <c r="R7" s="156"/>
      <c r="S7" s="156"/>
      <c r="T7" s="156"/>
      <c r="U7" s="156"/>
      <c r="V7" s="156"/>
      <c r="W7" s="156"/>
      <c r="X7" s="156"/>
    </row>
    <row r="8" spans="1:24" ht="15" customHeight="1" x14ac:dyDescent="0.25">
      <c r="A8" s="10" t="s">
        <v>64</v>
      </c>
      <c r="B8" s="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</row>
    <row r="9" spans="1:24" ht="15" customHeight="1" x14ac:dyDescent="0.25">
      <c r="A9" s="1" t="s">
        <v>65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4" ht="15" customHeight="1" x14ac:dyDescent="0.25">
      <c r="A10" s="1" t="s">
        <v>66</v>
      </c>
      <c r="B10" s="1"/>
      <c r="C10" s="1"/>
      <c r="D10" s="1"/>
      <c r="E10" s="1"/>
      <c r="F10" s="1"/>
      <c r="G10" s="12" t="str">
        <f>'Список коти R'!B5</f>
        <v>Ельский А.М.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1:24" ht="15.75" x14ac:dyDescent="0.25">
      <c r="A11" s="1" t="s">
        <v>121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2" t="s">
        <v>287</v>
      </c>
      <c r="S11" s="1"/>
      <c r="T11" s="1"/>
      <c r="U11" s="1"/>
      <c r="V11" s="1"/>
      <c r="W11" s="1"/>
      <c r="X11" s="1"/>
    </row>
    <row r="12" spans="1:24" ht="15.75" x14ac:dyDescent="0.25">
      <c r="A12" s="1" t="s">
        <v>122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 spans="1:24" ht="15.75" x14ac:dyDescent="0.25">
      <c r="A13" s="1" t="s">
        <v>70</v>
      </c>
      <c r="B13" s="1"/>
      <c r="C13" s="1"/>
      <c r="D13" s="1"/>
      <c r="E13" s="159">
        <f>MAX('Список коти R'!A5:A20)</f>
        <v>10</v>
      </c>
      <c r="F13" s="159"/>
      <c r="G13" s="1" t="s">
        <v>71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 spans="1:24" ht="15.75" x14ac:dyDescent="0.25">
      <c r="A14" s="1" t="s">
        <v>72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spans="1:24" ht="15.75" x14ac:dyDescent="0.25">
      <c r="A15" s="1" t="s">
        <v>73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spans="1:24" ht="15.75" x14ac:dyDescent="0.25">
      <c r="A16" s="1" t="s">
        <v>74</v>
      </c>
      <c r="B16" s="1"/>
      <c r="C16" s="1"/>
      <c r="D16" s="1"/>
      <c r="E16" s="1"/>
      <c r="F16" s="1"/>
      <c r="G16" s="1"/>
      <c r="H16" s="1"/>
      <c r="I16" s="1"/>
      <c r="J16" s="1"/>
      <c r="K16" s="13"/>
      <c r="L16" s="13"/>
      <c r="M16" s="13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 spans="1:24" ht="15.75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3"/>
      <c r="L17" s="13"/>
      <c r="M17" s="13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</row>
    <row r="18" spans="1:24" ht="15.75" x14ac:dyDescent="0.25">
      <c r="A18" s="1" t="s">
        <v>167</v>
      </c>
      <c r="B18" s="10"/>
      <c r="C18" s="1"/>
      <c r="D18" s="1"/>
      <c r="E18" s="1"/>
      <c r="F18" s="1"/>
      <c r="G18" s="17"/>
      <c r="H18" s="17"/>
      <c r="I18" s="17"/>
      <c r="J18" s="17"/>
      <c r="K18" s="17"/>
      <c r="L18" s="17"/>
      <c r="M18" s="17"/>
      <c r="N18" s="1"/>
      <c r="O18" s="31"/>
      <c r="P18" s="19"/>
      <c r="Q18" s="19"/>
      <c r="R18" s="150" t="s">
        <v>233</v>
      </c>
      <c r="S18" s="150"/>
      <c r="T18" s="150"/>
      <c r="U18" s="1"/>
      <c r="V18" s="1"/>
      <c r="W18" s="1"/>
      <c r="X18" s="1"/>
    </row>
    <row r="19" spans="1:24" ht="15.75" x14ac:dyDescent="0.25">
      <c r="A19" s="1"/>
      <c r="B19" s="1" t="s">
        <v>124</v>
      </c>
      <c r="C19" s="1"/>
      <c r="D19" s="1"/>
      <c r="E19" s="1"/>
      <c r="F19" s="150" t="s">
        <v>234</v>
      </c>
      <c r="G19" s="150"/>
      <c r="H19" s="150"/>
      <c r="I19" s="150"/>
      <c r="J19" s="17"/>
      <c r="K19" s="1" t="s">
        <v>76</v>
      </c>
      <c r="L19" s="1"/>
      <c r="M19" s="1"/>
      <c r="N19" s="1"/>
      <c r="O19" s="1"/>
      <c r="P19" s="17"/>
      <c r="Q19" s="17"/>
      <c r="R19" s="29">
        <v>1</v>
      </c>
      <c r="S19" s="30" t="s">
        <v>77</v>
      </c>
      <c r="T19" s="17"/>
      <c r="U19" s="1"/>
      <c r="V19" s="1"/>
      <c r="W19" s="1"/>
      <c r="X19" s="1"/>
    </row>
    <row r="20" spans="1:24" ht="15.75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3"/>
      <c r="L20" s="13"/>
      <c r="M20" s="13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</row>
    <row r="21" spans="1:24" ht="15.75" x14ac:dyDescent="0.25">
      <c r="A21" s="1" t="s">
        <v>209</v>
      </c>
      <c r="B21" s="10"/>
      <c r="C21" s="1"/>
      <c r="D21" s="1"/>
      <c r="E21" s="1"/>
      <c r="F21" s="1"/>
      <c r="G21" s="17"/>
      <c r="H21" s="17"/>
      <c r="I21" s="17"/>
      <c r="J21" s="17"/>
      <c r="K21" s="17"/>
      <c r="L21" s="17"/>
      <c r="M21" s="17"/>
      <c r="N21" s="1"/>
      <c r="O21" s="31"/>
      <c r="P21" s="19"/>
      <c r="Q21" s="19"/>
      <c r="R21" s="150" t="s">
        <v>288</v>
      </c>
      <c r="S21" s="150"/>
      <c r="T21" s="150"/>
      <c r="U21" s="1"/>
      <c r="V21" s="1"/>
      <c r="W21" s="1"/>
      <c r="X21" s="1"/>
    </row>
    <row r="22" spans="1:24" ht="15.75" x14ac:dyDescent="0.25">
      <c r="A22" s="1"/>
      <c r="B22" s="1" t="s">
        <v>124</v>
      </c>
      <c r="C22" s="1"/>
      <c r="D22" s="1"/>
      <c r="E22" s="1"/>
      <c r="F22" s="150" t="s">
        <v>289</v>
      </c>
      <c r="G22" s="150"/>
      <c r="H22" s="150"/>
      <c r="I22" s="150"/>
      <c r="J22" s="17"/>
      <c r="K22" s="1" t="s">
        <v>76</v>
      </c>
      <c r="L22" s="1"/>
      <c r="M22" s="1"/>
      <c r="N22" s="1"/>
      <c r="O22" s="1"/>
      <c r="P22" s="17"/>
      <c r="Q22" s="17"/>
      <c r="R22" s="29">
        <v>2</v>
      </c>
      <c r="S22" s="30" t="s">
        <v>77</v>
      </c>
      <c r="T22" s="17"/>
      <c r="U22" s="1"/>
      <c r="V22" s="1"/>
      <c r="W22" s="1"/>
      <c r="X22" s="1"/>
    </row>
    <row r="23" spans="1:24" ht="15.75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3"/>
      <c r="L23" s="13"/>
      <c r="M23" s="13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</row>
    <row r="24" spans="1:24" ht="15.75" x14ac:dyDescent="0.25">
      <c r="A24" s="1" t="s">
        <v>210</v>
      </c>
      <c r="B24" s="27"/>
      <c r="C24" s="13"/>
      <c r="D24" s="13"/>
      <c r="E24" s="13"/>
      <c r="F24" s="17"/>
      <c r="G24" s="17"/>
      <c r="H24" s="17"/>
      <c r="I24" s="17"/>
      <c r="J24" s="17"/>
      <c r="K24" s="17"/>
      <c r="L24" s="17"/>
      <c r="M24" s="150" t="s">
        <v>235</v>
      </c>
      <c r="N24" s="150"/>
      <c r="O24" s="150"/>
      <c r="P24" s="13" t="s">
        <v>123</v>
      </c>
      <c r="Q24" s="28"/>
      <c r="R24" s="28"/>
      <c r="S24" s="1"/>
      <c r="T24" s="151">
        <v>44409</v>
      </c>
      <c r="U24" s="151"/>
      <c r="V24" s="151"/>
      <c r="W24" s="1"/>
      <c r="X24" s="1"/>
    </row>
    <row r="25" spans="1:24" ht="15.75" x14ac:dyDescent="0.25">
      <c r="A25" s="1"/>
      <c r="B25" s="1" t="s">
        <v>76</v>
      </c>
      <c r="C25" s="1"/>
      <c r="D25" s="1"/>
      <c r="E25" s="1"/>
      <c r="F25" s="1"/>
      <c r="G25" s="17"/>
      <c r="H25" s="17"/>
      <c r="I25" s="29">
        <v>3</v>
      </c>
      <c r="J25" s="30" t="s">
        <v>77</v>
      </c>
      <c r="K25" s="17"/>
      <c r="L25" s="17"/>
      <c r="M25" s="17"/>
      <c r="N25" s="1"/>
      <c r="O25" s="31"/>
      <c r="P25" s="19"/>
      <c r="Q25" s="19"/>
      <c r="R25" s="19"/>
      <c r="S25" s="1"/>
      <c r="T25" s="1"/>
      <c r="U25" s="1"/>
      <c r="V25" s="1"/>
      <c r="W25" s="1"/>
      <c r="X25" s="1"/>
    </row>
    <row r="26" spans="1:24" ht="15.75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3"/>
      <c r="L26" s="13"/>
      <c r="M26" s="13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</row>
    <row r="27" spans="1:24" ht="15.75" x14ac:dyDescent="0.25">
      <c r="A27" s="1" t="s">
        <v>210</v>
      </c>
      <c r="B27" s="27"/>
      <c r="C27" s="13"/>
      <c r="D27" s="13"/>
      <c r="E27" s="13"/>
      <c r="F27" s="17"/>
      <c r="G27" s="17"/>
      <c r="H27" s="17"/>
      <c r="I27" s="17"/>
      <c r="J27" s="17"/>
      <c r="K27" s="17"/>
      <c r="L27" s="17"/>
      <c r="M27" s="150" t="s">
        <v>290</v>
      </c>
      <c r="N27" s="150"/>
      <c r="O27" s="150"/>
      <c r="P27" s="13" t="s">
        <v>123</v>
      </c>
      <c r="Q27" s="28"/>
      <c r="R27" s="28"/>
      <c r="S27" s="1"/>
      <c r="T27" s="157" t="s">
        <v>291</v>
      </c>
      <c r="U27" s="157"/>
      <c r="V27" s="157"/>
      <c r="W27" s="1"/>
      <c r="X27" s="1"/>
    </row>
    <row r="28" spans="1:24" ht="15.75" x14ac:dyDescent="0.25">
      <c r="A28" s="1"/>
      <c r="B28" s="1" t="s">
        <v>76</v>
      </c>
      <c r="C28" s="1"/>
      <c r="D28" s="1"/>
      <c r="E28" s="1"/>
      <c r="F28" s="1"/>
      <c r="G28" s="17"/>
      <c r="H28" s="17"/>
      <c r="I28" s="29">
        <v>4</v>
      </c>
      <c r="J28" s="30" t="s">
        <v>77</v>
      </c>
      <c r="K28" s="17"/>
      <c r="L28" s="17"/>
      <c r="M28" s="17"/>
      <c r="N28" s="1"/>
      <c r="O28" s="31"/>
      <c r="P28" s="19"/>
      <c r="Q28" s="19"/>
      <c r="R28" s="19"/>
      <c r="S28" s="1"/>
      <c r="T28" s="1"/>
      <c r="U28" s="1"/>
      <c r="V28" s="1"/>
      <c r="W28" s="1"/>
      <c r="X28" s="1"/>
    </row>
    <row r="29" spans="1:24" ht="15.75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3"/>
      <c r="L29" s="13"/>
      <c r="M29" s="13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</row>
    <row r="30" spans="1:24" ht="15.75" x14ac:dyDescent="0.25">
      <c r="W30" s="1"/>
      <c r="X30" s="1"/>
    </row>
    <row r="31" spans="1:24" ht="15.75" x14ac:dyDescent="0.25">
      <c r="W31" s="1"/>
      <c r="X31" s="1"/>
    </row>
    <row r="32" spans="1:24" ht="15.75" x14ac:dyDescent="0.25">
      <c r="A32" s="1"/>
      <c r="B32" s="1"/>
      <c r="C32" s="1"/>
      <c r="D32" s="1"/>
      <c r="E32" s="1"/>
      <c r="F32" s="63"/>
      <c r="G32" s="63"/>
      <c r="H32" s="63"/>
      <c r="I32" s="63"/>
      <c r="J32" s="17"/>
      <c r="K32" s="1"/>
      <c r="L32" s="1"/>
      <c r="M32" s="1"/>
      <c r="N32" s="1"/>
      <c r="O32" s="1"/>
      <c r="P32" s="17"/>
      <c r="Q32" s="17"/>
      <c r="R32" s="29"/>
      <c r="S32" s="30"/>
      <c r="T32" s="17"/>
      <c r="U32" s="1"/>
      <c r="V32" s="1"/>
      <c r="W32" s="1"/>
      <c r="X32" s="1"/>
    </row>
    <row r="33" spans="1:28" ht="15.75" x14ac:dyDescent="0.25">
      <c r="A33" s="1" t="s">
        <v>79</v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3"/>
      <c r="Z33" s="69"/>
      <c r="AA33" s="70"/>
      <c r="AB33" s="69"/>
    </row>
    <row r="34" spans="1:28" x14ac:dyDescent="0.25">
      <c r="Z34" s="69"/>
      <c r="AA34" s="70"/>
      <c r="AB34" s="69"/>
    </row>
    <row r="35" spans="1:28" ht="15.75" x14ac:dyDescent="0.25">
      <c r="A35" s="1" t="s">
        <v>80</v>
      </c>
      <c r="B35" s="1"/>
      <c r="C35" s="1"/>
      <c r="D35" s="1"/>
      <c r="E35" s="1"/>
      <c r="F35" s="152">
        <f>E13</f>
        <v>10</v>
      </c>
      <c r="G35" s="152"/>
      <c r="H35" s="1" t="s">
        <v>81</v>
      </c>
      <c r="I35" s="1"/>
      <c r="J35" s="1"/>
      <c r="K35" s="1"/>
      <c r="L35" s="1"/>
      <c r="M35" s="1"/>
      <c r="N35" s="1"/>
      <c r="O35" s="1"/>
      <c r="P35" s="1"/>
      <c r="Q35" s="1"/>
      <c r="R35" s="1"/>
      <c r="S35" s="152">
        <f>F35</f>
        <v>10</v>
      </c>
      <c r="T35" s="152"/>
      <c r="U35" s="1" t="s">
        <v>82</v>
      </c>
      <c r="V35" s="1"/>
      <c r="W35" s="1"/>
      <c r="X35" s="1"/>
      <c r="Z35" s="69"/>
      <c r="AA35" s="70"/>
      <c r="AB35" s="69"/>
    </row>
    <row r="36" spans="1:28" ht="15.75" x14ac:dyDescent="0.25">
      <c r="A36" s="1"/>
      <c r="B36" s="1" t="s">
        <v>83</v>
      </c>
      <c r="C36" s="1"/>
      <c r="D36" s="1"/>
      <c r="E36" s="1"/>
      <c r="F36" s="1"/>
      <c r="G36" s="1"/>
      <c r="H36" s="1"/>
      <c r="I36" s="152">
        <f>F35*0.5</f>
        <v>5</v>
      </c>
      <c r="J36" s="152"/>
      <c r="K36" s="1" t="s">
        <v>84</v>
      </c>
      <c r="L36" s="1"/>
      <c r="M36" s="1"/>
      <c r="N36" s="1"/>
      <c r="O36" s="152">
        <f>F35*0.5</f>
        <v>5</v>
      </c>
      <c r="P36" s="152"/>
      <c r="Q36" s="1" t="s">
        <v>85</v>
      </c>
      <c r="R36" s="1"/>
      <c r="S36" s="1"/>
      <c r="T36" s="1"/>
      <c r="U36" s="1"/>
      <c r="V36" s="1"/>
      <c r="W36" s="1"/>
      <c r="X36" s="1"/>
      <c r="Z36" s="69"/>
      <c r="AA36" s="70"/>
      <c r="AB36" s="69"/>
    </row>
    <row r="37" spans="1:28" ht="15.75" x14ac:dyDescent="0.25">
      <c r="A37" s="1"/>
      <c r="B37" s="1" t="s">
        <v>86</v>
      </c>
      <c r="C37" s="1"/>
      <c r="D37" s="1"/>
      <c r="E37" s="1"/>
      <c r="F37" s="1"/>
      <c r="G37" s="152">
        <f>F35</f>
        <v>10</v>
      </c>
      <c r="H37" s="152"/>
      <c r="I37" s="1" t="s">
        <v>87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Z37" s="69"/>
      <c r="AA37" s="70"/>
      <c r="AB37" s="69"/>
    </row>
    <row r="38" spans="1:28" ht="15.75" x14ac:dyDescent="0.25">
      <c r="A38" s="1"/>
      <c r="B38" s="1"/>
      <c r="C38" s="1"/>
      <c r="D38" s="1"/>
      <c r="E38" s="1"/>
      <c r="F38" s="1"/>
      <c r="G38" s="22"/>
      <c r="H38" s="22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Z38" s="69"/>
      <c r="AA38" s="70"/>
      <c r="AB38" s="69"/>
    </row>
    <row r="39" spans="1:28" ht="15.75" x14ac:dyDescent="0.25">
      <c r="A39" s="1" t="s">
        <v>88</v>
      </c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</row>
    <row r="40" spans="1:28" ht="15.75" x14ac:dyDescent="0.25">
      <c r="A40" s="1"/>
      <c r="B40" s="1"/>
      <c r="C40" s="1" t="s">
        <v>89</v>
      </c>
      <c r="D40" s="1"/>
      <c r="E40" s="1"/>
      <c r="F40" s="1"/>
      <c r="G40" s="1"/>
      <c r="H40" s="1"/>
      <c r="I40" s="1"/>
      <c r="J40" s="1"/>
      <c r="K40" s="1"/>
      <c r="L40" s="152">
        <f>F35</f>
        <v>10</v>
      </c>
      <c r="M40" s="152"/>
      <c r="N40" s="1" t="s">
        <v>90</v>
      </c>
      <c r="O40" s="1"/>
      <c r="P40" s="1"/>
      <c r="Q40" s="1"/>
      <c r="R40" s="1"/>
      <c r="S40" s="1"/>
      <c r="T40" s="1"/>
      <c r="U40" s="1"/>
      <c r="V40" s="1"/>
      <c r="W40" s="1"/>
      <c r="X40" s="1"/>
    </row>
    <row r="41" spans="1:28" ht="15.75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22"/>
      <c r="M41" s="22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</row>
    <row r="42" spans="1:28" ht="15.75" x14ac:dyDescent="0.25">
      <c r="A42" s="1" t="s">
        <v>91</v>
      </c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</row>
    <row r="43" spans="1:28" ht="15.75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</row>
    <row r="44" spans="1:28" ht="15.75" x14ac:dyDescent="0.25">
      <c r="A44" s="12" t="s">
        <v>92</v>
      </c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</row>
    <row r="45" spans="1:28" ht="15.75" x14ac:dyDescent="0.25">
      <c r="A45" s="12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</row>
    <row r="46" spans="1:28" ht="15.75" x14ac:dyDescent="0.25">
      <c r="A46" s="12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</row>
    <row r="47" spans="1:28" ht="15.75" x14ac:dyDescent="0.25">
      <c r="A47" s="12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</row>
    <row r="48" spans="1:28" ht="15.75" x14ac:dyDescent="0.25">
      <c r="A48" s="23" t="s">
        <v>93</v>
      </c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</row>
    <row r="49" spans="1:24" ht="15.75" x14ac:dyDescent="0.25">
      <c r="A49" s="23"/>
      <c r="B49" s="23" t="s">
        <v>94</v>
      </c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</row>
    <row r="50" spans="1:24" ht="15.75" x14ac:dyDescent="0.25">
      <c r="A50" s="23"/>
      <c r="B50" s="1" t="s">
        <v>95</v>
      </c>
      <c r="C50" s="1"/>
      <c r="D50" s="1"/>
      <c r="E50" s="1"/>
      <c r="F50" s="1"/>
      <c r="G50" s="1"/>
      <c r="H50" s="1"/>
      <c r="I50" s="1"/>
      <c r="J50" s="1"/>
      <c r="K50" s="1"/>
      <c r="L50" s="1"/>
      <c r="M50" s="12" t="s">
        <v>96</v>
      </c>
      <c r="N50" s="1"/>
      <c r="O50" s="1"/>
      <c r="P50" s="1"/>
      <c r="Q50" s="1"/>
      <c r="R50" s="1"/>
      <c r="S50" s="153" t="s">
        <v>97</v>
      </c>
      <c r="T50" s="153"/>
      <c r="U50" s="153"/>
      <c r="V50" s="153"/>
      <c r="W50" s="153"/>
      <c r="X50" s="1"/>
    </row>
    <row r="51" spans="1:24" ht="15.75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</row>
    <row r="52" spans="1:24" ht="15.75" x14ac:dyDescent="0.25">
      <c r="A52" s="1"/>
      <c r="B52" s="1" t="s">
        <v>98</v>
      </c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</row>
    <row r="53" spans="1:24" ht="15.75" x14ac:dyDescent="0.25">
      <c r="A53" s="1"/>
      <c r="B53" s="24" t="s">
        <v>99</v>
      </c>
      <c r="C53" s="1"/>
      <c r="D53" s="1"/>
      <c r="E53" s="1"/>
      <c r="F53" s="1"/>
      <c r="G53" s="1"/>
      <c r="H53" s="1"/>
      <c r="I53" s="1"/>
      <c r="J53" s="1"/>
      <c r="K53" s="1"/>
      <c r="L53" s="1"/>
      <c r="M53" s="12" t="s">
        <v>100</v>
      </c>
      <c r="N53" s="1"/>
      <c r="O53" s="1"/>
      <c r="P53" s="1"/>
      <c r="Q53" s="1"/>
      <c r="R53" s="1"/>
      <c r="S53" s="153" t="s">
        <v>97</v>
      </c>
      <c r="T53" s="153"/>
      <c r="U53" s="153"/>
      <c r="V53" s="153"/>
      <c r="W53" s="153"/>
      <c r="X53" s="1"/>
    </row>
    <row r="54" spans="1:24" ht="15.75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</row>
    <row r="55" spans="1:24" ht="15.75" x14ac:dyDescent="0.25">
      <c r="B55" s="1" t="s">
        <v>292</v>
      </c>
      <c r="M55" s="12" t="str">
        <f>'Акт коты PCHCh'!M50</f>
        <v>Ельский А.М.</v>
      </c>
      <c r="S55" s="153" t="s">
        <v>97</v>
      </c>
      <c r="T55" s="153"/>
      <c r="U55" s="153"/>
      <c r="V55" s="153"/>
      <c r="W55" s="153"/>
    </row>
    <row r="56" spans="1:24" ht="15.75" x14ac:dyDescent="0.25">
      <c r="B56" s="24"/>
    </row>
  </sheetData>
  <mergeCells count="23">
    <mergeCell ref="S55:W55"/>
    <mergeCell ref="S35:T35"/>
    <mergeCell ref="I36:J36"/>
    <mergeCell ref="O36:P36"/>
    <mergeCell ref="L40:M40"/>
    <mergeCell ref="S50:W50"/>
    <mergeCell ref="A1:X1"/>
    <mergeCell ref="A2:X2"/>
    <mergeCell ref="A4:X4"/>
    <mergeCell ref="C7:X7"/>
    <mergeCell ref="F35:G35"/>
    <mergeCell ref="R18:T18"/>
    <mergeCell ref="F19:I19"/>
    <mergeCell ref="M27:O27"/>
    <mergeCell ref="T27:V27"/>
    <mergeCell ref="A5:V5"/>
    <mergeCell ref="E13:F13"/>
    <mergeCell ref="R21:T21"/>
    <mergeCell ref="F22:I22"/>
    <mergeCell ref="M24:O24"/>
    <mergeCell ref="T24:V24"/>
    <mergeCell ref="G37:H37"/>
    <mergeCell ref="S53:W53"/>
  </mergeCells>
  <pageMargins left="0.78749999999999998" right="0.39374999999999999" top="0.39374999999999999" bottom="0.39374999999999999" header="0.51180555555555496" footer="0.51180555555555496"/>
  <pageSetup paperSize="9" firstPageNumber="0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00"/>
  </sheetPr>
  <dimension ref="A2:G22"/>
  <sheetViews>
    <sheetView zoomScaleNormal="100" workbookViewId="0">
      <selection activeCell="C23" sqref="C23"/>
    </sheetView>
  </sheetViews>
  <sheetFormatPr defaultColWidth="8.7109375" defaultRowHeight="15" x14ac:dyDescent="0.25"/>
  <cols>
    <col min="1" max="1" width="3.28515625" customWidth="1"/>
    <col min="2" max="2" width="20" customWidth="1"/>
    <col min="3" max="3" width="33.5703125" customWidth="1"/>
    <col min="4" max="4" width="14.42578125" customWidth="1"/>
    <col min="5" max="5" width="13" customWidth="1"/>
    <col min="6" max="6" width="4" bestFit="1" customWidth="1"/>
    <col min="7" max="7" width="2.42578125" bestFit="1" customWidth="1"/>
    <col min="8" max="11" width="3.28515625" customWidth="1"/>
  </cols>
  <sheetData>
    <row r="2" spans="1:7" ht="18.75" x14ac:dyDescent="0.25">
      <c r="A2" s="134" t="s">
        <v>103</v>
      </c>
      <c r="B2" s="134"/>
      <c r="C2" s="134"/>
      <c r="D2" s="134"/>
      <c r="E2" s="134"/>
      <c r="F2" s="134"/>
      <c r="G2" s="134"/>
    </row>
    <row r="3" spans="1:7" ht="18.75" x14ac:dyDescent="0.25">
      <c r="A3" s="134" t="s">
        <v>104</v>
      </c>
      <c r="B3" s="134"/>
      <c r="C3" s="134"/>
      <c r="D3" s="134"/>
      <c r="E3" s="134"/>
      <c r="F3" s="134"/>
      <c r="G3" s="134"/>
    </row>
    <row r="4" spans="1:7" ht="15.75" x14ac:dyDescent="0.25">
      <c r="A4" s="1"/>
      <c r="B4" s="12"/>
      <c r="C4" s="1"/>
      <c r="D4" s="1"/>
      <c r="E4" s="1"/>
      <c r="F4" s="1"/>
    </row>
    <row r="5" spans="1:7" ht="38.25" customHeight="1" x14ac:dyDescent="0.25">
      <c r="A5" s="25" t="s">
        <v>105</v>
      </c>
      <c r="B5" s="62" t="s">
        <v>106</v>
      </c>
      <c r="C5" s="89" t="s">
        <v>107</v>
      </c>
      <c r="D5" s="160" t="s">
        <v>108</v>
      </c>
      <c r="E5" s="160"/>
      <c r="F5" s="160"/>
      <c r="G5" s="160"/>
    </row>
    <row r="6" spans="1:7" ht="15.75" x14ac:dyDescent="0.25">
      <c r="A6" s="82">
        <v>1</v>
      </c>
      <c r="B6" s="110" t="s">
        <v>204</v>
      </c>
      <c r="C6" s="110" t="s">
        <v>271</v>
      </c>
      <c r="D6" s="110" t="s">
        <v>206</v>
      </c>
      <c r="E6" s="110" t="s">
        <v>208</v>
      </c>
      <c r="F6" s="110" t="s">
        <v>197</v>
      </c>
      <c r="G6" s="111" t="s">
        <v>112</v>
      </c>
    </row>
    <row r="7" spans="1:7" ht="15.75" x14ac:dyDescent="0.25">
      <c r="A7" s="82">
        <f>IF(ISBLANK(B7),"",A6+1)</f>
        <v>2</v>
      </c>
      <c r="B7" s="110" t="s">
        <v>273</v>
      </c>
      <c r="C7" s="110" t="s">
        <v>274</v>
      </c>
      <c r="D7" s="110" t="s">
        <v>275</v>
      </c>
      <c r="E7" s="110" t="s">
        <v>166</v>
      </c>
      <c r="F7" s="110" t="s">
        <v>232</v>
      </c>
      <c r="G7" s="111" t="s">
        <v>112</v>
      </c>
    </row>
    <row r="8" spans="1:7" ht="15.75" x14ac:dyDescent="0.25">
      <c r="A8" s="82">
        <f t="shared" ref="A8:A21" si="0">IF(ISBLANK(B8),"",A7+1)</f>
        <v>3</v>
      </c>
      <c r="B8" s="110" t="s">
        <v>273</v>
      </c>
      <c r="C8" s="110" t="s">
        <v>274</v>
      </c>
      <c r="D8" s="110" t="s">
        <v>276</v>
      </c>
      <c r="E8" s="110" t="s">
        <v>166</v>
      </c>
      <c r="F8" s="110" t="s">
        <v>284</v>
      </c>
      <c r="G8" s="111" t="s">
        <v>112</v>
      </c>
    </row>
    <row r="9" spans="1:7" ht="15.75" x14ac:dyDescent="0.25">
      <c r="A9" s="82">
        <f t="shared" si="0"/>
        <v>4</v>
      </c>
      <c r="B9" s="110" t="s">
        <v>236</v>
      </c>
      <c r="C9" s="110" t="s">
        <v>237</v>
      </c>
      <c r="D9" s="110" t="s">
        <v>238</v>
      </c>
      <c r="E9" s="110" t="s">
        <v>166</v>
      </c>
      <c r="F9" s="110" t="s">
        <v>219</v>
      </c>
      <c r="G9" s="111" t="s">
        <v>112</v>
      </c>
    </row>
    <row r="10" spans="1:7" ht="15.75" x14ac:dyDescent="0.25">
      <c r="A10" s="82">
        <f t="shared" si="0"/>
        <v>5</v>
      </c>
      <c r="B10" s="110" t="s">
        <v>293</v>
      </c>
      <c r="C10" s="110" t="s">
        <v>294</v>
      </c>
      <c r="D10" s="110" t="s">
        <v>295</v>
      </c>
      <c r="E10" s="110" t="s">
        <v>285</v>
      </c>
      <c r="F10" s="110" t="s">
        <v>300</v>
      </c>
      <c r="G10" s="111" t="s">
        <v>112</v>
      </c>
    </row>
    <row r="11" spans="1:7" ht="15.75" x14ac:dyDescent="0.25">
      <c r="A11" s="82">
        <f t="shared" si="0"/>
        <v>6</v>
      </c>
      <c r="B11" s="110" t="s">
        <v>268</v>
      </c>
      <c r="C11" s="110" t="s">
        <v>269</v>
      </c>
      <c r="D11" s="110" t="s">
        <v>270</v>
      </c>
      <c r="E11" s="110" t="s">
        <v>166</v>
      </c>
      <c r="F11" s="110" t="s">
        <v>198</v>
      </c>
      <c r="G11" s="111" t="s">
        <v>112</v>
      </c>
    </row>
    <row r="12" spans="1:7" ht="15.75" x14ac:dyDescent="0.25">
      <c r="A12" s="82">
        <f t="shared" si="0"/>
        <v>7</v>
      </c>
      <c r="B12" s="110" t="s">
        <v>245</v>
      </c>
      <c r="C12" s="110" t="s">
        <v>283</v>
      </c>
      <c r="D12" s="110" t="s">
        <v>246</v>
      </c>
      <c r="E12" s="110" t="s">
        <v>285</v>
      </c>
      <c r="F12" s="110" t="s">
        <v>197</v>
      </c>
      <c r="G12" s="111" t="s">
        <v>112</v>
      </c>
    </row>
    <row r="13" spans="1:7" ht="15.75" x14ac:dyDescent="0.25">
      <c r="A13" s="82">
        <f t="shared" si="0"/>
        <v>8</v>
      </c>
      <c r="B13" s="110" t="s">
        <v>239</v>
      </c>
      <c r="C13" s="110" t="s">
        <v>240</v>
      </c>
      <c r="D13" s="110" t="s">
        <v>241</v>
      </c>
      <c r="E13" s="110" t="s">
        <v>166</v>
      </c>
      <c r="F13" s="110" t="s">
        <v>197</v>
      </c>
      <c r="G13" s="111" t="s">
        <v>110</v>
      </c>
    </row>
    <row r="14" spans="1:7" ht="15.75" x14ac:dyDescent="0.25">
      <c r="A14" s="82">
        <f t="shared" si="0"/>
        <v>9</v>
      </c>
      <c r="B14" s="110" t="s">
        <v>205</v>
      </c>
      <c r="C14" s="110" t="s">
        <v>272</v>
      </c>
      <c r="D14" s="110" t="s">
        <v>207</v>
      </c>
      <c r="E14" s="110" t="s">
        <v>166</v>
      </c>
      <c r="F14" s="110" t="s">
        <v>219</v>
      </c>
      <c r="G14" s="111" t="s">
        <v>112</v>
      </c>
    </row>
    <row r="15" spans="1:7" ht="15.75" x14ac:dyDescent="0.25">
      <c r="A15" s="82">
        <f t="shared" si="0"/>
        <v>10</v>
      </c>
      <c r="B15" s="110" t="s">
        <v>242</v>
      </c>
      <c r="C15" s="110" t="s">
        <v>243</v>
      </c>
      <c r="D15" s="110" t="s">
        <v>244</v>
      </c>
      <c r="E15" s="110" t="s">
        <v>285</v>
      </c>
      <c r="F15" s="110" t="s">
        <v>197</v>
      </c>
      <c r="G15" s="111" t="s">
        <v>112</v>
      </c>
    </row>
    <row r="16" spans="1:7" ht="15.75" x14ac:dyDescent="0.25">
      <c r="A16" s="82">
        <f t="shared" si="0"/>
        <v>11</v>
      </c>
      <c r="B16" s="110" t="s">
        <v>277</v>
      </c>
      <c r="C16" s="110" t="s">
        <v>278</v>
      </c>
      <c r="D16" s="110" t="s">
        <v>279</v>
      </c>
      <c r="E16" s="110" t="s">
        <v>286</v>
      </c>
      <c r="F16" s="110" t="s">
        <v>198</v>
      </c>
      <c r="G16" s="111" t="s">
        <v>110</v>
      </c>
    </row>
    <row r="17" spans="1:7" ht="15.75" x14ac:dyDescent="0.25">
      <c r="A17" s="82">
        <f t="shared" si="0"/>
        <v>12</v>
      </c>
      <c r="B17" s="110" t="s">
        <v>296</v>
      </c>
      <c r="C17" s="110" t="s">
        <v>297</v>
      </c>
      <c r="D17" s="110" t="s">
        <v>298</v>
      </c>
      <c r="E17" s="110" t="s">
        <v>285</v>
      </c>
      <c r="F17" s="110" t="s">
        <v>202</v>
      </c>
      <c r="G17" s="111" t="s">
        <v>112</v>
      </c>
    </row>
    <row r="18" spans="1:7" ht="15.75" x14ac:dyDescent="0.25">
      <c r="A18" s="82">
        <f t="shared" si="0"/>
        <v>13</v>
      </c>
      <c r="B18" s="110" t="s">
        <v>296</v>
      </c>
      <c r="C18" s="110" t="s">
        <v>297</v>
      </c>
      <c r="D18" s="110" t="s">
        <v>299</v>
      </c>
      <c r="E18" s="110" t="s">
        <v>285</v>
      </c>
      <c r="F18" s="110" t="s">
        <v>202</v>
      </c>
      <c r="G18" s="111" t="s">
        <v>110</v>
      </c>
    </row>
    <row r="19" spans="1:7" ht="15.75" x14ac:dyDescent="0.25">
      <c r="A19" s="82">
        <f t="shared" si="0"/>
        <v>14</v>
      </c>
      <c r="B19" s="110" t="s">
        <v>280</v>
      </c>
      <c r="C19" s="110" t="s">
        <v>281</v>
      </c>
      <c r="D19" s="110" t="s">
        <v>282</v>
      </c>
      <c r="E19" s="110" t="s">
        <v>166</v>
      </c>
      <c r="F19" s="110" t="s">
        <v>198</v>
      </c>
      <c r="G19" s="111" t="s">
        <v>110</v>
      </c>
    </row>
    <row r="20" spans="1:7" ht="15.75" x14ac:dyDescent="0.25">
      <c r="A20" s="82">
        <f t="shared" si="0"/>
        <v>15</v>
      </c>
      <c r="B20" s="110" t="s">
        <v>245</v>
      </c>
      <c r="C20" s="110" t="s">
        <v>283</v>
      </c>
      <c r="D20" s="110" t="s">
        <v>246</v>
      </c>
      <c r="E20" s="110" t="s">
        <v>285</v>
      </c>
      <c r="F20" s="110" t="s">
        <v>197</v>
      </c>
      <c r="G20" s="111" t="s">
        <v>112</v>
      </c>
    </row>
    <row r="21" spans="1:7" ht="15.75" x14ac:dyDescent="0.25">
      <c r="A21" s="82" t="str">
        <f t="shared" si="0"/>
        <v/>
      </c>
      <c r="B21" s="92"/>
      <c r="C21" s="103"/>
      <c r="D21" s="92"/>
      <c r="E21" s="92"/>
      <c r="F21" s="92"/>
      <c r="G21" s="79"/>
    </row>
    <row r="22" spans="1:7" x14ac:dyDescent="0.25">
      <c r="A22" s="92"/>
      <c r="B22" s="92"/>
      <c r="C22" s="92"/>
      <c r="D22" s="92"/>
      <c r="E22" s="92"/>
      <c r="F22" s="92"/>
      <c r="G22" s="92"/>
    </row>
  </sheetData>
  <mergeCells count="3">
    <mergeCell ref="A2:G2"/>
    <mergeCell ref="A3:G3"/>
    <mergeCell ref="D5:G5"/>
  </mergeCells>
  <phoneticPr fontId="30" type="noConversion"/>
  <pageMargins left="0.78749999999999998" right="0" top="0" bottom="0" header="0.51180555555555496" footer="0.51180555555555496"/>
  <pageSetup paperSize="9" firstPageNumber="0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A1:AI50"/>
  <sheetViews>
    <sheetView topLeftCell="A27" zoomScaleNormal="100" workbookViewId="0">
      <selection activeCell="I53" sqref="I53"/>
    </sheetView>
  </sheetViews>
  <sheetFormatPr defaultColWidth="8.7109375" defaultRowHeight="15" x14ac:dyDescent="0.25"/>
  <cols>
    <col min="1" max="28" width="3.7109375" customWidth="1"/>
    <col min="29" max="29" width="31.140625" customWidth="1"/>
    <col min="30" max="37" width="3.7109375" customWidth="1"/>
  </cols>
  <sheetData>
    <row r="1" spans="1:35" x14ac:dyDescent="0.25">
      <c r="A1" s="154" t="s">
        <v>60</v>
      </c>
      <c r="B1" s="154"/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154"/>
      <c r="O1" s="154"/>
      <c r="P1" s="154"/>
      <c r="Q1" s="154"/>
      <c r="R1" s="154"/>
      <c r="S1" s="154"/>
      <c r="T1" s="154"/>
      <c r="U1" s="154"/>
      <c r="V1" s="154"/>
      <c r="W1" s="154"/>
      <c r="X1" s="154"/>
    </row>
    <row r="2" spans="1:35" x14ac:dyDescent="0.25">
      <c r="A2" s="154" t="s">
        <v>61</v>
      </c>
      <c r="B2" s="154"/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4"/>
      <c r="R2" s="154"/>
      <c r="S2" s="154"/>
      <c r="T2" s="154"/>
      <c r="U2" s="154"/>
      <c r="V2" s="154"/>
      <c r="W2" s="154"/>
      <c r="X2" s="154"/>
    </row>
    <row r="3" spans="1:35" ht="15" customHeight="1" x14ac:dyDescent="0.25">
      <c r="A3" s="155" t="s">
        <v>62</v>
      </c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155"/>
      <c r="M3" s="155"/>
      <c r="N3" s="155"/>
      <c r="O3" s="155"/>
      <c r="P3" s="155"/>
      <c r="Q3" s="155"/>
      <c r="R3" s="155"/>
      <c r="S3" s="155"/>
      <c r="T3" s="155"/>
      <c r="U3" s="155"/>
      <c r="V3" s="155"/>
      <c r="W3" s="155"/>
      <c r="X3" s="15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</row>
    <row r="4" spans="1:35" ht="21" x14ac:dyDescent="0.35">
      <c r="A4" s="161" t="str">
        <f>'Акт коты R'!A5:V5</f>
        <v>20 лютого 2021року</v>
      </c>
      <c r="B4" s="161"/>
      <c r="C4" s="161"/>
      <c r="D4" s="161"/>
      <c r="E4" s="161"/>
      <c r="F4" s="161"/>
      <c r="G4" s="161"/>
      <c r="H4" s="161"/>
      <c r="I4" s="161"/>
      <c r="J4" s="161"/>
      <c r="K4" s="161"/>
      <c r="L4" s="161"/>
      <c r="M4" s="161"/>
      <c r="N4" s="161"/>
      <c r="O4" s="161"/>
      <c r="P4" s="161"/>
      <c r="Q4" s="161"/>
      <c r="R4" s="161"/>
      <c r="S4" s="161"/>
      <c r="T4" s="161"/>
      <c r="U4" s="161"/>
      <c r="V4" s="161"/>
      <c r="W4" s="161"/>
      <c r="X4" s="161"/>
      <c r="Y4" s="6"/>
      <c r="Z4" s="7"/>
      <c r="AA4" s="7"/>
      <c r="AB4" s="7"/>
      <c r="AC4" s="7"/>
      <c r="AD4" s="7"/>
      <c r="AE4" s="7"/>
      <c r="AF4" s="7"/>
      <c r="AG4" s="7"/>
      <c r="AH4" s="7"/>
      <c r="AI4" s="7"/>
    </row>
    <row r="6" spans="1:35" s="1" customFormat="1" ht="15.75" x14ac:dyDescent="0.25">
      <c r="C6" s="156" t="s">
        <v>63</v>
      </c>
      <c r="D6" s="156"/>
      <c r="E6" s="156"/>
      <c r="F6" s="156"/>
      <c r="G6" s="156"/>
      <c r="H6" s="156"/>
      <c r="I6" s="156"/>
      <c r="J6" s="156"/>
      <c r="K6" s="156"/>
      <c r="L6" s="156"/>
      <c r="M6" s="156"/>
      <c r="N6" s="156"/>
      <c r="O6" s="156"/>
      <c r="P6" s="156"/>
      <c r="Q6" s="156"/>
      <c r="R6" s="156"/>
      <c r="S6" s="156"/>
      <c r="T6" s="156"/>
      <c r="U6" s="156"/>
      <c r="V6" s="156"/>
      <c r="W6" s="156"/>
      <c r="X6" s="156"/>
      <c r="Y6" s="9"/>
    </row>
    <row r="7" spans="1:35" s="1" customFormat="1" ht="15.75" x14ac:dyDescent="0.25">
      <c r="A7" s="10" t="s">
        <v>64</v>
      </c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</row>
    <row r="8" spans="1:35" s="1" customFormat="1" ht="15.75" x14ac:dyDescent="0.25">
      <c r="A8" s="1" t="s">
        <v>65</v>
      </c>
    </row>
    <row r="9" spans="1:35" s="1" customFormat="1" ht="15.75" x14ac:dyDescent="0.25">
      <c r="A9" s="1" t="s">
        <v>66</v>
      </c>
      <c r="G9" s="68" t="str">
        <f>'Акт коты R'!G10</f>
        <v>Ельский А.М.</v>
      </c>
      <c r="H9" s="68"/>
      <c r="I9" s="68"/>
      <c r="J9" s="68"/>
      <c r="K9" s="68"/>
      <c r="L9" s="68"/>
      <c r="M9" s="68"/>
      <c r="N9" s="68"/>
    </row>
    <row r="10" spans="1:35" s="1" customFormat="1" ht="15.75" x14ac:dyDescent="0.25">
      <c r="A10" s="1" t="s">
        <v>67</v>
      </c>
      <c r="L10" s="12" t="str">
        <f>'Акт коты R'!L11</f>
        <v xml:space="preserve"> 21.01.2020 по 20.02.2021 року </v>
      </c>
    </row>
    <row r="11" spans="1:35" s="1" customFormat="1" ht="15.75" x14ac:dyDescent="0.25">
      <c r="A11" s="1" t="s">
        <v>68</v>
      </c>
    </row>
    <row r="12" spans="1:35" s="1" customFormat="1" ht="15.75" x14ac:dyDescent="0.25">
      <c r="B12" s="12" t="s">
        <v>69</v>
      </c>
    </row>
    <row r="13" spans="1:35" s="1" customFormat="1" ht="15.75" x14ac:dyDescent="0.25">
      <c r="A13" s="1" t="s">
        <v>70</v>
      </c>
      <c r="E13" s="159">
        <f>MAX('Список коти PCHCh'!A6:A21)</f>
        <v>15</v>
      </c>
      <c r="F13" s="159"/>
      <c r="G13" s="1" t="s">
        <v>71</v>
      </c>
    </row>
    <row r="14" spans="1:35" s="1" customFormat="1" ht="15.75" x14ac:dyDescent="0.25">
      <c r="A14" s="1" t="s">
        <v>72</v>
      </c>
      <c r="AC14" s="109"/>
      <c r="AD14"/>
    </row>
    <row r="15" spans="1:35" s="1" customFormat="1" ht="15.75" x14ac:dyDescent="0.25">
      <c r="A15" s="1" t="s">
        <v>73</v>
      </c>
      <c r="AC15" s="109"/>
      <c r="AD15">
        <v>1</v>
      </c>
    </row>
    <row r="16" spans="1:35" ht="15.75" x14ac:dyDescent="0.25">
      <c r="A16" s="1" t="s">
        <v>74</v>
      </c>
      <c r="B16" s="1"/>
      <c r="C16" s="1"/>
      <c r="D16" s="1"/>
      <c r="E16" s="1"/>
      <c r="F16" s="1"/>
      <c r="G16" s="1"/>
      <c r="H16" s="1"/>
      <c r="I16" s="1"/>
      <c r="J16" s="1"/>
      <c r="K16" s="13"/>
      <c r="L16" s="13"/>
      <c r="M16" s="13"/>
      <c r="N16" s="1"/>
      <c r="O16" s="1"/>
      <c r="P16" s="1"/>
      <c r="Q16" s="1"/>
      <c r="R16" s="1"/>
      <c r="S16" s="1"/>
      <c r="T16" s="1"/>
      <c r="U16" s="1"/>
      <c r="V16" s="1"/>
      <c r="W16" s="1"/>
      <c r="AC16" s="109"/>
    </row>
    <row r="17" spans="1:30" ht="15.75" x14ac:dyDescent="0.25">
      <c r="A17" s="1" t="s">
        <v>164</v>
      </c>
      <c r="B17" s="10"/>
      <c r="C17" s="1"/>
      <c r="D17" s="1"/>
      <c r="E17" s="1"/>
      <c r="F17" s="1"/>
      <c r="G17" s="16"/>
      <c r="H17" s="16"/>
      <c r="I17" s="16"/>
      <c r="J17" s="17"/>
      <c r="K17" s="17"/>
      <c r="L17" s="17"/>
      <c r="M17" s="17"/>
      <c r="N17" s="1"/>
      <c r="O17" s="18"/>
      <c r="P17" s="19"/>
      <c r="Q17" s="19"/>
      <c r="R17" s="19"/>
      <c r="S17" s="1"/>
      <c r="T17" s="162" t="s">
        <v>247</v>
      </c>
      <c r="U17" s="162"/>
      <c r="V17" s="162"/>
      <c r="W17" s="162"/>
      <c r="AC17" s="109" t="s">
        <v>301</v>
      </c>
      <c r="AD17">
        <v>2</v>
      </c>
    </row>
    <row r="18" spans="1:30" ht="15.75" x14ac:dyDescent="0.25">
      <c r="A18" s="1"/>
      <c r="B18" s="19" t="s">
        <v>78</v>
      </c>
      <c r="C18" s="19"/>
      <c r="D18" s="1"/>
      <c r="E18" s="1"/>
      <c r="F18" s="163" t="s">
        <v>248</v>
      </c>
      <c r="G18" s="163"/>
      <c r="H18" s="163"/>
      <c r="I18" s="16"/>
      <c r="J18" s="1" t="s">
        <v>76</v>
      </c>
      <c r="K18" s="1"/>
      <c r="L18" s="1"/>
      <c r="M18" s="1"/>
      <c r="N18" s="1"/>
      <c r="O18" s="1"/>
      <c r="P18" s="1"/>
      <c r="Q18" s="14">
        <v>3</v>
      </c>
      <c r="R18" s="13" t="s">
        <v>77</v>
      </c>
      <c r="S18" s="15"/>
      <c r="T18" s="1"/>
      <c r="U18" s="1"/>
      <c r="V18" s="1"/>
      <c r="W18" s="1"/>
    </row>
    <row r="19" spans="1:30" ht="15.75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3"/>
      <c r="L19" s="13"/>
      <c r="M19" s="13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1:30" ht="15.75" x14ac:dyDescent="0.25">
      <c r="A20" s="1" t="s">
        <v>302</v>
      </c>
      <c r="B20" s="1"/>
      <c r="C20" s="1"/>
      <c r="D20" s="1"/>
      <c r="E20" s="1"/>
      <c r="F20" s="1"/>
      <c r="G20" s="1"/>
      <c r="H20" s="1"/>
      <c r="I20" s="1"/>
      <c r="J20" s="1"/>
      <c r="K20" s="13"/>
      <c r="L20" s="13"/>
      <c r="M20" s="162" t="s">
        <v>249</v>
      </c>
      <c r="N20" s="162"/>
      <c r="O20" s="162"/>
      <c r="P20" s="1" t="s">
        <v>75</v>
      </c>
      <c r="Q20" s="1"/>
      <c r="R20" s="1"/>
      <c r="S20" s="1"/>
      <c r="T20" s="150" t="s">
        <v>211</v>
      </c>
      <c r="U20" s="150"/>
      <c r="V20" s="150"/>
      <c r="W20" s="150"/>
    </row>
    <row r="21" spans="1:30" ht="15.75" x14ac:dyDescent="0.25">
      <c r="A21" s="1"/>
      <c r="B21" s="1"/>
      <c r="C21" s="1" t="s">
        <v>76</v>
      </c>
      <c r="D21" s="1"/>
      <c r="E21" s="1"/>
      <c r="F21" s="1"/>
      <c r="G21" s="1"/>
      <c r="H21" s="1"/>
      <c r="I21" s="1"/>
      <c r="J21" s="14">
        <v>1</v>
      </c>
      <c r="K21" s="13" t="s">
        <v>77</v>
      </c>
      <c r="L21" s="15"/>
      <c r="M21" s="15"/>
      <c r="N21" s="15"/>
      <c r="O21" s="1"/>
      <c r="P21" s="1"/>
      <c r="Q21" s="1"/>
      <c r="R21" s="1"/>
      <c r="S21" s="1"/>
      <c r="T21" s="1"/>
      <c r="U21" s="1"/>
      <c r="V21" s="1"/>
      <c r="W21" s="1"/>
    </row>
    <row r="22" spans="1:30" ht="15.75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3"/>
      <c r="L22" s="13"/>
      <c r="M22" s="13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1:30" ht="15.75" x14ac:dyDescent="0.25">
      <c r="A23" s="1" t="s">
        <v>165</v>
      </c>
      <c r="B23" s="1"/>
      <c r="C23" s="1"/>
      <c r="D23" s="1"/>
      <c r="E23" s="1"/>
      <c r="F23" s="1"/>
      <c r="G23" s="1"/>
      <c r="H23" s="1"/>
      <c r="I23" s="1"/>
      <c r="J23" s="1"/>
      <c r="K23" s="13"/>
      <c r="L23" s="13"/>
      <c r="M23" s="162" t="s">
        <v>250</v>
      </c>
      <c r="N23" s="162"/>
      <c r="O23" s="162"/>
      <c r="P23" s="1" t="s">
        <v>75</v>
      </c>
      <c r="Q23" s="1"/>
      <c r="R23" s="1"/>
      <c r="S23" s="1"/>
      <c r="T23" s="150" t="s">
        <v>213</v>
      </c>
      <c r="U23" s="150"/>
      <c r="V23" s="150"/>
      <c r="W23" s="150"/>
    </row>
    <row r="24" spans="1:30" ht="15.75" x14ac:dyDescent="0.25">
      <c r="A24" s="1"/>
      <c r="B24" s="1"/>
      <c r="C24" s="1" t="s">
        <v>76</v>
      </c>
      <c r="D24" s="1"/>
      <c r="E24" s="1"/>
      <c r="F24" s="1"/>
      <c r="G24" s="1"/>
      <c r="H24" s="1"/>
      <c r="I24" s="1"/>
      <c r="J24" s="14">
        <v>9</v>
      </c>
      <c r="K24" s="13" t="s">
        <v>77</v>
      </c>
      <c r="L24" s="15"/>
      <c r="M24" s="15"/>
      <c r="N24" s="15"/>
      <c r="O24" s="1"/>
      <c r="P24" s="1"/>
      <c r="Q24" s="1"/>
      <c r="R24" s="1"/>
      <c r="S24" s="1"/>
      <c r="T24" s="1"/>
      <c r="U24" s="1"/>
      <c r="V24" s="1"/>
      <c r="W24" s="1"/>
    </row>
    <row r="25" spans="1:30" ht="15.75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3"/>
      <c r="L25" s="13"/>
      <c r="M25" s="13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1:30" ht="15.75" x14ac:dyDescent="0.25">
      <c r="A26" s="1" t="s">
        <v>212</v>
      </c>
      <c r="B26" s="1"/>
      <c r="C26" s="1"/>
      <c r="D26" s="1"/>
      <c r="E26" s="1"/>
      <c r="F26" s="1"/>
      <c r="G26" s="1"/>
      <c r="H26" s="1"/>
      <c r="I26" s="1"/>
      <c r="J26" s="1"/>
      <c r="K26" s="13"/>
      <c r="L26" s="13"/>
      <c r="M26" s="162" t="s">
        <v>303</v>
      </c>
      <c r="N26" s="162"/>
      <c r="O26" s="162"/>
      <c r="P26" s="1" t="s">
        <v>75</v>
      </c>
      <c r="Q26" s="1"/>
      <c r="R26" s="1"/>
      <c r="S26" s="1"/>
      <c r="T26" s="150" t="s">
        <v>304</v>
      </c>
      <c r="U26" s="150"/>
      <c r="V26" s="150"/>
      <c r="W26" s="150"/>
    </row>
    <row r="27" spans="1:30" ht="15.75" x14ac:dyDescent="0.25">
      <c r="A27" s="1"/>
      <c r="B27" s="1"/>
      <c r="C27" s="1" t="s">
        <v>76</v>
      </c>
      <c r="D27" s="1"/>
      <c r="E27" s="1"/>
      <c r="F27" s="1"/>
      <c r="G27" s="1"/>
      <c r="H27" s="1"/>
      <c r="I27" s="1"/>
      <c r="J27" s="14">
        <v>2</v>
      </c>
      <c r="K27" s="13" t="s">
        <v>77</v>
      </c>
      <c r="L27" s="15"/>
      <c r="M27" s="15"/>
      <c r="N27" s="15"/>
      <c r="O27" s="1"/>
      <c r="P27" s="1"/>
      <c r="Q27" s="1"/>
      <c r="R27" s="1"/>
      <c r="S27" s="1"/>
      <c r="T27" s="1"/>
      <c r="U27" s="1"/>
      <c r="V27" s="1"/>
      <c r="W27" s="1"/>
    </row>
    <row r="28" spans="1:30" ht="15.75" x14ac:dyDescent="0.25">
      <c r="A28" s="1"/>
      <c r="B28" s="1"/>
      <c r="C28" s="1"/>
      <c r="D28" s="1"/>
      <c r="E28" s="1"/>
      <c r="F28" s="1"/>
      <c r="G28" s="1"/>
      <c r="H28" s="1"/>
      <c r="I28" s="1"/>
      <c r="J28" s="14"/>
      <c r="K28" s="13"/>
      <c r="L28" s="15"/>
      <c r="M28" s="15"/>
      <c r="N28" s="15"/>
      <c r="O28" s="1"/>
      <c r="P28" s="1"/>
      <c r="Q28" s="1"/>
      <c r="R28" s="1"/>
      <c r="S28" s="1"/>
      <c r="T28" s="1"/>
      <c r="U28" s="1"/>
      <c r="V28" s="1"/>
      <c r="W28" s="1"/>
    </row>
    <row r="29" spans="1:30" ht="15.75" x14ac:dyDescent="0.25">
      <c r="A29" s="1" t="s">
        <v>79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30" ht="15.75" x14ac:dyDescent="0.25">
      <c r="A30" s="3"/>
      <c r="B30" s="8"/>
      <c r="C30" s="8"/>
      <c r="D30" s="8"/>
      <c r="E30" s="8"/>
      <c r="F30" s="8"/>
      <c r="G30" s="8"/>
      <c r="H30" s="20"/>
      <c r="I30" s="20"/>
      <c r="J30" s="20"/>
      <c r="K30" s="20"/>
      <c r="L30" s="20"/>
      <c r="M30" s="21"/>
      <c r="N30" s="21"/>
      <c r="O30" s="20"/>
      <c r="P30" s="20"/>
      <c r="Q30" s="20"/>
      <c r="R30" s="3"/>
      <c r="S30" s="3"/>
      <c r="T30" s="3"/>
      <c r="U30" s="3"/>
      <c r="V30" s="3"/>
      <c r="W30" s="3"/>
      <c r="X30" s="3"/>
    </row>
    <row r="31" spans="1:30" ht="15.75" x14ac:dyDescent="0.25">
      <c r="A31" s="1" t="s">
        <v>80</v>
      </c>
      <c r="B31" s="1"/>
      <c r="C31" s="1"/>
      <c r="D31" s="1"/>
      <c r="E31" s="1"/>
      <c r="F31" s="152">
        <f>E13</f>
        <v>15</v>
      </c>
      <c r="G31" s="152"/>
      <c r="H31" s="1" t="s">
        <v>81</v>
      </c>
      <c r="I31" s="1"/>
      <c r="J31" s="1"/>
      <c r="K31" s="1"/>
      <c r="L31" s="1"/>
      <c r="M31" s="1"/>
      <c r="N31" s="1"/>
      <c r="O31" s="1"/>
      <c r="P31" s="1"/>
      <c r="Q31" s="1"/>
      <c r="R31" s="1"/>
      <c r="S31" s="152">
        <f>F31</f>
        <v>15</v>
      </c>
      <c r="T31" s="152"/>
      <c r="U31" s="1" t="s">
        <v>82</v>
      </c>
      <c r="V31" s="1"/>
      <c r="W31" s="3"/>
      <c r="X31" s="3"/>
    </row>
    <row r="32" spans="1:30" ht="15.75" x14ac:dyDescent="0.25">
      <c r="A32" s="1"/>
      <c r="B32" s="1" t="s">
        <v>83</v>
      </c>
      <c r="C32" s="1"/>
      <c r="D32" s="1"/>
      <c r="E32" s="1"/>
      <c r="F32" s="1"/>
      <c r="G32" s="1"/>
      <c r="H32" s="1"/>
      <c r="I32" s="152">
        <f>F31*0.5</f>
        <v>7.5</v>
      </c>
      <c r="J32" s="152"/>
      <c r="K32" s="1" t="s">
        <v>84</v>
      </c>
      <c r="L32" s="1"/>
      <c r="M32" s="1"/>
      <c r="N32" s="1"/>
      <c r="O32" s="152">
        <f>F31*0.5</f>
        <v>7.5</v>
      </c>
      <c r="P32" s="152"/>
      <c r="Q32" s="1" t="s">
        <v>85</v>
      </c>
      <c r="R32" s="1"/>
      <c r="S32" s="1"/>
      <c r="T32" s="1"/>
      <c r="U32" s="1"/>
      <c r="V32" s="1"/>
      <c r="W32" s="3"/>
      <c r="X32" s="3"/>
    </row>
    <row r="33" spans="1:24" ht="15.75" x14ac:dyDescent="0.25">
      <c r="A33" s="1"/>
      <c r="B33" s="1" t="s">
        <v>86</v>
      </c>
      <c r="C33" s="1"/>
      <c r="D33" s="1"/>
      <c r="E33" s="1"/>
      <c r="F33" s="1"/>
      <c r="G33" s="152">
        <f>F31</f>
        <v>15</v>
      </c>
      <c r="H33" s="152"/>
      <c r="I33" s="1" t="s">
        <v>87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3"/>
      <c r="X33" s="3"/>
    </row>
    <row r="34" spans="1:24" ht="15.75" x14ac:dyDescent="0.25">
      <c r="A34" s="1"/>
      <c r="B34" s="1"/>
      <c r="C34" s="1"/>
      <c r="D34" s="1"/>
      <c r="E34" s="1"/>
      <c r="F34" s="1"/>
      <c r="G34" s="22"/>
      <c r="H34" s="22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3"/>
      <c r="X34" s="3"/>
    </row>
    <row r="35" spans="1:24" ht="15.75" x14ac:dyDescent="0.25">
      <c r="A35" s="1" t="s">
        <v>88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3"/>
      <c r="X35" s="3"/>
    </row>
    <row r="36" spans="1:24" ht="15.75" x14ac:dyDescent="0.25">
      <c r="A36" s="1"/>
      <c r="B36" s="1"/>
      <c r="C36" s="1" t="s">
        <v>89</v>
      </c>
      <c r="D36" s="1"/>
      <c r="E36" s="1"/>
      <c r="F36" s="1"/>
      <c r="G36" s="1"/>
      <c r="H36" s="1"/>
      <c r="I36" s="1"/>
      <c r="J36" s="1"/>
      <c r="K36" s="1"/>
      <c r="L36" s="152">
        <f>F31</f>
        <v>15</v>
      </c>
      <c r="M36" s="152"/>
      <c r="N36" s="1" t="s">
        <v>90</v>
      </c>
      <c r="O36" s="1"/>
      <c r="P36" s="1"/>
      <c r="Q36" s="1"/>
      <c r="R36" s="1"/>
      <c r="S36" s="1"/>
      <c r="T36" s="1"/>
      <c r="U36" s="1"/>
      <c r="V36" s="1"/>
      <c r="W36" s="3"/>
      <c r="X36" s="3"/>
    </row>
    <row r="37" spans="1:24" ht="15.75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22"/>
      <c r="M37" s="22"/>
      <c r="N37" s="1"/>
      <c r="O37" s="1"/>
      <c r="P37" s="1"/>
      <c r="Q37" s="1"/>
      <c r="R37" s="1"/>
      <c r="S37" s="1"/>
      <c r="T37" s="1"/>
      <c r="U37" s="1"/>
      <c r="V37" s="1"/>
      <c r="W37" s="3"/>
      <c r="X37" s="3"/>
    </row>
    <row r="38" spans="1:24" ht="15.75" x14ac:dyDescent="0.25">
      <c r="A38" s="1" t="s">
        <v>91</v>
      </c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3"/>
      <c r="X38" s="3"/>
    </row>
    <row r="39" spans="1:24" ht="15.75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3"/>
      <c r="X39" s="3"/>
    </row>
    <row r="40" spans="1:24" ht="15.75" x14ac:dyDescent="0.25">
      <c r="A40" s="12" t="s">
        <v>92</v>
      </c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3"/>
      <c r="X40" s="3"/>
    </row>
    <row r="42" spans="1:24" ht="15.75" x14ac:dyDescent="0.25">
      <c r="A42" s="23" t="s">
        <v>93</v>
      </c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r="43" spans="1:24" ht="15.75" x14ac:dyDescent="0.25">
      <c r="A43" s="23"/>
      <c r="B43" s="23" t="s">
        <v>94</v>
      </c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 spans="1:24" ht="15.75" x14ac:dyDescent="0.25">
      <c r="A44" s="23"/>
      <c r="B44" s="1" t="s">
        <v>95</v>
      </c>
      <c r="C44" s="1"/>
      <c r="D44" s="1"/>
      <c r="E44" s="1"/>
      <c r="F44" s="1"/>
      <c r="G44" s="1"/>
      <c r="H44" s="1"/>
      <c r="I44" s="1"/>
      <c r="J44" s="1"/>
      <c r="K44" s="1"/>
      <c r="L44" s="1"/>
      <c r="M44" s="12" t="s">
        <v>96</v>
      </c>
      <c r="N44" s="1"/>
      <c r="O44" s="1"/>
      <c r="P44" s="1"/>
      <c r="Q44" s="1"/>
      <c r="R44" s="1"/>
      <c r="S44" s="153" t="s">
        <v>97</v>
      </c>
      <c r="T44" s="153"/>
      <c r="U44" s="153"/>
      <c r="V44" s="153"/>
      <c r="W44" s="153"/>
    </row>
    <row r="45" spans="1:24" ht="15.75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spans="1:24" ht="15.75" x14ac:dyDescent="0.25">
      <c r="A46" s="1"/>
      <c r="B46" s="1" t="s">
        <v>98</v>
      </c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  <row r="47" spans="1:24" ht="15.75" x14ac:dyDescent="0.25">
      <c r="A47" s="1"/>
      <c r="B47" s="24" t="s">
        <v>99</v>
      </c>
      <c r="C47" s="1"/>
      <c r="D47" s="1"/>
      <c r="E47" s="1"/>
      <c r="F47" s="1"/>
      <c r="G47" s="1"/>
      <c r="H47" s="1"/>
      <c r="I47" s="1"/>
      <c r="J47" s="1"/>
      <c r="K47" s="1"/>
      <c r="L47" s="1"/>
      <c r="M47" s="12" t="s">
        <v>100</v>
      </c>
      <c r="N47" s="1"/>
      <c r="O47" s="1"/>
      <c r="P47" s="1"/>
      <c r="Q47" s="1"/>
      <c r="R47" s="1"/>
      <c r="S47" s="153" t="s">
        <v>97</v>
      </c>
      <c r="T47" s="153"/>
      <c r="U47" s="153"/>
      <c r="V47" s="153"/>
      <c r="W47" s="153"/>
    </row>
    <row r="49" spans="1:23" ht="15.75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</row>
    <row r="50" spans="1:23" ht="15.75" x14ac:dyDescent="0.25">
      <c r="A50" s="1"/>
      <c r="B50" s="24" t="s">
        <v>292</v>
      </c>
      <c r="C50" s="1"/>
      <c r="D50" s="1"/>
      <c r="E50" s="1"/>
      <c r="F50" s="1"/>
      <c r="G50" s="1"/>
      <c r="H50" s="1"/>
      <c r="I50" s="1"/>
      <c r="J50" s="1"/>
      <c r="K50" s="1"/>
      <c r="L50" s="1"/>
      <c r="M50" s="12" t="str">
        <f>G9</f>
        <v>Ельский А.М.</v>
      </c>
      <c r="N50" s="1"/>
      <c r="O50" s="1"/>
      <c r="P50" s="1"/>
      <c r="Q50" s="1"/>
      <c r="R50" s="1"/>
      <c r="S50" s="153" t="s">
        <v>97</v>
      </c>
      <c r="T50" s="153"/>
      <c r="U50" s="153"/>
      <c r="V50" s="153"/>
      <c r="W50" s="153"/>
    </row>
  </sheetData>
  <mergeCells count="23">
    <mergeCell ref="S47:W47"/>
    <mergeCell ref="S50:W50"/>
    <mergeCell ref="I32:J32"/>
    <mergeCell ref="O32:P32"/>
    <mergeCell ref="G33:H33"/>
    <mergeCell ref="L36:M36"/>
    <mergeCell ref="S44:W44"/>
    <mergeCell ref="F31:G31"/>
    <mergeCell ref="S31:T31"/>
    <mergeCell ref="E13:F13"/>
    <mergeCell ref="M23:O23"/>
    <mergeCell ref="T23:W23"/>
    <mergeCell ref="T17:W17"/>
    <mergeCell ref="F18:H18"/>
    <mergeCell ref="M26:O26"/>
    <mergeCell ref="T26:W26"/>
    <mergeCell ref="M20:O20"/>
    <mergeCell ref="T20:W20"/>
    <mergeCell ref="A1:X1"/>
    <mergeCell ref="A2:X2"/>
    <mergeCell ref="A3:X3"/>
    <mergeCell ref="A4:X4"/>
    <mergeCell ref="C6:X6"/>
  </mergeCells>
  <pageMargins left="0.78749999999999998" right="0.39374999999999999" top="0" bottom="0" header="0.51180555555555496" footer="0.51180555555555496"/>
  <pageSetup paperSize="9" firstPageNumber="0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B050"/>
  </sheetPr>
  <dimension ref="A1:AD50"/>
  <sheetViews>
    <sheetView topLeftCell="A13" zoomScaleNormal="100" workbookViewId="0">
      <selection activeCell="A31" sqref="A31:S32"/>
    </sheetView>
  </sheetViews>
  <sheetFormatPr defaultColWidth="8.7109375" defaultRowHeight="15" x14ac:dyDescent="0.25"/>
  <cols>
    <col min="1" max="30" width="3.28515625" customWidth="1"/>
  </cols>
  <sheetData>
    <row r="1" spans="1:24" ht="15" customHeight="1" x14ac:dyDescent="0.25">
      <c r="A1" s="166" t="s">
        <v>60</v>
      </c>
      <c r="B1" s="166"/>
      <c r="C1" s="166"/>
      <c r="D1" s="166"/>
      <c r="E1" s="166"/>
      <c r="F1" s="166"/>
      <c r="G1" s="166"/>
      <c r="H1" s="166"/>
      <c r="I1" s="166"/>
      <c r="J1" s="166"/>
      <c r="K1" s="166"/>
      <c r="L1" s="166"/>
      <c r="M1" s="166"/>
      <c r="N1" s="166"/>
      <c r="O1" s="166"/>
      <c r="P1" s="166"/>
      <c r="Q1" s="166"/>
      <c r="R1" s="166"/>
      <c r="S1" s="166"/>
      <c r="T1" s="166"/>
      <c r="U1" s="166"/>
      <c r="V1" s="166"/>
      <c r="W1" s="166"/>
      <c r="X1" s="166"/>
    </row>
    <row r="2" spans="1:24" ht="15" customHeight="1" x14ac:dyDescent="0.25">
      <c r="A2" s="167" t="s">
        <v>61</v>
      </c>
      <c r="B2" s="167"/>
      <c r="C2" s="167"/>
      <c r="D2" s="167"/>
      <c r="E2" s="167"/>
      <c r="F2" s="167"/>
      <c r="G2" s="167"/>
      <c r="H2" s="167"/>
      <c r="I2" s="167"/>
      <c r="J2" s="167"/>
      <c r="K2" s="167"/>
      <c r="L2" s="167"/>
      <c r="M2" s="167"/>
      <c r="N2" s="167"/>
      <c r="O2" s="167"/>
      <c r="P2" s="167"/>
      <c r="Q2" s="167"/>
      <c r="R2" s="167"/>
      <c r="S2" s="167"/>
      <c r="T2" s="167"/>
      <c r="U2" s="167"/>
      <c r="V2" s="167"/>
      <c r="W2" s="167"/>
      <c r="X2" s="167"/>
    </row>
    <row r="3" spans="1:24" ht="15.75" x14ac:dyDescent="0.25">
      <c r="A3" s="166" t="s">
        <v>62</v>
      </c>
      <c r="B3" s="166"/>
      <c r="C3" s="166"/>
      <c r="D3" s="166"/>
      <c r="E3" s="166"/>
      <c r="F3" s="166"/>
      <c r="G3" s="166"/>
      <c r="H3" s="166"/>
      <c r="I3" s="166"/>
      <c r="J3" s="166"/>
      <c r="K3" s="166"/>
      <c r="L3" s="166"/>
      <c r="M3" s="166"/>
      <c r="N3" s="166"/>
      <c r="O3" s="166"/>
      <c r="P3" s="166"/>
      <c r="Q3" s="166"/>
      <c r="R3" s="166"/>
      <c r="S3" s="166"/>
      <c r="T3" s="166"/>
      <c r="U3" s="166"/>
      <c r="V3" s="166"/>
      <c r="W3" s="166"/>
      <c r="X3" s="166"/>
    </row>
    <row r="4" spans="1:24" ht="15.75" x14ac:dyDescent="0.25">
      <c r="A4" s="168" t="str">
        <f>'Акт коты PCHCh'!A4:X4</f>
        <v>20 лютого 2021року</v>
      </c>
      <c r="B4" s="168"/>
      <c r="C4" s="168"/>
      <c r="D4" s="168"/>
      <c r="E4" s="168"/>
      <c r="F4" s="168"/>
      <c r="G4" s="168"/>
      <c r="H4" s="168"/>
      <c r="I4" s="168"/>
      <c r="J4" s="168"/>
      <c r="K4" s="168"/>
      <c r="L4" s="168"/>
      <c r="M4" s="168"/>
      <c r="N4" s="168"/>
      <c r="O4" s="168"/>
      <c r="P4" s="168"/>
      <c r="Q4" s="168"/>
      <c r="R4" s="168"/>
      <c r="S4" s="168"/>
      <c r="T4" s="168"/>
      <c r="U4" s="168"/>
      <c r="V4" s="168"/>
      <c r="W4" s="168"/>
      <c r="X4" s="168"/>
    </row>
    <row r="5" spans="1:24" ht="15.75" x14ac:dyDescent="0.25">
      <c r="A5" s="33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</row>
    <row r="6" spans="1:24" ht="15.75" x14ac:dyDescent="0.25">
      <c r="A6" s="34"/>
      <c r="B6" s="34"/>
      <c r="C6" s="169" t="s">
        <v>63</v>
      </c>
      <c r="D6" s="169"/>
      <c r="E6" s="169"/>
      <c r="F6" s="169"/>
      <c r="G6" s="169"/>
      <c r="H6" s="169"/>
      <c r="I6" s="169"/>
      <c r="J6" s="169"/>
      <c r="K6" s="169"/>
      <c r="L6" s="169"/>
      <c r="M6" s="169"/>
      <c r="N6" s="169"/>
      <c r="O6" s="169"/>
      <c r="P6" s="169"/>
      <c r="Q6" s="169"/>
      <c r="R6" s="169"/>
      <c r="S6" s="169"/>
      <c r="T6" s="169"/>
      <c r="U6" s="169"/>
      <c r="V6" s="169"/>
      <c r="W6" s="169"/>
      <c r="X6" s="169"/>
    </row>
    <row r="7" spans="1:24" ht="15.75" x14ac:dyDescent="0.25">
      <c r="A7" s="35" t="s">
        <v>126</v>
      </c>
      <c r="B7" s="34"/>
      <c r="C7" s="36"/>
      <c r="D7" s="36"/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</row>
    <row r="8" spans="1:24" ht="15.75" x14ac:dyDescent="0.25">
      <c r="A8" s="35" t="s">
        <v>127</v>
      </c>
      <c r="B8" s="34"/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</row>
    <row r="9" spans="1:24" ht="15.75" x14ac:dyDescent="0.25">
      <c r="A9" s="1" t="s">
        <v>66</v>
      </c>
      <c r="B9" s="1"/>
      <c r="C9" s="1"/>
      <c r="D9" s="1"/>
      <c r="E9" s="1"/>
      <c r="F9" s="1"/>
      <c r="G9" s="164" t="str">
        <f>'Списки собак R'!B5</f>
        <v>Машьянова В.Ю.</v>
      </c>
      <c r="H9" s="164"/>
      <c r="I9" s="164"/>
      <c r="J9" s="164"/>
      <c r="K9" s="164"/>
      <c r="L9" s="16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</row>
    <row r="10" spans="1:24" ht="15.75" x14ac:dyDescent="0.25">
      <c r="A10" s="34" t="s">
        <v>128</v>
      </c>
      <c r="B10" s="34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 t="str">
        <f>'Акт коты PCHCh'!L10</f>
        <v xml:space="preserve"> 21.01.2020 по 20.02.2021 року </v>
      </c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</row>
    <row r="11" spans="1:24" ht="15.75" x14ac:dyDescent="0.25">
      <c r="A11" s="34" t="s">
        <v>129</v>
      </c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</row>
    <row r="12" spans="1:24" ht="15.75" x14ac:dyDescent="0.25">
      <c r="A12" s="165" t="s">
        <v>70</v>
      </c>
      <c r="B12" s="165"/>
      <c r="C12" s="165"/>
      <c r="D12" s="165"/>
      <c r="E12" s="37">
        <f>MAX('Списки собак R'!A5:A43)</f>
        <v>15</v>
      </c>
      <c r="F12" s="34" t="s">
        <v>71</v>
      </c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</row>
    <row r="13" spans="1:24" ht="15.75" x14ac:dyDescent="0.25">
      <c r="A13" s="34" t="s">
        <v>72</v>
      </c>
      <c r="B13" s="34"/>
      <c r="C13" s="34"/>
      <c r="D13" s="34"/>
      <c r="E13" s="34"/>
      <c r="F13" s="34"/>
      <c r="G13" s="34"/>
      <c r="H13" s="34"/>
      <c r="I13" s="34"/>
      <c r="J13" s="34"/>
      <c r="K13" s="34"/>
      <c r="L13" s="34"/>
      <c r="N13" s="34"/>
      <c r="O13" s="34" t="s">
        <v>73</v>
      </c>
      <c r="P13" s="34"/>
      <c r="Q13" s="34"/>
      <c r="R13" s="34"/>
      <c r="S13" s="34"/>
      <c r="T13" s="34"/>
      <c r="U13" s="34"/>
      <c r="V13" s="34"/>
      <c r="W13" s="34"/>
      <c r="X13" s="34"/>
    </row>
    <row r="14" spans="1:24" ht="15.75" x14ac:dyDescent="0.25">
      <c r="A14" s="34" t="s">
        <v>74</v>
      </c>
      <c r="B14" s="34"/>
      <c r="C14" s="34"/>
      <c r="D14" s="34"/>
      <c r="E14" s="34"/>
      <c r="F14" s="34"/>
      <c r="G14" s="34"/>
      <c r="H14" s="34"/>
      <c r="I14" s="34"/>
      <c r="J14" s="34"/>
      <c r="K14" s="38"/>
      <c r="L14" s="38"/>
      <c r="M14" s="38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</row>
    <row r="15" spans="1:24" ht="15.75" x14ac:dyDescent="0.25">
      <c r="A15" s="34"/>
      <c r="B15" s="34"/>
      <c r="C15" s="34"/>
      <c r="D15" s="34"/>
      <c r="E15" s="34"/>
      <c r="F15" s="34"/>
      <c r="G15" s="34"/>
      <c r="H15" s="34"/>
      <c r="I15" s="34"/>
      <c r="J15" s="34"/>
      <c r="K15" s="38"/>
      <c r="L15" s="38"/>
      <c r="M15" s="38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</row>
    <row r="16" spans="1:24" ht="15.75" x14ac:dyDescent="0.25">
      <c r="A16" s="34" t="s">
        <v>215</v>
      </c>
      <c r="B16" s="35"/>
      <c r="C16" s="34"/>
      <c r="D16" s="34"/>
      <c r="E16" s="34"/>
      <c r="F16" s="34"/>
      <c r="G16" s="39"/>
      <c r="H16" s="39"/>
      <c r="I16" s="39"/>
      <c r="J16" s="39"/>
      <c r="K16" s="39"/>
      <c r="L16" s="39"/>
      <c r="N16" s="41"/>
      <c r="O16" s="171" t="s">
        <v>288</v>
      </c>
      <c r="P16" s="171"/>
      <c r="Q16" s="171"/>
      <c r="R16" s="42"/>
      <c r="S16" s="42"/>
      <c r="T16" s="34"/>
      <c r="U16" s="34"/>
      <c r="V16" s="34"/>
      <c r="W16" s="34"/>
      <c r="X16" s="34"/>
    </row>
    <row r="17" spans="1:24" ht="15.75" x14ac:dyDescent="0.25">
      <c r="A17" s="34"/>
      <c r="B17" s="34" t="s">
        <v>124</v>
      </c>
      <c r="C17" s="34"/>
      <c r="D17" s="34"/>
      <c r="E17" s="34"/>
      <c r="F17" s="172" t="s">
        <v>289</v>
      </c>
      <c r="G17" s="172"/>
      <c r="H17" s="172"/>
      <c r="I17" s="172"/>
      <c r="J17" s="39"/>
      <c r="K17" s="34" t="s">
        <v>76</v>
      </c>
      <c r="L17" s="34"/>
      <c r="M17" s="34"/>
      <c r="N17" s="34"/>
      <c r="O17" s="34"/>
      <c r="P17" s="39"/>
      <c r="Q17" s="39"/>
      <c r="R17" s="95">
        <v>2</v>
      </c>
      <c r="S17" s="40" t="s">
        <v>77</v>
      </c>
      <c r="T17" s="34"/>
      <c r="U17" s="34"/>
      <c r="V17" s="34"/>
      <c r="W17" s="34"/>
      <c r="X17" s="34"/>
    </row>
    <row r="18" spans="1:24" ht="15.75" x14ac:dyDescent="0.25">
      <c r="A18" s="34"/>
      <c r="B18" s="34"/>
      <c r="C18" s="34"/>
      <c r="D18" s="34"/>
      <c r="E18" s="34"/>
      <c r="F18" s="34"/>
      <c r="G18" s="34"/>
      <c r="H18" s="34"/>
      <c r="I18" s="34"/>
      <c r="J18" s="34"/>
      <c r="K18" s="38"/>
      <c r="L18" s="38"/>
      <c r="M18" s="38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</row>
    <row r="19" spans="1:24" ht="15.75" x14ac:dyDescent="0.25">
      <c r="A19" s="34" t="s">
        <v>350</v>
      </c>
      <c r="B19" s="35"/>
      <c r="C19" s="34"/>
      <c r="D19" s="34"/>
      <c r="E19" s="34"/>
      <c r="F19" s="34"/>
      <c r="G19" s="39"/>
      <c r="H19" s="39"/>
      <c r="I19" s="39"/>
      <c r="J19" s="39"/>
      <c r="K19" s="39"/>
      <c r="L19" s="39"/>
      <c r="N19" s="41"/>
      <c r="O19" s="171" t="s">
        <v>254</v>
      </c>
      <c r="P19" s="171"/>
      <c r="Q19" s="171"/>
      <c r="R19" s="42"/>
      <c r="S19" s="42"/>
      <c r="T19" s="34"/>
      <c r="U19" s="34"/>
      <c r="V19" s="34"/>
      <c r="W19" s="34"/>
      <c r="X19" s="34"/>
    </row>
    <row r="20" spans="1:24" ht="15.75" x14ac:dyDescent="0.25">
      <c r="A20" s="34"/>
      <c r="B20" s="34" t="s">
        <v>124</v>
      </c>
      <c r="C20" s="34"/>
      <c r="D20" s="34"/>
      <c r="E20" s="34"/>
      <c r="F20" s="172" t="s">
        <v>255</v>
      </c>
      <c r="G20" s="172"/>
      <c r="H20" s="172"/>
      <c r="I20" s="172"/>
      <c r="J20" s="39"/>
      <c r="K20" s="34" t="s">
        <v>76</v>
      </c>
      <c r="L20" s="34"/>
      <c r="M20" s="34"/>
      <c r="N20" s="34"/>
      <c r="O20" s="34"/>
      <c r="P20" s="39"/>
      <c r="Q20" s="39"/>
      <c r="R20" s="84">
        <v>4</v>
      </c>
      <c r="S20" s="40" t="s">
        <v>77</v>
      </c>
      <c r="T20" s="34"/>
      <c r="U20" s="34"/>
      <c r="V20" s="34"/>
      <c r="W20" s="34"/>
      <c r="X20" s="34"/>
    </row>
    <row r="21" spans="1:24" ht="15.75" x14ac:dyDescent="0.25">
      <c r="T21" s="34"/>
      <c r="U21" s="34"/>
      <c r="V21" s="34"/>
      <c r="W21" s="34"/>
      <c r="X21" s="34"/>
    </row>
    <row r="22" spans="1:24" ht="15.75" x14ac:dyDescent="0.25">
      <c r="A22" s="34" t="s">
        <v>351</v>
      </c>
      <c r="B22" s="35"/>
      <c r="C22" s="34"/>
      <c r="D22" s="34"/>
      <c r="E22" s="34"/>
      <c r="F22" s="34"/>
      <c r="G22" s="39"/>
      <c r="H22" s="39"/>
      <c r="I22" s="39"/>
      <c r="J22" s="39"/>
      <c r="K22" s="39"/>
      <c r="L22" s="39"/>
      <c r="N22" s="41"/>
      <c r="O22" s="171" t="s">
        <v>256</v>
      </c>
      <c r="P22" s="171"/>
      <c r="Q22" s="171"/>
      <c r="R22" s="42"/>
      <c r="S22" s="42"/>
      <c r="T22" s="34"/>
      <c r="U22" s="34"/>
      <c r="V22" s="34"/>
      <c r="W22" s="34"/>
      <c r="X22" s="34"/>
    </row>
    <row r="23" spans="1:24" ht="15.75" x14ac:dyDescent="0.25">
      <c r="A23" s="34"/>
      <c r="B23" s="34" t="s">
        <v>124</v>
      </c>
      <c r="C23" s="34"/>
      <c r="D23" s="34"/>
      <c r="E23" s="34"/>
      <c r="F23" s="172" t="s">
        <v>203</v>
      </c>
      <c r="G23" s="172"/>
      <c r="H23" s="172"/>
      <c r="I23" s="172"/>
      <c r="J23" s="39"/>
      <c r="K23" s="34" t="s">
        <v>76</v>
      </c>
      <c r="L23" s="34"/>
      <c r="M23" s="34"/>
      <c r="N23" s="34"/>
      <c r="O23" s="34"/>
      <c r="P23" s="39"/>
      <c r="Q23" s="39"/>
      <c r="R23" s="97">
        <v>4</v>
      </c>
      <c r="S23" s="40" t="s">
        <v>77</v>
      </c>
      <c r="T23" s="34"/>
      <c r="U23" s="34"/>
      <c r="V23" s="34"/>
      <c r="W23" s="34"/>
      <c r="X23" s="34"/>
    </row>
    <row r="24" spans="1:24" ht="15.75" x14ac:dyDescent="0.25">
      <c r="U24" s="34"/>
      <c r="V24" s="34"/>
      <c r="W24" s="34"/>
      <c r="X24" s="34"/>
    </row>
    <row r="25" spans="1:24" ht="15.75" x14ac:dyDescent="0.25">
      <c r="A25" s="34" t="s">
        <v>352</v>
      </c>
      <c r="B25" s="35"/>
      <c r="C25" s="34"/>
      <c r="D25" s="34"/>
      <c r="E25" s="34"/>
      <c r="F25" s="34"/>
      <c r="G25" s="39"/>
      <c r="H25" s="39"/>
      <c r="I25" s="39"/>
      <c r="J25" s="39"/>
      <c r="K25" s="39"/>
      <c r="L25" s="39"/>
      <c r="N25" s="41"/>
      <c r="O25" s="171" t="s">
        <v>290</v>
      </c>
      <c r="P25" s="171"/>
      <c r="Q25" s="171"/>
      <c r="R25" s="42"/>
      <c r="S25" s="42"/>
      <c r="U25" s="34"/>
      <c r="V25" s="34"/>
      <c r="W25" s="34"/>
      <c r="X25" s="34"/>
    </row>
    <row r="26" spans="1:24" ht="15.75" x14ac:dyDescent="0.25">
      <c r="A26" s="34"/>
      <c r="B26" s="34" t="s">
        <v>124</v>
      </c>
      <c r="C26" s="34"/>
      <c r="D26" s="34"/>
      <c r="E26" s="34"/>
      <c r="F26" s="172" t="s">
        <v>265</v>
      </c>
      <c r="G26" s="172"/>
      <c r="H26" s="172"/>
      <c r="I26" s="172"/>
      <c r="J26" s="39"/>
      <c r="K26" s="34" t="s">
        <v>76</v>
      </c>
      <c r="L26" s="34"/>
      <c r="M26" s="34"/>
      <c r="N26" s="34"/>
      <c r="O26" s="34"/>
      <c r="P26" s="39"/>
      <c r="Q26" s="39"/>
      <c r="R26" s="97">
        <v>2</v>
      </c>
      <c r="S26" s="40" t="s">
        <v>77</v>
      </c>
      <c r="T26" s="34"/>
      <c r="U26" s="34"/>
      <c r="V26" s="34"/>
      <c r="W26" s="34"/>
      <c r="X26" s="34"/>
    </row>
    <row r="27" spans="1:24" ht="15.75" x14ac:dyDescent="0.25">
      <c r="T27" s="34"/>
      <c r="U27" s="34"/>
      <c r="V27" s="34"/>
      <c r="W27" s="34"/>
      <c r="X27" s="34"/>
    </row>
    <row r="28" spans="1:24" ht="15.75" x14ac:dyDescent="0.25">
      <c r="A28" s="1" t="s">
        <v>359</v>
      </c>
      <c r="N28" s="173" t="s">
        <v>355</v>
      </c>
      <c r="O28" s="173"/>
      <c r="P28" s="173"/>
      <c r="Q28" s="173"/>
      <c r="T28" s="34"/>
      <c r="U28" s="34"/>
      <c r="V28" s="34"/>
      <c r="W28" s="34"/>
      <c r="X28" s="34"/>
    </row>
    <row r="29" spans="1:24" ht="15.75" x14ac:dyDescent="0.25">
      <c r="A29" s="34"/>
      <c r="B29" s="34" t="s">
        <v>356</v>
      </c>
      <c r="C29" s="34"/>
      <c r="D29" s="34"/>
      <c r="E29" s="34"/>
      <c r="F29" s="174" t="s">
        <v>353</v>
      </c>
      <c r="G29" s="174"/>
      <c r="H29" s="174"/>
      <c r="I29" s="174"/>
      <c r="J29" s="39"/>
      <c r="K29" s="34" t="s">
        <v>357</v>
      </c>
      <c r="L29" s="34"/>
      <c r="M29" s="34"/>
      <c r="N29" s="34"/>
      <c r="O29" s="34"/>
      <c r="P29" s="39"/>
      <c r="Q29" s="39"/>
      <c r="R29" s="101">
        <v>2</v>
      </c>
      <c r="S29" s="40" t="s">
        <v>77</v>
      </c>
      <c r="T29" s="34"/>
      <c r="U29" s="34"/>
      <c r="V29" s="34"/>
      <c r="W29" s="34"/>
      <c r="X29" s="34"/>
    </row>
    <row r="30" spans="1:24" ht="15.75" x14ac:dyDescent="0.25">
      <c r="A30" s="34"/>
      <c r="B30" s="34"/>
      <c r="C30" s="34"/>
      <c r="D30" s="34"/>
      <c r="E30" s="34"/>
      <c r="F30" s="98"/>
      <c r="G30" s="98"/>
      <c r="H30" s="98"/>
      <c r="I30" s="98"/>
      <c r="J30" s="39"/>
      <c r="K30" s="34"/>
      <c r="L30" s="34"/>
      <c r="M30" s="34"/>
      <c r="N30" s="34"/>
      <c r="O30" s="34"/>
      <c r="P30" s="39"/>
      <c r="Q30" s="39"/>
      <c r="R30" s="97"/>
      <c r="S30" s="40"/>
      <c r="T30" s="34"/>
      <c r="U30" s="34"/>
      <c r="V30" s="34"/>
      <c r="W30" s="34"/>
      <c r="X30" s="34"/>
    </row>
    <row r="31" spans="1:24" ht="15.75" x14ac:dyDescent="0.25">
      <c r="A31" s="71" t="s">
        <v>358</v>
      </c>
      <c r="B31" s="50"/>
      <c r="C31" s="42"/>
      <c r="D31" s="42"/>
      <c r="N31" s="173">
        <v>945527</v>
      </c>
      <c r="O31" s="173"/>
      <c r="P31" s="173"/>
      <c r="Q31" s="173"/>
      <c r="T31" s="34"/>
      <c r="U31" s="34"/>
      <c r="V31" s="34"/>
      <c r="W31" s="34"/>
      <c r="X31" s="34"/>
    </row>
    <row r="32" spans="1:24" ht="15.75" x14ac:dyDescent="0.25">
      <c r="B32" s="34" t="s">
        <v>356</v>
      </c>
      <c r="C32" s="34"/>
      <c r="D32" s="34"/>
      <c r="E32" s="34"/>
      <c r="F32" s="174" t="s">
        <v>360</v>
      </c>
      <c r="G32" s="174"/>
      <c r="H32" s="174"/>
      <c r="I32" s="174"/>
      <c r="J32" s="39"/>
      <c r="K32" s="34" t="s">
        <v>357</v>
      </c>
      <c r="L32" s="34"/>
      <c r="M32" s="34"/>
      <c r="N32" s="34"/>
      <c r="O32" s="34"/>
      <c r="P32" s="39"/>
      <c r="Q32" s="39"/>
      <c r="R32" s="101">
        <v>1</v>
      </c>
      <c r="S32" s="40" t="s">
        <v>77</v>
      </c>
      <c r="T32" s="34"/>
      <c r="U32" s="34"/>
      <c r="V32" s="34"/>
      <c r="W32" s="34"/>
      <c r="X32" s="34"/>
    </row>
    <row r="33" spans="1:30" ht="15.75" x14ac:dyDescent="0.25">
      <c r="A33" s="1"/>
      <c r="B33" s="1"/>
      <c r="C33" s="1"/>
      <c r="D33" s="1"/>
      <c r="E33" s="1"/>
      <c r="F33" s="1"/>
      <c r="G33" s="17"/>
      <c r="H33" s="17"/>
      <c r="I33" s="29"/>
      <c r="J33" s="30"/>
      <c r="K33" s="17"/>
      <c r="L33" s="17"/>
      <c r="M33" s="17"/>
      <c r="N33" s="1"/>
      <c r="O33" s="31"/>
      <c r="P33" s="19"/>
      <c r="Q33" s="19"/>
      <c r="R33" s="19"/>
      <c r="S33" s="1"/>
      <c r="T33" s="1"/>
      <c r="U33" s="1"/>
      <c r="V33" s="1"/>
      <c r="W33" s="34"/>
      <c r="X33" s="34"/>
    </row>
    <row r="34" spans="1:30" ht="15.75" x14ac:dyDescent="0.25">
      <c r="A34" s="34" t="s">
        <v>79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Z34" s="43"/>
      <c r="AA34" s="43"/>
      <c r="AB34" s="43"/>
      <c r="AC34" s="43"/>
      <c r="AD34" s="43"/>
    </row>
    <row r="35" spans="1:30" ht="15.75" x14ac:dyDescent="0.25">
      <c r="A35" s="34" t="s">
        <v>80</v>
      </c>
      <c r="B35" s="34"/>
      <c r="C35" s="34"/>
      <c r="D35" s="34"/>
      <c r="E35" s="176">
        <f>E12</f>
        <v>15</v>
      </c>
      <c r="F35" s="176"/>
      <c r="G35" s="34" t="s">
        <v>81</v>
      </c>
      <c r="I35" s="34"/>
      <c r="J35" s="34"/>
      <c r="K35" s="34"/>
      <c r="L35" s="34"/>
      <c r="M35" s="34"/>
      <c r="N35" s="34"/>
      <c r="O35" s="34"/>
      <c r="P35" s="170">
        <f>E35</f>
        <v>15</v>
      </c>
      <c r="Q35" s="170"/>
      <c r="R35" s="34" t="s">
        <v>82</v>
      </c>
      <c r="V35" s="34"/>
      <c r="W35" s="34"/>
      <c r="X35" s="34"/>
    </row>
    <row r="36" spans="1:30" ht="15.75" x14ac:dyDescent="0.25">
      <c r="A36" s="34"/>
      <c r="B36" s="34" t="s">
        <v>83</v>
      </c>
      <c r="C36" s="34"/>
      <c r="D36" s="34"/>
      <c r="E36" s="34"/>
      <c r="F36" s="34"/>
      <c r="G36" s="34"/>
      <c r="H36" s="176">
        <f>E35*0.5</f>
        <v>7.5</v>
      </c>
      <c r="I36" s="176"/>
      <c r="J36" s="34" t="s">
        <v>84</v>
      </c>
      <c r="K36" s="34"/>
      <c r="L36" s="34"/>
      <c r="M36" s="176">
        <f>E35*0.5</f>
        <v>7.5</v>
      </c>
      <c r="N36" s="176"/>
      <c r="O36" s="34" t="s">
        <v>85</v>
      </c>
      <c r="R36" s="34"/>
      <c r="S36" s="34"/>
      <c r="T36" s="34"/>
      <c r="U36" s="34"/>
      <c r="V36" s="34"/>
      <c r="W36" s="34"/>
      <c r="X36" s="34"/>
    </row>
    <row r="37" spans="1:30" ht="15.75" x14ac:dyDescent="0.25">
      <c r="A37" s="34"/>
      <c r="B37" s="34" t="s">
        <v>86</v>
      </c>
      <c r="C37" s="34"/>
      <c r="D37" s="34"/>
      <c r="E37" s="34"/>
      <c r="F37" s="176">
        <f>E35</f>
        <v>15</v>
      </c>
      <c r="G37" s="176"/>
      <c r="H37" s="34" t="s">
        <v>87</v>
      </c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</row>
    <row r="38" spans="1:30" ht="15.75" x14ac:dyDescent="0.25">
      <c r="A38" s="34" t="s">
        <v>88</v>
      </c>
      <c r="B38" s="34"/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</row>
    <row r="39" spans="1:30" ht="15.75" x14ac:dyDescent="0.25">
      <c r="A39" s="34"/>
      <c r="B39" s="34"/>
      <c r="C39" s="34" t="s">
        <v>89</v>
      </c>
      <c r="D39" s="34"/>
      <c r="E39" s="34"/>
      <c r="F39" s="34"/>
      <c r="G39" s="34"/>
      <c r="H39" s="34"/>
      <c r="I39" s="34"/>
      <c r="J39" s="176">
        <f>E35</f>
        <v>15</v>
      </c>
      <c r="K39" s="176"/>
      <c r="L39" s="34" t="s">
        <v>90</v>
      </c>
      <c r="O39" s="34"/>
      <c r="P39" s="34"/>
      <c r="Q39" s="34"/>
      <c r="R39" s="34"/>
      <c r="S39" s="34"/>
      <c r="T39" s="34"/>
      <c r="U39" s="34"/>
      <c r="V39" s="34"/>
      <c r="W39" s="34"/>
      <c r="X39" s="34"/>
    </row>
    <row r="40" spans="1:30" ht="15.75" x14ac:dyDescent="0.25">
      <c r="A40" s="34" t="s">
        <v>91</v>
      </c>
      <c r="B40" s="34"/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</row>
    <row r="41" spans="1:30" ht="15.75" x14ac:dyDescent="0.25">
      <c r="A41" s="45"/>
      <c r="B41" s="34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</row>
    <row r="42" spans="1:30" ht="15.75" x14ac:dyDescent="0.25">
      <c r="A42" s="23" t="s">
        <v>93</v>
      </c>
      <c r="B42" s="34"/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</row>
    <row r="43" spans="1:30" ht="15.75" x14ac:dyDescent="0.25">
      <c r="A43" s="23"/>
      <c r="B43" s="23" t="s">
        <v>94</v>
      </c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</row>
    <row r="44" spans="1:30" ht="15.75" x14ac:dyDescent="0.25">
      <c r="A44" s="23"/>
      <c r="B44" s="34" t="s">
        <v>95</v>
      </c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45" t="s">
        <v>96</v>
      </c>
      <c r="N44" s="34"/>
      <c r="O44" s="34"/>
      <c r="P44" s="34"/>
      <c r="Q44" s="34"/>
      <c r="R44" s="34"/>
      <c r="S44" s="175" t="s">
        <v>97</v>
      </c>
      <c r="T44" s="175"/>
      <c r="U44" s="175"/>
      <c r="V44" s="175"/>
      <c r="W44" s="175"/>
      <c r="X44" s="34"/>
    </row>
    <row r="45" spans="1:30" ht="15.75" x14ac:dyDescent="0.25">
      <c r="A45" s="34"/>
      <c r="B45" s="34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</row>
    <row r="46" spans="1:30" ht="15.75" x14ac:dyDescent="0.25">
      <c r="A46" s="34"/>
      <c r="B46" s="34" t="s">
        <v>98</v>
      </c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</row>
    <row r="47" spans="1:30" ht="15.75" x14ac:dyDescent="0.25">
      <c r="A47" s="34"/>
      <c r="B47" s="24" t="s">
        <v>99</v>
      </c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45" t="s">
        <v>100</v>
      </c>
      <c r="N47" s="34"/>
      <c r="O47" s="34"/>
      <c r="P47" s="34"/>
      <c r="Q47" s="34"/>
      <c r="R47" s="34"/>
      <c r="S47" s="175" t="s">
        <v>97</v>
      </c>
      <c r="T47" s="175"/>
      <c r="U47" s="175"/>
      <c r="V47" s="175"/>
      <c r="W47" s="175"/>
      <c r="X47" s="34"/>
    </row>
    <row r="49" spans="2:23" ht="15.75" x14ac:dyDescent="0.25">
      <c r="B49" s="1" t="s">
        <v>101</v>
      </c>
    </row>
    <row r="50" spans="2:23" ht="15.75" x14ac:dyDescent="0.25">
      <c r="B50" s="24" t="s">
        <v>102</v>
      </c>
      <c r="M50" s="164" t="str">
        <f>G9</f>
        <v>Машьянова В.Ю.</v>
      </c>
      <c r="N50" s="164"/>
      <c r="O50" s="164"/>
      <c r="P50" s="164"/>
      <c r="Q50" s="164"/>
      <c r="R50" s="164"/>
      <c r="S50" s="175" t="s">
        <v>97</v>
      </c>
      <c r="T50" s="175"/>
      <c r="U50" s="175"/>
      <c r="V50" s="175"/>
      <c r="W50" s="175"/>
    </row>
  </sheetData>
  <mergeCells count="29">
    <mergeCell ref="S47:W47"/>
    <mergeCell ref="M50:R50"/>
    <mergeCell ref="S50:W50"/>
    <mergeCell ref="O25:Q25"/>
    <mergeCell ref="F37:G37"/>
    <mergeCell ref="J39:K39"/>
    <mergeCell ref="S44:W44"/>
    <mergeCell ref="H36:I36"/>
    <mergeCell ref="M36:N36"/>
    <mergeCell ref="F26:I26"/>
    <mergeCell ref="E35:F35"/>
    <mergeCell ref="P35:Q35"/>
    <mergeCell ref="O16:Q16"/>
    <mergeCell ref="F17:I17"/>
    <mergeCell ref="O22:Q22"/>
    <mergeCell ref="F23:I23"/>
    <mergeCell ref="N28:Q28"/>
    <mergeCell ref="F29:I29"/>
    <mergeCell ref="N31:Q31"/>
    <mergeCell ref="F32:I32"/>
    <mergeCell ref="O19:Q19"/>
    <mergeCell ref="F20:I20"/>
    <mergeCell ref="G9:L9"/>
    <mergeCell ref="A12:D12"/>
    <mergeCell ref="A1:X1"/>
    <mergeCell ref="A2:X2"/>
    <mergeCell ref="A3:X3"/>
    <mergeCell ref="A4:X4"/>
    <mergeCell ref="C6:X6"/>
  </mergeCells>
  <pageMargins left="0.78749999999999998" right="0.39374999999999999" top="0.39374999999999999" bottom="0.39374999999999999" header="0.51180555555555496" footer="0.51180555555555496"/>
  <pageSetup paperSize="9" firstPageNumber="0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A9D18E"/>
  </sheetPr>
  <dimension ref="A2:H27"/>
  <sheetViews>
    <sheetView topLeftCell="A3" zoomScaleNormal="100" workbookViewId="0">
      <selection activeCell="C23" sqref="C23"/>
    </sheetView>
  </sheetViews>
  <sheetFormatPr defaultColWidth="8.7109375" defaultRowHeight="15" x14ac:dyDescent="0.25"/>
  <cols>
    <col min="1" max="1" width="3.28515625" customWidth="1"/>
    <col min="2" max="2" width="20" customWidth="1"/>
    <col min="3" max="3" width="32.42578125" customWidth="1"/>
    <col min="4" max="4" width="10.140625" customWidth="1"/>
    <col min="5" max="5" width="13" customWidth="1"/>
    <col min="6" max="6" width="7.140625" customWidth="1"/>
    <col min="7" max="13" width="3.28515625" customWidth="1"/>
  </cols>
  <sheetData>
    <row r="2" spans="1:8" ht="18.75" x14ac:dyDescent="0.25">
      <c r="A2" s="149" t="s">
        <v>130</v>
      </c>
      <c r="B2" s="149"/>
      <c r="C2" s="149"/>
      <c r="D2" s="149"/>
      <c r="E2" s="149"/>
      <c r="F2" s="149"/>
      <c r="G2" s="149"/>
      <c r="H2" s="61"/>
    </row>
    <row r="3" spans="1:8" ht="15.75" x14ac:dyDescent="0.25">
      <c r="A3" s="1"/>
      <c r="B3" s="12"/>
      <c r="C3" s="1"/>
      <c r="D3" s="1"/>
      <c r="E3" s="1"/>
      <c r="F3" s="1"/>
    </row>
    <row r="4" spans="1:8" ht="38.25" customHeight="1" x14ac:dyDescent="0.25">
      <c r="A4" s="80" t="s">
        <v>105</v>
      </c>
      <c r="B4" s="81" t="s">
        <v>106</v>
      </c>
      <c r="C4" s="90" t="s">
        <v>107</v>
      </c>
      <c r="D4" s="148" t="s">
        <v>108</v>
      </c>
      <c r="E4" s="148"/>
      <c r="F4" s="148"/>
      <c r="G4" s="148"/>
    </row>
    <row r="5" spans="1:8" ht="15.75" x14ac:dyDescent="0.25">
      <c r="A5" s="82">
        <v>1</v>
      </c>
      <c r="B5" s="110" t="s">
        <v>305</v>
      </c>
      <c r="C5" s="110" t="s">
        <v>306</v>
      </c>
      <c r="D5" s="110" t="s">
        <v>307</v>
      </c>
      <c r="E5" s="110" t="s">
        <v>253</v>
      </c>
      <c r="F5" s="110" t="s">
        <v>214</v>
      </c>
      <c r="G5" s="111" t="s">
        <v>110</v>
      </c>
      <c r="H5" s="83"/>
    </row>
    <row r="6" spans="1:8" ht="15.75" x14ac:dyDescent="0.25">
      <c r="A6" s="82">
        <f>IF(ISBLANK(B6),"",A5+1)</f>
        <v>2</v>
      </c>
      <c r="B6" s="110" t="s">
        <v>308</v>
      </c>
      <c r="C6" s="110" t="s">
        <v>309</v>
      </c>
      <c r="D6" s="110" t="s">
        <v>310</v>
      </c>
      <c r="E6" s="110" t="s">
        <v>344</v>
      </c>
      <c r="F6" s="110" t="s">
        <v>201</v>
      </c>
      <c r="G6" s="111" t="s">
        <v>110</v>
      </c>
      <c r="H6" s="83"/>
    </row>
    <row r="7" spans="1:8" ht="15.75" x14ac:dyDescent="0.25">
      <c r="A7" s="82">
        <f t="shared" ref="A7:A27" si="0">IF(ISBLANK(B7),"",A6+1)</f>
        <v>3</v>
      </c>
      <c r="B7" s="110" t="s">
        <v>216</v>
      </c>
      <c r="C7" s="110" t="s">
        <v>258</v>
      </c>
      <c r="D7" s="110" t="s">
        <v>259</v>
      </c>
      <c r="E7" s="110" t="s">
        <v>187</v>
      </c>
      <c r="F7" s="110" t="s">
        <v>201</v>
      </c>
      <c r="G7" s="111" t="s">
        <v>112</v>
      </c>
      <c r="H7" s="83"/>
    </row>
    <row r="8" spans="1:8" ht="15.75" x14ac:dyDescent="0.25">
      <c r="A8" s="82">
        <f t="shared" si="0"/>
        <v>4</v>
      </c>
      <c r="B8" s="110" t="s">
        <v>216</v>
      </c>
      <c r="C8" s="110" t="s">
        <v>258</v>
      </c>
      <c r="D8" s="110" t="s">
        <v>217</v>
      </c>
      <c r="E8" s="110" t="s">
        <v>218</v>
      </c>
      <c r="F8" s="110" t="s">
        <v>197</v>
      </c>
      <c r="G8" s="111" t="s">
        <v>112</v>
      </c>
      <c r="H8" s="83"/>
    </row>
    <row r="9" spans="1:8" ht="15.75" x14ac:dyDescent="0.25">
      <c r="A9" s="82">
        <f t="shared" si="0"/>
        <v>5</v>
      </c>
      <c r="B9" s="110" t="s">
        <v>311</v>
      </c>
      <c r="C9" s="110" t="s">
        <v>312</v>
      </c>
      <c r="D9" s="110" t="s">
        <v>313</v>
      </c>
      <c r="E9" s="110" t="s">
        <v>345</v>
      </c>
      <c r="F9" s="110" t="s">
        <v>252</v>
      </c>
      <c r="G9" s="111" t="s">
        <v>112</v>
      </c>
      <c r="H9" s="83"/>
    </row>
    <row r="10" spans="1:8" ht="15.75" x14ac:dyDescent="0.25">
      <c r="A10" s="82">
        <f t="shared" si="0"/>
        <v>6</v>
      </c>
      <c r="B10" s="110" t="s">
        <v>314</v>
      </c>
      <c r="C10" s="110" t="s">
        <v>315</v>
      </c>
      <c r="D10" s="110" t="s">
        <v>316</v>
      </c>
      <c r="E10" s="110" t="s">
        <v>346</v>
      </c>
      <c r="F10" s="110" t="s">
        <v>214</v>
      </c>
      <c r="G10" s="111" t="s">
        <v>110</v>
      </c>
      <c r="H10" s="83"/>
    </row>
    <row r="11" spans="1:8" ht="15.75" x14ac:dyDescent="0.25">
      <c r="A11" s="82">
        <f>IF(ISBLANK(B11),"",A10+1)</f>
        <v>7</v>
      </c>
      <c r="B11" s="110" t="s">
        <v>317</v>
      </c>
      <c r="C11" s="110" t="s">
        <v>318</v>
      </c>
      <c r="D11" s="110" t="s">
        <v>319</v>
      </c>
      <c r="E11" s="110" t="s">
        <v>166</v>
      </c>
      <c r="F11" s="110" t="s">
        <v>201</v>
      </c>
      <c r="G11" s="111" t="s">
        <v>110</v>
      </c>
      <c r="H11" s="83"/>
    </row>
    <row r="12" spans="1:8" ht="15.75" x14ac:dyDescent="0.25">
      <c r="A12" s="82">
        <f t="shared" si="0"/>
        <v>8</v>
      </c>
      <c r="B12" s="110" t="s">
        <v>320</v>
      </c>
      <c r="C12" s="110" t="s">
        <v>321</v>
      </c>
      <c r="D12" s="110" t="s">
        <v>322</v>
      </c>
      <c r="E12" s="110" t="s">
        <v>347</v>
      </c>
      <c r="F12" s="110" t="s">
        <v>199</v>
      </c>
      <c r="G12" s="111" t="s">
        <v>112</v>
      </c>
      <c r="H12" s="83"/>
    </row>
    <row r="13" spans="1:8" ht="15.75" x14ac:dyDescent="0.25">
      <c r="A13" s="82">
        <f t="shared" si="0"/>
        <v>9</v>
      </c>
      <c r="B13" s="110" t="s">
        <v>323</v>
      </c>
      <c r="C13" s="110" t="s">
        <v>324</v>
      </c>
      <c r="D13" s="110" t="s">
        <v>325</v>
      </c>
      <c r="E13" s="110" t="s">
        <v>346</v>
      </c>
      <c r="F13" s="110" t="s">
        <v>200</v>
      </c>
      <c r="G13" s="111" t="s">
        <v>112</v>
      </c>
      <c r="H13" s="83"/>
    </row>
    <row r="14" spans="1:8" ht="15.75" x14ac:dyDescent="0.25">
      <c r="A14" s="82">
        <f t="shared" si="0"/>
        <v>10</v>
      </c>
      <c r="B14" s="110" t="s">
        <v>326</v>
      </c>
      <c r="C14" s="110" t="s">
        <v>327</v>
      </c>
      <c r="D14" s="110" t="s">
        <v>328</v>
      </c>
      <c r="E14" s="110" t="s">
        <v>262</v>
      </c>
      <c r="F14" s="110" t="s">
        <v>219</v>
      </c>
      <c r="G14" s="111" t="s">
        <v>110</v>
      </c>
      <c r="H14" s="83"/>
    </row>
    <row r="15" spans="1:8" ht="15.75" x14ac:dyDescent="0.25">
      <c r="A15" s="82">
        <f t="shared" si="0"/>
        <v>11</v>
      </c>
      <c r="B15" s="110" t="s">
        <v>329</v>
      </c>
      <c r="C15" s="110" t="s">
        <v>330</v>
      </c>
      <c r="D15" s="110" t="s">
        <v>331</v>
      </c>
      <c r="E15" s="110" t="s">
        <v>166</v>
      </c>
      <c r="F15" s="110" t="s">
        <v>201</v>
      </c>
      <c r="G15" s="111" t="s">
        <v>112</v>
      </c>
      <c r="H15" s="83"/>
    </row>
    <row r="16" spans="1:8" ht="15.75" x14ac:dyDescent="0.25">
      <c r="A16" s="82">
        <f t="shared" si="0"/>
        <v>12</v>
      </c>
      <c r="B16" s="110" t="s">
        <v>332</v>
      </c>
      <c r="C16" s="110" t="s">
        <v>333</v>
      </c>
      <c r="D16" s="110" t="s">
        <v>334</v>
      </c>
      <c r="E16" s="110" t="s">
        <v>345</v>
      </c>
      <c r="F16" s="110" t="s">
        <v>348</v>
      </c>
      <c r="G16" s="111" t="s">
        <v>112</v>
      </c>
      <c r="H16" s="83"/>
    </row>
    <row r="17" spans="1:8" ht="15.75" x14ac:dyDescent="0.25">
      <c r="A17" s="88">
        <f t="shared" si="0"/>
        <v>13</v>
      </c>
      <c r="B17" s="110" t="s">
        <v>335</v>
      </c>
      <c r="C17" s="110" t="s">
        <v>336</v>
      </c>
      <c r="D17" s="110" t="s">
        <v>337</v>
      </c>
      <c r="E17" s="110" t="s">
        <v>186</v>
      </c>
      <c r="F17" s="110" t="s">
        <v>201</v>
      </c>
      <c r="G17" s="111" t="s">
        <v>110</v>
      </c>
      <c r="H17" s="83"/>
    </row>
    <row r="18" spans="1:8" ht="15.75" x14ac:dyDescent="0.25">
      <c r="A18" s="88">
        <f t="shared" si="0"/>
        <v>14</v>
      </c>
      <c r="B18" s="110" t="s">
        <v>338</v>
      </c>
      <c r="C18" s="110" t="s">
        <v>339</v>
      </c>
      <c r="D18" s="110" t="s">
        <v>340</v>
      </c>
      <c r="E18" s="110" t="s">
        <v>344</v>
      </c>
      <c r="F18" s="110" t="s">
        <v>200</v>
      </c>
      <c r="G18" s="111" t="s">
        <v>110</v>
      </c>
    </row>
    <row r="19" spans="1:8" ht="15.75" x14ac:dyDescent="0.25">
      <c r="A19" s="88">
        <f t="shared" si="0"/>
        <v>15</v>
      </c>
      <c r="B19" s="110" t="s">
        <v>341</v>
      </c>
      <c r="C19" s="110" t="s">
        <v>342</v>
      </c>
      <c r="D19" s="110" t="s">
        <v>343</v>
      </c>
      <c r="E19" s="110" t="s">
        <v>183</v>
      </c>
      <c r="F19" s="110" t="s">
        <v>199</v>
      </c>
      <c r="G19" s="111" t="s">
        <v>110</v>
      </c>
    </row>
    <row r="20" spans="1:8" ht="15.75" x14ac:dyDescent="0.25">
      <c r="A20" s="88" t="str">
        <f t="shared" si="0"/>
        <v/>
      </c>
      <c r="B20" s="79"/>
      <c r="C20" s="79"/>
      <c r="D20" s="79"/>
      <c r="E20" s="79"/>
      <c r="F20" s="79"/>
      <c r="G20" s="86"/>
    </row>
    <row r="21" spans="1:8" ht="15.75" x14ac:dyDescent="0.25">
      <c r="A21" s="88" t="str">
        <f t="shared" si="0"/>
        <v/>
      </c>
      <c r="B21" s="79"/>
      <c r="C21" s="79"/>
      <c r="D21" s="79"/>
      <c r="E21" s="79"/>
      <c r="F21" s="79"/>
      <c r="G21" s="86"/>
    </row>
    <row r="22" spans="1:8" ht="15.75" x14ac:dyDescent="0.25">
      <c r="A22" s="88" t="str">
        <f t="shared" si="0"/>
        <v/>
      </c>
      <c r="B22" s="79"/>
      <c r="C22" s="79"/>
      <c r="D22" s="79"/>
      <c r="E22" s="79"/>
      <c r="F22" s="79"/>
      <c r="G22" s="86"/>
    </row>
    <row r="23" spans="1:8" ht="15.75" x14ac:dyDescent="0.25">
      <c r="A23" s="88" t="str">
        <f t="shared" si="0"/>
        <v/>
      </c>
      <c r="B23" s="79"/>
      <c r="C23" s="79"/>
      <c r="D23" s="79"/>
      <c r="E23" s="79"/>
      <c r="F23" s="79"/>
      <c r="G23" s="86"/>
    </row>
    <row r="24" spans="1:8" ht="15.75" x14ac:dyDescent="0.25">
      <c r="A24" s="88" t="str">
        <f t="shared" si="0"/>
        <v/>
      </c>
      <c r="B24" s="79"/>
      <c r="C24" s="79"/>
      <c r="D24" s="79"/>
      <c r="E24" s="79"/>
      <c r="F24" s="79"/>
      <c r="G24" s="86"/>
    </row>
    <row r="25" spans="1:8" ht="15.75" x14ac:dyDescent="0.25">
      <c r="A25" s="88" t="str">
        <f t="shared" si="0"/>
        <v/>
      </c>
      <c r="B25" s="79"/>
      <c r="C25" s="79"/>
      <c r="D25" s="79"/>
      <c r="E25" s="79"/>
      <c r="F25" s="79"/>
      <c r="G25" s="86"/>
    </row>
    <row r="26" spans="1:8" ht="15.75" x14ac:dyDescent="0.25">
      <c r="A26" s="88" t="str">
        <f t="shared" si="0"/>
        <v/>
      </c>
      <c r="B26" s="79"/>
      <c r="C26" s="79"/>
      <c r="D26" s="79"/>
      <c r="E26" s="79"/>
      <c r="F26" s="79"/>
      <c r="G26" s="86"/>
    </row>
    <row r="27" spans="1:8" ht="15.75" x14ac:dyDescent="0.25">
      <c r="A27" s="88" t="str">
        <f t="shared" si="0"/>
        <v/>
      </c>
      <c r="B27" s="79"/>
      <c r="C27" s="79"/>
      <c r="D27" s="79"/>
      <c r="E27" s="79"/>
      <c r="F27" s="79"/>
      <c r="G27" s="86"/>
    </row>
  </sheetData>
  <mergeCells count="2">
    <mergeCell ref="A2:G2"/>
    <mergeCell ref="D4:G4"/>
  </mergeCells>
  <dataValidations count="5">
    <dataValidation type="list" allowBlank="1" showInputMessage="1" showErrorMessage="1" sqref="C20:C27" xr:uid="{00000000-0002-0000-0700-000000000000}">
      <formula1>Список_улиц</formula1>
    </dataValidation>
    <dataValidation type="list" allowBlank="1" showInputMessage="1" showErrorMessage="1" sqref="E22:E23" xr:uid="{00000000-0002-0000-0700-000003000000}">
      <formula1>INDIRECT($E$54)</formula1>
    </dataValidation>
    <dataValidation type="list" allowBlank="1" showInputMessage="1" showErrorMessage="1" sqref="E21" xr:uid="{00000000-0002-0000-0700-000004000000}">
      <formula1>INDIRECT($E$53)</formula1>
    </dataValidation>
    <dataValidation type="list" allowBlank="1" showInputMessage="1" showErrorMessage="1" sqref="E24:E26 E20" xr:uid="{00000000-0002-0000-0700-000007000000}">
      <formula1>INDIRECT($E$35)</formula1>
    </dataValidation>
    <dataValidation type="list" allowBlank="1" showInputMessage="1" showErrorMessage="1" sqref="E27" xr:uid="{00000000-0002-0000-0700-000008000000}">
      <formula1>INDIRECT($E$61)</formula1>
    </dataValidation>
  </dataValidation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B0F0"/>
  </sheetPr>
  <dimension ref="A1:AE76"/>
  <sheetViews>
    <sheetView topLeftCell="A34" zoomScaleNormal="100" workbookViewId="0">
      <selection activeCell="X51" sqref="X51"/>
    </sheetView>
  </sheetViews>
  <sheetFormatPr defaultColWidth="8.7109375" defaultRowHeight="15" x14ac:dyDescent="0.25"/>
  <cols>
    <col min="1" max="28" width="3.7109375" customWidth="1"/>
    <col min="30" max="30" width="35.28515625" bestFit="1" customWidth="1"/>
    <col min="31" max="31" width="3" bestFit="1" customWidth="1"/>
    <col min="1021" max="1022" width="11.5703125" customWidth="1"/>
  </cols>
  <sheetData>
    <row r="1" spans="1:31" ht="15" customHeight="1" x14ac:dyDescent="0.25">
      <c r="A1" s="182" t="s">
        <v>60</v>
      </c>
      <c r="B1" s="182"/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182"/>
      <c r="O1" s="182"/>
      <c r="P1" s="182"/>
      <c r="Q1" s="182"/>
      <c r="R1" s="182"/>
      <c r="S1" s="182"/>
      <c r="T1" s="182"/>
      <c r="U1" s="182"/>
      <c r="V1" s="182"/>
      <c r="W1" s="182"/>
      <c r="AE1" s="112"/>
    </row>
    <row r="2" spans="1:31" ht="15" customHeight="1" x14ac:dyDescent="0.25">
      <c r="A2" s="183" t="s">
        <v>61</v>
      </c>
      <c r="B2" s="183"/>
      <c r="C2" s="183"/>
      <c r="D2" s="183"/>
      <c r="E2" s="183"/>
      <c r="F2" s="183"/>
      <c r="G2" s="183"/>
      <c r="H2" s="183"/>
      <c r="I2" s="183"/>
      <c r="J2" s="183"/>
      <c r="K2" s="183"/>
      <c r="L2" s="183"/>
      <c r="M2" s="183"/>
      <c r="N2" s="183"/>
      <c r="O2" s="183"/>
      <c r="P2" s="183"/>
      <c r="Q2" s="183"/>
      <c r="R2" s="183"/>
      <c r="S2" s="183"/>
      <c r="T2" s="183"/>
      <c r="U2" s="183"/>
      <c r="V2" s="183"/>
      <c r="W2" s="183"/>
      <c r="AE2" s="112"/>
    </row>
    <row r="3" spans="1:31" ht="15" customHeight="1" x14ac:dyDescent="0.25">
      <c r="A3" s="182" t="s">
        <v>62</v>
      </c>
      <c r="B3" s="182"/>
      <c r="C3" s="182"/>
      <c r="D3" s="182"/>
      <c r="E3" s="182"/>
      <c r="F3" s="182"/>
      <c r="G3" s="182"/>
      <c r="H3" s="182"/>
      <c r="I3" s="182"/>
      <c r="J3" s="182"/>
      <c r="K3" s="182"/>
      <c r="L3" s="182"/>
      <c r="M3" s="182"/>
      <c r="N3" s="182"/>
      <c r="O3" s="182"/>
      <c r="P3" s="182"/>
      <c r="Q3" s="182"/>
      <c r="R3" s="182"/>
      <c r="S3" s="182"/>
      <c r="T3" s="182"/>
      <c r="U3" s="182"/>
      <c r="V3" s="182"/>
      <c r="W3" s="182"/>
      <c r="AE3" s="112"/>
    </row>
    <row r="4" spans="1:31" ht="15" customHeight="1" x14ac:dyDescent="0.25">
      <c r="A4" s="184" t="str">
        <f>'Акт коты PCHCh'!A4:X4</f>
        <v>20 лютого 2021року</v>
      </c>
      <c r="B4" s="184"/>
      <c r="C4" s="184"/>
      <c r="D4" s="184"/>
      <c r="E4" s="184"/>
      <c r="F4" s="184"/>
      <c r="G4" s="184"/>
      <c r="H4" s="184"/>
      <c r="I4" s="184"/>
      <c r="J4" s="184"/>
      <c r="K4" s="184"/>
      <c r="L4" s="184"/>
      <c r="M4" s="184"/>
      <c r="N4" s="184"/>
      <c r="O4" s="184"/>
      <c r="P4" s="184"/>
      <c r="Q4" s="184"/>
      <c r="R4" s="184"/>
      <c r="S4" s="184"/>
      <c r="T4" s="184"/>
      <c r="U4" s="184"/>
      <c r="V4" s="184"/>
      <c r="W4" s="184"/>
      <c r="AE4" s="112"/>
    </row>
    <row r="5" spans="1:31" ht="15" customHeight="1" x14ac:dyDescent="0.25">
      <c r="A5" s="46"/>
      <c r="B5" s="46"/>
      <c r="C5" s="46"/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</row>
    <row r="6" spans="1:31" ht="15" customHeight="1" x14ac:dyDescent="0.25">
      <c r="A6" s="1"/>
      <c r="B6" s="1"/>
      <c r="C6" s="156" t="s">
        <v>63</v>
      </c>
      <c r="D6" s="156"/>
      <c r="E6" s="156"/>
      <c r="F6" s="156"/>
      <c r="G6" s="156"/>
      <c r="H6" s="156"/>
      <c r="I6" s="156"/>
      <c r="J6" s="156"/>
      <c r="K6" s="156"/>
      <c r="L6" s="156"/>
      <c r="M6" s="156"/>
      <c r="N6" s="156"/>
      <c r="O6" s="156"/>
      <c r="P6" s="156"/>
      <c r="Q6" s="156"/>
      <c r="R6" s="156"/>
      <c r="S6" s="156"/>
      <c r="T6" s="156"/>
      <c r="U6" s="156"/>
      <c r="V6" s="156"/>
      <c r="W6" s="156"/>
    </row>
    <row r="7" spans="1:31" ht="15" customHeight="1" x14ac:dyDescent="0.25">
      <c r="A7" s="10" t="s">
        <v>135</v>
      </c>
      <c r="B7" s="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</row>
    <row r="8" spans="1:31" ht="15.75" x14ac:dyDescent="0.25">
      <c r="A8" s="35" t="s">
        <v>127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31" ht="15.75" x14ac:dyDescent="0.25">
      <c r="A9" s="1" t="s">
        <v>66</v>
      </c>
      <c r="B9" s="1"/>
      <c r="C9" s="1"/>
      <c r="D9" s="1"/>
      <c r="E9" s="1"/>
      <c r="F9" s="1"/>
      <c r="G9" s="164" t="str">
        <f>'Акт собаки R'!G9</f>
        <v>Машьянова В.Ю.</v>
      </c>
      <c r="H9" s="164"/>
      <c r="I9" s="164"/>
      <c r="J9" s="164"/>
      <c r="K9" s="164"/>
      <c r="L9" s="164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31" ht="15.75" x14ac:dyDescent="0.25">
      <c r="A10" s="1" t="s">
        <v>121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 t="str">
        <f>'Акт коты PCHCh'!L10</f>
        <v xml:space="preserve"> 21.01.2020 по 20.02.2021 року </v>
      </c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31" ht="15.75" x14ac:dyDescent="0.25">
      <c r="A11" s="1" t="s">
        <v>136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31" ht="15.75" x14ac:dyDescent="0.25">
      <c r="A12" s="1"/>
      <c r="B12" s="166" t="s">
        <v>137</v>
      </c>
      <c r="C12" s="166"/>
      <c r="D12" s="166"/>
      <c r="E12" s="166"/>
      <c r="F12" s="166"/>
      <c r="G12" s="166"/>
      <c r="H12" s="166"/>
      <c r="I12" s="166"/>
      <c r="J12" s="166"/>
      <c r="K12" s="166"/>
      <c r="L12" s="166"/>
      <c r="M12" s="166"/>
      <c r="N12" s="166"/>
      <c r="O12" s="166"/>
      <c r="P12" s="166"/>
      <c r="Q12" s="166"/>
      <c r="R12" s="166"/>
      <c r="S12" s="166"/>
      <c r="T12" s="166"/>
      <c r="U12" s="166"/>
      <c r="V12" s="166"/>
      <c r="W12" s="166"/>
    </row>
    <row r="13" spans="1:31" ht="15.75" x14ac:dyDescent="0.25">
      <c r="A13" s="181" t="s">
        <v>70</v>
      </c>
      <c r="B13" s="181"/>
      <c r="C13" s="181"/>
      <c r="D13" s="181"/>
      <c r="E13" s="14">
        <f>MAX('Список собаки L'!A5:A57)</f>
        <v>36</v>
      </c>
      <c r="F13" s="1" t="s">
        <v>71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31" ht="15.75" x14ac:dyDescent="0.25">
      <c r="A14" s="1" t="s">
        <v>72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 t="s">
        <v>73</v>
      </c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31" ht="15.75" x14ac:dyDescent="0.25">
      <c r="A15" s="1" t="s">
        <v>74</v>
      </c>
      <c r="B15" s="1"/>
      <c r="C15" s="1"/>
      <c r="D15" s="1"/>
      <c r="E15" s="1"/>
      <c r="F15" s="1"/>
      <c r="G15" s="1"/>
      <c r="H15" s="1"/>
      <c r="I15" s="1"/>
      <c r="J15" s="1"/>
      <c r="K15" s="13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31" ht="15.75" x14ac:dyDescent="0.25">
      <c r="A16" s="71" t="s">
        <v>383</v>
      </c>
      <c r="B16" s="50"/>
      <c r="C16" s="42"/>
      <c r="D16" s="42"/>
      <c r="N16" s="173">
        <v>945527</v>
      </c>
      <c r="O16" s="173"/>
      <c r="P16" s="173"/>
      <c r="Q16" s="173"/>
      <c r="T16" s="1"/>
      <c r="U16" s="1"/>
      <c r="V16" s="1"/>
      <c r="W16" s="1"/>
    </row>
    <row r="17" spans="1:31" ht="15.75" x14ac:dyDescent="0.25">
      <c r="B17" s="34" t="s">
        <v>356</v>
      </c>
      <c r="C17" s="34"/>
      <c r="D17" s="34"/>
      <c r="E17" s="34"/>
      <c r="F17" s="174" t="s">
        <v>360</v>
      </c>
      <c r="G17" s="174"/>
      <c r="H17" s="174"/>
      <c r="I17" s="174"/>
      <c r="J17" s="39"/>
      <c r="K17" s="34" t="s">
        <v>357</v>
      </c>
      <c r="L17" s="34"/>
      <c r="M17" s="34"/>
      <c r="N17" s="34"/>
      <c r="O17" s="34"/>
      <c r="P17" s="39"/>
      <c r="Q17" s="39"/>
      <c r="R17" s="101">
        <v>1</v>
      </c>
      <c r="S17" s="40" t="s">
        <v>77</v>
      </c>
      <c r="T17" s="1"/>
      <c r="U17" s="1"/>
      <c r="V17" s="1"/>
      <c r="W17" s="1"/>
    </row>
    <row r="18" spans="1:31" ht="15.75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3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31" ht="15.75" x14ac:dyDescent="0.25">
      <c r="A19" s="1" t="s">
        <v>384</v>
      </c>
      <c r="B19" s="10"/>
      <c r="C19" s="1"/>
      <c r="D19" s="1"/>
      <c r="E19" s="1"/>
      <c r="F19" s="1"/>
      <c r="G19" s="16"/>
      <c r="H19" s="16"/>
      <c r="I19" s="16"/>
      <c r="J19" s="17"/>
      <c r="K19" s="17"/>
      <c r="L19" s="17"/>
      <c r="M19" s="17" t="s">
        <v>139</v>
      </c>
      <c r="N19" s="1"/>
      <c r="O19" s="18"/>
      <c r="P19" s="19"/>
      <c r="Q19" s="150" t="s">
        <v>227</v>
      </c>
      <c r="R19" s="150"/>
      <c r="S19" s="150"/>
      <c r="T19" s="1"/>
      <c r="U19" s="1"/>
      <c r="V19" s="1"/>
      <c r="W19" s="1"/>
    </row>
    <row r="20" spans="1:31" ht="15.75" x14ac:dyDescent="0.25">
      <c r="A20" s="1"/>
      <c r="B20" s="1" t="s">
        <v>124</v>
      </c>
      <c r="C20" s="1"/>
      <c r="D20" s="1"/>
      <c r="E20" s="1"/>
      <c r="F20" s="180" t="s">
        <v>228</v>
      </c>
      <c r="G20" s="180"/>
      <c r="H20" s="180"/>
      <c r="I20" s="16"/>
      <c r="J20" s="17"/>
      <c r="K20" s="30" t="s">
        <v>138</v>
      </c>
      <c r="L20" s="17"/>
      <c r="M20" s="17"/>
      <c r="N20" s="1"/>
      <c r="O20" s="18"/>
      <c r="P20" s="19"/>
      <c r="R20" s="47" t="s">
        <v>21</v>
      </c>
      <c r="S20" s="19" t="s">
        <v>77</v>
      </c>
      <c r="T20" s="1"/>
      <c r="U20" s="1"/>
    </row>
    <row r="21" spans="1:31" ht="15.75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3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AE21" s="112"/>
    </row>
    <row r="22" spans="1:31" ht="15.75" x14ac:dyDescent="0.25">
      <c r="A22" s="1" t="s">
        <v>385</v>
      </c>
      <c r="B22" s="10"/>
      <c r="C22" s="1"/>
      <c r="D22" s="1"/>
      <c r="E22" s="1"/>
      <c r="F22" s="1"/>
      <c r="G22" s="16"/>
      <c r="H22" s="16"/>
      <c r="I22" s="16"/>
      <c r="J22" s="17"/>
      <c r="K22" s="17"/>
      <c r="L22" s="17"/>
      <c r="M22" s="17" t="s">
        <v>139</v>
      </c>
      <c r="N22" s="1"/>
      <c r="O22" s="18"/>
      <c r="P22" s="19"/>
      <c r="Q22" s="150" t="s">
        <v>386</v>
      </c>
      <c r="R22" s="150"/>
      <c r="S22" s="150"/>
      <c r="T22" s="1"/>
      <c r="U22" s="1"/>
      <c r="V22" s="1"/>
      <c r="W22" s="1"/>
      <c r="AE22" s="112"/>
    </row>
    <row r="23" spans="1:31" ht="15.75" x14ac:dyDescent="0.25">
      <c r="A23" s="1"/>
      <c r="B23" s="1" t="s">
        <v>124</v>
      </c>
      <c r="C23" s="1"/>
      <c r="D23" s="1"/>
      <c r="E23" s="1"/>
      <c r="F23" s="180" t="s">
        <v>387</v>
      </c>
      <c r="G23" s="180"/>
      <c r="H23" s="180"/>
      <c r="I23" s="16"/>
      <c r="J23" s="17"/>
      <c r="K23" s="30" t="s">
        <v>138</v>
      </c>
      <c r="L23" s="17"/>
      <c r="M23" s="17"/>
      <c r="N23" s="1"/>
      <c r="O23" s="18"/>
      <c r="P23" s="19"/>
      <c r="R23" s="47" t="s">
        <v>388</v>
      </c>
      <c r="S23" s="19" t="s">
        <v>77</v>
      </c>
      <c r="T23" s="1"/>
      <c r="U23" s="1"/>
      <c r="AE23" s="112"/>
    </row>
    <row r="24" spans="1:31" ht="15.75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3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AE24" s="112"/>
    </row>
    <row r="25" spans="1:31" ht="15.75" x14ac:dyDescent="0.25">
      <c r="A25" s="1" t="s">
        <v>389</v>
      </c>
      <c r="B25" s="10"/>
      <c r="C25" s="1"/>
      <c r="D25" s="1"/>
      <c r="E25" s="1"/>
      <c r="F25" s="1"/>
      <c r="G25" s="16"/>
      <c r="H25" s="16"/>
      <c r="I25" s="16"/>
      <c r="J25" s="17"/>
      <c r="K25" s="17"/>
      <c r="L25" s="17"/>
      <c r="M25" s="17" t="s">
        <v>139</v>
      </c>
      <c r="N25" s="1"/>
      <c r="O25" s="18"/>
      <c r="P25" s="19"/>
      <c r="Q25" s="150" t="s">
        <v>264</v>
      </c>
      <c r="R25" s="150"/>
      <c r="S25" s="150"/>
      <c r="T25" s="1"/>
      <c r="U25" s="1"/>
      <c r="V25" s="1"/>
      <c r="W25" s="1"/>
      <c r="AE25" s="112"/>
    </row>
    <row r="26" spans="1:31" ht="15.75" x14ac:dyDescent="0.25">
      <c r="A26" s="1"/>
      <c r="B26" s="1" t="s">
        <v>124</v>
      </c>
      <c r="C26" s="1"/>
      <c r="D26" s="1"/>
      <c r="E26" s="1"/>
      <c r="F26" s="150" t="s">
        <v>257</v>
      </c>
      <c r="G26" s="150"/>
      <c r="H26" s="150"/>
      <c r="I26" s="16"/>
      <c r="J26" s="17"/>
      <c r="K26" s="30" t="s">
        <v>138</v>
      </c>
      <c r="L26" s="17"/>
      <c r="M26" s="17"/>
      <c r="N26" s="1"/>
      <c r="O26" s="18"/>
      <c r="P26" s="19"/>
      <c r="R26" s="47" t="s">
        <v>224</v>
      </c>
      <c r="S26" s="19" t="s">
        <v>77</v>
      </c>
      <c r="T26" s="1"/>
      <c r="U26" s="1"/>
      <c r="AE26" s="112"/>
    </row>
    <row r="27" spans="1:31" ht="15.75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3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AE27" s="112"/>
    </row>
    <row r="28" spans="1:31" ht="15.75" x14ac:dyDescent="0.25">
      <c r="A28" s="1" t="s">
        <v>390</v>
      </c>
      <c r="B28" s="10"/>
      <c r="C28" s="1"/>
      <c r="D28" s="1"/>
      <c r="E28" s="1"/>
      <c r="F28" s="1"/>
      <c r="G28" s="16"/>
      <c r="H28" s="16"/>
      <c r="I28" s="16"/>
      <c r="J28" s="17"/>
      <c r="K28" s="17"/>
      <c r="L28" s="17"/>
      <c r="M28" s="17" t="s">
        <v>139</v>
      </c>
      <c r="N28" s="1"/>
      <c r="O28" s="18"/>
      <c r="P28" s="19"/>
      <c r="Q28" s="150" t="s">
        <v>230</v>
      </c>
      <c r="R28" s="150"/>
      <c r="S28" s="150"/>
      <c r="T28" s="1"/>
      <c r="U28" s="1"/>
      <c r="V28" s="1"/>
      <c r="W28" s="1"/>
      <c r="AE28" s="112"/>
    </row>
    <row r="29" spans="1:31" ht="15.75" x14ac:dyDescent="0.25">
      <c r="A29" s="1"/>
      <c r="B29" s="1" t="s">
        <v>124</v>
      </c>
      <c r="C29" s="1"/>
      <c r="D29" s="1"/>
      <c r="E29" s="1"/>
      <c r="F29" s="185">
        <v>44348</v>
      </c>
      <c r="G29" s="185"/>
      <c r="H29" s="185"/>
      <c r="I29" s="16"/>
      <c r="J29" s="17"/>
      <c r="K29" s="30" t="s">
        <v>138</v>
      </c>
      <c r="L29" s="17"/>
      <c r="M29" s="17"/>
      <c r="N29" s="1"/>
      <c r="O29" s="18"/>
      <c r="P29" s="19"/>
      <c r="R29" s="47" t="s">
        <v>224</v>
      </c>
      <c r="S29" s="19" t="s">
        <v>77</v>
      </c>
      <c r="T29" s="1"/>
      <c r="U29" s="1"/>
      <c r="V29" s="1"/>
      <c r="W29" s="1"/>
    </row>
    <row r="30" spans="1:31" ht="15.75" x14ac:dyDescent="0.25">
      <c r="A30" s="1"/>
      <c r="B30" s="1"/>
      <c r="C30" s="1"/>
      <c r="D30" s="1"/>
      <c r="E30" s="1"/>
      <c r="F30" s="102"/>
      <c r="G30" s="102"/>
      <c r="H30" s="102"/>
      <c r="I30" s="16"/>
      <c r="J30" s="17"/>
      <c r="K30" s="30"/>
      <c r="L30" s="17"/>
      <c r="M30" s="17"/>
      <c r="N30" s="1"/>
      <c r="O30" s="18"/>
      <c r="P30" s="19"/>
      <c r="Q30" s="47"/>
      <c r="R30" s="19"/>
      <c r="S30" s="1"/>
      <c r="T30" s="1"/>
      <c r="U30" s="1"/>
      <c r="V30" s="1"/>
      <c r="W30" s="1"/>
      <c r="AE30" s="112"/>
    </row>
    <row r="31" spans="1:31" ht="15.75" x14ac:dyDescent="0.25">
      <c r="A31" s="1" t="s">
        <v>391</v>
      </c>
      <c r="B31" s="10"/>
      <c r="C31" s="1"/>
      <c r="D31" s="1"/>
      <c r="E31" s="1"/>
      <c r="F31" s="1"/>
      <c r="G31" s="16"/>
      <c r="H31" s="16"/>
      <c r="I31" s="16"/>
      <c r="J31" s="17"/>
      <c r="K31" s="17"/>
      <c r="L31" s="17"/>
      <c r="M31" s="17" t="s">
        <v>139</v>
      </c>
      <c r="N31" s="1"/>
      <c r="O31" s="18"/>
      <c r="P31" s="19"/>
      <c r="Q31" s="150" t="s">
        <v>229</v>
      </c>
      <c r="R31" s="150"/>
      <c r="S31" s="150"/>
      <c r="T31" s="1"/>
      <c r="U31" s="1"/>
      <c r="V31" s="1"/>
      <c r="W31" s="1"/>
      <c r="AE31" s="112"/>
    </row>
    <row r="32" spans="1:31" ht="15.75" x14ac:dyDescent="0.25">
      <c r="A32" s="1"/>
      <c r="B32" s="1" t="s">
        <v>124</v>
      </c>
      <c r="C32" s="1"/>
      <c r="D32" s="1"/>
      <c r="E32" s="1"/>
      <c r="F32" s="185">
        <v>44774</v>
      </c>
      <c r="G32" s="185"/>
      <c r="H32" s="185"/>
      <c r="I32" s="16"/>
      <c r="J32" s="17"/>
      <c r="K32" s="30" t="s">
        <v>138</v>
      </c>
      <c r="L32" s="17"/>
      <c r="M32" s="17"/>
      <c r="N32" s="1"/>
      <c r="O32" s="18"/>
      <c r="P32" s="19"/>
      <c r="R32" s="47" t="s">
        <v>21</v>
      </c>
      <c r="S32" s="19" t="s">
        <v>77</v>
      </c>
      <c r="T32" s="1"/>
      <c r="U32" s="1"/>
      <c r="AE32" s="112"/>
    </row>
    <row r="33" spans="1:31" ht="15.75" x14ac:dyDescent="0.25">
      <c r="A33" s="1"/>
      <c r="B33" s="1"/>
      <c r="C33" s="1"/>
      <c r="D33" s="1"/>
      <c r="E33" s="1"/>
      <c r="F33" s="102"/>
      <c r="G33" s="102"/>
      <c r="H33" s="102"/>
      <c r="I33" s="16"/>
      <c r="J33" s="17"/>
      <c r="K33" s="30"/>
      <c r="L33" s="17"/>
      <c r="M33" s="17"/>
      <c r="N33" s="1"/>
      <c r="O33" s="18"/>
      <c r="P33" s="19"/>
      <c r="Q33" s="47"/>
      <c r="R33" s="19"/>
      <c r="S33" s="1"/>
      <c r="T33" s="1"/>
      <c r="U33" s="1"/>
      <c r="V33" s="1"/>
      <c r="W33" s="1"/>
      <c r="AE33" s="112"/>
    </row>
    <row r="34" spans="1:31" ht="15.75" x14ac:dyDescent="0.25">
      <c r="A34" s="1" t="s">
        <v>263</v>
      </c>
      <c r="B34" s="10"/>
      <c r="C34" s="1"/>
      <c r="D34" s="1"/>
      <c r="E34" s="1"/>
      <c r="F34" s="1"/>
      <c r="G34" s="16"/>
      <c r="H34" s="16"/>
      <c r="I34" s="16"/>
      <c r="J34" s="17"/>
      <c r="K34" s="17"/>
      <c r="L34" s="17"/>
      <c r="M34" s="17" t="s">
        <v>139</v>
      </c>
      <c r="N34" s="1"/>
      <c r="O34" s="18"/>
      <c r="P34" s="19"/>
      <c r="Q34" s="150" t="s">
        <v>392</v>
      </c>
      <c r="R34" s="150"/>
      <c r="S34" s="150"/>
      <c r="T34" s="1"/>
      <c r="U34" s="1"/>
      <c r="V34" s="1"/>
      <c r="W34" s="1"/>
    </row>
    <row r="35" spans="1:31" ht="15.75" x14ac:dyDescent="0.25">
      <c r="A35" s="1"/>
      <c r="B35" s="1" t="s">
        <v>124</v>
      </c>
      <c r="C35" s="1"/>
      <c r="D35" s="1"/>
      <c r="E35" s="1"/>
      <c r="F35" s="185">
        <v>44835</v>
      </c>
      <c r="G35" s="185"/>
      <c r="H35" s="185"/>
      <c r="I35" s="16"/>
      <c r="J35" s="17"/>
      <c r="K35" s="30" t="s">
        <v>138</v>
      </c>
      <c r="L35" s="17"/>
      <c r="M35" s="17"/>
      <c r="N35" s="1"/>
      <c r="O35" s="18"/>
      <c r="P35" s="19"/>
      <c r="R35" s="47" t="s">
        <v>388</v>
      </c>
      <c r="S35" s="19" t="s">
        <v>77</v>
      </c>
      <c r="T35" s="1"/>
      <c r="U35" s="1"/>
    </row>
    <row r="36" spans="1:31" ht="15.75" x14ac:dyDescent="0.25">
      <c r="A36" s="1"/>
      <c r="B36" s="1"/>
      <c r="C36" s="1"/>
      <c r="D36" s="1"/>
      <c r="E36" s="1"/>
      <c r="F36" s="102"/>
      <c r="G36" s="102"/>
      <c r="H36" s="102"/>
      <c r="I36" s="16"/>
      <c r="J36" s="17"/>
      <c r="K36" s="30"/>
      <c r="L36" s="17"/>
      <c r="M36" s="17"/>
      <c r="N36" s="1"/>
      <c r="O36" s="18"/>
      <c r="P36" s="19"/>
      <c r="Q36" s="47"/>
      <c r="R36" s="19"/>
      <c r="S36" s="1"/>
      <c r="T36" s="1"/>
      <c r="U36" s="1"/>
      <c r="V36" s="1"/>
      <c r="W36" s="1"/>
    </row>
    <row r="37" spans="1:31" ht="15.75" x14ac:dyDescent="0.25">
      <c r="A37" s="1" t="s">
        <v>398</v>
      </c>
      <c r="B37" s="10"/>
      <c r="C37" s="1"/>
      <c r="D37" s="1"/>
      <c r="E37" s="1"/>
      <c r="F37" s="1"/>
      <c r="G37" s="16"/>
      <c r="H37" s="16"/>
      <c r="I37" s="16"/>
      <c r="J37" s="17"/>
      <c r="K37" s="17"/>
      <c r="L37" s="17"/>
      <c r="M37" s="17"/>
      <c r="N37" s="1"/>
      <c r="O37" s="18"/>
      <c r="P37" s="19"/>
      <c r="Q37" s="150" t="s">
        <v>220</v>
      </c>
      <c r="R37" s="150"/>
      <c r="S37" s="150"/>
      <c r="V37" s="1"/>
      <c r="W37" s="1"/>
    </row>
    <row r="38" spans="1:31" ht="15.75" x14ac:dyDescent="0.25">
      <c r="A38" s="1"/>
      <c r="B38" s="1" t="s">
        <v>124</v>
      </c>
      <c r="C38" s="1"/>
      <c r="D38" s="1"/>
      <c r="E38" s="1"/>
      <c r="F38" s="150" t="s">
        <v>221</v>
      </c>
      <c r="G38" s="150"/>
      <c r="H38" s="150"/>
      <c r="I38" s="16"/>
      <c r="J38" s="17"/>
      <c r="K38" s="30" t="s">
        <v>138</v>
      </c>
      <c r="L38" s="17"/>
      <c r="M38" s="17"/>
      <c r="N38" s="1"/>
      <c r="O38" s="18"/>
      <c r="P38" s="19"/>
      <c r="R38" s="47" t="s">
        <v>393</v>
      </c>
      <c r="S38" s="19" t="s">
        <v>77</v>
      </c>
      <c r="T38" s="1"/>
      <c r="U38" s="1"/>
      <c r="V38" s="1"/>
      <c r="W38" s="1"/>
    </row>
    <row r="39" spans="1:31" ht="15.75" x14ac:dyDescent="0.25">
      <c r="A39" s="1"/>
      <c r="B39" s="1"/>
      <c r="C39" s="1"/>
      <c r="D39" s="1"/>
      <c r="E39" s="1"/>
      <c r="F39" s="102"/>
      <c r="G39" s="102"/>
      <c r="H39" s="102"/>
      <c r="I39" s="16"/>
      <c r="J39" s="17"/>
      <c r="K39" s="30"/>
      <c r="L39" s="17"/>
      <c r="M39" s="17"/>
      <c r="N39" s="1"/>
      <c r="O39" s="18"/>
      <c r="P39" s="19"/>
      <c r="Q39" s="47"/>
      <c r="R39" s="19"/>
      <c r="S39" s="1"/>
      <c r="T39" s="1"/>
      <c r="U39" s="1"/>
      <c r="V39" s="1"/>
      <c r="W39" s="1"/>
    </row>
    <row r="40" spans="1:31" ht="15.75" x14ac:dyDescent="0.25">
      <c r="A40" s="1" t="s">
        <v>399</v>
      </c>
      <c r="B40" s="10"/>
      <c r="C40" s="1"/>
      <c r="D40" s="1"/>
      <c r="E40" s="1"/>
      <c r="F40" s="1"/>
      <c r="G40" s="16"/>
      <c r="H40" s="16"/>
      <c r="I40" s="16"/>
      <c r="J40" s="17"/>
      <c r="K40" s="17"/>
      <c r="L40" s="17"/>
      <c r="M40" s="17"/>
      <c r="N40" s="1"/>
      <c r="O40" s="18"/>
      <c r="P40" s="19"/>
      <c r="Q40" s="150" t="s">
        <v>222</v>
      </c>
      <c r="R40" s="150"/>
      <c r="S40" s="150"/>
      <c r="T40" s="100"/>
      <c r="V40" s="1"/>
      <c r="W40" s="1"/>
    </row>
    <row r="41" spans="1:31" ht="15.75" x14ac:dyDescent="0.25">
      <c r="A41" s="1"/>
      <c r="B41" s="1" t="s">
        <v>124</v>
      </c>
      <c r="C41" s="1"/>
      <c r="D41" s="1"/>
      <c r="E41" s="1"/>
      <c r="F41" s="150" t="s">
        <v>223</v>
      </c>
      <c r="G41" s="150"/>
      <c r="H41" s="150"/>
      <c r="I41" s="16"/>
      <c r="J41" s="17"/>
      <c r="K41" s="30" t="s">
        <v>138</v>
      </c>
      <c r="L41" s="17"/>
      <c r="M41" s="17"/>
      <c r="N41" s="1"/>
      <c r="O41" s="18"/>
      <c r="P41" s="19"/>
      <c r="R41" s="47" t="s">
        <v>224</v>
      </c>
      <c r="S41" s="19" t="s">
        <v>77</v>
      </c>
      <c r="T41" s="1"/>
      <c r="U41" s="1"/>
    </row>
    <row r="42" spans="1:31" ht="15.75" x14ac:dyDescent="0.25">
      <c r="V42" s="1"/>
      <c r="W42" s="1"/>
    </row>
    <row r="43" spans="1:31" ht="15.75" x14ac:dyDescent="0.25">
      <c r="A43" s="1" t="s">
        <v>400</v>
      </c>
      <c r="B43" s="10"/>
      <c r="C43" s="1"/>
      <c r="D43" s="1"/>
      <c r="E43" s="1"/>
      <c r="F43" s="1"/>
      <c r="G43" s="16"/>
      <c r="H43" s="16"/>
      <c r="I43" s="16"/>
      <c r="J43" s="17"/>
      <c r="K43" s="17"/>
      <c r="L43" s="17"/>
      <c r="M43" s="17"/>
      <c r="N43" s="1"/>
      <c r="O43" s="18"/>
      <c r="P43" s="19"/>
      <c r="Q43" s="150" t="s">
        <v>225</v>
      </c>
      <c r="R43" s="150"/>
      <c r="S43" s="150"/>
    </row>
    <row r="44" spans="1:31" ht="15.75" x14ac:dyDescent="0.25">
      <c r="A44" s="1"/>
      <c r="B44" s="1" t="s">
        <v>124</v>
      </c>
      <c r="C44" s="1"/>
      <c r="D44" s="1"/>
      <c r="E44" s="1"/>
      <c r="F44" s="178" t="s">
        <v>226</v>
      </c>
      <c r="G44" s="162"/>
      <c r="H44" s="162"/>
      <c r="I44" s="16"/>
      <c r="J44" s="17"/>
      <c r="K44" s="30" t="s">
        <v>138</v>
      </c>
      <c r="L44" s="17"/>
      <c r="M44" s="17"/>
      <c r="N44" s="1"/>
      <c r="O44" s="18"/>
      <c r="P44" s="19"/>
      <c r="R44" s="47" t="s">
        <v>140</v>
      </c>
      <c r="S44" s="19" t="s">
        <v>77</v>
      </c>
      <c r="T44" s="1"/>
      <c r="U44" s="1"/>
      <c r="V44" s="1"/>
    </row>
    <row r="45" spans="1:31" ht="15.75" x14ac:dyDescent="0.25">
      <c r="V45" s="1"/>
      <c r="W45" s="1"/>
    </row>
    <row r="46" spans="1:31" ht="15.75" x14ac:dyDescent="0.25">
      <c r="A46" s="1" t="s">
        <v>401</v>
      </c>
      <c r="B46" s="10"/>
      <c r="C46" s="1"/>
      <c r="D46" s="1"/>
      <c r="E46" s="1"/>
      <c r="F46" s="1"/>
      <c r="G46" s="16"/>
      <c r="H46" s="16"/>
      <c r="I46" s="16"/>
      <c r="J46" s="17"/>
      <c r="K46" s="17"/>
      <c r="L46" s="17"/>
      <c r="M46" s="17"/>
      <c r="N46" s="1"/>
      <c r="O46" s="18"/>
      <c r="P46" s="19"/>
      <c r="Q46" s="150" t="s">
        <v>394</v>
      </c>
      <c r="R46" s="150"/>
      <c r="S46" s="150"/>
      <c r="V46" s="1"/>
      <c r="W46" s="1"/>
    </row>
    <row r="47" spans="1:31" ht="15.75" x14ac:dyDescent="0.25">
      <c r="A47" s="1"/>
      <c r="B47" s="1" t="s">
        <v>124</v>
      </c>
      <c r="C47" s="1"/>
      <c r="D47" s="1"/>
      <c r="E47" s="1"/>
      <c r="F47" s="178" t="s">
        <v>226</v>
      </c>
      <c r="G47" s="162"/>
      <c r="H47" s="162"/>
      <c r="I47" s="16"/>
      <c r="J47" s="17"/>
      <c r="K47" s="30" t="s">
        <v>138</v>
      </c>
      <c r="L47" s="17"/>
      <c r="M47" s="17"/>
      <c r="N47" s="1"/>
      <c r="O47" s="18"/>
      <c r="P47" s="19"/>
      <c r="R47" s="47" t="s">
        <v>21</v>
      </c>
      <c r="S47" s="19" t="s">
        <v>77</v>
      </c>
      <c r="T47" s="1"/>
      <c r="U47" s="1"/>
      <c r="V47" s="1"/>
      <c r="W47" s="1"/>
    </row>
    <row r="48" spans="1:31" ht="15.75" x14ac:dyDescent="0.25">
      <c r="T48" s="1"/>
      <c r="U48" s="1"/>
      <c r="V48" s="1"/>
      <c r="W48" s="1"/>
    </row>
    <row r="49" spans="1:31" ht="15.75" x14ac:dyDescent="0.25">
      <c r="A49" s="1" t="s">
        <v>402</v>
      </c>
      <c r="B49" s="10"/>
      <c r="C49" s="1"/>
      <c r="D49" s="1"/>
      <c r="E49" s="1"/>
      <c r="F49" s="1"/>
      <c r="G49" s="16"/>
      <c r="H49" s="16"/>
      <c r="I49" s="16"/>
      <c r="J49" s="17"/>
      <c r="K49" s="17"/>
      <c r="L49" s="17"/>
      <c r="M49" s="17"/>
      <c r="N49" s="1"/>
      <c r="O49" s="18"/>
      <c r="P49" s="19"/>
      <c r="Q49" s="150" t="s">
        <v>395</v>
      </c>
      <c r="R49" s="150"/>
      <c r="S49" s="150"/>
      <c r="V49" s="1"/>
      <c r="W49" s="1"/>
    </row>
    <row r="50" spans="1:31" ht="15.75" x14ac:dyDescent="0.25">
      <c r="A50" s="1"/>
      <c r="B50" s="1" t="s">
        <v>124</v>
      </c>
      <c r="C50" s="1"/>
      <c r="D50" s="1"/>
      <c r="E50" s="1"/>
      <c r="F50" s="178" t="s">
        <v>396</v>
      </c>
      <c r="G50" s="162"/>
      <c r="H50" s="162"/>
      <c r="I50" s="16"/>
      <c r="J50" s="17"/>
      <c r="K50" s="30" t="s">
        <v>138</v>
      </c>
      <c r="L50" s="17"/>
      <c r="M50" s="17"/>
      <c r="N50" s="1"/>
      <c r="O50" s="18"/>
      <c r="P50" s="19"/>
      <c r="R50" s="47" t="s">
        <v>21</v>
      </c>
      <c r="S50" s="19" t="s">
        <v>77</v>
      </c>
      <c r="T50" s="1"/>
      <c r="U50" s="1"/>
      <c r="V50" s="1"/>
    </row>
    <row r="51" spans="1:31" ht="15.75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</row>
    <row r="52" spans="1:31" ht="15.75" x14ac:dyDescent="0.25">
      <c r="A52" s="1" t="s">
        <v>403</v>
      </c>
      <c r="B52" s="10"/>
      <c r="C52" s="1"/>
      <c r="D52" s="1"/>
      <c r="E52" s="1"/>
      <c r="F52" s="1"/>
      <c r="G52" s="114"/>
      <c r="H52" s="114"/>
      <c r="I52" s="114"/>
      <c r="J52" s="10"/>
      <c r="K52" s="10"/>
      <c r="L52" s="10"/>
      <c r="M52" s="10"/>
      <c r="N52" s="1"/>
      <c r="O52" s="115"/>
      <c r="P52" s="113"/>
      <c r="Q52" s="179" t="s">
        <v>397</v>
      </c>
      <c r="R52" s="179"/>
      <c r="S52" s="179"/>
      <c r="T52" s="1"/>
      <c r="U52" s="1"/>
      <c r="V52" s="1"/>
      <c r="W52" s="1"/>
      <c r="AE52" s="112"/>
    </row>
    <row r="53" spans="1:31" ht="15.75" x14ac:dyDescent="0.25">
      <c r="A53" s="1"/>
      <c r="B53" s="1" t="s">
        <v>124</v>
      </c>
      <c r="C53" s="1"/>
      <c r="D53" s="1"/>
      <c r="E53" s="1"/>
      <c r="F53" s="177">
        <v>44713</v>
      </c>
      <c r="G53" s="177"/>
      <c r="H53" s="177"/>
      <c r="I53" s="114"/>
      <c r="J53" s="10"/>
      <c r="K53" s="1" t="s">
        <v>138</v>
      </c>
      <c r="L53" s="10"/>
      <c r="M53" s="10"/>
      <c r="N53" s="1"/>
      <c r="O53" s="115"/>
      <c r="P53" s="113"/>
      <c r="R53" s="116" t="s">
        <v>140</v>
      </c>
      <c r="S53" s="113" t="s">
        <v>77</v>
      </c>
      <c r="T53" s="1"/>
      <c r="U53" s="1"/>
      <c r="V53" s="1"/>
      <c r="W53" s="1"/>
    </row>
    <row r="54" spans="1:31" ht="15.75" x14ac:dyDescent="0.25">
      <c r="A54" s="1"/>
      <c r="B54" s="1"/>
      <c r="C54" s="1"/>
      <c r="D54" s="1"/>
      <c r="E54" s="1"/>
      <c r="F54" s="85"/>
      <c r="G54" s="85"/>
      <c r="H54" s="85"/>
      <c r="I54" s="16"/>
      <c r="J54" s="17"/>
      <c r="K54" s="30"/>
      <c r="L54" s="17"/>
      <c r="M54" s="17"/>
      <c r="N54" s="1"/>
      <c r="O54" s="18"/>
      <c r="P54" s="19"/>
      <c r="Q54" s="47"/>
      <c r="R54" s="19"/>
      <c r="S54" s="1"/>
      <c r="T54" s="1"/>
      <c r="U54" s="1"/>
      <c r="V54" s="1"/>
      <c r="W54" s="1"/>
    </row>
    <row r="55" spans="1:31" ht="15.75" x14ac:dyDescent="0.25">
      <c r="A55" s="34" t="s">
        <v>79</v>
      </c>
      <c r="B55" s="34"/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</row>
    <row r="56" spans="1:31" ht="15.75" x14ac:dyDescent="0.25">
      <c r="A56" s="34"/>
      <c r="B56" s="34"/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</row>
    <row r="57" spans="1:31" ht="15.75" x14ac:dyDescent="0.25">
      <c r="A57" s="34" t="s">
        <v>80</v>
      </c>
      <c r="B57" s="34"/>
      <c r="C57" s="34"/>
      <c r="D57" s="34"/>
      <c r="E57" s="34"/>
      <c r="F57" s="170">
        <f>E13</f>
        <v>36</v>
      </c>
      <c r="G57" s="170"/>
      <c r="H57" s="34" t="s">
        <v>81</v>
      </c>
      <c r="I57" s="34"/>
      <c r="J57" s="34"/>
      <c r="K57" s="34"/>
      <c r="L57" s="34"/>
      <c r="M57" s="34"/>
      <c r="N57" s="34"/>
      <c r="O57" s="34"/>
      <c r="P57" s="34"/>
      <c r="Q57" s="170">
        <f>F57</f>
        <v>36</v>
      </c>
      <c r="R57" s="170"/>
      <c r="S57" s="34" t="s">
        <v>82</v>
      </c>
      <c r="V57" s="34"/>
      <c r="W57" s="34"/>
    </row>
    <row r="58" spans="1:31" ht="15.75" x14ac:dyDescent="0.25">
      <c r="A58" s="34"/>
      <c r="B58" s="34" t="s">
        <v>83</v>
      </c>
      <c r="C58" s="34"/>
      <c r="D58" s="34"/>
      <c r="E58" s="34"/>
      <c r="F58" s="34"/>
      <c r="G58" s="34"/>
      <c r="H58" s="176">
        <f>F57*0.5</f>
        <v>18</v>
      </c>
      <c r="I58" s="176"/>
      <c r="J58" s="34" t="s">
        <v>84</v>
      </c>
      <c r="L58" s="34"/>
      <c r="M58" s="170">
        <f>F57*0.5</f>
        <v>18</v>
      </c>
      <c r="N58" s="170"/>
      <c r="O58" s="34" t="s">
        <v>85</v>
      </c>
      <c r="R58" s="34"/>
      <c r="S58" s="34"/>
      <c r="T58" s="34"/>
      <c r="U58" s="34"/>
      <c r="V58" s="34"/>
      <c r="W58" s="34"/>
    </row>
    <row r="59" spans="1:31" ht="15.75" x14ac:dyDescent="0.25">
      <c r="A59" s="34"/>
      <c r="B59" s="34" t="s">
        <v>86</v>
      </c>
      <c r="C59" s="34"/>
      <c r="D59" s="34"/>
      <c r="E59" s="34"/>
      <c r="F59" s="176">
        <f>F57</f>
        <v>36</v>
      </c>
      <c r="G59" s="176"/>
      <c r="H59" s="34" t="s">
        <v>87</v>
      </c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</row>
    <row r="60" spans="1:31" ht="15.75" x14ac:dyDescent="0.25">
      <c r="A60" s="34"/>
      <c r="B60" s="34"/>
      <c r="C60" s="34"/>
      <c r="D60" s="34"/>
      <c r="E60" s="34"/>
      <c r="F60" s="34"/>
      <c r="G60" s="44"/>
      <c r="H60" s="4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</row>
    <row r="61" spans="1:31" ht="15.75" x14ac:dyDescent="0.25">
      <c r="A61" s="34" t="s">
        <v>88</v>
      </c>
      <c r="B61" s="34"/>
      <c r="C61" s="34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</row>
    <row r="62" spans="1:31" ht="15.75" x14ac:dyDescent="0.25">
      <c r="A62" s="34"/>
      <c r="B62" s="34"/>
      <c r="C62" s="34" t="s">
        <v>89</v>
      </c>
      <c r="D62" s="34"/>
      <c r="E62" s="34"/>
      <c r="F62" s="34"/>
      <c r="G62" s="34"/>
      <c r="H62" s="34"/>
      <c r="I62" s="34"/>
      <c r="J62" s="170">
        <f>F57</f>
        <v>36</v>
      </c>
      <c r="K62" s="170"/>
      <c r="L62" s="34" t="s">
        <v>90</v>
      </c>
      <c r="O62" s="34"/>
      <c r="P62" s="34"/>
      <c r="Q62" s="34"/>
      <c r="R62" s="34"/>
      <c r="S62" s="34"/>
      <c r="T62" s="34"/>
      <c r="U62" s="34"/>
      <c r="V62" s="34"/>
      <c r="W62" s="34"/>
    </row>
    <row r="63" spans="1:31" ht="15.75" x14ac:dyDescent="0.25">
      <c r="A63" s="34"/>
      <c r="B63" s="34"/>
      <c r="C63" s="34"/>
      <c r="D63" s="34"/>
      <c r="E63" s="34"/>
      <c r="F63" s="34"/>
      <c r="G63" s="34"/>
      <c r="H63" s="34"/>
      <c r="I63" s="34"/>
      <c r="J63" s="34"/>
      <c r="K63" s="34"/>
      <c r="L63" s="44"/>
      <c r="M63" s="44"/>
      <c r="N63" s="34"/>
      <c r="O63" s="34"/>
      <c r="P63" s="34"/>
      <c r="Q63" s="34"/>
      <c r="R63" s="34"/>
      <c r="S63" s="34"/>
      <c r="T63" s="34"/>
      <c r="U63" s="34"/>
      <c r="V63" s="34"/>
      <c r="W63" s="34"/>
    </row>
    <row r="64" spans="1:31" ht="15.75" x14ac:dyDescent="0.25">
      <c r="A64" s="34" t="s">
        <v>91</v>
      </c>
      <c r="B64" s="34"/>
      <c r="C64" s="34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</row>
    <row r="65" spans="1:23" ht="15.75" x14ac:dyDescent="0.25">
      <c r="A65" s="34"/>
      <c r="B65" s="34"/>
      <c r="C65" s="34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</row>
    <row r="66" spans="1:23" ht="15.75" x14ac:dyDescent="0.25">
      <c r="A66" s="45" t="s">
        <v>141</v>
      </c>
      <c r="B66" s="34"/>
      <c r="C66" s="34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</row>
    <row r="67" spans="1:23" ht="15.75" x14ac:dyDescent="0.25">
      <c r="A67" s="45"/>
      <c r="B67" s="34"/>
      <c r="C67" s="34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</row>
    <row r="68" spans="1:23" ht="15.75" x14ac:dyDescent="0.25">
      <c r="A68" s="23" t="s">
        <v>93</v>
      </c>
      <c r="B68" s="34"/>
      <c r="C68" s="34"/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</row>
    <row r="69" spans="1:23" ht="15.75" x14ac:dyDescent="0.25">
      <c r="A69" s="23"/>
      <c r="B69" s="23" t="s">
        <v>94</v>
      </c>
      <c r="C69" s="34"/>
      <c r="D69" s="34"/>
      <c r="E69" s="34"/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</row>
    <row r="70" spans="1:23" ht="15.75" x14ac:dyDescent="0.25">
      <c r="A70" s="23"/>
      <c r="B70" s="34" t="s">
        <v>95</v>
      </c>
      <c r="C70" s="34"/>
      <c r="D70" s="34"/>
      <c r="E70" s="34"/>
      <c r="F70" s="34"/>
      <c r="G70" s="34"/>
      <c r="H70" s="34"/>
      <c r="I70" s="34"/>
      <c r="J70" s="34"/>
      <c r="K70" s="34"/>
      <c r="L70" s="34"/>
      <c r="M70" s="45" t="s">
        <v>96</v>
      </c>
      <c r="N70" s="34"/>
      <c r="O70" s="34"/>
      <c r="P70" s="34"/>
      <c r="Q70" s="34"/>
      <c r="R70" s="34"/>
      <c r="S70" s="175" t="s">
        <v>97</v>
      </c>
      <c r="T70" s="175"/>
      <c r="U70" s="175"/>
      <c r="V70" s="175"/>
      <c r="W70" s="175"/>
    </row>
    <row r="71" spans="1:23" ht="15.75" x14ac:dyDescent="0.25">
      <c r="A71" s="34"/>
      <c r="B71" s="34"/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</row>
    <row r="72" spans="1:23" ht="15.75" x14ac:dyDescent="0.25">
      <c r="A72" s="34"/>
      <c r="B72" s="34" t="s">
        <v>98</v>
      </c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</row>
    <row r="73" spans="1:23" ht="15.75" x14ac:dyDescent="0.25">
      <c r="A73" s="34"/>
      <c r="B73" s="24" t="s">
        <v>99</v>
      </c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45" t="s">
        <v>100</v>
      </c>
      <c r="N73" s="34"/>
      <c r="O73" s="34"/>
      <c r="P73" s="34"/>
      <c r="Q73" s="34"/>
      <c r="R73" s="34"/>
      <c r="S73" s="175" t="s">
        <v>97</v>
      </c>
      <c r="T73" s="175"/>
      <c r="U73" s="175"/>
      <c r="V73" s="175"/>
      <c r="W73" s="175"/>
    </row>
    <row r="74" spans="1:23" ht="15.75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</row>
    <row r="75" spans="1:23" ht="15.75" x14ac:dyDescent="0.25">
      <c r="B75" s="1" t="s">
        <v>101</v>
      </c>
      <c r="M75" s="12" t="str">
        <f>'Акт собаки R'!M50:R50</f>
        <v>Машьянова В.Ю.</v>
      </c>
      <c r="S75" s="175" t="s">
        <v>97</v>
      </c>
      <c r="T75" s="175"/>
      <c r="U75" s="175"/>
      <c r="V75" s="175"/>
      <c r="W75" s="175"/>
    </row>
    <row r="76" spans="1:23" ht="15.75" x14ac:dyDescent="0.25">
      <c r="B76" s="24" t="s">
        <v>102</v>
      </c>
    </row>
  </sheetData>
  <mergeCells count="43">
    <mergeCell ref="S73:W73"/>
    <mergeCell ref="S75:W75"/>
    <mergeCell ref="H58:I58"/>
    <mergeCell ref="M58:N58"/>
    <mergeCell ref="F59:G59"/>
    <mergeCell ref="J62:K62"/>
    <mergeCell ref="S70:W70"/>
    <mergeCell ref="F57:G57"/>
    <mergeCell ref="Q57:R57"/>
    <mergeCell ref="Q31:S31"/>
    <mergeCell ref="F32:H32"/>
    <mergeCell ref="Q25:S25"/>
    <mergeCell ref="F26:H26"/>
    <mergeCell ref="Q28:S28"/>
    <mergeCell ref="F29:H29"/>
    <mergeCell ref="F38:H38"/>
    <mergeCell ref="F44:H44"/>
    <mergeCell ref="F41:H41"/>
    <mergeCell ref="F35:H35"/>
    <mergeCell ref="Q43:S43"/>
    <mergeCell ref="G9:L9"/>
    <mergeCell ref="B12:W12"/>
    <mergeCell ref="A13:D13"/>
    <mergeCell ref="A1:W1"/>
    <mergeCell ref="A2:W2"/>
    <mergeCell ref="A3:W3"/>
    <mergeCell ref="A4:W4"/>
    <mergeCell ref="C6:W6"/>
    <mergeCell ref="N16:Q16"/>
    <mergeCell ref="F17:I17"/>
    <mergeCell ref="Q22:S22"/>
    <mergeCell ref="F23:H23"/>
    <mergeCell ref="Q34:S34"/>
    <mergeCell ref="Q19:S19"/>
    <mergeCell ref="F20:H20"/>
    <mergeCell ref="F53:H53"/>
    <mergeCell ref="Q37:S37"/>
    <mergeCell ref="Q40:S40"/>
    <mergeCell ref="Q46:S46"/>
    <mergeCell ref="F47:H47"/>
    <mergeCell ref="Q49:S49"/>
    <mergeCell ref="F50:H50"/>
    <mergeCell ref="Q52:S52"/>
  </mergeCells>
  <pageMargins left="0.59583333333333299" right="0" top="0" bottom="0" header="0.51180555555555496" footer="0.51180555555555496"/>
  <pageSetup paperSize="9" scale="115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12</vt:i4>
      </vt:variant>
    </vt:vector>
  </HeadingPairs>
  <TitlesOfParts>
    <vt:vector size="12" baseType="lpstr">
      <vt:lpstr>1-я стр 1-ВЕТ</vt:lpstr>
      <vt:lpstr>2-я 1-ВЕТ</vt:lpstr>
      <vt:lpstr>Список коти R</vt:lpstr>
      <vt:lpstr>Акт коты R</vt:lpstr>
      <vt:lpstr>Список коти PCHCh</vt:lpstr>
      <vt:lpstr>Акт коты PCHCh</vt:lpstr>
      <vt:lpstr>Акт собаки R</vt:lpstr>
      <vt:lpstr>Списки собак R</vt:lpstr>
      <vt:lpstr>Акт собаки L</vt:lpstr>
      <vt:lpstr>Список собаки L</vt:lpstr>
      <vt:lpstr>Пояснювальна до формы</vt:lpstr>
      <vt:lpstr>Для выпадающих списков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сергей таранов</dc:creator>
  <dc:description/>
  <cp:lastModifiedBy>Сергей</cp:lastModifiedBy>
  <cp:revision>4</cp:revision>
  <cp:lastPrinted>2020-12-20T18:35:28Z</cp:lastPrinted>
  <dcterms:created xsi:type="dcterms:W3CDTF">2015-06-05T18:19:34Z</dcterms:created>
  <dcterms:modified xsi:type="dcterms:W3CDTF">2021-02-23T12:24:31Z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