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7B82DFB-D3E1-46CE-B998-DBB9ADA9434B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Собаки!$C$2:$K$37</definedName>
    <definedName name="kat">Кошки!$O$4:$O$29</definedName>
    <definedName name="вид">Отчет!$N$2:$N$3</definedName>
    <definedName name="кот_вак">Кошки!#REF!</definedName>
    <definedName name="кошка">Отчет!$P$2:$P$6</definedName>
    <definedName name="пол">Отчет!$O$2:$O$3</definedName>
    <definedName name="соб_вак">Собаки!$O$2:$O$46</definedName>
    <definedName name="собака">Отчет!$Q$2:$Q$22</definedName>
    <definedName name="Список_улиц">Отчет!$M$2:$M$21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8" l="1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13" i="8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12" i="7"/>
  <c r="K11" i="7"/>
  <c r="K8" i="7"/>
  <c r="L12" i="8" l="1"/>
  <c r="L11" i="8"/>
  <c r="L10" i="8"/>
  <c r="L9" i="8"/>
  <c r="L8" i="8"/>
  <c r="L7" i="8"/>
  <c r="L6" i="8"/>
  <c r="L5" i="8"/>
  <c r="L4" i="8"/>
  <c r="L3" i="8"/>
  <c r="L2" i="8"/>
  <c r="L1" i="8"/>
  <c r="K10" i="7"/>
  <c r="K9" i="7"/>
  <c r="K7" i="7"/>
  <c r="K6" i="7"/>
  <c r="K5" i="7"/>
  <c r="K4" i="7"/>
  <c r="K3" i="7"/>
  <c r="K2" i="7"/>
  <c r="K1" i="7"/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L36" i="8" l="1"/>
  <c r="L37" i="8"/>
  <c r="L70" i="8"/>
  <c r="L38" i="8" l="1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1" i="8"/>
  <c r="L72" i="8"/>
</calcChain>
</file>

<file path=xl/sharedStrings.xml><?xml version="1.0" encoding="utf-8"?>
<sst xmlns="http://schemas.openxmlformats.org/spreadsheetml/2006/main" count="1371" uniqueCount="340">
  <si>
    <t>№ пп</t>
  </si>
  <si>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</si>
  <si>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</si>
  <si>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</si>
  <si>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</si>
  <si>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</si>
  <si>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</si>
  <si>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</si>
  <si>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</si>
  <si>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</si>
  <si>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</si>
  <si>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</si>
  <si>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</si>
  <si>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</si>
  <si>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</si>
  <si>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</si>
  <si>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</si>
  <si>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</si>
  <si>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</si>
  <si>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</si>
  <si>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</si>
  <si>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</si>
  <si>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</si>
  <si>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</si>
  <si>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</si>
  <si>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</si>
  <si>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</si>
  <si>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</si>
  <si>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</si>
  <si>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</si>
  <si>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</si>
  <si>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</si>
  <si>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</si>
  <si>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</si>
  <si>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</si>
  <si>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</si>
  <si>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</si>
  <si>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</si>
  <si>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</si>
  <si>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</si>
  <si>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</si>
  <si>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</si>
  <si>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</si>
  <si>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</si>
  <si>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</si>
  <si>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</si>
  <si>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</si>
  <si>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</si>
  <si>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</si>
  <si>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</si>
  <si>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</si>
  <si>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</si>
  <si>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</si>
  <si>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</si>
  <si>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</si>
  <si>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</si>
  <si>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</si>
  <si>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</si>
  <si>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</si>
  <si>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</si>
  <si>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</si>
  <si>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</si>
  <si>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</si>
  <si>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</si>
  <si>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</si>
  <si>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</si>
  <si>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</si>
  <si>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</si>
  <si>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</si>
  <si>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</si>
  <si>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</si>
  <si>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</si>
  <si>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</si>
  <si>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</si>
  <si>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</si>
  <si>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</si>
  <si>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</si>
  <si>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</si>
  <si>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</si>
  <si>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</si>
  <si>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</si>
  <si>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</si>
  <si>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</si>
  <si>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</si>
  <si>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</si>
  <si>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Rabisin-R L476617 до 10.22</t>
  </si>
  <si>
    <t>Павлик Д.В.</t>
  </si>
  <si>
    <t>Ковтун М.В.</t>
  </si>
  <si>
    <t>Савелий</t>
  </si>
  <si>
    <t>Никки</t>
  </si>
  <si>
    <t>Шотландская</t>
  </si>
  <si>
    <t>Нобивак DHPPi</t>
  </si>
  <si>
    <t>Нобивак RL</t>
  </si>
  <si>
    <t>Нобивак L</t>
  </si>
  <si>
    <t>Фелоцел-4</t>
  </si>
  <si>
    <t>3м.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</si>
  <si>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</si>
  <si>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</si>
  <si>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</si>
  <si>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</si>
  <si>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</si>
  <si>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</si>
  <si>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</si>
  <si>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</si>
  <si>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</si>
  <si>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</si>
  <si>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</si>
  <si>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</si>
  <si>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</si>
  <si>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</si>
  <si>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343374B до 09.20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</si>
  <si>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</si>
  <si>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</si>
  <si>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</si>
  <si>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</si>
  <si>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</si>
  <si>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</si>
  <si>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</si>
  <si>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</si>
  <si>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</si>
  <si>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</si>
  <si>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</si>
  <si>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</si>
  <si>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</si>
  <si>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</si>
  <si>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Шамо</t>
  </si>
  <si>
    <t>10,кв-40</t>
  </si>
  <si>
    <t>Кошки</t>
  </si>
  <si>
    <t>4м. 2н. 3д.</t>
  </si>
  <si>
    <t>Фелоцел-4 + Рабизин-R</t>
  </si>
  <si>
    <t>Корниенко М.А.</t>
  </si>
  <si>
    <t>17/1 кв 51</t>
  </si>
  <si>
    <t>Берти</t>
  </si>
  <si>
    <t>Собаки</t>
  </si>
  <si>
    <t>Бигль</t>
  </si>
  <si>
    <t>8л. 7м. 3н. 6д.</t>
  </si>
  <si>
    <t>Лялько К.Ю.</t>
  </si>
  <si>
    <t>Днепровская набережная</t>
  </si>
  <si>
    <t>№11А,кв-23</t>
  </si>
  <si>
    <t>Бритни</t>
  </si>
  <si>
    <t>Британская</t>
  </si>
  <si>
    <t>5л. 6д.</t>
  </si>
  <si>
    <t>Биофел PCH</t>
  </si>
  <si>
    <t>Биокан R</t>
  </si>
  <si>
    <t>Павла Тычины</t>
  </si>
  <si>
    <t>12 в кв 135</t>
  </si>
  <si>
    <t>4м. 3д.</t>
  </si>
  <si>
    <t>Фелоцел-4 + Дефенсор-R</t>
  </si>
  <si>
    <t>Степанов Д.Э.</t>
  </si>
  <si>
    <t>Березняковская</t>
  </si>
  <si>
    <t>22Б,кв-43</t>
  </si>
  <si>
    <t>Молли</t>
  </si>
  <si>
    <t>Хаски</t>
  </si>
  <si>
    <t>5м. 1д.</t>
  </si>
  <si>
    <t>Фудашкин Д.С.</t>
  </si>
  <si>
    <t>20,кв-86</t>
  </si>
  <si>
    <t>Рыжик</t>
  </si>
  <si>
    <t>2м. 4н. 1д.</t>
  </si>
  <si>
    <t>Мангуш И.С.</t>
  </si>
  <si>
    <t>Шумского</t>
  </si>
  <si>
    <t>3Г,кв-178</t>
  </si>
  <si>
    <t>Арчи</t>
  </si>
  <si>
    <t>2м. 3н. 4д.</t>
  </si>
  <si>
    <t>Вангард 5/CVL</t>
  </si>
  <si>
    <t>Данильцева В.А.</t>
  </si>
  <si>
    <t>Тычины Павла</t>
  </si>
  <si>
    <t>6,кв-81</t>
  </si>
  <si>
    <t>Мирон</t>
  </si>
  <si>
    <t>2м. 2н. 4д.</t>
  </si>
  <si>
    <t>Жулай А.В.</t>
  </si>
  <si>
    <t>5</t>
  </si>
  <si>
    <t>Бегемот</t>
  </si>
  <si>
    <t>2м. 2н. 2д.</t>
  </si>
  <si>
    <t>Эрнст А.В.</t>
  </si>
  <si>
    <t>Русановскмй</t>
  </si>
  <si>
    <t>2</t>
  </si>
  <si>
    <t>Барси</t>
  </si>
  <si>
    <t>Ка-де-бо</t>
  </si>
  <si>
    <t>Миколайчука17/1 кв 51</t>
  </si>
  <si>
    <t>Березняковская22Б,кв-43</t>
  </si>
  <si>
    <t>Шумского3Г,кв-178</t>
  </si>
  <si>
    <t>Русановскмй2</t>
  </si>
  <si>
    <t xml:space="preserve">8л. </t>
  </si>
  <si>
    <t xml:space="preserve">5м. </t>
  </si>
  <si>
    <t xml:space="preserve">2м. </t>
  </si>
  <si>
    <t>Ступницкий А. А.</t>
  </si>
  <si>
    <t>Шумского 3 г кв 90</t>
  </si>
  <si>
    <t>Тедди</t>
  </si>
  <si>
    <t>Чихуа</t>
  </si>
  <si>
    <t>4г.</t>
  </si>
  <si>
    <t>Rabizin</t>
  </si>
  <si>
    <t>Биокан R 955926B до 09.21</t>
  </si>
  <si>
    <t xml:space="preserve">Глухенькая А. Б. </t>
  </si>
  <si>
    <t>вул. Днепровская набережная, № 11 кв 107</t>
  </si>
  <si>
    <t>Гриша</t>
  </si>
  <si>
    <t>Девон-рекс</t>
  </si>
  <si>
    <t>Нобивак Tricat</t>
  </si>
  <si>
    <t>Нобивак R</t>
  </si>
  <si>
    <t xml:space="preserve">Яцина В. Д. </t>
  </si>
  <si>
    <t>вул. Шумского, 1а,кв-95</t>
  </si>
  <si>
    <t>Байт</t>
  </si>
  <si>
    <t xml:space="preserve">Колесник Ю. С. </t>
  </si>
  <si>
    <t>пр-т. Тычины Павла, 20,кв-106</t>
  </si>
  <si>
    <t>Чеширчик</t>
  </si>
  <si>
    <t xml:space="preserve">Фомиченко Я. А. </t>
  </si>
  <si>
    <t>вул. Березняковская, 36 кв 94</t>
  </si>
  <si>
    <t>Ричи</t>
  </si>
  <si>
    <t xml:space="preserve">Гаврилюк О. П. </t>
  </si>
  <si>
    <t>пр-т. Тычины Павла, №6, кв-43</t>
  </si>
  <si>
    <t>Финик</t>
  </si>
  <si>
    <t xml:space="preserve">Богуш И. А. </t>
  </si>
  <si>
    <t>пр-т. Тычины Павла, 14А, кв-82</t>
  </si>
  <si>
    <t>Свитти</t>
  </si>
  <si>
    <t>Шиншила</t>
  </si>
  <si>
    <t xml:space="preserve">Кошевая В. Р. </t>
  </si>
  <si>
    <t>пр-т. Тычины Павла, 6,кв-48</t>
  </si>
  <si>
    <t>Дейзи</t>
  </si>
  <si>
    <t>Шар-пей</t>
  </si>
  <si>
    <t>Нобивак L + Нобивак DHPPi</t>
  </si>
  <si>
    <t xml:space="preserve">Фудашкин Д. С. </t>
  </si>
  <si>
    <t>вул. Березняковская, 20,кв-86</t>
  </si>
  <si>
    <t xml:space="preserve">Лялько К. Ю. </t>
  </si>
  <si>
    <t>вул. Днепровская набережная, №11А,кв-23</t>
  </si>
  <si>
    <t>Крыжовник</t>
  </si>
  <si>
    <t xml:space="preserve">Аврицевич М. В. </t>
  </si>
  <si>
    <t>вул. Шумского, д 1 кв 15</t>
  </si>
  <si>
    <t>Эшли</t>
  </si>
  <si>
    <t>Английский бульдог</t>
  </si>
  <si>
    <t>Дурамун_Плюс 5L4 + Жид.комп. Дурамун_Плюс + Нобивак R</t>
  </si>
  <si>
    <t xml:space="preserve">Молочная Н. Л. </t>
  </si>
  <si>
    <t>вул. Березняковская, № 14А, кв-56</t>
  </si>
  <si>
    <t>Бони</t>
  </si>
  <si>
    <t xml:space="preserve">Кулак М. С. </t>
  </si>
  <si>
    <t>вул. Шумского, № 4а кв 126</t>
  </si>
  <si>
    <t>Оскар</t>
  </si>
  <si>
    <t xml:space="preserve">Черная Н. С. </t>
  </si>
  <si>
    <t>вул. строителей, №28\15,кв-6</t>
  </si>
  <si>
    <t>Мицуо</t>
  </si>
  <si>
    <t>Ши-тцу</t>
  </si>
  <si>
    <t xml:space="preserve">Гулий С. А. </t>
  </si>
  <si>
    <t>пр-т. Тычины Павла, 16/2,кв 271</t>
  </si>
  <si>
    <t>Норма</t>
  </si>
  <si>
    <t>Энтлебухер зенненхунд</t>
  </si>
  <si>
    <t xml:space="preserve">Лейчиченко Ю. А. </t>
  </si>
  <si>
    <t>вул. Энтузиастов, 37,кв-90</t>
  </si>
  <si>
    <t>Буся</t>
  </si>
  <si>
    <t xml:space="preserve">Тимофеев П. А. </t>
  </si>
  <si>
    <t>наб. Днепровская, 13 кв 133</t>
  </si>
  <si>
    <t>Рей</t>
  </si>
  <si>
    <t>Дефенсор-3 + Эурикан DHPPI_L</t>
  </si>
  <si>
    <t>Шелби</t>
  </si>
  <si>
    <t>Биокан DHPPi + Биокан-RL</t>
  </si>
  <si>
    <t xml:space="preserve">Романов И. Р. </t>
  </si>
  <si>
    <t>вул. Шумского, 3, кв. 150</t>
  </si>
  <si>
    <t>Братик</t>
  </si>
  <si>
    <t xml:space="preserve">Жулай А. В. </t>
  </si>
  <si>
    <t>пр-т. Тычины Павла, 5,кв-20</t>
  </si>
  <si>
    <t xml:space="preserve">Самсоненко О. В. </t>
  </si>
  <si>
    <t>пр-т. Тычины Павла, №8,кв-76</t>
  </si>
  <si>
    <t>Харви</t>
  </si>
  <si>
    <t xml:space="preserve">Вальгуш В. В. </t>
  </si>
  <si>
    <t>б-р Шамо, 1\5, кв-50</t>
  </si>
  <si>
    <t>Марвин</t>
  </si>
  <si>
    <t>Рабистар</t>
  </si>
  <si>
    <t xml:space="preserve">Зюмбровская А. В. </t>
  </si>
  <si>
    <t>наб. Днепровская, 11А,кв-155</t>
  </si>
  <si>
    <t>Джеси</t>
  </si>
  <si>
    <t xml:space="preserve">Николенко Д. В. </t>
  </si>
  <si>
    <t>вул. Днепровская набережная, 9,кв-74</t>
  </si>
  <si>
    <t>Мурка</t>
  </si>
  <si>
    <t xml:space="preserve">Чмелюк А. Н. </t>
  </si>
  <si>
    <t>б-р Гашека, 20,кв-209</t>
  </si>
  <si>
    <t>Лева</t>
  </si>
  <si>
    <t>Шотландская вислоухая</t>
  </si>
  <si>
    <t xml:space="preserve">Толстой А. С. </t>
  </si>
  <si>
    <t>вул. Шумского, 5,кв-219</t>
  </si>
  <si>
    <t>Сиамская</t>
  </si>
  <si>
    <t>Дефенсор-3</t>
  </si>
  <si>
    <t>5л.</t>
  </si>
  <si>
    <t>6м.</t>
  </si>
  <si>
    <t>13л.</t>
  </si>
  <si>
    <t>3г.</t>
  </si>
  <si>
    <t>2г.</t>
  </si>
  <si>
    <t>8л.</t>
  </si>
  <si>
    <t>7л.</t>
  </si>
  <si>
    <t>6л.</t>
  </si>
  <si>
    <t>1р.</t>
  </si>
  <si>
    <t>3р.</t>
  </si>
  <si>
    <t>4м.</t>
  </si>
  <si>
    <t>Собака</t>
  </si>
  <si>
    <t xml:space="preserve">Дурамун_Плюс 5L4 </t>
  </si>
  <si>
    <t xml:space="preserve"> + Нобивак R</t>
  </si>
  <si>
    <t>Жид.комп. Дурамун_Плюс</t>
  </si>
  <si>
    <t xml:space="preserve">Нобивак L </t>
  </si>
  <si>
    <t xml:space="preserve"> Нобивак DHPPi</t>
  </si>
  <si>
    <t>Биокан DHPPi</t>
  </si>
  <si>
    <t xml:space="preserve">Дефенсор-3 </t>
  </si>
  <si>
    <t xml:space="preserve"> Эурикан DHPPI_L</t>
  </si>
  <si>
    <t xml:space="preserve"> Биокан-RL</t>
  </si>
  <si>
    <t>Березняковская, № 14А, кв-56</t>
  </si>
  <si>
    <t>Шумского, № 4а кв 126</t>
  </si>
  <si>
    <t>строителей, №28\15,кв-6</t>
  </si>
  <si>
    <t>Шумского, д 1 кв 15</t>
  </si>
  <si>
    <t>Энтузиастов, 37,кв-90</t>
  </si>
  <si>
    <t>Тычины, 16/2,кв 271</t>
  </si>
  <si>
    <t>Тычины, №8,кв-76</t>
  </si>
  <si>
    <t>Тычины, 6,кв-48</t>
  </si>
  <si>
    <t>Днепр.наб, 11А,кв-155</t>
  </si>
  <si>
    <t>Днепр.наб, 13 кв 133</t>
  </si>
  <si>
    <t>Tricat A247A01 до 10.23</t>
  </si>
  <si>
    <t>Ноб. R  A391B01 до 07.22</t>
  </si>
  <si>
    <t>Столбец1</t>
  </si>
  <si>
    <t>Фел. 389615A до 05.21</t>
  </si>
  <si>
    <t>Фел. 419542B до 08.21</t>
  </si>
  <si>
    <t>Дурамун   5л4  432124A до 10.21</t>
  </si>
  <si>
    <t>Дурамун-жид.комп.   372923 до 10.21</t>
  </si>
  <si>
    <t>Ноб. RL  A211A01 до 03.23</t>
  </si>
  <si>
    <t>Ноб. L   A444A03 до 10.21</t>
  </si>
  <si>
    <t>Рабизин</t>
  </si>
  <si>
    <t>Фел. 419542B до 09.21</t>
  </si>
  <si>
    <t>Ноб. DHPPi   A586E01 до 11.23</t>
  </si>
  <si>
    <t>Фел. 413028A до 09.21</t>
  </si>
  <si>
    <t>Днепр.наб № 11 кв 107</t>
  </si>
  <si>
    <t>Днепр.наб №11А,кв-23</t>
  </si>
  <si>
    <t>Днепр.наб 9,кв-74</t>
  </si>
  <si>
    <t xml:space="preserve"> Шамо, 1\5, кв-50</t>
  </si>
  <si>
    <t xml:space="preserve"> Гашека, 20,кв-209</t>
  </si>
  <si>
    <t xml:space="preserve">Гаврилюк О.  </t>
  </si>
  <si>
    <t>Тычины, №6, кв-43</t>
  </si>
  <si>
    <t>Тычины, 14А, кв-82</t>
  </si>
  <si>
    <t>Тычины, 20,кв-106</t>
  </si>
  <si>
    <t>Тычины, 5,кв-20</t>
  </si>
  <si>
    <t xml:space="preserve"> Шумского, 5,кв-219</t>
  </si>
  <si>
    <t xml:space="preserve"> Шумского, 1а,кв-95</t>
  </si>
  <si>
    <t xml:space="preserve"> Березняковская, 36 кв 94</t>
  </si>
  <si>
    <t xml:space="preserve"> Березняковская, 20,кв-86</t>
  </si>
  <si>
    <t xml:space="preserve"> Шумского, 3, кв. 150</t>
  </si>
  <si>
    <t>Шотландска</t>
  </si>
  <si>
    <t>Англ. бульдог</t>
  </si>
  <si>
    <t>Энтлебухер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</si>
</sst>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5" fillId="0" borderId="0" xfId="0" applyFont="1"/>
    <xf numFmtId="0" fontId="0" fillId="4" borderId="1" xfId="0" applyFill="1" applyBorder="1"/>
    <xf numFmtId="0" fontId="0" fillId="7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/>
    <xf numFmtId="0" fontId="7" fillId="8" borderId="0" xfId="0" applyFont="1" applyFill="1"/>
    <xf numFmtId="0" fontId="7" fillId="0" borderId="0" xfId="0" applyFont="1"/>
    <xf numFmtId="0" fontId="7" fillId="9" borderId="0" xfId="0" applyFont="1" applyFill="1"/>
    <xf numFmtId="0" fontId="8" fillId="8" borderId="0" xfId="0" applyFont="1" applyFill="1"/>
    <xf numFmtId="0" fontId="7" fillId="9" borderId="0" xfId="0" applyFont="1" applyFill="1" applyBorder="1"/>
    <xf numFmtId="0" fontId="7" fillId="8" borderId="0" xfId="0" applyFont="1" applyFill="1" applyBorder="1"/>
    <xf numFmtId="0" fontId="8" fillId="8" borderId="0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6" borderId="2" xfId="0" applyFill="1" applyBorder="1" applyAlignment="1">
      <alignment horizontal="center" vertical="center"/>
    </xf>
    <xf numFmtId="0" fontId="0" fillId="4" borderId="2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wrapText="1"/>
    </xf>
    <xf numFmtId="0" fontId="0" fillId="11" borderId="2" xfId="0" applyFill="1" applyBorder="1"/>
    <xf numFmtId="0" fontId="0" fillId="11" borderId="5" xfId="0" applyFill="1" applyBorder="1"/>
    <xf numFmtId="0" fontId="0" fillId="10" borderId="0" xfId="0" applyFill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0" xfId="0" applyFill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/>
    <xf numFmtId="0" fontId="5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7" fillId="9" borderId="3" xfId="0" applyFont="1" applyFill="1" applyBorder="1"/>
    <xf numFmtId="0" fontId="0" fillId="0" borderId="0" xfId="0" applyFill="1" applyAlignment="1">
      <alignment horizontal="center"/>
    </xf>
    <xf numFmtId="0" fontId="0" fillId="15" borderId="1" xfId="0" applyFill="1" applyBorder="1"/>
    <xf numFmtId="0" fontId="5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4" xfId="0" applyFill="1" applyBorder="1"/>
    <xf numFmtId="0" fontId="0" fillId="15" borderId="2" xfId="0" applyFill="1" applyBorder="1"/>
    <xf numFmtId="0" fontId="0" fillId="15" borderId="0" xfId="0" applyFill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P1:P6" totalsRowShown="0" headerRowDxfId="15" headerRowBorderDxfId="14" tableBorderDxfId="13">
  <autoFilter ref="P1:P6" xr:uid="{00000000-0009-0000-0100-000003000000}"/>
  <sortState xmlns:xlrd2="http://schemas.microsoft.com/office/spreadsheetml/2017/richdata2" ref="P2:P6">
    <sortCondition ref="P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Q1:Q22" totalsRowShown="0" headerRowDxfId="12" dataDxfId="10" headerRowBorderDxfId="11" tableBorderDxfId="9">
  <autoFilter ref="Q1:Q22" xr:uid="{00000000-0009-0000-0100-000004000000}"/>
  <sortState xmlns:xlrd2="http://schemas.microsoft.com/office/spreadsheetml/2017/richdata2" ref="Q2:Q22">
    <sortCondition ref="Q22"/>
  </sortState>
  <tableColumns count="1">
    <tableColumn id="1" xr3:uid="{00000000-0010-0000-0100-000001000000}" name="собака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R1:R26" totalsRowShown="0" headerRowDxfId="7" headerRowBorderDxfId="6" tableBorderDxfId="5">
  <autoFilter ref="R1:R26" xr:uid="{00000000-0009-0000-0100-000005000000}"/>
  <sortState xmlns:xlrd2="http://schemas.microsoft.com/office/spreadsheetml/2017/richdata2" ref="R2:R26">
    <sortCondition ref="R26"/>
  </sortState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M1:M21" totalsRowShown="0" headerRowDxfId="4" dataDxfId="2" headerRowBorderDxfId="3" tableBorderDxfId="1">
  <autoFilter ref="M1:M21" xr:uid="{00000000-0009-0000-0100-000007000000}"/>
  <sortState xmlns:xlrd2="http://schemas.microsoft.com/office/spreadsheetml/2017/richdata2" ref="M2:M21">
    <sortCondition ref="M2"/>
  </sortState>
  <tableColumns count="1">
    <tableColumn id="1" xr3:uid="{00000000-0010-0000-0300-000001000000}" name="Улица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8C417-2B3B-48F6-B8CD-A2625E0AF16C}" name="Таблица6" displayName="Таблица6" ref="O2:O31" totalsRowShown="0">
  <autoFilter ref="O2:O31" xr:uid="{67DE7BDC-EE21-41ED-9BD4-03AC5C2BF815}"/>
  <sortState xmlns:xlrd2="http://schemas.microsoft.com/office/spreadsheetml/2017/richdata2" ref="O3:O31">
    <sortCondition ref="O31"/>
  </sortState>
  <tableColumns count="1">
    <tableColumn id="1" xr3:uid="{F11BB012-46EA-4AD9-8C58-06C1A528DF3C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149"/>
  <sheetViews>
    <sheetView topLeftCell="B29" workbookViewId="0">
      <selection activeCell="K30" sqref="K30:K55"/>
    </sheetView>
  </sheetViews>
  <sheetFormatPr defaultRowHeight="15" x14ac:dyDescent="0.25"/>
  <cols>
    <col min="1" max="1" width="5.5703125" customWidth="1"/>
    <col min="2" max="2" width="18.28515625" customWidth="1"/>
    <col min="3" max="3" width="38.42578125" customWidth="1"/>
    <col min="4" max="4" width="11.7109375" bestFit="1" customWidth="1"/>
    <col min="5" max="5" width="36.28515625" bestFit="1" customWidth="1"/>
    <col min="6" max="6" width="10.5703125" bestFit="1" customWidth="1"/>
    <col min="7" max="7" width="10.5703125" customWidth="1"/>
    <col min="8" max="8" width="6" customWidth="1"/>
    <col min="9" max="9" width="23.5703125" bestFit="1" customWidth="1"/>
    <col min="10" max="10" width="7.85546875" bestFit="1" customWidth="1"/>
    <col min="11" max="11" width="35.28515625" customWidth="1"/>
    <col min="12" max="12" width="7.42578125" customWidth="1"/>
    <col min="13" max="13" width="18.5703125" customWidth="1"/>
    <col min="16" max="16" width="14.7109375" customWidth="1"/>
    <col min="17" max="17" width="14" customWidth="1"/>
    <col min="18" max="18" width="36.140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8</v>
      </c>
      <c r="J1" s="3" t="s">
        <v>7</v>
      </c>
      <c r="K1" s="3" t="s">
        <v>9</v>
      </c>
      <c r="M1" s="14" t="s">
        <v>2</v>
      </c>
      <c r="N1" s="6" t="s">
        <v>5</v>
      </c>
      <c r="O1" s="6" t="s">
        <v>6</v>
      </c>
      <c r="P1" s="13" t="s">
        <v>15</v>
      </c>
      <c r="Q1" s="13" t="s">
        <v>14</v>
      </c>
      <c r="R1" s="13" t="s">
        <v>67</v>
      </c>
    </row>
    <row r="2" spans="1:18" ht="15.75" x14ac:dyDescent="0.25">
      <c r="A2" s="1"/>
      <c r="B2" t="s">
        <v>87</v>
      </c>
      <c r="C2" t="s">
        <v>125</v>
      </c>
      <c r="D2" t="s">
        <v>126</v>
      </c>
      <c r="E2" t="str">
        <f>CONCATENATE(C2,D2)</f>
        <v>Шамо10,кв-40</v>
      </c>
      <c r="F2" t="s">
        <v>89</v>
      </c>
      <c r="G2" t="s">
        <v>127</v>
      </c>
      <c r="H2" t="s">
        <v>16</v>
      </c>
      <c r="I2" t="s">
        <v>90</v>
      </c>
      <c r="J2" t="s">
        <v>128</v>
      </c>
      <c r="K2" t="s">
        <v>129</v>
      </c>
      <c r="M2" s="12" t="s">
        <v>64</v>
      </c>
      <c r="N2" t="s">
        <v>14</v>
      </c>
      <c r="O2" s="4" t="s">
        <v>16</v>
      </c>
      <c r="P2" s="10" t="s">
        <v>82</v>
      </c>
      <c r="Q2" s="16" t="s">
        <v>76</v>
      </c>
      <c r="R2" t="s">
        <v>50</v>
      </c>
    </row>
    <row r="3" spans="1:18" ht="15.75" x14ac:dyDescent="0.25">
      <c r="A3" s="1"/>
      <c r="B3" t="s">
        <v>130</v>
      </c>
      <c r="C3" t="s">
        <v>10</v>
      </c>
      <c r="D3" t="s">
        <v>131</v>
      </c>
      <c r="E3" t="str">
        <f t="shared" ref="E3:E14" si="0">CONCATENATE(C3,D3)</f>
        <v>Миколайчука17/1 кв 51</v>
      </c>
      <c r="F3" t="s">
        <v>132</v>
      </c>
      <c r="G3" t="s">
        <v>133</v>
      </c>
      <c r="H3" t="s">
        <v>16</v>
      </c>
      <c r="I3" t="s">
        <v>134</v>
      </c>
      <c r="J3" t="s">
        <v>135</v>
      </c>
      <c r="K3" t="s">
        <v>91</v>
      </c>
      <c r="M3" s="17" t="s">
        <v>78</v>
      </c>
      <c r="N3" t="s">
        <v>15</v>
      </c>
      <c r="O3" s="4" t="s">
        <v>17</v>
      </c>
      <c r="P3" s="8" t="s">
        <v>81</v>
      </c>
      <c r="Q3" s="16" t="s">
        <v>77</v>
      </c>
      <c r="R3" t="s">
        <v>52</v>
      </c>
    </row>
    <row r="4" spans="1:18" ht="15.75" x14ac:dyDescent="0.25">
      <c r="A4" s="1"/>
      <c r="B4" t="s">
        <v>130</v>
      </c>
      <c r="C4" t="s">
        <v>10</v>
      </c>
      <c r="D4" t="s">
        <v>131</v>
      </c>
      <c r="E4" t="str">
        <f t="shared" si="0"/>
        <v>Миколайчука17/1 кв 51</v>
      </c>
      <c r="F4" t="s">
        <v>132</v>
      </c>
      <c r="G4" t="s">
        <v>133</v>
      </c>
      <c r="H4" t="s">
        <v>16</v>
      </c>
      <c r="I4" t="s">
        <v>134</v>
      </c>
      <c r="J4" t="s">
        <v>135</v>
      </c>
      <c r="K4" t="s">
        <v>92</v>
      </c>
      <c r="M4" s="12" t="s">
        <v>13</v>
      </c>
      <c r="P4" s="8" t="s">
        <v>22</v>
      </c>
      <c r="Q4" s="9" t="s">
        <v>19</v>
      </c>
      <c r="R4" t="s">
        <v>49</v>
      </c>
    </row>
    <row r="5" spans="1:18" ht="15.75" x14ac:dyDescent="0.25">
      <c r="A5" s="1"/>
      <c r="B5" t="s">
        <v>136</v>
      </c>
      <c r="C5" t="s">
        <v>137</v>
      </c>
      <c r="D5" t="s">
        <v>138</v>
      </c>
      <c r="E5" t="str">
        <f t="shared" si="0"/>
        <v>Днепровская набережная№11А,кв-23</v>
      </c>
      <c r="F5" t="s">
        <v>139</v>
      </c>
      <c r="G5" t="s">
        <v>127</v>
      </c>
      <c r="H5" t="s">
        <v>17</v>
      </c>
      <c r="I5" t="s">
        <v>140</v>
      </c>
      <c r="J5" t="s">
        <v>141</v>
      </c>
      <c r="K5" t="s">
        <v>142</v>
      </c>
      <c r="M5" s="12" t="s">
        <v>62</v>
      </c>
      <c r="P5" s="7" t="s">
        <v>18</v>
      </c>
      <c r="Q5" s="16" t="s">
        <v>75</v>
      </c>
      <c r="R5" t="s">
        <v>38</v>
      </c>
    </row>
    <row r="6" spans="1:18" ht="15.75" x14ac:dyDescent="0.25">
      <c r="A6" s="1"/>
      <c r="B6" t="s">
        <v>136</v>
      </c>
      <c r="C6" t="s">
        <v>137</v>
      </c>
      <c r="D6" t="s">
        <v>138</v>
      </c>
      <c r="E6" t="str">
        <f t="shared" si="0"/>
        <v>Днепровская набережная№11А,кв-23</v>
      </c>
      <c r="F6" t="s">
        <v>139</v>
      </c>
      <c r="G6" t="s">
        <v>127</v>
      </c>
      <c r="H6" t="s">
        <v>17</v>
      </c>
      <c r="I6" t="s">
        <v>140</v>
      </c>
      <c r="J6" t="s">
        <v>141</v>
      </c>
      <c r="K6" t="s">
        <v>143</v>
      </c>
      <c r="M6" s="12" t="s">
        <v>12</v>
      </c>
      <c r="P6" s="8" t="s">
        <v>20</v>
      </c>
      <c r="Q6" s="9" t="s">
        <v>21</v>
      </c>
      <c r="R6" t="s">
        <v>39</v>
      </c>
    </row>
    <row r="7" spans="1:18" ht="15.75" x14ac:dyDescent="0.25">
      <c r="A7" s="1"/>
      <c r="B7" t="s">
        <v>86</v>
      </c>
      <c r="C7" t="s">
        <v>144</v>
      </c>
      <c r="D7" t="s">
        <v>145</v>
      </c>
      <c r="E7" t="str">
        <f t="shared" si="0"/>
        <v>Павла Тычины12 в кв 135</v>
      </c>
      <c r="F7" t="s">
        <v>88</v>
      </c>
      <c r="G7" t="s">
        <v>127</v>
      </c>
      <c r="H7" t="s">
        <v>16</v>
      </c>
      <c r="I7" t="s">
        <v>90</v>
      </c>
      <c r="J7" t="s">
        <v>146</v>
      </c>
      <c r="K7" t="s">
        <v>147</v>
      </c>
      <c r="M7" s="12" t="s">
        <v>54</v>
      </c>
      <c r="P7" s="11"/>
      <c r="Q7" s="7" t="s">
        <v>66</v>
      </c>
      <c r="R7" t="s">
        <v>41</v>
      </c>
    </row>
    <row r="8" spans="1:18" ht="15.75" x14ac:dyDescent="0.25">
      <c r="A8" s="1"/>
      <c r="B8" t="s">
        <v>148</v>
      </c>
      <c r="C8" t="s">
        <v>149</v>
      </c>
      <c r="D8" t="s">
        <v>150</v>
      </c>
      <c r="E8" t="str">
        <f t="shared" si="0"/>
        <v>Березняковская22Б,кв-43</v>
      </c>
      <c r="F8" t="s">
        <v>151</v>
      </c>
      <c r="G8" t="s">
        <v>133</v>
      </c>
      <c r="H8" t="s">
        <v>17</v>
      </c>
      <c r="I8" t="s">
        <v>152</v>
      </c>
      <c r="J8" t="s">
        <v>153</v>
      </c>
      <c r="K8" t="s">
        <v>91</v>
      </c>
      <c r="M8" s="12" t="s">
        <v>63</v>
      </c>
      <c r="P8" s="11"/>
      <c r="Q8" s="9" t="s">
        <v>23</v>
      </c>
      <c r="R8" t="s">
        <v>42</v>
      </c>
    </row>
    <row r="9" spans="1:18" ht="15.75" x14ac:dyDescent="0.25">
      <c r="A9" s="1"/>
      <c r="B9" t="s">
        <v>148</v>
      </c>
      <c r="C9" t="s">
        <v>149</v>
      </c>
      <c r="D9" t="s">
        <v>150</v>
      </c>
      <c r="E9" t="str">
        <f t="shared" si="0"/>
        <v>Березняковская22Б,кв-43</v>
      </c>
      <c r="F9" t="s">
        <v>151</v>
      </c>
      <c r="G9" t="s">
        <v>133</v>
      </c>
      <c r="H9" t="s">
        <v>17</v>
      </c>
      <c r="I9" t="s">
        <v>152</v>
      </c>
      <c r="J9" t="s">
        <v>153</v>
      </c>
      <c r="K9" t="s">
        <v>93</v>
      </c>
      <c r="M9" s="12" t="s">
        <v>55</v>
      </c>
      <c r="P9" s="11"/>
      <c r="Q9" s="16" t="s">
        <v>80</v>
      </c>
      <c r="R9" t="s">
        <v>83</v>
      </c>
    </row>
    <row r="10" spans="1:18" ht="15.75" x14ac:dyDescent="0.25">
      <c r="A10" s="1"/>
      <c r="B10" t="s">
        <v>154</v>
      </c>
      <c r="C10" t="s">
        <v>149</v>
      </c>
      <c r="D10" t="s">
        <v>155</v>
      </c>
      <c r="E10" t="str">
        <f t="shared" si="0"/>
        <v>Березняковская20,кв-86</v>
      </c>
      <c r="F10" t="s">
        <v>156</v>
      </c>
      <c r="G10" t="s">
        <v>127</v>
      </c>
      <c r="H10" t="s">
        <v>16</v>
      </c>
      <c r="I10" t="s">
        <v>25</v>
      </c>
      <c r="J10" t="s">
        <v>157</v>
      </c>
      <c r="K10" t="s">
        <v>94</v>
      </c>
      <c r="M10" s="12" t="s">
        <v>56</v>
      </c>
      <c r="P10" s="11"/>
      <c r="Q10" s="9" t="s">
        <v>24</v>
      </c>
      <c r="R10" t="s">
        <v>47</v>
      </c>
    </row>
    <row r="11" spans="1:18" x14ac:dyDescent="0.25">
      <c r="A11" s="1"/>
      <c r="B11" t="s">
        <v>158</v>
      </c>
      <c r="C11" t="s">
        <v>159</v>
      </c>
      <c r="D11" t="s">
        <v>160</v>
      </c>
      <c r="E11" t="str">
        <f t="shared" si="0"/>
        <v>Шумского3Г,кв-178</v>
      </c>
      <c r="F11" t="s">
        <v>161</v>
      </c>
      <c r="G11" t="s">
        <v>133</v>
      </c>
      <c r="H11" t="s">
        <v>16</v>
      </c>
      <c r="I11" t="s">
        <v>30</v>
      </c>
      <c r="J11" t="s">
        <v>162</v>
      </c>
      <c r="K11" t="s">
        <v>163</v>
      </c>
      <c r="M11" s="5" t="s">
        <v>65</v>
      </c>
      <c r="P11" s="11"/>
      <c r="Q11" s="9" t="s">
        <v>25</v>
      </c>
      <c r="R11" t="s">
        <v>84</v>
      </c>
    </row>
    <row r="12" spans="1:18" ht="15.75" x14ac:dyDescent="0.25">
      <c r="A12" s="1"/>
      <c r="B12" t="s">
        <v>164</v>
      </c>
      <c r="C12" t="s">
        <v>165</v>
      </c>
      <c r="D12" t="s">
        <v>166</v>
      </c>
      <c r="E12" t="str">
        <f t="shared" si="0"/>
        <v>Тычины Павла6,кв-81</v>
      </c>
      <c r="F12" t="s">
        <v>167</v>
      </c>
      <c r="G12" t="s">
        <v>127</v>
      </c>
      <c r="H12" t="s">
        <v>16</v>
      </c>
      <c r="I12" t="s">
        <v>25</v>
      </c>
      <c r="J12" t="s">
        <v>168</v>
      </c>
      <c r="K12" t="s">
        <v>94</v>
      </c>
      <c r="M12" s="12" t="s">
        <v>57</v>
      </c>
      <c r="P12" s="11"/>
      <c r="Q12" s="9" t="s">
        <v>31</v>
      </c>
      <c r="R12" t="s">
        <v>34</v>
      </c>
    </row>
    <row r="13" spans="1:18" ht="15.75" x14ac:dyDescent="0.25">
      <c r="A13" s="1"/>
      <c r="B13" t="s">
        <v>169</v>
      </c>
      <c r="C13" t="s">
        <v>165</v>
      </c>
      <c r="D13" t="s">
        <v>170</v>
      </c>
      <c r="E13" t="str">
        <f t="shared" si="0"/>
        <v>Тычины Павла5</v>
      </c>
      <c r="F13" t="s">
        <v>171</v>
      </c>
      <c r="G13" t="s">
        <v>127</v>
      </c>
      <c r="H13" t="s">
        <v>16</v>
      </c>
      <c r="I13" t="s">
        <v>25</v>
      </c>
      <c r="J13" t="s">
        <v>172</v>
      </c>
      <c r="K13" t="s">
        <v>94</v>
      </c>
      <c r="M13" s="12" t="s">
        <v>58</v>
      </c>
      <c r="Q13" s="16" t="s">
        <v>74</v>
      </c>
      <c r="R13" t="s">
        <v>48</v>
      </c>
    </row>
    <row r="14" spans="1:18" ht="15.75" x14ac:dyDescent="0.25">
      <c r="A14" s="1"/>
      <c r="B14" t="s">
        <v>173</v>
      </c>
      <c r="C14" t="s">
        <v>174</v>
      </c>
      <c r="D14" t="s">
        <v>175</v>
      </c>
      <c r="E14" t="str">
        <f t="shared" si="0"/>
        <v>Русановскмй2</v>
      </c>
      <c r="F14" t="s">
        <v>176</v>
      </c>
      <c r="G14" t="s">
        <v>133</v>
      </c>
      <c r="H14" t="s">
        <v>17</v>
      </c>
      <c r="I14" t="s">
        <v>177</v>
      </c>
      <c r="J14" t="s">
        <v>95</v>
      </c>
      <c r="K14" t="s">
        <v>163</v>
      </c>
      <c r="M14" s="15" t="s">
        <v>68</v>
      </c>
      <c r="Q14" s="9" t="s">
        <v>26</v>
      </c>
      <c r="R14" t="s">
        <v>44</v>
      </c>
    </row>
    <row r="15" spans="1:18" x14ac:dyDescent="0.25">
      <c r="A15" s="1"/>
      <c r="D15" s="2"/>
      <c r="E15" s="2"/>
      <c r="J15" s="1"/>
      <c r="K15" s="2"/>
      <c r="M15" t="s">
        <v>10</v>
      </c>
      <c r="Q15" s="16" t="s">
        <v>79</v>
      </c>
      <c r="R15" t="s">
        <v>32</v>
      </c>
    </row>
    <row r="16" spans="1:18" ht="15.75" x14ac:dyDescent="0.25">
      <c r="A16" s="1"/>
      <c r="D16" s="2"/>
      <c r="E16" s="2"/>
      <c r="J16" s="1"/>
      <c r="K16" s="2"/>
      <c r="M16" s="12" t="s">
        <v>59</v>
      </c>
      <c r="Q16" s="9" t="s">
        <v>27</v>
      </c>
      <c r="R16" t="s">
        <v>53</v>
      </c>
    </row>
    <row r="17" spans="1:18" ht="15.75" x14ac:dyDescent="0.25">
      <c r="A17" s="1"/>
      <c r="B17" t="s">
        <v>192</v>
      </c>
      <c r="E17" t="s">
        <v>193</v>
      </c>
      <c r="F17" t="s">
        <v>194</v>
      </c>
      <c r="G17" t="s">
        <v>127</v>
      </c>
      <c r="H17" t="s">
        <v>16</v>
      </c>
      <c r="I17" t="s">
        <v>195</v>
      </c>
      <c r="J17" s="1" t="s">
        <v>278</v>
      </c>
      <c r="K17" t="s">
        <v>196</v>
      </c>
      <c r="M17" s="12" t="s">
        <v>60</v>
      </c>
      <c r="Q17" s="9" t="s">
        <v>28</v>
      </c>
      <c r="R17" t="s">
        <v>43</v>
      </c>
    </row>
    <row r="18" spans="1:18" ht="15.75" x14ac:dyDescent="0.25">
      <c r="A18" s="1"/>
      <c r="B18" t="s">
        <v>192</v>
      </c>
      <c r="E18" t="s">
        <v>193</v>
      </c>
      <c r="F18" t="s">
        <v>194</v>
      </c>
      <c r="G18" t="s">
        <v>127</v>
      </c>
      <c r="H18" t="s">
        <v>16</v>
      </c>
      <c r="I18" t="s">
        <v>195</v>
      </c>
      <c r="J18" s="1" t="s">
        <v>278</v>
      </c>
      <c r="K18" t="s">
        <v>197</v>
      </c>
      <c r="M18" s="12" t="s">
        <v>71</v>
      </c>
      <c r="Q18" s="16" t="s">
        <v>69</v>
      </c>
      <c r="R18" t="s">
        <v>35</v>
      </c>
    </row>
    <row r="19" spans="1:18" ht="15.75" x14ac:dyDescent="0.25">
      <c r="A19" s="1"/>
      <c r="B19" t="s">
        <v>198</v>
      </c>
      <c r="E19" t="s">
        <v>199</v>
      </c>
      <c r="F19" t="s">
        <v>200</v>
      </c>
      <c r="G19" t="s">
        <v>127</v>
      </c>
      <c r="H19" t="s">
        <v>16</v>
      </c>
      <c r="I19" t="s">
        <v>140</v>
      </c>
      <c r="J19" s="1" t="s">
        <v>278</v>
      </c>
      <c r="K19" t="s">
        <v>94</v>
      </c>
      <c r="M19" s="12" t="s">
        <v>70</v>
      </c>
      <c r="Q19" s="16" t="s">
        <v>72</v>
      </c>
      <c r="R19" t="s">
        <v>33</v>
      </c>
    </row>
    <row r="20" spans="1:18" x14ac:dyDescent="0.25">
      <c r="A20" s="1"/>
      <c r="B20" t="s">
        <v>201</v>
      </c>
      <c r="E20" t="s">
        <v>202</v>
      </c>
      <c r="F20" t="s">
        <v>203</v>
      </c>
      <c r="G20" t="s">
        <v>127</v>
      </c>
      <c r="H20" t="s">
        <v>16</v>
      </c>
      <c r="I20" t="s">
        <v>25</v>
      </c>
      <c r="J20" s="1" t="s">
        <v>279</v>
      </c>
      <c r="K20" t="s">
        <v>94</v>
      </c>
      <c r="M20" t="s">
        <v>11</v>
      </c>
      <c r="Q20" s="16" t="s">
        <v>73</v>
      </c>
      <c r="R20" t="s">
        <v>37</v>
      </c>
    </row>
    <row r="21" spans="1:18" ht="15.75" x14ac:dyDescent="0.25">
      <c r="A21" s="1"/>
      <c r="B21" t="s">
        <v>204</v>
      </c>
      <c r="E21" t="s">
        <v>205</v>
      </c>
      <c r="F21" t="s">
        <v>206</v>
      </c>
      <c r="G21" t="s">
        <v>127</v>
      </c>
      <c r="H21" t="s">
        <v>16</v>
      </c>
      <c r="I21" t="s">
        <v>25</v>
      </c>
      <c r="J21" s="1" t="s">
        <v>95</v>
      </c>
      <c r="K21" t="s">
        <v>94</v>
      </c>
      <c r="M21" s="12" t="s">
        <v>61</v>
      </c>
      <c r="Q21" s="9" t="s">
        <v>29</v>
      </c>
      <c r="R21" t="s">
        <v>46</v>
      </c>
    </row>
    <row r="22" spans="1:18" x14ac:dyDescent="0.25">
      <c r="A22" s="1"/>
      <c r="B22" t="s">
        <v>207</v>
      </c>
      <c r="E22" t="s">
        <v>208</v>
      </c>
      <c r="F22" t="s">
        <v>209</v>
      </c>
      <c r="G22" t="s">
        <v>127</v>
      </c>
      <c r="H22" t="s">
        <v>16</v>
      </c>
      <c r="I22" t="s">
        <v>25</v>
      </c>
      <c r="J22" s="1" t="s">
        <v>189</v>
      </c>
      <c r="K22" t="s">
        <v>197</v>
      </c>
      <c r="Q22" s="9" t="s">
        <v>30</v>
      </c>
      <c r="R22" t="s">
        <v>51</v>
      </c>
    </row>
    <row r="23" spans="1:18" x14ac:dyDescent="0.25">
      <c r="A23" s="1"/>
      <c r="B23" t="s">
        <v>207</v>
      </c>
      <c r="E23" t="s">
        <v>208</v>
      </c>
      <c r="F23" t="s">
        <v>209</v>
      </c>
      <c r="G23" t="s">
        <v>127</v>
      </c>
      <c r="H23" t="s">
        <v>16</v>
      </c>
      <c r="I23" t="s">
        <v>25</v>
      </c>
      <c r="J23" s="1" t="s">
        <v>189</v>
      </c>
      <c r="K23" t="s">
        <v>196</v>
      </c>
      <c r="R23" t="s">
        <v>36</v>
      </c>
    </row>
    <row r="24" spans="1:18" x14ac:dyDescent="0.25">
      <c r="A24" s="1"/>
      <c r="B24" t="s">
        <v>210</v>
      </c>
      <c r="E24" t="s">
        <v>211</v>
      </c>
      <c r="F24" t="s">
        <v>212</v>
      </c>
      <c r="G24" t="s">
        <v>127</v>
      </c>
      <c r="H24" t="s">
        <v>16</v>
      </c>
      <c r="I24" t="s">
        <v>213</v>
      </c>
      <c r="J24" s="1" t="s">
        <v>280</v>
      </c>
      <c r="K24" t="s">
        <v>197</v>
      </c>
      <c r="R24" t="s">
        <v>40</v>
      </c>
    </row>
    <row r="25" spans="1:18" x14ac:dyDescent="0.25">
      <c r="B25" t="s">
        <v>210</v>
      </c>
      <c r="E25" t="s">
        <v>211</v>
      </c>
      <c r="F25" t="s">
        <v>212</v>
      </c>
      <c r="G25" t="s">
        <v>127</v>
      </c>
      <c r="H25" t="s">
        <v>16</v>
      </c>
      <c r="I25" t="s">
        <v>213</v>
      </c>
      <c r="J25" s="1" t="s">
        <v>280</v>
      </c>
      <c r="K25" t="s">
        <v>196</v>
      </c>
      <c r="R25" t="s">
        <v>45</v>
      </c>
    </row>
    <row r="26" spans="1:18" x14ac:dyDescent="0.25">
      <c r="B26" t="s">
        <v>214</v>
      </c>
      <c r="E26" t="s">
        <v>215</v>
      </c>
      <c r="F26" t="s">
        <v>216</v>
      </c>
      <c r="G26" t="s">
        <v>133</v>
      </c>
      <c r="H26" t="s">
        <v>17</v>
      </c>
      <c r="I26" t="s">
        <v>217</v>
      </c>
      <c r="J26" s="1" t="s">
        <v>95</v>
      </c>
      <c r="K26" t="s">
        <v>218</v>
      </c>
      <c r="R26" t="s">
        <v>85</v>
      </c>
    </row>
    <row r="27" spans="1:18" x14ac:dyDescent="0.25">
      <c r="B27" t="s">
        <v>219</v>
      </c>
      <c r="E27" t="s">
        <v>220</v>
      </c>
      <c r="F27" t="s">
        <v>156</v>
      </c>
      <c r="G27" t="s">
        <v>127</v>
      </c>
      <c r="H27" t="s">
        <v>16</v>
      </c>
      <c r="I27" t="s">
        <v>25</v>
      </c>
      <c r="J27" s="1" t="s">
        <v>95</v>
      </c>
      <c r="K27" t="s">
        <v>94</v>
      </c>
    </row>
    <row r="28" spans="1:18" x14ac:dyDescent="0.25">
      <c r="B28" t="s">
        <v>221</v>
      </c>
      <c r="E28" t="s">
        <v>222</v>
      </c>
      <c r="F28" t="s">
        <v>223</v>
      </c>
      <c r="G28" t="s">
        <v>127</v>
      </c>
      <c r="H28" t="s">
        <v>16</v>
      </c>
      <c r="I28" t="s">
        <v>140</v>
      </c>
      <c r="J28" s="1" t="s">
        <v>281</v>
      </c>
      <c r="K28" t="s">
        <v>94</v>
      </c>
    </row>
    <row r="29" spans="1:18" x14ac:dyDescent="0.25">
      <c r="B29" t="s">
        <v>221</v>
      </c>
      <c r="E29" t="s">
        <v>222</v>
      </c>
      <c r="F29" t="s">
        <v>223</v>
      </c>
      <c r="G29" t="s">
        <v>127</v>
      </c>
      <c r="H29" t="s">
        <v>16</v>
      </c>
      <c r="I29" t="s">
        <v>140</v>
      </c>
      <c r="J29" s="1" t="s">
        <v>281</v>
      </c>
      <c r="K29" t="s">
        <v>197</v>
      </c>
    </row>
    <row r="30" spans="1:18" x14ac:dyDescent="0.25">
      <c r="B30" t="s">
        <v>224</v>
      </c>
      <c r="E30" t="s">
        <v>225</v>
      </c>
      <c r="F30" t="s">
        <v>226</v>
      </c>
      <c r="G30" t="s">
        <v>133</v>
      </c>
      <c r="H30" t="s">
        <v>17</v>
      </c>
      <c r="I30" t="s">
        <v>227</v>
      </c>
      <c r="J30" s="1" t="s">
        <v>282</v>
      </c>
      <c r="K30" t="s">
        <v>228</v>
      </c>
    </row>
    <row r="31" spans="1:18" x14ac:dyDescent="0.25">
      <c r="B31" t="s">
        <v>229</v>
      </c>
      <c r="E31" t="s">
        <v>230</v>
      </c>
      <c r="F31" t="s">
        <v>231</v>
      </c>
      <c r="G31" t="s">
        <v>133</v>
      </c>
      <c r="H31" t="s">
        <v>16</v>
      </c>
      <c r="I31" t="s">
        <v>30</v>
      </c>
      <c r="J31" s="1" t="s">
        <v>283</v>
      </c>
      <c r="K31" t="s">
        <v>91</v>
      </c>
    </row>
    <row r="32" spans="1:18" x14ac:dyDescent="0.25">
      <c r="B32" t="s">
        <v>229</v>
      </c>
      <c r="E32" t="s">
        <v>230</v>
      </c>
      <c r="F32" t="s">
        <v>231</v>
      </c>
      <c r="G32" t="s">
        <v>133</v>
      </c>
      <c r="H32" t="s">
        <v>16</v>
      </c>
      <c r="I32" t="s">
        <v>30</v>
      </c>
      <c r="J32" s="1" t="s">
        <v>283</v>
      </c>
      <c r="K32" t="s">
        <v>92</v>
      </c>
    </row>
    <row r="33" spans="2:11" x14ac:dyDescent="0.25">
      <c r="B33" t="s">
        <v>232</v>
      </c>
      <c r="E33" t="s">
        <v>233</v>
      </c>
      <c r="F33" t="s">
        <v>234</v>
      </c>
      <c r="G33" t="s">
        <v>133</v>
      </c>
      <c r="H33" t="s">
        <v>16</v>
      </c>
      <c r="I33" t="s">
        <v>27</v>
      </c>
      <c r="J33" s="1" t="s">
        <v>281</v>
      </c>
      <c r="K33" t="s">
        <v>91</v>
      </c>
    </row>
    <row r="34" spans="2:11" x14ac:dyDescent="0.25">
      <c r="B34" t="s">
        <v>232</v>
      </c>
      <c r="E34" t="s">
        <v>233</v>
      </c>
      <c r="F34" t="s">
        <v>234</v>
      </c>
      <c r="G34" t="s">
        <v>133</v>
      </c>
      <c r="H34" t="s">
        <v>16</v>
      </c>
      <c r="I34" t="s">
        <v>27</v>
      </c>
      <c r="J34" s="1" t="s">
        <v>281</v>
      </c>
      <c r="K34" t="s">
        <v>92</v>
      </c>
    </row>
    <row r="35" spans="2:11" x14ac:dyDescent="0.25">
      <c r="B35" t="s">
        <v>235</v>
      </c>
      <c r="E35" t="s">
        <v>236</v>
      </c>
      <c r="F35" t="s">
        <v>237</v>
      </c>
      <c r="G35" t="s">
        <v>133</v>
      </c>
      <c r="H35" t="s">
        <v>17</v>
      </c>
      <c r="I35" t="s">
        <v>238</v>
      </c>
      <c r="J35" s="61" t="s">
        <v>284</v>
      </c>
      <c r="K35" t="s">
        <v>91</v>
      </c>
    </row>
    <row r="36" spans="2:11" x14ac:dyDescent="0.25">
      <c r="B36" t="s">
        <v>235</v>
      </c>
      <c r="E36" t="s">
        <v>236</v>
      </c>
      <c r="F36" t="s">
        <v>237</v>
      </c>
      <c r="G36" t="s">
        <v>133</v>
      </c>
      <c r="H36" t="s">
        <v>17</v>
      </c>
      <c r="I36" t="s">
        <v>238</v>
      </c>
      <c r="J36" s="61" t="s">
        <v>284</v>
      </c>
      <c r="K36" t="s">
        <v>92</v>
      </c>
    </row>
    <row r="37" spans="2:11" x14ac:dyDescent="0.25">
      <c r="B37" t="s">
        <v>239</v>
      </c>
      <c r="E37" t="s">
        <v>240</v>
      </c>
      <c r="F37" t="s">
        <v>241</v>
      </c>
      <c r="G37" t="s">
        <v>133</v>
      </c>
      <c r="H37" t="s">
        <v>17</v>
      </c>
      <c r="I37" t="s">
        <v>242</v>
      </c>
      <c r="J37" s="61" t="s">
        <v>285</v>
      </c>
      <c r="K37" t="s">
        <v>91</v>
      </c>
    </row>
    <row r="38" spans="2:11" x14ac:dyDescent="0.25">
      <c r="B38" t="s">
        <v>239</v>
      </c>
      <c r="E38" t="s">
        <v>240</v>
      </c>
      <c r="F38" t="s">
        <v>241</v>
      </c>
      <c r="G38" t="s">
        <v>133</v>
      </c>
      <c r="H38" t="s">
        <v>17</v>
      </c>
      <c r="I38" t="s">
        <v>242</v>
      </c>
      <c r="J38" s="61" t="s">
        <v>285</v>
      </c>
      <c r="K38" t="s">
        <v>92</v>
      </c>
    </row>
    <row r="39" spans="2:11" x14ac:dyDescent="0.25">
      <c r="B39" t="s">
        <v>243</v>
      </c>
      <c r="E39" t="s">
        <v>244</v>
      </c>
      <c r="F39" t="s">
        <v>245</v>
      </c>
      <c r="G39" t="s">
        <v>133</v>
      </c>
      <c r="H39" t="s">
        <v>17</v>
      </c>
      <c r="I39" t="s">
        <v>28</v>
      </c>
      <c r="J39" s="61" t="s">
        <v>95</v>
      </c>
      <c r="K39" t="s">
        <v>218</v>
      </c>
    </row>
    <row r="40" spans="2:11" x14ac:dyDescent="0.25">
      <c r="B40" t="s">
        <v>246</v>
      </c>
      <c r="E40" t="s">
        <v>247</v>
      </c>
      <c r="F40" t="s">
        <v>248</v>
      </c>
      <c r="G40" t="s">
        <v>133</v>
      </c>
      <c r="H40" t="s">
        <v>16</v>
      </c>
      <c r="I40" t="s">
        <v>25</v>
      </c>
      <c r="J40" s="61" t="s">
        <v>285</v>
      </c>
      <c r="K40" t="s">
        <v>249</v>
      </c>
    </row>
    <row r="41" spans="2:11" x14ac:dyDescent="0.25">
      <c r="B41" t="s">
        <v>246</v>
      </c>
      <c r="E41" t="s">
        <v>247</v>
      </c>
      <c r="F41" t="s">
        <v>250</v>
      </c>
      <c r="G41" t="s">
        <v>133</v>
      </c>
      <c r="H41" t="s">
        <v>17</v>
      </c>
      <c r="I41" t="s">
        <v>25</v>
      </c>
      <c r="J41" s="61" t="s">
        <v>283</v>
      </c>
      <c r="K41" t="s">
        <v>251</v>
      </c>
    </row>
    <row r="42" spans="2:11" x14ac:dyDescent="0.25">
      <c r="B42" t="s">
        <v>201</v>
      </c>
      <c r="E42" t="s">
        <v>202</v>
      </c>
      <c r="F42" t="s">
        <v>203</v>
      </c>
      <c r="G42" t="s">
        <v>127</v>
      </c>
      <c r="H42" t="s">
        <v>16</v>
      </c>
      <c r="I42" t="s">
        <v>25</v>
      </c>
      <c r="J42" s="61" t="s">
        <v>279</v>
      </c>
      <c r="K42" t="s">
        <v>94</v>
      </c>
    </row>
    <row r="43" spans="2:11" x14ac:dyDescent="0.25">
      <c r="B43" t="s">
        <v>252</v>
      </c>
      <c r="E43" t="s">
        <v>253</v>
      </c>
      <c r="F43" t="s">
        <v>254</v>
      </c>
      <c r="G43" t="s">
        <v>127</v>
      </c>
      <c r="H43" t="s">
        <v>16</v>
      </c>
      <c r="I43" t="s">
        <v>25</v>
      </c>
      <c r="J43" s="61" t="s">
        <v>286</v>
      </c>
      <c r="K43" t="s">
        <v>94</v>
      </c>
    </row>
    <row r="44" spans="2:11" x14ac:dyDescent="0.25">
      <c r="B44" t="s">
        <v>255</v>
      </c>
      <c r="E44" t="s">
        <v>256</v>
      </c>
      <c r="F44" t="s">
        <v>171</v>
      </c>
      <c r="G44" t="s">
        <v>127</v>
      </c>
      <c r="H44" t="s">
        <v>16</v>
      </c>
      <c r="I44" t="s">
        <v>25</v>
      </c>
      <c r="J44" s="61" t="s">
        <v>95</v>
      </c>
      <c r="K44" t="s">
        <v>94</v>
      </c>
    </row>
    <row r="45" spans="2:11" x14ac:dyDescent="0.25">
      <c r="B45" t="s">
        <v>257</v>
      </c>
      <c r="E45" t="s">
        <v>258</v>
      </c>
      <c r="F45" t="s">
        <v>259</v>
      </c>
      <c r="G45" t="s">
        <v>133</v>
      </c>
      <c r="H45" t="s">
        <v>16</v>
      </c>
      <c r="I45" t="s">
        <v>30</v>
      </c>
      <c r="J45" s="61" t="s">
        <v>287</v>
      </c>
      <c r="K45" t="s">
        <v>92</v>
      </c>
    </row>
    <row r="46" spans="2:11" x14ac:dyDescent="0.25">
      <c r="B46" t="s">
        <v>257</v>
      </c>
      <c r="E46" t="s">
        <v>258</v>
      </c>
      <c r="F46" t="s">
        <v>259</v>
      </c>
      <c r="G46" t="s">
        <v>133</v>
      </c>
      <c r="H46" t="s">
        <v>16</v>
      </c>
      <c r="I46" t="s">
        <v>30</v>
      </c>
      <c r="J46" s="61" t="s">
        <v>287</v>
      </c>
      <c r="K46" t="s">
        <v>91</v>
      </c>
    </row>
    <row r="47" spans="2:11" x14ac:dyDescent="0.25">
      <c r="B47" t="s">
        <v>260</v>
      </c>
      <c r="E47" t="s">
        <v>261</v>
      </c>
      <c r="F47" t="s">
        <v>262</v>
      </c>
      <c r="G47" t="s">
        <v>127</v>
      </c>
      <c r="H47" t="s">
        <v>16</v>
      </c>
      <c r="I47" t="s">
        <v>25</v>
      </c>
      <c r="J47" s="61" t="s">
        <v>287</v>
      </c>
      <c r="K47" t="s">
        <v>94</v>
      </c>
    </row>
    <row r="48" spans="2:11" x14ac:dyDescent="0.25">
      <c r="B48" t="s">
        <v>260</v>
      </c>
      <c r="E48" t="s">
        <v>261</v>
      </c>
      <c r="F48" t="s">
        <v>262</v>
      </c>
      <c r="G48" t="s">
        <v>127</v>
      </c>
      <c r="H48" t="s">
        <v>16</v>
      </c>
      <c r="I48" t="s">
        <v>25</v>
      </c>
      <c r="J48" s="61" t="s">
        <v>287</v>
      </c>
      <c r="K48" t="s">
        <v>263</v>
      </c>
    </row>
    <row r="49" spans="2:11" x14ac:dyDescent="0.25">
      <c r="B49" t="s">
        <v>264</v>
      </c>
      <c r="E49" t="s">
        <v>265</v>
      </c>
      <c r="F49" t="s">
        <v>266</v>
      </c>
      <c r="G49" t="s">
        <v>133</v>
      </c>
      <c r="H49" t="s">
        <v>17</v>
      </c>
      <c r="I49" t="s">
        <v>25</v>
      </c>
      <c r="J49" s="61" t="s">
        <v>288</v>
      </c>
      <c r="K49" t="s">
        <v>93</v>
      </c>
    </row>
    <row r="50" spans="2:11" x14ac:dyDescent="0.25">
      <c r="B50" t="s">
        <v>264</v>
      </c>
      <c r="E50" t="s">
        <v>265</v>
      </c>
      <c r="F50" t="s">
        <v>266</v>
      </c>
      <c r="G50" t="s">
        <v>133</v>
      </c>
      <c r="H50" t="s">
        <v>17</v>
      </c>
      <c r="I50" t="s">
        <v>25</v>
      </c>
      <c r="J50" s="61" t="s">
        <v>288</v>
      </c>
      <c r="K50" t="s">
        <v>91</v>
      </c>
    </row>
    <row r="51" spans="2:11" x14ac:dyDescent="0.25">
      <c r="B51" t="s">
        <v>267</v>
      </c>
      <c r="E51" t="s">
        <v>268</v>
      </c>
      <c r="F51" t="s">
        <v>269</v>
      </c>
      <c r="G51" t="s">
        <v>127</v>
      </c>
      <c r="H51" t="s">
        <v>17</v>
      </c>
      <c r="I51" t="s">
        <v>25</v>
      </c>
      <c r="J51" s="61" t="s">
        <v>95</v>
      </c>
      <c r="K51" t="s">
        <v>94</v>
      </c>
    </row>
    <row r="52" spans="2:11" x14ac:dyDescent="0.25">
      <c r="B52" t="s">
        <v>270</v>
      </c>
      <c r="E52" t="s">
        <v>271</v>
      </c>
      <c r="F52" t="s">
        <v>272</v>
      </c>
      <c r="G52" t="s">
        <v>127</v>
      </c>
      <c r="H52" t="s">
        <v>16</v>
      </c>
      <c r="I52" t="s">
        <v>273</v>
      </c>
      <c r="J52" s="61" t="s">
        <v>288</v>
      </c>
      <c r="K52" t="s">
        <v>94</v>
      </c>
    </row>
    <row r="53" spans="2:11" x14ac:dyDescent="0.25">
      <c r="B53" t="s">
        <v>274</v>
      </c>
      <c r="E53" t="s">
        <v>275</v>
      </c>
      <c r="F53" t="s">
        <v>151</v>
      </c>
      <c r="G53" t="s">
        <v>127</v>
      </c>
      <c r="H53" t="s">
        <v>17</v>
      </c>
      <c r="I53" t="s">
        <v>276</v>
      </c>
      <c r="J53" s="61" t="s">
        <v>286</v>
      </c>
      <c r="K53" t="s">
        <v>94</v>
      </c>
    </row>
    <row r="54" spans="2:11" x14ac:dyDescent="0.25">
      <c r="B54" t="s">
        <v>274</v>
      </c>
      <c r="E54" t="s">
        <v>275</v>
      </c>
      <c r="F54" t="s">
        <v>151</v>
      </c>
      <c r="G54" t="s">
        <v>127</v>
      </c>
      <c r="H54" t="s">
        <v>17</v>
      </c>
      <c r="I54" t="s">
        <v>276</v>
      </c>
      <c r="J54" s="61" t="s">
        <v>286</v>
      </c>
      <c r="K54" t="s">
        <v>277</v>
      </c>
    </row>
    <row r="55" spans="2:11" x14ac:dyDescent="0.25">
      <c r="B55" t="s">
        <v>204</v>
      </c>
      <c r="E55" t="s">
        <v>205</v>
      </c>
      <c r="F55" t="s">
        <v>206</v>
      </c>
      <c r="G55" t="s">
        <v>127</v>
      </c>
      <c r="H55" t="s">
        <v>16</v>
      </c>
      <c r="I55" t="s">
        <v>25</v>
      </c>
      <c r="J55" s="61" t="s">
        <v>95</v>
      </c>
      <c r="K55" t="s">
        <v>94</v>
      </c>
    </row>
    <row r="56" spans="2:11" x14ac:dyDescent="0.25">
      <c r="D56" s="2"/>
      <c r="E56" s="2"/>
      <c r="J56" s="22"/>
      <c r="K56" s="2"/>
    </row>
    <row r="57" spans="2:11" x14ac:dyDescent="0.25">
      <c r="D57" s="2"/>
      <c r="E57" s="2"/>
      <c r="J57" s="22"/>
      <c r="K57" s="2"/>
    </row>
    <row r="58" spans="2:11" x14ac:dyDescent="0.25">
      <c r="D58" s="2"/>
      <c r="E58" s="2"/>
      <c r="J58" s="22"/>
      <c r="K58" s="2"/>
    </row>
    <row r="59" spans="2:11" x14ac:dyDescent="0.25">
      <c r="D59" s="2"/>
      <c r="E59" s="2"/>
      <c r="J59" s="22"/>
      <c r="K59" s="2"/>
    </row>
    <row r="60" spans="2:11" x14ac:dyDescent="0.25">
      <c r="D60" s="2"/>
      <c r="E60" s="2"/>
      <c r="J60" s="22"/>
      <c r="K60" s="2"/>
    </row>
    <row r="61" spans="2:11" x14ac:dyDescent="0.25">
      <c r="D61" s="2"/>
      <c r="E61" s="2"/>
      <c r="J61" s="22"/>
      <c r="K61" s="2"/>
    </row>
    <row r="62" spans="2:11" x14ac:dyDescent="0.25">
      <c r="D62" s="2"/>
      <c r="E62" s="2"/>
      <c r="J62" s="22"/>
      <c r="K62" s="2"/>
    </row>
    <row r="63" spans="2:11" x14ac:dyDescent="0.25">
      <c r="D63" s="2"/>
      <c r="E63" s="2"/>
      <c r="J63" s="22"/>
      <c r="K63" s="2"/>
    </row>
    <row r="64" spans="2:11" x14ac:dyDescent="0.25">
      <c r="D64" s="2"/>
      <c r="E64" s="2"/>
      <c r="J64" s="22"/>
      <c r="K64" s="2"/>
    </row>
    <row r="65" spans="2:11" x14ac:dyDescent="0.25">
      <c r="D65" s="2"/>
      <c r="E65" s="2"/>
      <c r="J65" s="22"/>
      <c r="K65" s="2"/>
    </row>
    <row r="66" spans="2:11" x14ac:dyDescent="0.25">
      <c r="D66" s="2"/>
      <c r="E66" s="2"/>
      <c r="J66" s="22"/>
      <c r="K66" s="2"/>
    </row>
    <row r="67" spans="2:11" x14ac:dyDescent="0.25">
      <c r="D67" s="2"/>
      <c r="E67" s="2"/>
      <c r="J67" s="22"/>
      <c r="K67" s="2"/>
    </row>
    <row r="68" spans="2:11" x14ac:dyDescent="0.25">
      <c r="D68" s="2"/>
      <c r="E68" s="2"/>
      <c r="J68" s="22"/>
      <c r="K68" s="2"/>
    </row>
    <row r="69" spans="2:1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2:1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2:1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2:1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2:1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2:1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2:1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2:1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2:1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2:1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2:1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2:1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2:1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2:1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2:1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2:1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2:1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2:1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2:1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2:1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2:1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2:1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2:1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2:1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2:1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2:1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2:1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2:1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2:1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2:1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2:1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2:1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2:1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</row>
  </sheetData>
  <sortState xmlns:xlrd2="http://schemas.microsoft.com/office/spreadsheetml/2017/richdata2" ref="B2:J58">
    <sortCondition ref="B2"/>
  </sortState>
  <dataValidations count="15">
    <dataValidation type="list" allowBlank="1" showInputMessage="1" showErrorMessage="1" sqref="E25:E47 E49:E51 E53:E55 C56:C149 E17:E22 C2:C16" xr:uid="{00000000-0002-0000-0000-000000000000}">
      <formula1>Список_улиц</formula1>
    </dataValidation>
    <dataValidation type="list" allowBlank="1" showInputMessage="1" showErrorMessage="1" sqref="G2:G16 G56:G149" xr:uid="{00000000-0002-0000-0000-000001000000}">
      <formula1>вид</formula1>
    </dataValidation>
    <dataValidation type="list" allowBlank="1" showInputMessage="1" showErrorMessage="1" sqref="K25:K47 K49:K51 K17:K22 H2:H16 K53:K55 H56:H149" xr:uid="{00000000-0002-0000-0000-000002000000}">
      <formula1>пол</formula1>
    </dataValidation>
    <dataValidation type="list" allowBlank="1" showInputMessage="1" showErrorMessage="1" sqref="K2:K16 K51:K149" xr:uid="{00000000-0002-0000-0000-000003000000}">
      <formula1>$R$2:$R$23</formula1>
    </dataValidation>
    <dataValidation type="list" allowBlank="1" showInputMessage="1" showErrorMessage="1" sqref="I6:I7 L22 I61 L36 L33:L34 L28:L31 L25:L26 L19 L17 I14:I15 I12 I9:I10 I2" xr:uid="{00000000-0002-0000-0000-000005000000}">
      <formula1>INDIRECT($G$2)</formula1>
    </dataValidation>
    <dataValidation type="list" allowBlank="1" showInputMessage="1" showErrorMessage="1" sqref="I8" xr:uid="{00000000-0002-0000-0000-000006000000}">
      <formula1>INDIRECT($G$8)</formula1>
    </dataValidation>
    <dataValidation type="list" allowBlank="1" showInputMessage="1" showErrorMessage="1" sqref="I3" xr:uid="{00000000-0002-0000-0000-000007000000}">
      <formula1>INDIRECT($G$3)</formula1>
    </dataValidation>
    <dataValidation type="list" allowBlank="1" showInputMessage="1" showErrorMessage="1" sqref="I4" xr:uid="{00000000-0002-0000-0000-000008000000}">
      <formula1>INDIRECT($G$4)</formula1>
    </dataValidation>
    <dataValidation type="list" allowBlank="1" showInputMessage="1" showErrorMessage="1" sqref="I5" xr:uid="{00000000-0002-0000-0000-000009000000}">
      <formula1>INDIRECT($G$5)</formula1>
    </dataValidation>
    <dataValidation type="list" allowBlank="1" showInputMessage="1" showErrorMessage="1" sqref="I11" xr:uid="{00000000-0002-0000-0000-00000A000000}">
      <formula1>INDIRECT($G$11)</formula1>
    </dataValidation>
    <dataValidation type="list" allowBlank="1" showInputMessage="1" showErrorMessage="1" sqref="I13" xr:uid="{00000000-0002-0000-0000-00000B000000}">
      <formula1>INDIRECT($G$13)</formula1>
    </dataValidation>
    <dataValidation type="list" allowBlank="1" showInputMessage="1" showErrorMessage="1" sqref="I16" xr:uid="{00000000-0002-0000-0000-00000C000000}">
      <formula1>INDIRECT($G$16)</formula1>
    </dataValidation>
    <dataValidation type="list" allowBlank="1" showInputMessage="1" showErrorMessage="1" sqref="I62:I63" xr:uid="{00000000-0002-0000-0000-000010000000}">
      <formula1>INDIRECT($G$62)</formula1>
    </dataValidation>
    <dataValidation type="list" allowBlank="1" showInputMessage="1" showErrorMessage="1" sqref="I56" xr:uid="{00000000-0002-0000-0000-000019000000}">
      <formula1>INDIRECT($G$56)</formula1>
    </dataValidation>
    <dataValidation type="list" allowBlank="1" showInputMessage="1" showErrorMessage="1" sqref="I64:I149 I57:I60 L49:L50 L37:L47 L35 L32 L27 L20:L21 L18" xr:uid="{00000000-0002-0000-0000-000004000000}">
      <formula1>INDIRECT(#REF!)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workbookViewId="0">
      <selection activeCell="I3" sqref="I3"/>
    </sheetView>
  </sheetViews>
  <sheetFormatPr defaultRowHeight="15" x14ac:dyDescent="0.25"/>
  <cols>
    <col min="1" max="1" width="6.140625" customWidth="1"/>
    <col min="2" max="2" width="16.7109375" bestFit="1" customWidth="1"/>
    <col min="3" max="3" width="36.5703125" bestFit="1" customWidth="1"/>
    <col min="4" max="4" width="10.5703125" bestFit="1" customWidth="1"/>
    <col min="5" max="5" width="7.140625" bestFit="1" customWidth="1"/>
    <col min="6" max="6" width="2.42578125" bestFit="1" customWidth="1"/>
    <col min="7" max="7" width="13.28515625" bestFit="1" customWidth="1"/>
    <col min="8" max="8" width="4.42578125" customWidth="1"/>
    <col min="9" max="9" width="29.85546875" bestFit="1" customWidth="1"/>
    <col min="10" max="10" width="25.85546875" bestFit="1" customWidth="1"/>
    <col min="11" max="11" width="12.140625" bestFit="1" customWidth="1"/>
  </cols>
  <sheetData>
    <row r="1" spans="1:12" x14ac:dyDescent="0.25">
      <c r="A1" s="1"/>
      <c r="B1" s="23" t="s">
        <v>192</v>
      </c>
      <c r="C1" s="23" t="s">
        <v>193</v>
      </c>
      <c r="D1" s="23" t="s">
        <v>194</v>
      </c>
      <c r="E1" s="23" t="s">
        <v>127</v>
      </c>
      <c r="F1" s="23" t="s">
        <v>16</v>
      </c>
      <c r="G1" s="23" t="s">
        <v>195</v>
      </c>
      <c r="H1" s="62" t="s">
        <v>278</v>
      </c>
      <c r="I1" s="62" t="s">
        <v>196</v>
      </c>
      <c r="J1" s="23"/>
      <c r="K1" s="23"/>
      <c r="L1" s="26"/>
    </row>
    <row r="2" spans="1:12" x14ac:dyDescent="0.25">
      <c r="A2" s="1"/>
      <c r="B2" s="23" t="s">
        <v>192</v>
      </c>
      <c r="C2" s="23" t="s">
        <v>193</v>
      </c>
      <c r="D2" s="23" t="s">
        <v>194</v>
      </c>
      <c r="E2" s="23" t="s">
        <v>127</v>
      </c>
      <c r="F2" s="23" t="s">
        <v>16</v>
      </c>
      <c r="G2" s="23" t="s">
        <v>195</v>
      </c>
      <c r="H2" s="62" t="s">
        <v>278</v>
      </c>
      <c r="I2" s="62" t="s">
        <v>197</v>
      </c>
      <c r="J2" s="23"/>
      <c r="K2" s="23"/>
      <c r="L2" s="26"/>
    </row>
    <row r="3" spans="1:12" x14ac:dyDescent="0.25">
      <c r="A3" s="1"/>
      <c r="B3" s="23" t="s">
        <v>198</v>
      </c>
      <c r="C3" s="23" t="s">
        <v>199</v>
      </c>
      <c r="D3" s="23" t="s">
        <v>200</v>
      </c>
      <c r="E3" s="23" t="s">
        <v>127</v>
      </c>
      <c r="F3" s="23" t="s">
        <v>16</v>
      </c>
      <c r="G3" s="23" t="s">
        <v>140</v>
      </c>
      <c r="H3" s="62" t="s">
        <v>278</v>
      </c>
      <c r="I3" s="62" t="s">
        <v>94</v>
      </c>
      <c r="J3" s="23"/>
      <c r="K3" s="23"/>
      <c r="L3" s="26"/>
    </row>
    <row r="4" spans="1:12" x14ac:dyDescent="0.25">
      <c r="A4" s="1"/>
      <c r="B4" s="23" t="s">
        <v>201</v>
      </c>
      <c r="C4" s="23" t="s">
        <v>202</v>
      </c>
      <c r="D4" s="23" t="s">
        <v>203</v>
      </c>
      <c r="E4" s="23" t="s">
        <v>127</v>
      </c>
      <c r="F4" s="23" t="s">
        <v>16</v>
      </c>
      <c r="G4" s="23" t="s">
        <v>25</v>
      </c>
      <c r="H4" s="62" t="s">
        <v>279</v>
      </c>
      <c r="I4" s="62" t="s">
        <v>94</v>
      </c>
      <c r="J4" s="23"/>
      <c r="K4" s="23"/>
      <c r="L4" s="26"/>
    </row>
    <row r="5" spans="1:12" x14ac:dyDescent="0.25">
      <c r="A5" s="1"/>
      <c r="B5" s="23" t="s">
        <v>204</v>
      </c>
      <c r="C5" s="23" t="s">
        <v>205</v>
      </c>
      <c r="D5" s="23" t="s">
        <v>206</v>
      </c>
      <c r="E5" s="23" t="s">
        <v>127</v>
      </c>
      <c r="F5" s="23" t="s">
        <v>16</v>
      </c>
      <c r="G5" s="23" t="s">
        <v>25</v>
      </c>
      <c r="H5" s="62" t="s">
        <v>95</v>
      </c>
      <c r="I5" s="62" t="s">
        <v>94</v>
      </c>
      <c r="J5" s="23"/>
      <c r="K5" s="23"/>
      <c r="L5" s="26"/>
    </row>
    <row r="6" spans="1:12" x14ac:dyDescent="0.25">
      <c r="A6" s="1"/>
      <c r="B6" s="23" t="s">
        <v>207</v>
      </c>
      <c r="C6" s="23" t="s">
        <v>208</v>
      </c>
      <c r="D6" s="23" t="s">
        <v>209</v>
      </c>
      <c r="E6" s="23" t="s">
        <v>127</v>
      </c>
      <c r="F6" s="23" t="s">
        <v>16</v>
      </c>
      <c r="G6" s="23" t="s">
        <v>25</v>
      </c>
      <c r="H6" s="62" t="s">
        <v>189</v>
      </c>
      <c r="I6" s="62" t="s">
        <v>197</v>
      </c>
      <c r="J6" s="23"/>
      <c r="K6" s="23"/>
      <c r="L6" s="26"/>
    </row>
    <row r="7" spans="1:12" x14ac:dyDescent="0.25">
      <c r="A7" s="1"/>
      <c r="B7" s="23" t="s">
        <v>207</v>
      </c>
      <c r="C7" s="23" t="s">
        <v>208</v>
      </c>
      <c r="D7" s="23" t="s">
        <v>209</v>
      </c>
      <c r="E7" s="23" t="s">
        <v>127</v>
      </c>
      <c r="F7" s="23" t="s">
        <v>16</v>
      </c>
      <c r="G7" s="23" t="s">
        <v>25</v>
      </c>
      <c r="H7" s="62" t="s">
        <v>189</v>
      </c>
      <c r="I7" s="62" t="s">
        <v>196</v>
      </c>
      <c r="J7" s="23"/>
      <c r="K7" s="23"/>
      <c r="L7" s="26"/>
    </row>
    <row r="8" spans="1:12" x14ac:dyDescent="0.25">
      <c r="A8" s="1"/>
      <c r="B8" s="23" t="s">
        <v>210</v>
      </c>
      <c r="C8" s="23" t="s">
        <v>211</v>
      </c>
      <c r="D8" s="23" t="s">
        <v>212</v>
      </c>
      <c r="E8" s="23" t="s">
        <v>127</v>
      </c>
      <c r="F8" s="23" t="s">
        <v>16</v>
      </c>
      <c r="G8" s="23" t="s">
        <v>213</v>
      </c>
      <c r="H8" s="62" t="s">
        <v>280</v>
      </c>
      <c r="I8" s="62" t="s">
        <v>197</v>
      </c>
      <c r="J8" s="23"/>
      <c r="K8" s="23"/>
      <c r="L8" s="26"/>
    </row>
    <row r="9" spans="1:12" x14ac:dyDescent="0.25">
      <c r="A9" s="1"/>
      <c r="B9" s="23" t="s">
        <v>210</v>
      </c>
      <c r="C9" s="23" t="s">
        <v>211</v>
      </c>
      <c r="D9" s="23" t="s">
        <v>212</v>
      </c>
      <c r="E9" s="23" t="s">
        <v>127</v>
      </c>
      <c r="F9" s="23" t="s">
        <v>16</v>
      </c>
      <c r="G9" s="23" t="s">
        <v>213</v>
      </c>
      <c r="H9" s="62" t="s">
        <v>280</v>
      </c>
      <c r="I9" s="62" t="s">
        <v>196</v>
      </c>
      <c r="J9" s="23"/>
      <c r="K9" s="23"/>
      <c r="L9" s="26"/>
    </row>
    <row r="10" spans="1:12" x14ac:dyDescent="0.25">
      <c r="A10" s="1"/>
      <c r="B10" s="23" t="s">
        <v>219</v>
      </c>
      <c r="C10" s="23" t="s">
        <v>220</v>
      </c>
      <c r="D10" s="23" t="s">
        <v>156</v>
      </c>
      <c r="E10" s="23" t="s">
        <v>127</v>
      </c>
      <c r="F10" s="23" t="s">
        <v>16</v>
      </c>
      <c r="G10" s="23" t="s">
        <v>25</v>
      </c>
      <c r="H10" s="62" t="s">
        <v>95</v>
      </c>
      <c r="I10" s="62" t="s">
        <v>94</v>
      </c>
      <c r="J10" s="23"/>
      <c r="K10" s="23"/>
      <c r="L10" s="26"/>
    </row>
    <row r="11" spans="1:12" x14ac:dyDescent="0.25">
      <c r="A11" s="1"/>
      <c r="B11" s="23" t="s">
        <v>221</v>
      </c>
      <c r="C11" s="23" t="s">
        <v>222</v>
      </c>
      <c r="D11" s="23" t="s">
        <v>223</v>
      </c>
      <c r="E11" s="23" t="s">
        <v>127</v>
      </c>
      <c r="F11" s="23" t="s">
        <v>16</v>
      </c>
      <c r="G11" s="23" t="s">
        <v>140</v>
      </c>
      <c r="H11" s="62" t="s">
        <v>281</v>
      </c>
      <c r="I11" s="62" t="s">
        <v>94</v>
      </c>
      <c r="J11" s="23"/>
      <c r="K11" s="23"/>
      <c r="L11" s="26"/>
    </row>
    <row r="12" spans="1:12" x14ac:dyDescent="0.25">
      <c r="A12" s="1"/>
      <c r="B12" s="23" t="s">
        <v>221</v>
      </c>
      <c r="C12" s="23" t="s">
        <v>222</v>
      </c>
      <c r="D12" s="23" t="s">
        <v>223</v>
      </c>
      <c r="E12" s="23" t="s">
        <v>127</v>
      </c>
      <c r="F12" s="23" t="s">
        <v>16</v>
      </c>
      <c r="G12" s="23" t="s">
        <v>140</v>
      </c>
      <c r="H12" s="62" t="s">
        <v>281</v>
      </c>
      <c r="I12" s="62" t="s">
        <v>197</v>
      </c>
      <c r="J12" s="23"/>
      <c r="K12" s="23"/>
      <c r="L12" s="26"/>
    </row>
    <row r="13" spans="1:12" x14ac:dyDescent="0.25">
      <c r="A13" s="1"/>
      <c r="B13" s="23" t="s">
        <v>201</v>
      </c>
      <c r="C13" s="23" t="s">
        <v>202</v>
      </c>
      <c r="D13" s="23" t="s">
        <v>203</v>
      </c>
      <c r="E13" s="23" t="s">
        <v>127</v>
      </c>
      <c r="F13" s="23" t="s">
        <v>16</v>
      </c>
      <c r="G13" s="23" t="s">
        <v>25</v>
      </c>
      <c r="H13" s="63" t="s">
        <v>279</v>
      </c>
      <c r="I13" s="63" t="s">
        <v>94</v>
      </c>
      <c r="J13" s="23"/>
      <c r="K13" s="23"/>
      <c r="L13" s="26"/>
    </row>
    <row r="14" spans="1:12" x14ac:dyDescent="0.25">
      <c r="A14" s="1"/>
      <c r="B14" s="23" t="s">
        <v>252</v>
      </c>
      <c r="C14" s="23" t="s">
        <v>253</v>
      </c>
      <c r="D14" s="23" t="s">
        <v>254</v>
      </c>
      <c r="E14" s="23" t="s">
        <v>127</v>
      </c>
      <c r="F14" s="23" t="s">
        <v>16</v>
      </c>
      <c r="G14" s="23" t="s">
        <v>25</v>
      </c>
      <c r="H14" s="63" t="s">
        <v>286</v>
      </c>
      <c r="I14" s="63" t="s">
        <v>94</v>
      </c>
      <c r="J14" s="23"/>
      <c r="K14" s="23"/>
      <c r="L14" s="26"/>
    </row>
    <row r="15" spans="1:12" x14ac:dyDescent="0.25">
      <c r="A15" s="1"/>
      <c r="B15" s="23" t="s">
        <v>255</v>
      </c>
      <c r="C15" s="23" t="s">
        <v>256</v>
      </c>
      <c r="D15" s="23" t="s">
        <v>171</v>
      </c>
      <c r="E15" s="23" t="s">
        <v>127</v>
      </c>
      <c r="F15" s="23" t="s">
        <v>16</v>
      </c>
      <c r="G15" s="23" t="s">
        <v>25</v>
      </c>
      <c r="H15" s="63" t="s">
        <v>95</v>
      </c>
      <c r="I15" s="63" t="s">
        <v>94</v>
      </c>
      <c r="J15" s="23"/>
      <c r="K15" s="23"/>
      <c r="L15" s="26"/>
    </row>
    <row r="16" spans="1:12" x14ac:dyDescent="0.25">
      <c r="A16" s="1"/>
      <c r="B16" s="23" t="s">
        <v>260</v>
      </c>
      <c r="C16" s="23" t="s">
        <v>261</v>
      </c>
      <c r="D16" s="23" t="s">
        <v>262</v>
      </c>
      <c r="E16" s="23" t="s">
        <v>127</v>
      </c>
      <c r="F16" s="23" t="s">
        <v>16</v>
      </c>
      <c r="G16" s="23" t="s">
        <v>25</v>
      </c>
      <c r="H16" s="63" t="s">
        <v>287</v>
      </c>
      <c r="I16" s="63" t="s">
        <v>94</v>
      </c>
      <c r="J16" s="23"/>
      <c r="K16" s="23"/>
      <c r="L16" s="26"/>
    </row>
    <row r="17" spans="1:12" x14ac:dyDescent="0.25">
      <c r="A17" s="1"/>
      <c r="B17" s="23" t="s">
        <v>260</v>
      </c>
      <c r="C17" s="23" t="s">
        <v>261</v>
      </c>
      <c r="D17" s="23" t="s">
        <v>262</v>
      </c>
      <c r="E17" s="23" t="s">
        <v>127</v>
      </c>
      <c r="F17" s="23" t="s">
        <v>16</v>
      </c>
      <c r="G17" s="23" t="s">
        <v>25</v>
      </c>
      <c r="H17" s="63" t="s">
        <v>287</v>
      </c>
      <c r="I17" s="63" t="s">
        <v>277</v>
      </c>
      <c r="J17" s="23"/>
      <c r="K17" s="23"/>
      <c r="L17" s="26"/>
    </row>
    <row r="18" spans="1:12" x14ac:dyDescent="0.25">
      <c r="A18" s="1"/>
      <c r="B18" s="23" t="s">
        <v>267</v>
      </c>
      <c r="C18" s="23" t="s">
        <v>268</v>
      </c>
      <c r="D18" s="23" t="s">
        <v>269</v>
      </c>
      <c r="E18" s="23" t="s">
        <v>127</v>
      </c>
      <c r="F18" s="23" t="s">
        <v>17</v>
      </c>
      <c r="G18" s="23" t="s">
        <v>25</v>
      </c>
      <c r="H18" s="63" t="s">
        <v>95</v>
      </c>
      <c r="I18" s="63" t="s">
        <v>94</v>
      </c>
      <c r="J18" s="23"/>
      <c r="K18" s="23"/>
      <c r="L18" s="26"/>
    </row>
    <row r="19" spans="1:12" x14ac:dyDescent="0.25">
      <c r="A19" s="1"/>
      <c r="B19" s="23" t="s">
        <v>270</v>
      </c>
      <c r="C19" s="23" t="s">
        <v>271</v>
      </c>
      <c r="D19" s="23" t="s">
        <v>272</v>
      </c>
      <c r="E19" s="23" t="s">
        <v>127</v>
      </c>
      <c r="F19" s="23" t="s">
        <v>16</v>
      </c>
      <c r="G19" s="23" t="s">
        <v>273</v>
      </c>
      <c r="H19" s="63" t="s">
        <v>288</v>
      </c>
      <c r="I19" s="63" t="s">
        <v>94</v>
      </c>
      <c r="J19" s="23"/>
      <c r="K19" s="23"/>
      <c r="L19" s="26"/>
    </row>
    <row r="20" spans="1:12" x14ac:dyDescent="0.25">
      <c r="A20" s="1"/>
      <c r="B20" s="23" t="s">
        <v>274</v>
      </c>
      <c r="C20" s="23" t="s">
        <v>275</v>
      </c>
      <c r="D20" s="23" t="s">
        <v>151</v>
      </c>
      <c r="E20" s="23" t="s">
        <v>127</v>
      </c>
      <c r="F20" s="23" t="s">
        <v>17</v>
      </c>
      <c r="G20" s="23" t="s">
        <v>276</v>
      </c>
      <c r="H20" s="63" t="s">
        <v>286</v>
      </c>
      <c r="I20" s="63" t="s">
        <v>94</v>
      </c>
      <c r="J20" s="23"/>
      <c r="K20" s="23"/>
      <c r="L20" s="26"/>
    </row>
    <row r="21" spans="1:12" x14ac:dyDescent="0.25">
      <c r="A21" s="1"/>
      <c r="B21" s="23" t="s">
        <v>274</v>
      </c>
      <c r="C21" s="23" t="s">
        <v>275</v>
      </c>
      <c r="D21" s="23" t="s">
        <v>151</v>
      </c>
      <c r="E21" s="23" t="s">
        <v>127</v>
      </c>
      <c r="F21" s="23" t="s">
        <v>17</v>
      </c>
      <c r="G21" s="23" t="s">
        <v>276</v>
      </c>
      <c r="H21" s="63" t="s">
        <v>286</v>
      </c>
      <c r="I21" s="63" t="s">
        <v>277</v>
      </c>
      <c r="J21" s="23"/>
      <c r="K21" s="23"/>
      <c r="L21" s="26"/>
    </row>
    <row r="22" spans="1:12" x14ac:dyDescent="0.25">
      <c r="A22" s="1"/>
      <c r="B22" s="23" t="s">
        <v>204</v>
      </c>
      <c r="C22" s="23" t="s">
        <v>205</v>
      </c>
      <c r="D22" s="23" t="s">
        <v>206</v>
      </c>
      <c r="E22" s="23" t="s">
        <v>127</v>
      </c>
      <c r="F22" s="23" t="s">
        <v>16</v>
      </c>
      <c r="G22" s="23" t="s">
        <v>25</v>
      </c>
      <c r="H22" s="63" t="s">
        <v>95</v>
      </c>
      <c r="I22" s="63" t="s">
        <v>94</v>
      </c>
      <c r="J22" s="23"/>
      <c r="K22" s="23"/>
      <c r="L22" s="26"/>
    </row>
    <row r="23" spans="1:12" x14ac:dyDescent="0.25">
      <c r="A23" s="1"/>
      <c r="K23" s="56"/>
      <c r="L23" s="26"/>
    </row>
    <row r="24" spans="1:12" x14ac:dyDescent="0.25">
      <c r="A24" s="1"/>
      <c r="L24" s="26"/>
    </row>
    <row r="25" spans="1:12" x14ac:dyDescent="0.25">
      <c r="A25" s="1"/>
      <c r="B25" s="56" t="s">
        <v>229</v>
      </c>
      <c r="C25" s="56" t="s">
        <v>230</v>
      </c>
      <c r="D25" s="56" t="s">
        <v>231</v>
      </c>
      <c r="E25" s="56" t="s">
        <v>133</v>
      </c>
      <c r="I25" s="64" t="s">
        <v>91</v>
      </c>
      <c r="J25" s="56"/>
      <c r="K25" s="56"/>
      <c r="L25" s="26"/>
    </row>
    <row r="26" spans="1:12" x14ac:dyDescent="0.25">
      <c r="A26" s="1"/>
      <c r="B26" s="56" t="s">
        <v>229</v>
      </c>
      <c r="C26" s="56" t="s">
        <v>230</v>
      </c>
      <c r="D26" s="56" t="s">
        <v>231</v>
      </c>
      <c r="E26" s="56" t="s">
        <v>133</v>
      </c>
      <c r="I26" s="64" t="s">
        <v>92</v>
      </c>
      <c r="J26" s="56"/>
      <c r="K26" s="56"/>
      <c r="L26" s="26"/>
    </row>
    <row r="27" spans="1:12" x14ac:dyDescent="0.25">
      <c r="A27" s="1"/>
      <c r="B27" s="56" t="s">
        <v>232</v>
      </c>
      <c r="C27" s="56" t="s">
        <v>233</v>
      </c>
      <c r="D27" s="56" t="s">
        <v>234</v>
      </c>
      <c r="E27" s="56" t="s">
        <v>133</v>
      </c>
      <c r="I27" s="64" t="s">
        <v>91</v>
      </c>
      <c r="J27" s="56"/>
      <c r="K27" s="56"/>
      <c r="L27" s="26"/>
    </row>
    <row r="28" spans="1:12" x14ac:dyDescent="0.25">
      <c r="A28" s="1"/>
      <c r="B28" s="56" t="s">
        <v>232</v>
      </c>
      <c r="C28" s="56" t="s">
        <v>233</v>
      </c>
      <c r="D28" s="56" t="s">
        <v>234</v>
      </c>
      <c r="E28" s="56" t="s">
        <v>133</v>
      </c>
      <c r="I28" s="64" t="s">
        <v>92</v>
      </c>
      <c r="J28" s="56"/>
      <c r="K28" s="56"/>
      <c r="L28" s="26"/>
    </row>
    <row r="29" spans="1:12" x14ac:dyDescent="0.25">
      <c r="B29" s="56" t="s">
        <v>235</v>
      </c>
      <c r="C29" s="56" t="s">
        <v>236</v>
      </c>
      <c r="D29" s="56" t="s">
        <v>237</v>
      </c>
      <c r="E29" s="56" t="s">
        <v>133</v>
      </c>
      <c r="I29" s="65" t="s">
        <v>91</v>
      </c>
      <c r="J29" s="56"/>
      <c r="K29" s="56"/>
      <c r="L29" s="26"/>
    </row>
    <row r="30" spans="1:12" x14ac:dyDescent="0.25">
      <c r="B30" s="56" t="s">
        <v>235</v>
      </c>
      <c r="C30" s="56" t="s">
        <v>236</v>
      </c>
      <c r="D30" s="56" t="s">
        <v>237</v>
      </c>
      <c r="E30" s="56" t="s">
        <v>133</v>
      </c>
      <c r="I30" s="65" t="s">
        <v>92</v>
      </c>
      <c r="J30" s="56"/>
      <c r="K30" s="56"/>
      <c r="L30" s="26"/>
    </row>
    <row r="31" spans="1:12" x14ac:dyDescent="0.25">
      <c r="B31" s="56" t="s">
        <v>239</v>
      </c>
      <c r="C31" s="56" t="s">
        <v>240</v>
      </c>
      <c r="D31" s="56" t="s">
        <v>241</v>
      </c>
      <c r="E31" s="56" t="s">
        <v>133</v>
      </c>
      <c r="I31" s="65" t="s">
        <v>91</v>
      </c>
      <c r="J31" s="56"/>
      <c r="K31" s="56"/>
      <c r="L31" s="26"/>
    </row>
    <row r="32" spans="1:12" x14ac:dyDescent="0.25">
      <c r="B32" s="56" t="s">
        <v>239</v>
      </c>
      <c r="C32" s="56" t="s">
        <v>240</v>
      </c>
      <c r="D32" s="56" t="s">
        <v>241</v>
      </c>
      <c r="E32" s="56" t="s">
        <v>133</v>
      </c>
      <c r="I32" s="65" t="s">
        <v>92</v>
      </c>
      <c r="J32" s="56"/>
      <c r="K32" s="56"/>
      <c r="L32" s="26"/>
    </row>
    <row r="33" spans="2:12" x14ac:dyDescent="0.25">
      <c r="K33" s="56"/>
      <c r="L33" s="26"/>
    </row>
    <row r="34" spans="2:12" x14ac:dyDescent="0.25">
      <c r="K34" s="56"/>
      <c r="L34" s="26"/>
    </row>
    <row r="35" spans="2:12" x14ac:dyDescent="0.25">
      <c r="K35" s="56"/>
      <c r="L35" s="26"/>
    </row>
    <row r="36" spans="2:12" x14ac:dyDescent="0.25">
      <c r="B36" s="56" t="s">
        <v>257</v>
      </c>
      <c r="C36" s="56" t="s">
        <v>258</v>
      </c>
      <c r="D36" s="56" t="s">
        <v>259</v>
      </c>
      <c r="E36" s="56" t="s">
        <v>133</v>
      </c>
      <c r="I36" s="65" t="s">
        <v>92</v>
      </c>
      <c r="J36" s="56"/>
      <c r="K36" s="56"/>
      <c r="L36" s="26"/>
    </row>
    <row r="37" spans="2:12" x14ac:dyDescent="0.25">
      <c r="B37" s="56" t="s">
        <v>257</v>
      </c>
      <c r="C37" s="56" t="s">
        <v>258</v>
      </c>
      <c r="D37" s="56" t="s">
        <v>259</v>
      </c>
      <c r="E37" s="56" t="s">
        <v>133</v>
      </c>
      <c r="I37" s="65" t="s">
        <v>91</v>
      </c>
      <c r="J37" s="56"/>
      <c r="K37" s="56"/>
      <c r="L37" s="26"/>
    </row>
    <row r="38" spans="2:12" x14ac:dyDescent="0.25">
      <c r="B38" s="56" t="s">
        <v>264</v>
      </c>
      <c r="C38" s="56" t="s">
        <v>265</v>
      </c>
      <c r="D38" s="56" t="s">
        <v>266</v>
      </c>
      <c r="E38" s="56" t="s">
        <v>133</v>
      </c>
      <c r="I38" s="65" t="s">
        <v>93</v>
      </c>
      <c r="J38" s="56"/>
      <c r="K38" s="56"/>
      <c r="L38" s="26"/>
    </row>
    <row r="39" spans="2:12" x14ac:dyDescent="0.25">
      <c r="B39" s="56" t="s">
        <v>264</v>
      </c>
      <c r="C39" s="56" t="s">
        <v>265</v>
      </c>
      <c r="D39" s="56" t="s">
        <v>266</v>
      </c>
      <c r="E39" s="56" t="s">
        <v>133</v>
      </c>
      <c r="I39" s="65" t="s">
        <v>91</v>
      </c>
      <c r="J39" s="56"/>
      <c r="K39" s="56"/>
      <c r="L39" s="26"/>
    </row>
    <row r="40" spans="2:12" x14ac:dyDescent="0.25">
      <c r="B40" s="56" t="s">
        <v>214</v>
      </c>
      <c r="C40" s="56" t="s">
        <v>215</v>
      </c>
      <c r="D40" s="56" t="s">
        <v>216</v>
      </c>
      <c r="E40" s="56" t="s">
        <v>289</v>
      </c>
      <c r="I40" s="56" t="s">
        <v>91</v>
      </c>
    </row>
    <row r="41" spans="2:12" x14ac:dyDescent="0.25">
      <c r="B41" s="56" t="s">
        <v>214</v>
      </c>
      <c r="C41" s="56" t="s">
        <v>215</v>
      </c>
      <c r="D41" s="56" t="s">
        <v>216</v>
      </c>
      <c r="E41" s="56" t="s">
        <v>289</v>
      </c>
      <c r="I41" s="64" t="s">
        <v>93</v>
      </c>
      <c r="J41" s="56"/>
    </row>
    <row r="42" spans="2:12" x14ac:dyDescent="0.25">
      <c r="B42" s="56" t="s">
        <v>224</v>
      </c>
      <c r="C42" s="56" t="s">
        <v>225</v>
      </c>
      <c r="D42" s="56" t="s">
        <v>226</v>
      </c>
      <c r="E42" s="56" t="s">
        <v>133</v>
      </c>
      <c r="I42" s="64" t="s">
        <v>290</v>
      </c>
      <c r="J42" s="56"/>
      <c r="K42" s="56"/>
    </row>
    <row r="43" spans="2:12" x14ac:dyDescent="0.25">
      <c r="B43" s="56" t="s">
        <v>224</v>
      </c>
      <c r="C43" s="56" t="s">
        <v>225</v>
      </c>
      <c r="D43" s="56" t="s">
        <v>226</v>
      </c>
      <c r="E43" s="56" t="s">
        <v>133</v>
      </c>
      <c r="I43" s="56" t="s">
        <v>292</v>
      </c>
      <c r="K43" s="56"/>
    </row>
    <row r="44" spans="2:12" x14ac:dyDescent="0.25">
      <c r="B44" s="56" t="s">
        <v>224</v>
      </c>
      <c r="C44" s="56" t="s">
        <v>225</v>
      </c>
      <c r="D44" s="56" t="s">
        <v>226</v>
      </c>
      <c r="E44" s="56" t="s">
        <v>133</v>
      </c>
      <c r="I44" s="56" t="s">
        <v>291</v>
      </c>
      <c r="J44" s="56"/>
    </row>
    <row r="45" spans="2:12" x14ac:dyDescent="0.25">
      <c r="B45" s="56" t="s">
        <v>243</v>
      </c>
      <c r="C45" s="56" t="s">
        <v>244</v>
      </c>
      <c r="D45" s="56" t="s">
        <v>245</v>
      </c>
      <c r="E45" s="56" t="s">
        <v>133</v>
      </c>
      <c r="I45" s="56" t="s">
        <v>294</v>
      </c>
    </row>
    <row r="46" spans="2:12" x14ac:dyDescent="0.25">
      <c r="B46" s="56" t="s">
        <v>243</v>
      </c>
      <c r="C46" s="56" t="s">
        <v>244</v>
      </c>
      <c r="D46" s="56" t="s">
        <v>245</v>
      </c>
      <c r="E46" s="56" t="s">
        <v>133</v>
      </c>
      <c r="I46" s="65" t="s">
        <v>293</v>
      </c>
      <c r="J46" s="56"/>
    </row>
    <row r="47" spans="2:12" x14ac:dyDescent="0.25">
      <c r="B47" s="56" t="s">
        <v>246</v>
      </c>
      <c r="C47" s="56" t="s">
        <v>247</v>
      </c>
      <c r="D47" s="56" t="s">
        <v>248</v>
      </c>
      <c r="E47" s="56" t="s">
        <v>133</v>
      </c>
      <c r="I47" s="65" t="s">
        <v>296</v>
      </c>
      <c r="J47" s="56"/>
    </row>
    <row r="48" spans="2:12" x14ac:dyDescent="0.25">
      <c r="B48" s="56" t="s">
        <v>246</v>
      </c>
      <c r="C48" s="56" t="s">
        <v>247</v>
      </c>
      <c r="D48" s="56" t="s">
        <v>250</v>
      </c>
      <c r="E48" s="56" t="s">
        <v>133</v>
      </c>
      <c r="I48" s="56" t="s">
        <v>298</v>
      </c>
    </row>
    <row r="49" spans="2:10" x14ac:dyDescent="0.25">
      <c r="B49" s="56" t="s">
        <v>246</v>
      </c>
      <c r="C49" s="56" t="s">
        <v>247</v>
      </c>
      <c r="D49" s="56" t="s">
        <v>248</v>
      </c>
      <c r="E49" s="56" t="s">
        <v>133</v>
      </c>
      <c r="I49" s="56" t="s">
        <v>297</v>
      </c>
    </row>
    <row r="50" spans="2:10" x14ac:dyDescent="0.25">
      <c r="B50" s="56" t="s">
        <v>246</v>
      </c>
      <c r="C50" s="56" t="s">
        <v>247</v>
      </c>
      <c r="D50" s="56" t="s">
        <v>250</v>
      </c>
      <c r="E50" s="56" t="s">
        <v>133</v>
      </c>
      <c r="I50" s="65" t="s">
        <v>295</v>
      </c>
      <c r="J50" s="56"/>
    </row>
  </sheetData>
  <sortState xmlns:xlrd2="http://schemas.microsoft.com/office/spreadsheetml/2017/richdata2" ref="B1:L39">
    <sortCondition ref="E1:E39"/>
  </sortState>
  <phoneticPr fontId="6" type="noConversion"/>
  <dataValidations count="1">
    <dataValidation type="list" allowBlank="1" showInputMessage="1" showErrorMessage="1" sqref="C1:C6 C9:C22 C25:C31 C37:C50" xr:uid="{CA540E24-7C40-4239-B14A-FAF8766C71D7}">
      <formula1>Список_улиц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topLeftCell="B10" workbookViewId="0">
      <selection activeCell="J19" activeCellId="2" sqref="J12:K12 J18:K18 J19:K19"/>
    </sheetView>
  </sheetViews>
  <sheetFormatPr defaultRowHeight="15" x14ac:dyDescent="0.25"/>
  <cols>
    <col min="2" max="2" width="5" customWidth="1"/>
    <col min="3" max="3" width="18.28515625" customWidth="1"/>
    <col min="4" max="4" width="36.28515625" bestFit="1" customWidth="1"/>
    <col min="5" max="5" width="11.5703125" bestFit="1" customWidth="1"/>
    <col min="6" max="6" width="2.42578125" bestFit="1" customWidth="1"/>
    <col min="7" max="7" width="12.140625" bestFit="1" customWidth="1"/>
    <col min="8" max="8" width="5" bestFit="1" customWidth="1"/>
    <col min="9" max="9" width="14.140625" bestFit="1" customWidth="1"/>
    <col min="10" max="10" width="28" bestFit="1" customWidth="1"/>
    <col min="11" max="11" width="3.42578125" customWidth="1"/>
    <col min="15" max="15" width="30" bestFit="1" customWidth="1"/>
  </cols>
  <sheetData>
    <row r="1" spans="1:15" x14ac:dyDescent="0.25">
      <c r="C1" s="37"/>
      <c r="D1" s="29"/>
      <c r="E1" s="37"/>
      <c r="F1" s="37"/>
      <c r="G1" s="38"/>
      <c r="H1" s="38"/>
      <c r="I1" s="38"/>
      <c r="J1" s="38"/>
      <c r="K1" s="40">
        <f>COUNTIF(J1:J10,J1)</f>
        <v>0</v>
      </c>
    </row>
    <row r="2" spans="1:15" x14ac:dyDescent="0.25">
      <c r="C2" s="37"/>
      <c r="D2" s="29"/>
      <c r="E2" s="37"/>
      <c r="F2" s="37"/>
      <c r="G2" s="38"/>
      <c r="H2" s="38"/>
      <c r="I2" s="38"/>
      <c r="J2" s="38"/>
      <c r="K2" s="40">
        <f>COUNTIF(J1:J10,J2)</f>
        <v>0</v>
      </c>
      <c r="O2" t="s">
        <v>311</v>
      </c>
    </row>
    <row r="3" spans="1:15" x14ac:dyDescent="0.25">
      <c r="B3" s="1"/>
      <c r="C3" s="37"/>
      <c r="D3" s="29"/>
      <c r="E3" s="37"/>
      <c r="F3" s="37"/>
      <c r="G3" s="38"/>
      <c r="H3" s="38"/>
      <c r="I3" s="38"/>
      <c r="J3" s="38"/>
      <c r="K3" s="40">
        <f>COUNTIF(J1:J10,J3)</f>
        <v>0</v>
      </c>
      <c r="O3" t="s">
        <v>110</v>
      </c>
    </row>
    <row r="4" spans="1:15" x14ac:dyDescent="0.25">
      <c r="B4" s="1"/>
      <c r="C4" s="47"/>
      <c r="D4" s="29"/>
      <c r="E4" s="47"/>
      <c r="F4" s="47"/>
      <c r="G4" s="46"/>
      <c r="H4" s="46"/>
      <c r="I4" s="46"/>
      <c r="J4" s="46"/>
      <c r="K4" s="40">
        <f>COUNTIF(J1:J10,J4)</f>
        <v>0</v>
      </c>
      <c r="O4" t="s">
        <v>50</v>
      </c>
    </row>
    <row r="5" spans="1:15" x14ac:dyDescent="0.25">
      <c r="B5" s="1"/>
      <c r="C5" s="47"/>
      <c r="D5" s="29"/>
      <c r="E5" s="47"/>
      <c r="F5" s="47"/>
      <c r="G5" s="46"/>
      <c r="H5" s="46"/>
      <c r="I5" s="46"/>
      <c r="J5" s="46"/>
      <c r="K5" s="40">
        <f>COUNTIF(J1:J10,J5)</f>
        <v>0</v>
      </c>
      <c r="O5" t="s">
        <v>111</v>
      </c>
    </row>
    <row r="6" spans="1:15" x14ac:dyDescent="0.25">
      <c r="B6" s="1"/>
      <c r="C6" s="47"/>
      <c r="D6" s="29"/>
      <c r="E6" s="47"/>
      <c r="F6" s="47"/>
      <c r="G6" s="46"/>
      <c r="H6" s="46"/>
      <c r="I6" s="46"/>
      <c r="J6" s="46"/>
      <c r="K6" s="40">
        <f>COUNTIF(J1:J10,J6)</f>
        <v>0</v>
      </c>
      <c r="O6" t="s">
        <v>112</v>
      </c>
    </row>
    <row r="7" spans="1:15" x14ac:dyDescent="0.25">
      <c r="B7" s="1"/>
      <c r="C7" s="47"/>
      <c r="D7" s="29"/>
      <c r="E7" s="47"/>
      <c r="F7" s="47"/>
      <c r="G7" s="46"/>
      <c r="H7" s="46"/>
      <c r="I7" s="46"/>
      <c r="J7" s="46"/>
      <c r="K7" s="40">
        <f>COUNTIF(J1:J10,J7)</f>
        <v>0</v>
      </c>
      <c r="O7" t="s">
        <v>123</v>
      </c>
    </row>
    <row r="8" spans="1:15" x14ac:dyDescent="0.25">
      <c r="B8" s="1"/>
      <c r="C8" s="47"/>
      <c r="D8" s="29"/>
      <c r="E8" s="47"/>
      <c r="F8" s="47"/>
      <c r="G8" s="46"/>
      <c r="H8" s="46"/>
      <c r="I8" s="46"/>
      <c r="J8" s="46"/>
      <c r="K8" s="40">
        <f>COUNTIF(J1:J10,J8)</f>
        <v>0</v>
      </c>
      <c r="O8" t="s">
        <v>96</v>
      </c>
    </row>
    <row r="9" spans="1:15" x14ac:dyDescent="0.25">
      <c r="B9" s="1"/>
      <c r="C9" s="47"/>
      <c r="D9" s="29"/>
      <c r="E9" s="47"/>
      <c r="F9" s="47"/>
      <c r="G9" s="46"/>
      <c r="H9" s="46"/>
      <c r="I9" s="46"/>
      <c r="J9" s="46"/>
      <c r="K9" s="40">
        <f>COUNTIF(J1:J10,J9)</f>
        <v>0</v>
      </c>
      <c r="O9" t="s">
        <v>309</v>
      </c>
    </row>
    <row r="10" spans="1:15" x14ac:dyDescent="0.25">
      <c r="B10" s="1"/>
      <c r="C10" s="48"/>
      <c r="D10" s="29"/>
      <c r="E10" s="49"/>
      <c r="F10" s="47"/>
      <c r="G10" s="46"/>
      <c r="H10" s="50"/>
      <c r="I10" s="46"/>
      <c r="J10" s="46"/>
      <c r="K10" s="40">
        <f>COUNTIF(J1:J10,J10)</f>
        <v>0</v>
      </c>
      <c r="O10" t="s">
        <v>113</v>
      </c>
    </row>
    <row r="11" spans="1:15" x14ac:dyDescent="0.25">
      <c r="A11" s="66"/>
      <c r="B11" s="73"/>
      <c r="C11" s="39"/>
      <c r="D11" s="29"/>
      <c r="E11" s="39"/>
      <c r="F11" s="39"/>
      <c r="G11" s="29"/>
      <c r="H11" s="29"/>
      <c r="I11" s="29"/>
      <c r="J11" s="29"/>
      <c r="K11" s="40">
        <f t="shared" ref="K11" si="0">COUNTIF(J2:J11,J11)</f>
        <v>0</v>
      </c>
      <c r="L11" s="11"/>
      <c r="M11" s="11"/>
      <c r="O11" t="s">
        <v>38</v>
      </c>
    </row>
    <row r="12" spans="1:15" x14ac:dyDescent="0.25">
      <c r="B12" s="1"/>
      <c r="C12" s="74" t="s">
        <v>260</v>
      </c>
      <c r="D12" s="81" t="s">
        <v>325</v>
      </c>
      <c r="E12" s="74" t="s">
        <v>262</v>
      </c>
      <c r="F12" s="74" t="s">
        <v>16</v>
      </c>
      <c r="G12" s="74" t="s">
        <v>25</v>
      </c>
      <c r="H12" s="75" t="s">
        <v>287</v>
      </c>
      <c r="I12" s="75" t="s">
        <v>277</v>
      </c>
      <c r="J12" s="74" t="s">
        <v>111</v>
      </c>
      <c r="K12" s="40">
        <f>COUNTIF(J2:J72,J12)</f>
        <v>3</v>
      </c>
      <c r="O12" t="s">
        <v>120</v>
      </c>
    </row>
    <row r="13" spans="1:15" x14ac:dyDescent="0.25">
      <c r="B13" s="1"/>
      <c r="C13" s="74" t="s">
        <v>274</v>
      </c>
      <c r="D13" s="81" t="s">
        <v>332</v>
      </c>
      <c r="E13" s="74" t="s">
        <v>151</v>
      </c>
      <c r="F13" s="74" t="s">
        <v>17</v>
      </c>
      <c r="G13" s="74" t="s">
        <v>276</v>
      </c>
      <c r="H13" s="75" t="s">
        <v>286</v>
      </c>
      <c r="I13" s="75" t="s">
        <v>277</v>
      </c>
      <c r="J13" s="74" t="s">
        <v>111</v>
      </c>
      <c r="K13" s="40">
        <f t="shared" ref="K13:K17" si="1">COUNTIF(J3:J73,J13)</f>
        <v>3</v>
      </c>
      <c r="O13" t="s">
        <v>114</v>
      </c>
    </row>
    <row r="14" spans="1:15" x14ac:dyDescent="0.25">
      <c r="B14" s="1"/>
      <c r="C14" s="74" t="s">
        <v>198</v>
      </c>
      <c r="D14" s="81" t="s">
        <v>333</v>
      </c>
      <c r="E14" s="74" t="s">
        <v>200</v>
      </c>
      <c r="F14" s="74" t="s">
        <v>16</v>
      </c>
      <c r="G14" s="74" t="s">
        <v>140</v>
      </c>
      <c r="H14" s="76" t="s">
        <v>278</v>
      </c>
      <c r="I14" s="75" t="s">
        <v>277</v>
      </c>
      <c r="J14" s="74" t="s">
        <v>111</v>
      </c>
      <c r="K14" s="40">
        <f t="shared" si="1"/>
        <v>3</v>
      </c>
      <c r="O14" t="s">
        <v>115</v>
      </c>
    </row>
    <row r="15" spans="1:15" x14ac:dyDescent="0.25">
      <c r="B15" s="1"/>
      <c r="C15" s="23" t="s">
        <v>192</v>
      </c>
      <c r="D15" t="s">
        <v>322</v>
      </c>
      <c r="E15" s="23" t="s">
        <v>194</v>
      </c>
      <c r="F15" s="23" t="s">
        <v>16</v>
      </c>
      <c r="G15" s="23" t="s">
        <v>195</v>
      </c>
      <c r="H15" s="62" t="s">
        <v>278</v>
      </c>
      <c r="I15" s="62" t="s">
        <v>196</v>
      </c>
      <c r="J15" s="46" t="s">
        <v>309</v>
      </c>
      <c r="K15" s="40">
        <f t="shared" si="1"/>
        <v>1</v>
      </c>
      <c r="O15" t="s">
        <v>191</v>
      </c>
    </row>
    <row r="16" spans="1:15" x14ac:dyDescent="0.25">
      <c r="C16" s="23" t="s">
        <v>327</v>
      </c>
      <c r="D16" t="s">
        <v>328</v>
      </c>
      <c r="E16" s="23" t="s">
        <v>209</v>
      </c>
      <c r="F16" s="23" t="s">
        <v>16</v>
      </c>
      <c r="G16" s="23" t="s">
        <v>25</v>
      </c>
      <c r="H16" s="62" t="s">
        <v>189</v>
      </c>
      <c r="I16" s="62" t="s">
        <v>196</v>
      </c>
      <c r="J16" s="46" t="s">
        <v>114</v>
      </c>
      <c r="K16" s="40">
        <f t="shared" si="1"/>
        <v>2</v>
      </c>
      <c r="O16" t="s">
        <v>116</v>
      </c>
    </row>
    <row r="17" spans="3:15" ht="14.25" customHeight="1" x14ac:dyDescent="0.25">
      <c r="C17" s="23" t="s">
        <v>210</v>
      </c>
      <c r="D17" t="s">
        <v>329</v>
      </c>
      <c r="E17" s="23" t="s">
        <v>212</v>
      </c>
      <c r="F17" s="23" t="s">
        <v>16</v>
      </c>
      <c r="G17" s="23" t="s">
        <v>213</v>
      </c>
      <c r="H17" s="62" t="s">
        <v>280</v>
      </c>
      <c r="I17" s="62" t="s">
        <v>196</v>
      </c>
      <c r="J17" s="46" t="s">
        <v>114</v>
      </c>
      <c r="K17" s="40">
        <f t="shared" si="1"/>
        <v>2</v>
      </c>
      <c r="O17" t="s">
        <v>310</v>
      </c>
    </row>
    <row r="18" spans="3:15" x14ac:dyDescent="0.25">
      <c r="C18" s="74" t="s">
        <v>192</v>
      </c>
      <c r="D18" s="81" t="s">
        <v>322</v>
      </c>
      <c r="E18" s="74" t="s">
        <v>194</v>
      </c>
      <c r="F18" s="74" t="s">
        <v>16</v>
      </c>
      <c r="G18" s="74" t="s">
        <v>195</v>
      </c>
      <c r="H18" s="76" t="s">
        <v>278</v>
      </c>
      <c r="I18" s="76" t="s">
        <v>197</v>
      </c>
      <c r="J18" s="74" t="s">
        <v>310</v>
      </c>
      <c r="K18" s="40">
        <f>COUNTIF(J8:J77,J18)</f>
        <v>1</v>
      </c>
      <c r="O18" t="s">
        <v>35</v>
      </c>
    </row>
    <row r="19" spans="3:15" x14ac:dyDescent="0.25">
      <c r="C19" s="74" t="s">
        <v>327</v>
      </c>
      <c r="D19" s="81" t="s">
        <v>328</v>
      </c>
      <c r="E19" s="74" t="s">
        <v>209</v>
      </c>
      <c r="F19" s="74" t="s">
        <v>16</v>
      </c>
      <c r="G19" s="74" t="s">
        <v>25</v>
      </c>
      <c r="H19" s="76" t="s">
        <v>189</v>
      </c>
      <c r="I19" s="76" t="s">
        <v>197</v>
      </c>
      <c r="J19" s="74" t="s">
        <v>106</v>
      </c>
      <c r="K19" s="40">
        <f>COUNTIF(J9:J77,J19)</f>
        <v>3</v>
      </c>
      <c r="O19" t="s">
        <v>33</v>
      </c>
    </row>
    <row r="20" spans="3:15" x14ac:dyDescent="0.25">
      <c r="C20" s="74" t="s">
        <v>210</v>
      </c>
      <c r="D20" s="81" t="s">
        <v>329</v>
      </c>
      <c r="E20" s="74" t="s">
        <v>212</v>
      </c>
      <c r="F20" s="74" t="s">
        <v>16</v>
      </c>
      <c r="G20" s="74" t="s">
        <v>213</v>
      </c>
      <c r="H20" s="76" t="s">
        <v>280</v>
      </c>
      <c r="I20" s="76" t="s">
        <v>197</v>
      </c>
      <c r="J20" s="74" t="s">
        <v>106</v>
      </c>
      <c r="K20" s="40">
        <f>COUNTIF(J10:J77,J20)</f>
        <v>3</v>
      </c>
      <c r="O20" t="s">
        <v>37</v>
      </c>
    </row>
    <row r="21" spans="3:15" x14ac:dyDescent="0.25">
      <c r="C21" s="74" t="s">
        <v>221</v>
      </c>
      <c r="D21" s="81" t="s">
        <v>323</v>
      </c>
      <c r="E21" s="74" t="s">
        <v>223</v>
      </c>
      <c r="F21" s="74" t="s">
        <v>16</v>
      </c>
      <c r="G21" s="74" t="s">
        <v>140</v>
      </c>
      <c r="H21" s="76" t="s">
        <v>281</v>
      </c>
      <c r="I21" s="76" t="s">
        <v>197</v>
      </c>
      <c r="J21" s="74" t="s">
        <v>106</v>
      </c>
      <c r="K21" s="40">
        <f>COUNTIF(J11:J77,J21)</f>
        <v>3</v>
      </c>
      <c r="O21" t="s">
        <v>46</v>
      </c>
    </row>
    <row r="22" spans="3:15" x14ac:dyDescent="0.25">
      <c r="C22" s="23" t="s">
        <v>198</v>
      </c>
      <c r="D22" t="s">
        <v>333</v>
      </c>
      <c r="E22" s="23" t="s">
        <v>200</v>
      </c>
      <c r="F22" s="23" t="s">
        <v>16</v>
      </c>
      <c r="G22" s="23" t="s">
        <v>140</v>
      </c>
      <c r="H22" s="62" t="s">
        <v>278</v>
      </c>
      <c r="I22" s="62" t="s">
        <v>94</v>
      </c>
      <c r="J22" s="46" t="s">
        <v>312</v>
      </c>
      <c r="K22" s="40">
        <f>COUNTIF(J12:J77,J22)</f>
        <v>3</v>
      </c>
      <c r="O22" t="s">
        <v>105</v>
      </c>
    </row>
    <row r="23" spans="3:15" x14ac:dyDescent="0.25">
      <c r="C23" s="23" t="s">
        <v>201</v>
      </c>
      <c r="D23" t="s">
        <v>330</v>
      </c>
      <c r="E23" s="23" t="s">
        <v>203</v>
      </c>
      <c r="F23" s="23" t="s">
        <v>16</v>
      </c>
      <c r="G23" s="23" t="s">
        <v>25</v>
      </c>
      <c r="H23" s="62" t="s">
        <v>279</v>
      </c>
      <c r="I23" s="62" t="s">
        <v>94</v>
      </c>
      <c r="J23" s="46" t="s">
        <v>312</v>
      </c>
      <c r="K23" s="40">
        <f>COUNTIF(J13:J77,J23)</f>
        <v>3</v>
      </c>
      <c r="O23" t="s">
        <v>106</v>
      </c>
    </row>
    <row r="24" spans="3:15" x14ac:dyDescent="0.25">
      <c r="C24" s="23" t="s">
        <v>201</v>
      </c>
      <c r="D24" t="s">
        <v>330</v>
      </c>
      <c r="E24" s="23" t="s">
        <v>203</v>
      </c>
      <c r="F24" s="23" t="s">
        <v>16</v>
      </c>
      <c r="G24" s="23" t="s">
        <v>25</v>
      </c>
      <c r="H24" s="63" t="s">
        <v>279</v>
      </c>
      <c r="I24" s="63" t="s">
        <v>94</v>
      </c>
      <c r="J24" s="46" t="s">
        <v>312</v>
      </c>
      <c r="K24" s="40">
        <f>COUNTIF(J14:J77,J24)</f>
        <v>3</v>
      </c>
      <c r="O24" t="s">
        <v>51</v>
      </c>
    </row>
    <row r="25" spans="3:15" x14ac:dyDescent="0.25">
      <c r="C25" s="23" t="s">
        <v>270</v>
      </c>
      <c r="D25" t="s">
        <v>326</v>
      </c>
      <c r="E25" s="23" t="s">
        <v>272</v>
      </c>
      <c r="F25" s="23" t="s">
        <v>16</v>
      </c>
      <c r="G25" s="23" t="s">
        <v>337</v>
      </c>
      <c r="H25" s="63" t="s">
        <v>288</v>
      </c>
      <c r="I25" s="63" t="s">
        <v>94</v>
      </c>
      <c r="J25" s="46" t="s">
        <v>321</v>
      </c>
      <c r="K25" s="40">
        <f>COUNTIF(J15:J77,J25)</f>
        <v>2</v>
      </c>
      <c r="O25" t="s">
        <v>117</v>
      </c>
    </row>
    <row r="26" spans="3:15" x14ac:dyDescent="0.25">
      <c r="C26" s="23" t="s">
        <v>274</v>
      </c>
      <c r="D26" t="s">
        <v>332</v>
      </c>
      <c r="E26" s="23" t="s">
        <v>151</v>
      </c>
      <c r="F26" s="23" t="s">
        <v>17</v>
      </c>
      <c r="G26" s="23" t="s">
        <v>276</v>
      </c>
      <c r="H26" s="63" t="s">
        <v>286</v>
      </c>
      <c r="I26" s="63" t="s">
        <v>94</v>
      </c>
      <c r="J26" s="46" t="s">
        <v>321</v>
      </c>
      <c r="K26" s="40">
        <f>COUNTIF(J16:J77,J26)</f>
        <v>2</v>
      </c>
      <c r="O26" t="s">
        <v>36</v>
      </c>
    </row>
    <row r="27" spans="3:15" x14ac:dyDescent="0.25">
      <c r="C27" s="23" t="s">
        <v>204</v>
      </c>
      <c r="D27" t="s">
        <v>334</v>
      </c>
      <c r="E27" s="23" t="s">
        <v>206</v>
      </c>
      <c r="F27" s="23" t="s">
        <v>16</v>
      </c>
      <c r="G27" s="23" t="s">
        <v>25</v>
      </c>
      <c r="H27" s="62" t="s">
        <v>95</v>
      </c>
      <c r="I27" s="62" t="s">
        <v>94</v>
      </c>
      <c r="J27" s="46" t="s">
        <v>313</v>
      </c>
      <c r="K27" s="40">
        <f>COUNTIF(J17:J77,J27)</f>
        <v>3</v>
      </c>
      <c r="O27" t="s">
        <v>312</v>
      </c>
    </row>
    <row r="28" spans="3:15" x14ac:dyDescent="0.25">
      <c r="C28" s="23" t="s">
        <v>219</v>
      </c>
      <c r="D28" t="s">
        <v>335</v>
      </c>
      <c r="E28" s="23" t="s">
        <v>156</v>
      </c>
      <c r="F28" s="23" t="s">
        <v>16</v>
      </c>
      <c r="G28" s="23" t="s">
        <v>25</v>
      </c>
      <c r="H28" s="62" t="s">
        <v>95</v>
      </c>
      <c r="I28" s="62" t="s">
        <v>94</v>
      </c>
      <c r="J28" s="46" t="s">
        <v>313</v>
      </c>
      <c r="K28" s="40">
        <f>COUNTIF(J18:J77,J28)</f>
        <v>3</v>
      </c>
      <c r="O28" t="s">
        <v>118</v>
      </c>
    </row>
    <row r="29" spans="3:15" x14ac:dyDescent="0.25">
      <c r="C29" s="23" t="s">
        <v>221</v>
      </c>
      <c r="D29" t="s">
        <v>323</v>
      </c>
      <c r="E29" s="23" t="s">
        <v>223</v>
      </c>
      <c r="F29" s="23" t="s">
        <v>16</v>
      </c>
      <c r="G29" s="23" t="s">
        <v>140</v>
      </c>
      <c r="H29" s="62" t="s">
        <v>281</v>
      </c>
      <c r="I29" s="62" t="s">
        <v>94</v>
      </c>
      <c r="J29" s="46" t="s">
        <v>313</v>
      </c>
      <c r="K29" s="40">
        <f>COUNTIF(J19:J77,J29)</f>
        <v>3</v>
      </c>
      <c r="O29" t="s">
        <v>119</v>
      </c>
    </row>
    <row r="30" spans="3:15" x14ac:dyDescent="0.25">
      <c r="C30" s="23" t="s">
        <v>252</v>
      </c>
      <c r="D30" t="s">
        <v>336</v>
      </c>
      <c r="E30" s="23" t="s">
        <v>254</v>
      </c>
      <c r="F30" s="23" t="s">
        <v>16</v>
      </c>
      <c r="G30" s="23" t="s">
        <v>25</v>
      </c>
      <c r="H30" s="63" t="s">
        <v>286</v>
      </c>
      <c r="I30" s="63" t="s">
        <v>94</v>
      </c>
      <c r="J30" s="46" t="s">
        <v>319</v>
      </c>
      <c r="K30" s="40">
        <f>COUNTIF(J20:J77,J30)</f>
        <v>5</v>
      </c>
      <c r="O30" t="s">
        <v>321</v>
      </c>
    </row>
    <row r="31" spans="3:15" x14ac:dyDescent="0.25">
      <c r="C31" s="23" t="s">
        <v>255</v>
      </c>
      <c r="D31" t="s">
        <v>331</v>
      </c>
      <c r="E31" s="23" t="s">
        <v>171</v>
      </c>
      <c r="F31" s="23" t="s">
        <v>16</v>
      </c>
      <c r="G31" s="23" t="s">
        <v>25</v>
      </c>
      <c r="H31" s="63" t="s">
        <v>95</v>
      </c>
      <c r="I31" s="63" t="s">
        <v>94</v>
      </c>
      <c r="J31" s="46" t="s">
        <v>319</v>
      </c>
      <c r="K31" s="40">
        <f>COUNTIF(J21:J78,J31)</f>
        <v>5</v>
      </c>
      <c r="O31" t="s">
        <v>319</v>
      </c>
    </row>
    <row r="32" spans="3:15" x14ac:dyDescent="0.25">
      <c r="C32" s="23" t="s">
        <v>260</v>
      </c>
      <c r="D32" t="s">
        <v>325</v>
      </c>
      <c r="E32" s="23" t="s">
        <v>262</v>
      </c>
      <c r="F32" s="23" t="s">
        <v>16</v>
      </c>
      <c r="G32" s="23" t="s">
        <v>25</v>
      </c>
      <c r="H32" s="63" t="s">
        <v>287</v>
      </c>
      <c r="I32" s="63" t="s">
        <v>94</v>
      </c>
      <c r="J32" s="46" t="s">
        <v>319</v>
      </c>
      <c r="K32" s="40">
        <f>COUNTIF(J22:J79,J32)</f>
        <v>5</v>
      </c>
    </row>
    <row r="33" spans="3:11" x14ac:dyDescent="0.25">
      <c r="C33" s="23" t="s">
        <v>267</v>
      </c>
      <c r="D33" t="s">
        <v>324</v>
      </c>
      <c r="E33" s="23" t="s">
        <v>269</v>
      </c>
      <c r="F33" s="23" t="s">
        <v>17</v>
      </c>
      <c r="G33" s="23" t="s">
        <v>25</v>
      </c>
      <c r="H33" s="63" t="s">
        <v>95</v>
      </c>
      <c r="I33" s="63" t="s">
        <v>94</v>
      </c>
      <c r="J33" s="46" t="s">
        <v>319</v>
      </c>
      <c r="K33" s="40">
        <f>COUNTIF(J23:J80,J33)</f>
        <v>5</v>
      </c>
    </row>
    <row r="34" spans="3:11" x14ac:dyDescent="0.25">
      <c r="C34" s="23" t="s">
        <v>204</v>
      </c>
      <c r="D34" t="s">
        <v>334</v>
      </c>
      <c r="E34" s="23" t="s">
        <v>206</v>
      </c>
      <c r="F34" s="23" t="s">
        <v>16</v>
      </c>
      <c r="G34" s="23" t="s">
        <v>25</v>
      </c>
      <c r="H34" s="63" t="s">
        <v>95</v>
      </c>
      <c r="I34" s="63" t="s">
        <v>94</v>
      </c>
      <c r="J34" s="46" t="s">
        <v>319</v>
      </c>
      <c r="K34" s="40">
        <f>COUNTIF(J24:J81,J34)</f>
        <v>5</v>
      </c>
    </row>
  </sheetData>
  <sortState xmlns:xlrd2="http://schemas.microsoft.com/office/spreadsheetml/2017/richdata2" ref="C12:J34">
    <sortCondition ref="J12:J34"/>
  </sortState>
  <phoneticPr fontId="6" type="noConversion"/>
  <dataValidations count="10">
    <dataValidation type="list" allowBlank="1" showInputMessage="1" showErrorMessage="1" sqref="I2:I10" xr:uid="{C810D6AF-7C14-4E99-B528-ADE7E5BE113F}">
      <formula1>$P$3:$P$24</formula1>
    </dataValidation>
    <dataValidation type="list" allowBlank="1" showInputMessage="1" showErrorMessage="1" sqref="G7:G8 G3" xr:uid="{855E6CD4-CEFB-40D0-AE13-EDECCBFAA365}">
      <formula1>INDIRECT($G$3)</formula1>
    </dataValidation>
    <dataValidation type="list" allowBlank="1" showInputMessage="1" showErrorMessage="1" sqref="G9" xr:uid="{A9CBE932-1CD1-49E6-A69E-65B307D62D1D}">
      <formula1>INDIRECT($G$9)</formula1>
    </dataValidation>
    <dataValidation type="list" allowBlank="1" showInputMessage="1" showErrorMessage="1" sqref="G4 G10" xr:uid="{7D18B332-2262-41FC-B96C-77E58D94DEBB}">
      <formula1>INDIRECT($G$4)</formula1>
    </dataValidation>
    <dataValidation type="list" allowBlank="1" showInputMessage="1" showErrorMessage="1" sqref="G5" xr:uid="{E912D2D4-9C78-4DB8-8790-CB81123B51E7}">
      <formula1>INDIRECT($G$5)</formula1>
    </dataValidation>
    <dataValidation type="list" allowBlank="1" showInputMessage="1" showErrorMessage="1" sqref="G6 G2" xr:uid="{4CB1BFC2-079B-42B4-BF51-0D2B4BA5E12D}">
      <formula1>INDIRECT($G$6)</formula1>
    </dataValidation>
    <dataValidation type="list" allowBlank="1" showInputMessage="1" showErrorMessage="1" sqref="D2:D9" xr:uid="{2CD50FD5-596A-4CC3-934E-AFD5C8722FC6}">
      <formula1>Список_улиц</formula1>
    </dataValidation>
    <dataValidation type="list" allowBlank="1" showInputMessage="1" showErrorMessage="1" sqref="F2:F10" xr:uid="{DAFEF661-883F-44C8-92DF-42D541904619}">
      <formula1>пол</formula1>
    </dataValidation>
    <dataValidation type="list" allowBlank="1" showInputMessage="1" showErrorMessage="1" sqref="J1:J11" xr:uid="{F4B33CC9-2538-4206-B6E5-3FACA4BC1282}">
      <formula1>#REF!</formula1>
    </dataValidation>
    <dataValidation type="list" allowBlank="1" showInputMessage="1" showErrorMessage="1" sqref="J12:J34" xr:uid="{09D0A122-E7F1-423F-A333-BE8D713353C0}">
      <formula1>$O$3:$O$31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4"/>
  <sheetViews>
    <sheetView tabSelected="1" topLeftCell="B11" zoomScaleNormal="100" workbookViewId="0">
      <selection activeCell="K36" sqref="K36"/>
    </sheetView>
  </sheetViews>
  <sheetFormatPr defaultRowHeight="15" x14ac:dyDescent="0.25"/>
  <cols>
    <col min="2" max="2" width="4.7109375" customWidth="1"/>
    <col min="3" max="3" width="18.42578125" bestFit="1" customWidth="1"/>
    <col min="4" max="4" width="28.7109375" bestFit="1" customWidth="1"/>
    <col min="5" max="5" width="9" bestFit="1" customWidth="1"/>
    <col min="6" max="6" width="7.140625" bestFit="1" customWidth="1"/>
    <col min="7" max="7" width="2.42578125" bestFit="1" customWidth="1"/>
    <col min="8" max="8" width="13.7109375" bestFit="1" customWidth="1"/>
    <col min="9" max="9" width="4" bestFit="1" customWidth="1"/>
    <col min="10" max="10" width="25.85546875" bestFit="1" customWidth="1"/>
    <col min="11" max="11" width="35.28515625" bestFit="1" customWidth="1"/>
    <col min="12" max="12" width="3" style="2" bestFit="1" customWidth="1"/>
    <col min="15" max="15" width="38.28515625" bestFit="1" customWidth="1"/>
  </cols>
  <sheetData>
    <row r="1" spans="1:15" x14ac:dyDescent="0.25">
      <c r="B1" s="26"/>
      <c r="C1" s="37"/>
      <c r="D1" s="37"/>
      <c r="E1" s="37"/>
      <c r="F1" s="37"/>
      <c r="G1" s="37"/>
      <c r="H1" s="38"/>
      <c r="I1" s="38"/>
      <c r="J1" s="38"/>
      <c r="K1" s="38"/>
      <c r="L1" s="51">
        <f>COUNTIF(K1:K11,K1)</f>
        <v>0</v>
      </c>
    </row>
    <row r="2" spans="1:15" x14ac:dyDescent="0.25">
      <c r="B2" s="19"/>
      <c r="C2" s="37"/>
      <c r="D2" s="52"/>
      <c r="E2" s="53"/>
      <c r="F2" s="53"/>
      <c r="G2" s="37"/>
      <c r="H2" s="54"/>
      <c r="I2" s="53"/>
      <c r="J2" s="54"/>
      <c r="K2" s="38"/>
      <c r="L2" s="51">
        <f>COUNTIF(K1:K11,K2)</f>
        <v>0</v>
      </c>
      <c r="O2" s="30" t="s">
        <v>50</v>
      </c>
    </row>
    <row r="3" spans="1:15" x14ac:dyDescent="0.25">
      <c r="B3" s="19"/>
      <c r="C3" s="55"/>
      <c r="D3" s="55"/>
      <c r="E3" s="55"/>
      <c r="F3" s="55"/>
      <c r="G3" s="55"/>
      <c r="H3" s="56"/>
      <c r="I3" s="56"/>
      <c r="J3" s="56"/>
      <c r="K3" s="56"/>
      <c r="L3" s="57">
        <f>COUNTIF(K1:K11,K3)</f>
        <v>0</v>
      </c>
      <c r="O3" s="32" t="s">
        <v>111</v>
      </c>
    </row>
    <row r="4" spans="1:15" x14ac:dyDescent="0.25">
      <c r="B4" s="19"/>
      <c r="C4" s="55"/>
      <c r="D4" s="55"/>
      <c r="E4" s="55"/>
      <c r="F4" s="55"/>
      <c r="G4" s="55"/>
      <c r="H4" s="56"/>
      <c r="I4" s="56"/>
      <c r="J4" s="56"/>
      <c r="K4" s="56"/>
      <c r="L4" s="57">
        <f>COUNTIF(K1:K11,K4)</f>
        <v>0</v>
      </c>
      <c r="O4" s="32" t="s">
        <v>49</v>
      </c>
    </row>
    <row r="5" spans="1:15" x14ac:dyDescent="0.25">
      <c r="B5" s="19"/>
      <c r="C5" s="55"/>
      <c r="D5" s="58"/>
      <c r="E5" s="59"/>
      <c r="F5" s="59"/>
      <c r="G5" s="55"/>
      <c r="H5" s="60"/>
      <c r="I5" s="59"/>
      <c r="J5" s="56"/>
      <c r="K5" s="56"/>
      <c r="L5" s="57">
        <f>COUNTIF(K1:K11,K5)</f>
        <v>0</v>
      </c>
      <c r="O5" s="30" t="s">
        <v>123</v>
      </c>
    </row>
    <row r="6" spans="1:15" x14ac:dyDescent="0.25">
      <c r="B6" s="19"/>
      <c r="C6" s="55"/>
      <c r="D6" s="55"/>
      <c r="E6" s="55"/>
      <c r="F6" s="55"/>
      <c r="G6" s="55"/>
      <c r="H6" s="56"/>
      <c r="I6" s="56"/>
      <c r="J6" s="56"/>
      <c r="K6" s="56"/>
      <c r="L6" s="57">
        <f>COUNTIF(K1:K11,K6)</f>
        <v>0</v>
      </c>
      <c r="O6" s="30" t="s">
        <v>96</v>
      </c>
    </row>
    <row r="7" spans="1:15" x14ac:dyDescent="0.25">
      <c r="B7" s="19"/>
      <c r="C7" s="55"/>
      <c r="D7" s="55"/>
      <c r="E7" s="55"/>
      <c r="F7" s="55"/>
      <c r="G7" s="55"/>
      <c r="H7" s="56"/>
      <c r="I7" s="56"/>
      <c r="J7" s="56"/>
      <c r="K7" s="56"/>
      <c r="L7" s="57">
        <f>COUNTIF(K1:K11,K7)</f>
        <v>0</v>
      </c>
      <c r="O7" s="32" t="s">
        <v>39</v>
      </c>
    </row>
    <row r="8" spans="1:15" x14ac:dyDescent="0.25">
      <c r="B8" s="19"/>
      <c r="C8" s="55"/>
      <c r="D8" s="58"/>
      <c r="E8" s="59"/>
      <c r="F8" s="59"/>
      <c r="G8" s="55"/>
      <c r="H8" s="60"/>
      <c r="I8" s="59"/>
      <c r="J8" s="56"/>
      <c r="K8" s="56"/>
      <c r="L8" s="57">
        <f>COUNTIF(K1:K11,K8)</f>
        <v>0</v>
      </c>
      <c r="O8" s="33" t="s">
        <v>97</v>
      </c>
    </row>
    <row r="9" spans="1:15" x14ac:dyDescent="0.25">
      <c r="B9" s="19"/>
      <c r="C9" s="55"/>
      <c r="D9" s="55"/>
      <c r="E9" s="55"/>
      <c r="F9" s="55"/>
      <c r="G9" s="55"/>
      <c r="H9" s="56"/>
      <c r="I9" s="56"/>
      <c r="J9" s="56"/>
      <c r="K9" s="56"/>
      <c r="L9" s="57">
        <f>COUNTIF(K1:K11,K9)</f>
        <v>0</v>
      </c>
      <c r="O9" s="33" t="s">
        <v>98</v>
      </c>
    </row>
    <row r="10" spans="1:15" x14ac:dyDescent="0.25">
      <c r="B10" s="19"/>
      <c r="C10" s="55"/>
      <c r="D10" s="55"/>
      <c r="E10" s="55"/>
      <c r="F10" s="55"/>
      <c r="G10" s="55"/>
      <c r="H10" s="56"/>
      <c r="I10" s="56"/>
      <c r="J10" s="56"/>
      <c r="K10" s="56"/>
      <c r="L10" s="57">
        <f>COUNTIF(K1:K11,K10)</f>
        <v>0</v>
      </c>
      <c r="O10" s="30" t="s">
        <v>41</v>
      </c>
    </row>
    <row r="11" spans="1:15" x14ac:dyDescent="0.25">
      <c r="B11" s="19"/>
      <c r="C11" s="55"/>
      <c r="D11" s="55"/>
      <c r="E11" s="55"/>
      <c r="F11" s="55"/>
      <c r="G11" s="55"/>
      <c r="H11" s="56"/>
      <c r="I11" s="56"/>
      <c r="J11" s="56"/>
      <c r="K11" s="56"/>
      <c r="L11" s="57">
        <f>COUNTIF(K1:K11,K11)</f>
        <v>0</v>
      </c>
      <c r="O11" s="33" t="s">
        <v>314</v>
      </c>
    </row>
    <row r="12" spans="1:15" x14ac:dyDescent="0.25">
      <c r="A12" s="67"/>
      <c r="B12" s="68"/>
      <c r="C12" s="67"/>
      <c r="D12" s="67"/>
      <c r="E12" s="67"/>
      <c r="F12" s="67"/>
      <c r="G12" s="67"/>
      <c r="H12" s="67"/>
      <c r="I12" s="67"/>
      <c r="J12" s="67"/>
      <c r="K12" s="67"/>
      <c r="L12" s="69">
        <f t="shared" ref="L12" si="0">COUNTIF(K2:K12,K12)</f>
        <v>0</v>
      </c>
      <c r="M12" s="67"/>
      <c r="O12" s="33" t="s">
        <v>99</v>
      </c>
    </row>
    <row r="13" spans="1:15" x14ac:dyDescent="0.25">
      <c r="B13" s="19"/>
      <c r="C13" s="74" t="s">
        <v>246</v>
      </c>
      <c r="D13" s="76" t="s">
        <v>308</v>
      </c>
      <c r="E13" s="74" t="s">
        <v>248</v>
      </c>
      <c r="F13" s="74" t="s">
        <v>133</v>
      </c>
      <c r="G13" s="74" t="s">
        <v>16</v>
      </c>
      <c r="H13" s="74" t="s">
        <v>25</v>
      </c>
      <c r="I13" s="75" t="s">
        <v>285</v>
      </c>
      <c r="J13" s="77" t="s">
        <v>318</v>
      </c>
      <c r="K13" s="74" t="s">
        <v>123</v>
      </c>
      <c r="L13" s="2">
        <f>COUNTIF(K3:K39,K13)</f>
        <v>1</v>
      </c>
      <c r="O13" s="33" t="s">
        <v>100</v>
      </c>
    </row>
    <row r="14" spans="1:15" x14ac:dyDescent="0.25">
      <c r="B14" s="19"/>
      <c r="C14" s="74" t="s">
        <v>246</v>
      </c>
      <c r="D14" s="76" t="s">
        <v>308</v>
      </c>
      <c r="E14" s="74" t="s">
        <v>250</v>
      </c>
      <c r="F14" s="74" t="s">
        <v>133</v>
      </c>
      <c r="G14" s="74" t="s">
        <v>17</v>
      </c>
      <c r="H14" s="74" t="s">
        <v>25</v>
      </c>
      <c r="I14" s="75" t="s">
        <v>283</v>
      </c>
      <c r="J14" s="78" t="s">
        <v>298</v>
      </c>
      <c r="K14" s="74" t="s">
        <v>39</v>
      </c>
      <c r="L14" s="2">
        <f t="shared" ref="L14:L34" si="1">COUNTIF(K4:K40,K14)</f>
        <v>2</v>
      </c>
      <c r="O14" s="33" t="s">
        <v>315</v>
      </c>
    </row>
    <row r="15" spans="1:15" x14ac:dyDescent="0.25">
      <c r="B15" s="19"/>
      <c r="C15" s="29" t="s">
        <v>246</v>
      </c>
      <c r="D15" s="82" t="s">
        <v>308</v>
      </c>
      <c r="E15" s="29" t="s">
        <v>250</v>
      </c>
      <c r="F15" s="29" t="s">
        <v>133</v>
      </c>
      <c r="G15" s="29" t="s">
        <v>17</v>
      </c>
      <c r="H15" s="29" t="s">
        <v>25</v>
      </c>
      <c r="I15" s="83" t="s">
        <v>283</v>
      </c>
      <c r="J15" s="84" t="s">
        <v>295</v>
      </c>
      <c r="K15" s="29" t="s">
        <v>39</v>
      </c>
      <c r="L15" s="2">
        <f t="shared" si="1"/>
        <v>2</v>
      </c>
      <c r="O15" s="32" t="s">
        <v>42</v>
      </c>
    </row>
    <row r="16" spans="1:15" x14ac:dyDescent="0.25">
      <c r="B16" s="19"/>
      <c r="C16" s="56" t="s">
        <v>224</v>
      </c>
      <c r="D16" s="70" t="s">
        <v>302</v>
      </c>
      <c r="E16" s="56" t="s">
        <v>226</v>
      </c>
      <c r="F16" s="56" t="s">
        <v>133</v>
      </c>
      <c r="G16" s="56" t="s">
        <v>17</v>
      </c>
      <c r="H16" s="56" t="s">
        <v>338</v>
      </c>
      <c r="I16" s="64" t="s">
        <v>282</v>
      </c>
      <c r="J16" s="55" t="s">
        <v>290</v>
      </c>
      <c r="K16" s="26" t="s">
        <v>314</v>
      </c>
      <c r="L16" s="2">
        <f t="shared" si="1"/>
        <v>1</v>
      </c>
      <c r="O16" s="33" t="s">
        <v>101</v>
      </c>
    </row>
    <row r="17" spans="2:15" x14ac:dyDescent="0.25">
      <c r="B17" s="19"/>
      <c r="C17" s="56" t="s">
        <v>224</v>
      </c>
      <c r="D17" s="70" t="s">
        <v>302</v>
      </c>
      <c r="E17" s="56" t="s">
        <v>226</v>
      </c>
      <c r="F17" s="56" t="s">
        <v>133</v>
      </c>
      <c r="G17" s="56" t="s">
        <v>17</v>
      </c>
      <c r="H17" s="56" t="s">
        <v>338</v>
      </c>
      <c r="I17" s="64" t="s">
        <v>282</v>
      </c>
      <c r="J17" s="55" t="s">
        <v>292</v>
      </c>
      <c r="K17" s="29" t="s">
        <v>315</v>
      </c>
      <c r="L17" s="2">
        <f t="shared" si="1"/>
        <v>1</v>
      </c>
      <c r="O17" s="30" t="s">
        <v>83</v>
      </c>
    </row>
    <row r="18" spans="2:15" x14ac:dyDescent="0.25">
      <c r="B18" s="19"/>
      <c r="C18" s="56" t="s">
        <v>264</v>
      </c>
      <c r="D18" s="70" t="s">
        <v>307</v>
      </c>
      <c r="E18" s="56" t="s">
        <v>266</v>
      </c>
      <c r="F18" s="56" t="s">
        <v>133</v>
      </c>
      <c r="G18" s="56" t="s">
        <v>17</v>
      </c>
      <c r="H18" s="56" t="s">
        <v>25</v>
      </c>
      <c r="I18" s="65" t="s">
        <v>288</v>
      </c>
      <c r="J18" s="71" t="s">
        <v>91</v>
      </c>
      <c r="K18" s="29" t="s">
        <v>320</v>
      </c>
      <c r="L18" s="2">
        <f t="shared" si="1"/>
        <v>2</v>
      </c>
      <c r="O18" s="33" t="s">
        <v>320</v>
      </c>
    </row>
    <row r="19" spans="2:15" x14ac:dyDescent="0.25">
      <c r="B19" s="19"/>
      <c r="C19" s="56" t="s">
        <v>257</v>
      </c>
      <c r="D19" s="25" t="s">
        <v>305</v>
      </c>
      <c r="E19" s="56" t="s">
        <v>259</v>
      </c>
      <c r="F19" s="56" t="s">
        <v>133</v>
      </c>
      <c r="G19" s="56" t="s">
        <v>16</v>
      </c>
      <c r="H19" s="56" t="s">
        <v>30</v>
      </c>
      <c r="I19" s="65" t="s">
        <v>287</v>
      </c>
      <c r="J19" s="71" t="s">
        <v>91</v>
      </c>
      <c r="K19" s="29" t="s">
        <v>320</v>
      </c>
      <c r="L19" s="2">
        <f t="shared" si="1"/>
        <v>2</v>
      </c>
      <c r="O19" s="30" t="s">
        <v>102</v>
      </c>
    </row>
    <row r="20" spans="2:15" x14ac:dyDescent="0.25">
      <c r="B20" s="19"/>
      <c r="C20" s="56" t="s">
        <v>239</v>
      </c>
      <c r="D20" s="25" t="s">
        <v>304</v>
      </c>
      <c r="E20" s="56" t="s">
        <v>241</v>
      </c>
      <c r="F20" s="56" t="s">
        <v>133</v>
      </c>
      <c r="G20" s="56" t="s">
        <v>17</v>
      </c>
      <c r="H20" s="56" t="s">
        <v>339</v>
      </c>
      <c r="I20" s="65" t="s">
        <v>285</v>
      </c>
      <c r="J20" s="71" t="s">
        <v>91</v>
      </c>
      <c r="K20" s="29" t="s">
        <v>124</v>
      </c>
      <c r="L20" s="2">
        <f t="shared" si="1"/>
        <v>6</v>
      </c>
      <c r="O20" s="30" t="s">
        <v>103</v>
      </c>
    </row>
    <row r="21" spans="2:15" x14ac:dyDescent="0.25">
      <c r="B21" s="19"/>
      <c r="C21" s="56" t="s">
        <v>214</v>
      </c>
      <c r="D21" s="70" t="s">
        <v>306</v>
      </c>
      <c r="E21" s="56" t="s">
        <v>216</v>
      </c>
      <c r="F21" s="56" t="s">
        <v>289</v>
      </c>
      <c r="G21" s="56" t="s">
        <v>17</v>
      </c>
      <c r="H21" s="56" t="s">
        <v>217</v>
      </c>
      <c r="I21" s="64" t="s">
        <v>95</v>
      </c>
      <c r="J21" s="55" t="s">
        <v>91</v>
      </c>
      <c r="K21" s="29" t="s">
        <v>124</v>
      </c>
      <c r="L21" s="2">
        <f t="shared" si="1"/>
        <v>6</v>
      </c>
      <c r="O21" s="31" t="s">
        <v>47</v>
      </c>
    </row>
    <row r="22" spans="2:15" x14ac:dyDescent="0.25">
      <c r="B22" s="19"/>
      <c r="C22" s="56" t="s">
        <v>232</v>
      </c>
      <c r="D22" s="25" t="s">
        <v>300</v>
      </c>
      <c r="E22" s="56" t="s">
        <v>234</v>
      </c>
      <c r="F22" s="56" t="s">
        <v>133</v>
      </c>
      <c r="G22" s="56" t="s">
        <v>16</v>
      </c>
      <c r="H22" s="56" t="s">
        <v>27</v>
      </c>
      <c r="I22" s="64" t="s">
        <v>281</v>
      </c>
      <c r="J22" s="55" t="s">
        <v>91</v>
      </c>
      <c r="K22" s="29" t="s">
        <v>124</v>
      </c>
      <c r="L22" s="2">
        <f t="shared" si="1"/>
        <v>6</v>
      </c>
      <c r="O22" s="31" t="s">
        <v>34</v>
      </c>
    </row>
    <row r="23" spans="2:15" x14ac:dyDescent="0.25">
      <c r="B23" s="19"/>
      <c r="C23" s="56" t="s">
        <v>243</v>
      </c>
      <c r="D23" s="70" t="s">
        <v>303</v>
      </c>
      <c r="E23" s="56" t="s">
        <v>245</v>
      </c>
      <c r="F23" s="56" t="s">
        <v>133</v>
      </c>
      <c r="G23" s="56" t="s">
        <v>17</v>
      </c>
      <c r="H23" s="56" t="s">
        <v>28</v>
      </c>
      <c r="I23" s="65" t="s">
        <v>95</v>
      </c>
      <c r="J23" s="55" t="s">
        <v>294</v>
      </c>
      <c r="K23" s="29" t="s">
        <v>124</v>
      </c>
      <c r="L23" s="2">
        <f t="shared" si="1"/>
        <v>6</v>
      </c>
      <c r="O23" s="30" t="s">
        <v>121</v>
      </c>
    </row>
    <row r="24" spans="2:15" x14ac:dyDescent="0.25">
      <c r="B24" s="19"/>
      <c r="C24" s="56" t="s">
        <v>229</v>
      </c>
      <c r="D24" s="25" t="s">
        <v>299</v>
      </c>
      <c r="E24" s="56" t="s">
        <v>231</v>
      </c>
      <c r="F24" s="56" t="s">
        <v>133</v>
      </c>
      <c r="G24" s="56" t="s">
        <v>16</v>
      </c>
      <c r="H24" s="56" t="s">
        <v>30</v>
      </c>
      <c r="I24" s="64" t="s">
        <v>283</v>
      </c>
      <c r="J24" s="55" t="s">
        <v>91</v>
      </c>
      <c r="K24" s="29" t="s">
        <v>124</v>
      </c>
      <c r="L24" s="2">
        <f t="shared" si="1"/>
        <v>6</v>
      </c>
      <c r="O24" s="30" t="s">
        <v>124</v>
      </c>
    </row>
    <row r="25" spans="2:15" x14ac:dyDescent="0.25">
      <c r="B25" s="19"/>
      <c r="C25" s="56" t="s">
        <v>235</v>
      </c>
      <c r="D25" s="25" t="s">
        <v>301</v>
      </c>
      <c r="E25" s="56" t="s">
        <v>237</v>
      </c>
      <c r="F25" s="56" t="s">
        <v>133</v>
      </c>
      <c r="G25" s="56" t="s">
        <v>17</v>
      </c>
      <c r="H25" s="56" t="s">
        <v>238</v>
      </c>
      <c r="I25" s="65" t="s">
        <v>284</v>
      </c>
      <c r="J25" s="71" t="s">
        <v>91</v>
      </c>
      <c r="K25" s="29" t="s">
        <v>124</v>
      </c>
      <c r="L25" s="2">
        <f t="shared" si="1"/>
        <v>6</v>
      </c>
      <c r="O25" s="30" t="s">
        <v>48</v>
      </c>
    </row>
    <row r="26" spans="2:15" x14ac:dyDescent="0.25">
      <c r="B26" s="19"/>
      <c r="C26" s="56" t="s">
        <v>264</v>
      </c>
      <c r="D26" s="25" t="s">
        <v>307</v>
      </c>
      <c r="E26" s="56" t="s">
        <v>266</v>
      </c>
      <c r="F26" s="56" t="s">
        <v>133</v>
      </c>
      <c r="G26" s="56" t="s">
        <v>17</v>
      </c>
      <c r="H26" s="56" t="s">
        <v>25</v>
      </c>
      <c r="I26" s="65" t="s">
        <v>288</v>
      </c>
      <c r="J26" s="71" t="s">
        <v>93</v>
      </c>
      <c r="K26" s="29" t="s">
        <v>104</v>
      </c>
      <c r="L26" s="2">
        <f t="shared" si="1"/>
        <v>2</v>
      </c>
      <c r="O26" s="31" t="s">
        <v>44</v>
      </c>
    </row>
    <row r="27" spans="2:15" x14ac:dyDescent="0.25">
      <c r="B27" s="19"/>
      <c r="C27" s="56" t="s">
        <v>214</v>
      </c>
      <c r="D27" s="70" t="s">
        <v>306</v>
      </c>
      <c r="E27" s="56" t="s">
        <v>216</v>
      </c>
      <c r="F27" s="56" t="s">
        <v>289</v>
      </c>
      <c r="G27" s="56" t="s">
        <v>17</v>
      </c>
      <c r="H27" s="56" t="s">
        <v>217</v>
      </c>
      <c r="I27" s="64" t="s">
        <v>95</v>
      </c>
      <c r="J27" s="55" t="s">
        <v>93</v>
      </c>
      <c r="K27" s="41" t="s">
        <v>104</v>
      </c>
      <c r="L27" s="2">
        <f t="shared" si="1"/>
        <v>2</v>
      </c>
      <c r="O27" s="30" t="s">
        <v>32</v>
      </c>
    </row>
    <row r="28" spans="2:15" x14ac:dyDescent="0.25">
      <c r="B28" s="19"/>
      <c r="C28" s="56" t="s">
        <v>243</v>
      </c>
      <c r="D28" s="70" t="s">
        <v>303</v>
      </c>
      <c r="E28" s="56" t="s">
        <v>245</v>
      </c>
      <c r="F28" s="56" t="s">
        <v>133</v>
      </c>
      <c r="G28" s="56" t="s">
        <v>17</v>
      </c>
      <c r="H28" s="56" t="s">
        <v>28</v>
      </c>
      <c r="I28" s="65" t="s">
        <v>95</v>
      </c>
      <c r="J28" s="71" t="s">
        <v>293</v>
      </c>
      <c r="K28" s="41" t="s">
        <v>317</v>
      </c>
      <c r="L28" s="2">
        <f t="shared" si="1"/>
        <v>1</v>
      </c>
      <c r="O28" s="31" t="s">
        <v>53</v>
      </c>
    </row>
    <row r="29" spans="2:15" x14ac:dyDescent="0.25">
      <c r="B29" s="19"/>
      <c r="C29" s="74" t="s">
        <v>224</v>
      </c>
      <c r="D29" s="76" t="s">
        <v>302</v>
      </c>
      <c r="E29" s="74" t="s">
        <v>226</v>
      </c>
      <c r="F29" s="74" t="s">
        <v>133</v>
      </c>
      <c r="G29" s="74" t="s">
        <v>17</v>
      </c>
      <c r="H29" s="74" t="s">
        <v>338</v>
      </c>
      <c r="I29" s="76" t="s">
        <v>282</v>
      </c>
      <c r="J29" s="78" t="s">
        <v>197</v>
      </c>
      <c r="K29" s="79" t="s">
        <v>106</v>
      </c>
      <c r="L29" s="2">
        <f t="shared" si="1"/>
        <v>1</v>
      </c>
      <c r="O29" s="33" t="s">
        <v>104</v>
      </c>
    </row>
    <row r="30" spans="2:15" x14ac:dyDescent="0.25">
      <c r="B30" s="19"/>
      <c r="C30" s="74" t="s">
        <v>239</v>
      </c>
      <c r="D30" s="78" t="s">
        <v>304</v>
      </c>
      <c r="E30" s="74" t="s">
        <v>241</v>
      </c>
      <c r="F30" s="74" t="s">
        <v>133</v>
      </c>
      <c r="G30" s="74" t="s">
        <v>17</v>
      </c>
      <c r="H30" s="74" t="s">
        <v>339</v>
      </c>
      <c r="I30" s="75" t="s">
        <v>285</v>
      </c>
      <c r="J30" s="77" t="s">
        <v>92</v>
      </c>
      <c r="K30" s="80" t="s">
        <v>316</v>
      </c>
      <c r="L30" s="2">
        <f t="shared" si="1"/>
        <v>5</v>
      </c>
      <c r="O30" s="31" t="s">
        <v>317</v>
      </c>
    </row>
    <row r="31" spans="2:15" x14ac:dyDescent="0.25">
      <c r="B31" s="19"/>
      <c r="C31" s="74" t="s">
        <v>232</v>
      </c>
      <c r="D31" s="78" t="s">
        <v>300</v>
      </c>
      <c r="E31" s="74" t="s">
        <v>234</v>
      </c>
      <c r="F31" s="74" t="s">
        <v>133</v>
      </c>
      <c r="G31" s="74" t="s">
        <v>16</v>
      </c>
      <c r="H31" s="74" t="s">
        <v>27</v>
      </c>
      <c r="I31" s="76" t="s">
        <v>281</v>
      </c>
      <c r="J31" s="78" t="s">
        <v>92</v>
      </c>
      <c r="K31" s="74" t="s">
        <v>316</v>
      </c>
      <c r="L31" s="2">
        <f t="shared" si="1"/>
        <v>5</v>
      </c>
      <c r="O31" s="30" t="s">
        <v>43</v>
      </c>
    </row>
    <row r="32" spans="2:15" x14ac:dyDescent="0.25">
      <c r="B32" s="19"/>
      <c r="C32" s="74" t="s">
        <v>229</v>
      </c>
      <c r="D32" s="78" t="s">
        <v>299</v>
      </c>
      <c r="E32" s="74" t="s">
        <v>231</v>
      </c>
      <c r="F32" s="74" t="s">
        <v>133</v>
      </c>
      <c r="G32" s="74" t="s">
        <v>16</v>
      </c>
      <c r="H32" s="74" t="s">
        <v>30</v>
      </c>
      <c r="I32" s="76" t="s">
        <v>283</v>
      </c>
      <c r="J32" s="78" t="s">
        <v>92</v>
      </c>
      <c r="K32" s="74" t="s">
        <v>316</v>
      </c>
      <c r="L32" s="2">
        <f t="shared" si="1"/>
        <v>5</v>
      </c>
      <c r="O32" s="32" t="s">
        <v>35</v>
      </c>
    </row>
    <row r="33" spans="2:15" x14ac:dyDescent="0.25">
      <c r="B33" s="19"/>
      <c r="C33" s="74" t="s">
        <v>257</v>
      </c>
      <c r="D33" s="78" t="s">
        <v>305</v>
      </c>
      <c r="E33" s="74" t="s">
        <v>259</v>
      </c>
      <c r="F33" s="74" t="s">
        <v>133</v>
      </c>
      <c r="G33" s="74" t="s">
        <v>16</v>
      </c>
      <c r="H33" s="74" t="s">
        <v>30</v>
      </c>
      <c r="I33" s="75" t="s">
        <v>287</v>
      </c>
      <c r="J33" s="77" t="s">
        <v>92</v>
      </c>
      <c r="K33" s="74" t="s">
        <v>316</v>
      </c>
      <c r="L33" s="2">
        <f t="shared" si="1"/>
        <v>5</v>
      </c>
      <c r="O33" s="30" t="s">
        <v>33</v>
      </c>
    </row>
    <row r="34" spans="2:15" x14ac:dyDescent="0.25">
      <c r="B34" s="19"/>
      <c r="C34" s="74" t="s">
        <v>235</v>
      </c>
      <c r="D34" s="78" t="s">
        <v>301</v>
      </c>
      <c r="E34" s="74" t="s">
        <v>237</v>
      </c>
      <c r="F34" s="74" t="s">
        <v>133</v>
      </c>
      <c r="G34" s="74" t="s">
        <v>17</v>
      </c>
      <c r="H34" s="74" t="s">
        <v>238</v>
      </c>
      <c r="I34" s="75" t="s">
        <v>284</v>
      </c>
      <c r="J34" s="77" t="s">
        <v>92</v>
      </c>
      <c r="K34" s="74" t="s">
        <v>316</v>
      </c>
      <c r="L34" s="2">
        <f t="shared" si="1"/>
        <v>5</v>
      </c>
      <c r="O34" s="72" t="s">
        <v>37</v>
      </c>
    </row>
    <row r="35" spans="2:15" x14ac:dyDescent="0.25">
      <c r="B35" s="19"/>
      <c r="C35" s="56" t="s">
        <v>246</v>
      </c>
      <c r="D35" s="70" t="s">
        <v>308</v>
      </c>
      <c r="E35" s="56" t="s">
        <v>248</v>
      </c>
      <c r="F35" s="56" t="s">
        <v>133</v>
      </c>
      <c r="G35" s="56" t="s">
        <v>16</v>
      </c>
      <c r="H35" s="56" t="s">
        <v>25</v>
      </c>
      <c r="I35" s="65" t="s">
        <v>285</v>
      </c>
      <c r="J35" s="55" t="s">
        <v>297</v>
      </c>
      <c r="K35" s="29" t="s">
        <v>109</v>
      </c>
      <c r="L35" s="2">
        <f>COUNTIF(K4:K61,K35)</f>
        <v>1</v>
      </c>
      <c r="O35" s="35" t="s">
        <v>46</v>
      </c>
    </row>
    <row r="36" spans="2:15" x14ac:dyDescent="0.25">
      <c r="B36" s="19"/>
      <c r="K36" s="29"/>
      <c r="L36" s="2">
        <f>COUNTIF(J:J,J33)</f>
        <v>6</v>
      </c>
      <c r="O36" s="34" t="s">
        <v>105</v>
      </c>
    </row>
    <row r="37" spans="2:15" x14ac:dyDescent="0.25">
      <c r="B37" s="19"/>
      <c r="K37" s="29"/>
      <c r="L37" s="2">
        <f>COUNTIF(J:J,J34)</f>
        <v>6</v>
      </c>
      <c r="O37" s="33" t="s">
        <v>106</v>
      </c>
    </row>
    <row r="38" spans="2:15" x14ac:dyDescent="0.25">
      <c r="B38" s="19"/>
      <c r="K38" s="29"/>
      <c r="L38" s="2">
        <f>COUNTIF(J:J,#REF!)</f>
        <v>0</v>
      </c>
      <c r="O38" s="35" t="s">
        <v>107</v>
      </c>
    </row>
    <row r="39" spans="2:15" x14ac:dyDescent="0.25">
      <c r="B39" s="19"/>
      <c r="C39" s="42"/>
      <c r="D39" s="42"/>
      <c r="E39" s="42"/>
      <c r="F39" s="42"/>
      <c r="G39" s="42"/>
      <c r="H39" s="43"/>
      <c r="I39" s="42"/>
      <c r="J39" s="43"/>
      <c r="K39" s="29"/>
      <c r="L39" s="2">
        <f>COUNTIF(J:J,#REF!)</f>
        <v>0</v>
      </c>
      <c r="O39" s="35" t="s">
        <v>122</v>
      </c>
    </row>
    <row r="40" spans="2:15" x14ac:dyDescent="0.25">
      <c r="B40" s="19"/>
      <c r="C40" s="44"/>
      <c r="D40" s="44"/>
      <c r="E40" s="44"/>
      <c r="F40" s="44"/>
      <c r="G40" s="44"/>
      <c r="I40" s="44"/>
      <c r="J40" s="45"/>
      <c r="K40" s="29"/>
      <c r="L40" s="2">
        <f t="shared" ref="L40:L72" si="2">COUNTIF(J:J,J40)</f>
        <v>0</v>
      </c>
      <c r="O40" s="35" t="s">
        <v>316</v>
      </c>
    </row>
    <row r="41" spans="2:15" x14ac:dyDescent="0.25">
      <c r="B41" s="19"/>
      <c r="C41" s="25"/>
      <c r="D41" s="25"/>
      <c r="E41" s="25"/>
      <c r="F41" s="25"/>
      <c r="G41" s="25"/>
      <c r="I41" s="25"/>
      <c r="J41" s="23"/>
      <c r="K41" s="29"/>
      <c r="L41" s="2">
        <f t="shared" si="2"/>
        <v>0</v>
      </c>
      <c r="O41" s="35" t="s">
        <v>40</v>
      </c>
    </row>
    <row r="42" spans="2:15" x14ac:dyDescent="0.25">
      <c r="B42" s="19"/>
      <c r="C42" s="25"/>
      <c r="D42" s="25"/>
      <c r="E42" s="25"/>
      <c r="F42" s="25"/>
      <c r="G42" s="25"/>
      <c r="I42" s="25"/>
      <c r="J42" s="24"/>
      <c r="K42" s="29"/>
      <c r="L42" s="2">
        <f t="shared" si="2"/>
        <v>0</v>
      </c>
      <c r="O42" s="34" t="s">
        <v>108</v>
      </c>
    </row>
    <row r="43" spans="2:15" x14ac:dyDescent="0.25">
      <c r="B43" s="19"/>
      <c r="C43" s="25"/>
      <c r="D43" s="25"/>
      <c r="E43" s="25"/>
      <c r="F43" s="25"/>
      <c r="G43" s="25"/>
      <c r="I43" s="25"/>
      <c r="J43" s="23"/>
      <c r="K43" s="29"/>
      <c r="L43" s="2">
        <f t="shared" si="2"/>
        <v>0</v>
      </c>
      <c r="O43" s="36" t="s">
        <v>109</v>
      </c>
    </row>
    <row r="44" spans="2:15" x14ac:dyDescent="0.25">
      <c r="B44" s="19"/>
      <c r="C44" s="25"/>
      <c r="D44" s="25"/>
      <c r="E44" s="25"/>
      <c r="F44" s="25"/>
      <c r="G44" s="25"/>
      <c r="I44" s="25"/>
      <c r="J44" s="24"/>
      <c r="K44" s="29"/>
      <c r="L44" s="2">
        <f t="shared" si="2"/>
        <v>0</v>
      </c>
      <c r="O44" s="35" t="s">
        <v>45</v>
      </c>
    </row>
    <row r="45" spans="2:15" x14ac:dyDescent="0.25">
      <c r="B45" s="19"/>
      <c r="C45" s="26"/>
      <c r="D45" s="26"/>
      <c r="E45" s="26"/>
      <c r="F45" s="26"/>
      <c r="G45" s="26"/>
      <c r="I45" s="26"/>
      <c r="J45" s="26"/>
      <c r="K45" s="29"/>
      <c r="L45" s="2">
        <f t="shared" si="2"/>
        <v>0</v>
      </c>
    </row>
    <row r="46" spans="2:15" x14ac:dyDescent="0.25">
      <c r="B46" s="19"/>
      <c r="C46" s="26"/>
      <c r="D46" s="26"/>
      <c r="E46" s="26"/>
      <c r="F46" s="26"/>
      <c r="G46" s="26"/>
      <c r="I46" s="26"/>
      <c r="J46" s="26"/>
      <c r="K46" s="29"/>
      <c r="L46" s="2">
        <f t="shared" si="2"/>
        <v>0</v>
      </c>
    </row>
    <row r="47" spans="2:15" x14ac:dyDescent="0.25">
      <c r="B47" s="19"/>
      <c r="C47" s="25"/>
      <c r="D47" s="25"/>
      <c r="E47" s="25"/>
      <c r="F47" s="25"/>
      <c r="G47" s="25"/>
      <c r="I47" s="25"/>
      <c r="J47" s="23"/>
      <c r="K47" s="29"/>
      <c r="L47" s="2">
        <f t="shared" si="2"/>
        <v>0</v>
      </c>
    </row>
    <row r="48" spans="2:15" x14ac:dyDescent="0.25">
      <c r="B48" s="19"/>
      <c r="C48" s="25"/>
      <c r="D48" s="25"/>
      <c r="E48" s="25"/>
      <c r="F48" s="25"/>
      <c r="G48" s="25"/>
      <c r="I48" s="25"/>
      <c r="J48" s="24"/>
      <c r="K48" s="29"/>
      <c r="L48" s="2">
        <f t="shared" si="2"/>
        <v>0</v>
      </c>
    </row>
    <row r="49" spans="2:12" x14ac:dyDescent="0.25">
      <c r="B49" s="19"/>
      <c r="C49" s="18"/>
      <c r="D49" s="18"/>
      <c r="E49" s="18"/>
      <c r="F49" s="18"/>
      <c r="G49" s="18"/>
      <c r="H49" s="18"/>
      <c r="I49" s="18"/>
      <c r="J49" s="18"/>
      <c r="K49" s="29"/>
      <c r="L49" s="2">
        <f t="shared" si="2"/>
        <v>0</v>
      </c>
    </row>
    <row r="50" spans="2:12" x14ac:dyDescent="0.25">
      <c r="B50" s="19"/>
      <c r="C50" s="20"/>
      <c r="D50" s="20"/>
      <c r="E50" s="20"/>
      <c r="F50" s="20"/>
      <c r="G50" s="20"/>
      <c r="H50" s="20"/>
      <c r="I50" s="20"/>
      <c r="J50" s="20"/>
      <c r="K50" s="29"/>
      <c r="L50" s="2">
        <f t="shared" si="2"/>
        <v>0</v>
      </c>
    </row>
    <row r="51" spans="2:12" x14ac:dyDescent="0.25">
      <c r="B51" s="19"/>
      <c r="C51" s="20"/>
      <c r="D51" s="20"/>
      <c r="E51" s="20"/>
      <c r="F51" s="20"/>
      <c r="G51" s="20"/>
      <c r="H51" s="20"/>
      <c r="I51" s="20"/>
      <c r="J51" s="20"/>
      <c r="K51" s="29"/>
      <c r="L51" s="2">
        <f t="shared" si="2"/>
        <v>0</v>
      </c>
    </row>
    <row r="52" spans="2:12" x14ac:dyDescent="0.25">
      <c r="B52" s="19"/>
      <c r="C52" s="20"/>
      <c r="D52" s="20"/>
      <c r="E52" s="20"/>
      <c r="F52" s="20"/>
      <c r="G52" s="20"/>
      <c r="H52" s="20"/>
      <c r="I52" s="20"/>
      <c r="J52" s="20"/>
      <c r="K52" s="28"/>
      <c r="L52" s="2">
        <f t="shared" si="2"/>
        <v>0</v>
      </c>
    </row>
    <row r="53" spans="2:12" x14ac:dyDescent="0.25">
      <c r="B53" s="19"/>
      <c r="C53" s="20"/>
      <c r="D53" s="20"/>
      <c r="E53" s="20"/>
      <c r="F53" s="20"/>
      <c r="G53" s="20"/>
      <c r="H53" s="20"/>
      <c r="I53" s="20"/>
      <c r="J53" s="20"/>
      <c r="K53" s="28"/>
      <c r="L53" s="2">
        <f t="shared" si="2"/>
        <v>0</v>
      </c>
    </row>
    <row r="54" spans="2:12" x14ac:dyDescent="0.25">
      <c r="B54" s="19"/>
      <c r="C54" s="20"/>
      <c r="D54" s="20"/>
      <c r="E54" s="20"/>
      <c r="F54" s="20"/>
      <c r="G54" s="20"/>
      <c r="H54" s="20"/>
      <c r="I54" s="20"/>
      <c r="J54" s="20"/>
      <c r="K54" s="28"/>
      <c r="L54" s="2">
        <f t="shared" si="2"/>
        <v>0</v>
      </c>
    </row>
    <row r="55" spans="2:12" x14ac:dyDescent="0.25">
      <c r="B55" s="19"/>
      <c r="C55" s="20"/>
      <c r="D55" s="20"/>
      <c r="E55" s="20"/>
      <c r="F55" s="20"/>
      <c r="G55" s="20"/>
      <c r="H55" s="20"/>
      <c r="I55" s="20"/>
      <c r="J55" s="20"/>
      <c r="K55" s="28"/>
      <c r="L55" s="2">
        <f t="shared" si="2"/>
        <v>0</v>
      </c>
    </row>
    <row r="56" spans="2:12" x14ac:dyDescent="0.25">
      <c r="B56" s="19"/>
      <c r="C56" s="20"/>
      <c r="D56" s="20"/>
      <c r="E56" s="20"/>
      <c r="F56" s="20"/>
      <c r="G56" s="20"/>
      <c r="H56" s="20"/>
      <c r="I56" s="20"/>
      <c r="J56" s="20"/>
      <c r="K56" s="28"/>
      <c r="L56" s="2">
        <f t="shared" si="2"/>
        <v>0</v>
      </c>
    </row>
    <row r="57" spans="2:12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8"/>
      <c r="L57" s="2">
        <f t="shared" si="2"/>
        <v>0</v>
      </c>
    </row>
    <row r="58" spans="2:12" x14ac:dyDescent="0.25">
      <c r="B58" s="19"/>
      <c r="C58" s="20"/>
      <c r="D58" s="20"/>
      <c r="E58" s="20"/>
      <c r="F58" s="20"/>
      <c r="G58" s="20"/>
      <c r="H58" s="20"/>
      <c r="I58" s="20"/>
      <c r="J58" s="20"/>
      <c r="K58" s="28"/>
      <c r="L58" s="2">
        <f t="shared" si="2"/>
        <v>0</v>
      </c>
    </row>
    <row r="59" spans="2:12" x14ac:dyDescent="0.25">
      <c r="B59" s="19"/>
      <c r="C59" s="20"/>
      <c r="D59" s="20"/>
      <c r="E59" s="20"/>
      <c r="F59" s="20"/>
      <c r="G59" s="20"/>
      <c r="H59" s="20"/>
      <c r="I59" s="20"/>
      <c r="J59" s="20"/>
      <c r="K59" s="28"/>
      <c r="L59" s="2">
        <f t="shared" si="2"/>
        <v>0</v>
      </c>
    </row>
    <row r="60" spans="2:12" x14ac:dyDescent="0.25">
      <c r="B60" s="19"/>
      <c r="C60" s="20"/>
      <c r="D60" s="20"/>
      <c r="E60" s="20"/>
      <c r="F60" s="20"/>
      <c r="G60" s="20"/>
      <c r="H60" s="20"/>
      <c r="I60" s="20"/>
      <c r="J60" s="20"/>
      <c r="K60" s="28"/>
      <c r="L60" s="2">
        <f t="shared" si="2"/>
        <v>0</v>
      </c>
    </row>
    <row r="61" spans="2:12" x14ac:dyDescent="0.25">
      <c r="B61" s="19"/>
      <c r="C61" s="20"/>
      <c r="D61" s="20"/>
      <c r="E61" s="21"/>
      <c r="F61" s="20"/>
      <c r="G61" s="20"/>
      <c r="H61" s="20"/>
      <c r="I61" s="20"/>
      <c r="J61" s="20"/>
      <c r="K61" s="28"/>
      <c r="L61" s="2">
        <f t="shared" si="2"/>
        <v>0</v>
      </c>
    </row>
    <row r="62" spans="2:12" x14ac:dyDescent="0.25">
      <c r="B62" s="19"/>
      <c r="C62" s="20"/>
      <c r="E62" s="20"/>
      <c r="F62" s="20"/>
      <c r="G62" s="20"/>
      <c r="H62" s="20"/>
      <c r="I62" s="20"/>
      <c r="J62" s="20"/>
      <c r="K62" s="28"/>
      <c r="L62" s="2">
        <f t="shared" si="2"/>
        <v>0</v>
      </c>
    </row>
    <row r="63" spans="2:12" x14ac:dyDescent="0.25">
      <c r="B63" s="19"/>
      <c r="C63" s="20"/>
      <c r="E63" s="20"/>
      <c r="F63" s="20"/>
      <c r="G63" s="20"/>
      <c r="H63" s="20"/>
      <c r="I63" s="20"/>
      <c r="J63" s="20"/>
      <c r="K63" s="28"/>
      <c r="L63" s="2">
        <f t="shared" si="2"/>
        <v>0</v>
      </c>
    </row>
    <row r="64" spans="2:12" x14ac:dyDescent="0.25">
      <c r="B64" s="19"/>
      <c r="C64" s="20"/>
      <c r="E64" s="20"/>
      <c r="F64" s="20"/>
      <c r="G64" s="20"/>
      <c r="H64" s="20"/>
      <c r="I64" s="20"/>
      <c r="J64" s="20"/>
      <c r="K64" s="28"/>
      <c r="L64" s="2">
        <f t="shared" si="2"/>
        <v>0</v>
      </c>
    </row>
    <row r="65" spans="2:12" x14ac:dyDescent="0.25">
      <c r="B65" s="19"/>
      <c r="C65" s="20"/>
      <c r="E65" s="20"/>
      <c r="F65" s="20"/>
      <c r="G65" s="20"/>
      <c r="H65" s="20"/>
      <c r="I65" s="20"/>
      <c r="J65" s="20"/>
      <c r="K65" s="28"/>
      <c r="L65" s="2">
        <f t="shared" si="2"/>
        <v>0</v>
      </c>
    </row>
    <row r="66" spans="2:12" x14ac:dyDescent="0.25">
      <c r="B66" s="19"/>
      <c r="C66" s="20"/>
      <c r="E66" s="20"/>
      <c r="F66" s="20"/>
      <c r="G66" s="20"/>
      <c r="H66" s="20"/>
      <c r="I66" s="20"/>
      <c r="J66" s="20"/>
      <c r="K66" s="28"/>
      <c r="L66" s="2">
        <f t="shared" si="2"/>
        <v>0</v>
      </c>
    </row>
    <row r="67" spans="2:12" x14ac:dyDescent="0.25">
      <c r="B67" s="19"/>
      <c r="C67" s="20"/>
      <c r="E67" s="20"/>
      <c r="F67" s="20"/>
      <c r="G67" s="20"/>
      <c r="H67" s="20"/>
      <c r="I67" s="20"/>
      <c r="J67" s="20"/>
      <c r="K67" s="28"/>
      <c r="L67" s="2">
        <f t="shared" si="2"/>
        <v>0</v>
      </c>
    </row>
    <row r="68" spans="2:12" x14ac:dyDescent="0.25">
      <c r="B68" s="19"/>
      <c r="C68" s="20"/>
      <c r="E68" s="20"/>
      <c r="F68" s="20"/>
      <c r="G68" s="20"/>
      <c r="H68" s="20"/>
      <c r="I68" s="20"/>
      <c r="J68" s="20"/>
      <c r="K68" s="28"/>
      <c r="L68" s="2">
        <f t="shared" si="2"/>
        <v>0</v>
      </c>
    </row>
    <row r="69" spans="2:12" x14ac:dyDescent="0.25">
      <c r="B69" s="19"/>
      <c r="C69" s="18"/>
      <c r="E69" s="18"/>
      <c r="F69" s="18"/>
      <c r="G69" s="18"/>
      <c r="H69" s="18"/>
      <c r="I69" s="18"/>
      <c r="J69" s="18"/>
      <c r="K69" s="27"/>
      <c r="L69" s="2">
        <f t="shared" si="2"/>
        <v>0</v>
      </c>
    </row>
    <row r="70" spans="2:12" x14ac:dyDescent="0.25">
      <c r="B70" s="19"/>
      <c r="C70" s="18"/>
      <c r="E70" s="18"/>
      <c r="F70" s="18"/>
      <c r="G70" s="18"/>
      <c r="H70" s="18"/>
      <c r="I70" s="18"/>
      <c r="J70" s="18"/>
      <c r="K70" s="27"/>
      <c r="L70" s="2">
        <f t="shared" si="2"/>
        <v>0</v>
      </c>
    </row>
    <row r="71" spans="2:12" x14ac:dyDescent="0.25">
      <c r="B71" s="19"/>
      <c r="C71" s="18"/>
      <c r="E71" s="18"/>
      <c r="F71" s="18"/>
      <c r="G71" s="18"/>
      <c r="H71" s="18"/>
      <c r="I71" s="18"/>
      <c r="J71" s="18"/>
      <c r="K71" s="27"/>
      <c r="L71" s="2">
        <f t="shared" si="2"/>
        <v>0</v>
      </c>
    </row>
    <row r="72" spans="2:12" x14ac:dyDescent="0.25">
      <c r="B72" s="19"/>
      <c r="C72" s="20"/>
      <c r="E72" s="20"/>
      <c r="F72" s="20"/>
      <c r="G72" s="20"/>
      <c r="H72" s="20"/>
      <c r="I72" s="20"/>
      <c r="J72" s="20"/>
      <c r="K72" s="28"/>
      <c r="L72" s="2">
        <f t="shared" si="2"/>
        <v>0</v>
      </c>
    </row>
    <row r="93" spans="3:11" x14ac:dyDescent="0.25">
      <c r="C93" t="s">
        <v>130</v>
      </c>
      <c r="D93" t="s">
        <v>178</v>
      </c>
      <c r="E93" t="s">
        <v>132</v>
      </c>
      <c r="F93" t="s">
        <v>289</v>
      </c>
      <c r="G93" t="s">
        <v>16</v>
      </c>
      <c r="H93" t="s">
        <v>134</v>
      </c>
      <c r="I93" t="s">
        <v>182</v>
      </c>
      <c r="J93" t="s">
        <v>91</v>
      </c>
      <c r="K93" t="s">
        <v>122</v>
      </c>
    </row>
    <row r="94" spans="3:11" x14ac:dyDescent="0.25">
      <c r="C94" t="s">
        <v>185</v>
      </c>
      <c r="D94" t="s">
        <v>186</v>
      </c>
      <c r="E94" t="s">
        <v>187</v>
      </c>
      <c r="G94" t="s">
        <v>16</v>
      </c>
      <c r="H94" t="s">
        <v>188</v>
      </c>
      <c r="I94" t="s">
        <v>189</v>
      </c>
      <c r="J94" t="s">
        <v>190</v>
      </c>
      <c r="K94" t="s">
        <v>111</v>
      </c>
    </row>
    <row r="96" spans="3:11" x14ac:dyDescent="0.25">
      <c r="C96" t="s">
        <v>173</v>
      </c>
      <c r="D96" t="s">
        <v>181</v>
      </c>
      <c r="E96" t="s">
        <v>176</v>
      </c>
      <c r="F96" t="s">
        <v>289</v>
      </c>
      <c r="G96" t="s">
        <v>17</v>
      </c>
      <c r="H96" t="s">
        <v>177</v>
      </c>
      <c r="I96" t="s">
        <v>95</v>
      </c>
      <c r="J96" t="s">
        <v>163</v>
      </c>
      <c r="K96" t="s">
        <v>97</v>
      </c>
    </row>
    <row r="97" spans="3:11" x14ac:dyDescent="0.25">
      <c r="C97" t="s">
        <v>158</v>
      </c>
      <c r="D97" t="s">
        <v>180</v>
      </c>
      <c r="E97" t="s">
        <v>161</v>
      </c>
      <c r="F97" t="s">
        <v>289</v>
      </c>
      <c r="G97" t="s">
        <v>16</v>
      </c>
      <c r="H97" t="s">
        <v>30</v>
      </c>
      <c r="I97" t="s">
        <v>184</v>
      </c>
      <c r="J97" t="s">
        <v>163</v>
      </c>
      <c r="K97" t="s">
        <v>97</v>
      </c>
    </row>
    <row r="98" spans="3:11" x14ac:dyDescent="0.25">
      <c r="C98" t="s">
        <v>185</v>
      </c>
      <c r="D98" t="s">
        <v>186</v>
      </c>
      <c r="E98" t="s">
        <v>187</v>
      </c>
      <c r="G98" t="s">
        <v>16</v>
      </c>
      <c r="H98" t="s">
        <v>188</v>
      </c>
      <c r="I98" t="s">
        <v>189</v>
      </c>
      <c r="J98" t="s">
        <v>163</v>
      </c>
      <c r="K98" t="s">
        <v>97</v>
      </c>
    </row>
    <row r="99" spans="3:11" x14ac:dyDescent="0.25">
      <c r="C99" t="s">
        <v>173</v>
      </c>
      <c r="D99" t="s">
        <v>181</v>
      </c>
      <c r="E99" t="s">
        <v>176</v>
      </c>
      <c r="F99" t="s">
        <v>289</v>
      </c>
      <c r="G99" t="s">
        <v>17</v>
      </c>
      <c r="H99" t="s">
        <v>177</v>
      </c>
      <c r="I99" t="s">
        <v>95</v>
      </c>
      <c r="J99" t="s">
        <v>163</v>
      </c>
      <c r="K99" t="s">
        <v>98</v>
      </c>
    </row>
    <row r="100" spans="3:11" x14ac:dyDescent="0.25">
      <c r="C100" t="s">
        <v>158</v>
      </c>
      <c r="D100" t="s">
        <v>180</v>
      </c>
      <c r="E100" t="s">
        <v>161</v>
      </c>
      <c r="F100" t="s">
        <v>289</v>
      </c>
      <c r="G100" t="s">
        <v>16</v>
      </c>
      <c r="H100" t="s">
        <v>30</v>
      </c>
      <c r="I100" t="s">
        <v>184</v>
      </c>
      <c r="J100" t="s">
        <v>163</v>
      </c>
      <c r="K100" t="s">
        <v>98</v>
      </c>
    </row>
    <row r="101" spans="3:11" x14ac:dyDescent="0.25">
      <c r="C101" t="s">
        <v>185</v>
      </c>
      <c r="D101" t="s">
        <v>186</v>
      </c>
      <c r="E101" t="s">
        <v>187</v>
      </c>
      <c r="G101" t="s">
        <v>16</v>
      </c>
      <c r="H101" t="s">
        <v>188</v>
      </c>
      <c r="I101" t="s">
        <v>189</v>
      </c>
      <c r="J101" t="s">
        <v>163</v>
      </c>
      <c r="K101" t="s">
        <v>98</v>
      </c>
    </row>
    <row r="102" spans="3:11" x14ac:dyDescent="0.25">
      <c r="C102" t="s">
        <v>130</v>
      </c>
      <c r="D102" t="s">
        <v>178</v>
      </c>
      <c r="E102" t="s">
        <v>132</v>
      </c>
      <c r="F102" t="s">
        <v>289</v>
      </c>
      <c r="G102" t="s">
        <v>16</v>
      </c>
      <c r="H102" t="s">
        <v>134</v>
      </c>
      <c r="I102" t="s">
        <v>182</v>
      </c>
      <c r="J102" t="s">
        <v>92</v>
      </c>
      <c r="K102" t="s">
        <v>124</v>
      </c>
    </row>
    <row r="103" spans="3:11" x14ac:dyDescent="0.25">
      <c r="C103" t="s">
        <v>148</v>
      </c>
      <c r="D103" t="s">
        <v>179</v>
      </c>
      <c r="E103" t="s">
        <v>151</v>
      </c>
      <c r="F103" t="s">
        <v>289</v>
      </c>
      <c r="G103" t="s">
        <v>17</v>
      </c>
      <c r="H103" t="s">
        <v>152</v>
      </c>
      <c r="I103" t="s">
        <v>183</v>
      </c>
      <c r="J103" t="s">
        <v>91</v>
      </c>
      <c r="K103" t="s">
        <v>124</v>
      </c>
    </row>
    <row r="104" spans="3:11" x14ac:dyDescent="0.25">
      <c r="C104" t="s">
        <v>148</v>
      </c>
      <c r="D104" t="s">
        <v>179</v>
      </c>
      <c r="E104" t="s">
        <v>151</v>
      </c>
      <c r="F104" t="s">
        <v>289</v>
      </c>
      <c r="G104" t="s">
        <v>17</v>
      </c>
      <c r="H104" t="s">
        <v>152</v>
      </c>
      <c r="I104" t="s">
        <v>183</v>
      </c>
      <c r="J104" t="s">
        <v>93</v>
      </c>
      <c r="K104" t="s">
        <v>104</v>
      </c>
    </row>
  </sheetData>
  <sortState xmlns:xlrd2="http://schemas.microsoft.com/office/spreadsheetml/2017/richdata2" ref="C13:K35">
    <sortCondition ref="K13:K35"/>
  </sortState>
  <phoneticPr fontId="6" type="noConversion"/>
  <dataValidations count="9">
    <dataValidation type="list" allowBlank="1" showInputMessage="1" showErrorMessage="1" sqref="F10:F11 F7:F8 F1:F5 F39:F48" xr:uid="{00B1D32A-E2C4-4260-A8A9-A6A114C9FEC5}">
      <formula1>вид</formula1>
    </dataValidation>
    <dataValidation type="list" allowBlank="1" showInputMessage="1" showErrorMessage="1" sqref="J49:J72 K52:K72 J39:J47" xr:uid="{00000000-0002-0000-0300-000017000000}">
      <formula1>$N$2:$N$19</formula1>
    </dataValidation>
    <dataValidation type="list" allowBlank="1" showInputMessage="1" showErrorMessage="1" sqref="H49:H72 H39:H47 G10:G11 G7:G8 G1:G5 G39:G72" xr:uid="{00000000-0002-0000-0300-000015000000}">
      <formula1>пол</formula1>
    </dataValidation>
    <dataValidation type="list" allowBlank="1" showInputMessage="1" showErrorMessage="1" sqref="K1:K5 K7:K11 K13:K48" xr:uid="{222C11FA-6E05-4E80-993C-9801DAE8140E}">
      <formula1>соб_вак</formula1>
    </dataValidation>
    <dataValidation type="list" allowBlank="1" showInputMessage="1" showErrorMessage="1" sqref="J7:J8 J10:J11 J1:J5" xr:uid="{ADE1BFB7-F8D8-45AF-AE9D-6A1044158AA3}">
      <formula1>$P$2:$P$23</formula1>
    </dataValidation>
    <dataValidation type="list" allowBlank="1" showInputMessage="1" showErrorMessage="1" sqref="H7:H8 H5 H2:H3" xr:uid="{94711BC9-A506-47AB-B873-90254A4B6D9D}">
      <formula1>INDIRECT($G$2)</formula1>
    </dataValidation>
    <dataValidation type="list" allowBlank="1" showInputMessage="1" showErrorMessage="1" sqref="H10:H11" xr:uid="{7F953FD7-2C89-4C2B-A1CE-BE8826D00562}">
      <formula1>INDIRECT($G$13)</formula1>
    </dataValidation>
    <dataValidation type="list" allowBlank="1" showInputMessage="1" showErrorMessage="1" sqref="D10:D11 D2:D5 D7:D8" xr:uid="{B6AC00BE-929D-4139-9E31-C05E33E4547D}">
      <formula1>Список_улиц</formula1>
    </dataValidation>
    <dataValidation type="list" allowBlank="1" showInputMessage="1" showErrorMessage="1" sqref="H4" xr:uid="{8844FCC0-13A9-4C34-844E-B3E435125949}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kat</vt:lpstr>
      <vt:lpstr>вид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2020-11-24T16:36:28Z</dcterms:modified>
</cp:coreProperties>
</file>