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12.2020 - мес. + кварт. +год\"/>
    </mc:Choice>
  </mc:AlternateContent>
  <xr:revisionPtr revIDLastSave="0" documentId="13_ncr:1_{EC0C5624-5318-4B0C-B104-44FFF88434E4}" xr6:coauthVersionLast="45" xr6:coauthVersionMax="45" xr10:uidLastSave="{00000000-0000-0000-0000-000000000000}"/>
  <bookViews>
    <workbookView xWindow="-120" yWindow="-120" windowWidth="24240" windowHeight="13140" tabRatio="931" activeTab="1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</externalReferences>
  <definedNames>
    <definedName name="Вакц">[1]!вак[вак]</definedName>
    <definedName name="вид">[1]Отчет!$M$2:$M$3</definedName>
    <definedName name="пол">[2]Отчет!$N$2:$N$3</definedName>
    <definedName name="Список_улиц">[2]Отчет!$L$2:$L$21</definedName>
  </definedNames>
  <calcPr calcId="191029"/>
</workbook>
</file>

<file path=xl/calcChain.xml><?xml version="1.0" encoding="utf-8"?>
<calcChain xmlns="http://schemas.openxmlformats.org/spreadsheetml/2006/main">
  <c r="E5" i="11" l="1"/>
  <c r="A34" i="10"/>
  <c r="A35" i="10"/>
  <c r="A36" i="10"/>
  <c r="A37" i="10"/>
  <c r="A38" i="10"/>
  <c r="A39" i="10"/>
  <c r="A40" i="10"/>
  <c r="L10" i="3"/>
  <c r="A4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16" i="8"/>
  <c r="A17" i="8"/>
  <c r="A18" i="8"/>
  <c r="A19" i="8"/>
  <c r="A20" i="8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6" i="6"/>
  <c r="A7" i="6" s="1"/>
  <c r="A8" i="6" s="1"/>
  <c r="A9" i="6" s="1"/>
  <c r="A10" i="6" s="1"/>
  <c r="A21" i="4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E13" i="9"/>
  <c r="H13" i="11" s="1"/>
  <c r="E12" i="7"/>
  <c r="E13" i="5"/>
  <c r="E13" i="3" l="1"/>
  <c r="H12" i="11"/>
  <c r="F28" i="5"/>
  <c r="M5" i="11"/>
  <c r="F61" i="9"/>
  <c r="M62" i="9" l="1"/>
  <c r="J16" i="11"/>
  <c r="J17" i="11" s="1"/>
  <c r="G15" i="11"/>
  <c r="G11" i="11"/>
  <c r="F63" i="9"/>
  <c r="L10" i="9"/>
  <c r="G9" i="9"/>
  <c r="A4" i="9"/>
  <c r="M51" i="7"/>
  <c r="M79" i="9" s="1"/>
  <c r="E36" i="7"/>
  <c r="F38" i="7" s="1"/>
  <c r="M10" i="7"/>
  <c r="A4" i="7"/>
  <c r="L33" i="5"/>
  <c r="G30" i="5"/>
  <c r="M50" i="3"/>
  <c r="M48" i="5" s="1"/>
  <c r="F31" i="3"/>
  <c r="G33" i="3" s="1"/>
  <c r="J66" i="9" l="1"/>
  <c r="Q61" i="9"/>
  <c r="H62" i="9"/>
  <c r="S28" i="5"/>
  <c r="O29" i="5"/>
  <c r="S31" i="3"/>
  <c r="O32" i="3"/>
  <c r="L36" i="3"/>
  <c r="I32" i="3"/>
  <c r="I29" i="5"/>
  <c r="P36" i="7"/>
  <c r="M37" i="7"/>
  <c r="J40" i="7"/>
  <c r="H37" i="7"/>
</calcChain>
</file>

<file path=xl/sharedStrings.xml><?xml version="1.0" encoding="utf-8"?>
<sst xmlns="http://schemas.openxmlformats.org/spreadsheetml/2006/main" count="1016" uniqueCount="382">
  <si>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</si>
  <si>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</si>
  <si>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</si>
  <si>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</si>
  <si>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</si>
  <si>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</si>
  <si>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</si>
  <si>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</si>
  <si>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</si>
  <si>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</si>
  <si>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</si>
  <si>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</si>
  <si>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</si>
  <si>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</si>
  <si>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</si>
  <si>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</si>
  <si>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</si>
  <si>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</si>
  <si>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</si>
  <si>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</si>
  <si>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</si>
  <si>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</si>
  <si>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</si>
  <si>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</si>
  <si>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</si>
  <si>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</si>
  <si>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</si>
  <si>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</si>
  <si>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</si>
  <si>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</si>
  <si>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</si>
  <si>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</si>
  <si>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</si>
  <si>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</si>
  <si>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</si>
  <si>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</si>
  <si>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</si>
  <si>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</si>
  <si>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</si>
  <si>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</si>
  <si>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</si>
  <si>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</si>
  <si>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</si>
  <si>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</si>
  <si>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</si>
  <si>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</si>
  <si>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</si>
  <si>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</si>
  <si>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</si>
  <si>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</si>
  <si>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</si>
  <si>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</si>
  <si>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</si>
  <si>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</si>
  <si>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</si>
  <si>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</si>
  <si>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</si>
  <si>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</si>
  <si>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</si>
  <si>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</si>
  <si>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</si>
  <si>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</si>
  <si>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</si>
  <si>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</si>
  <si>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</si>
  <si>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</si>
  <si>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</si>
  <si>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</si>
  <si>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</si>
  <si>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</si>
  <si>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</si>
  <si>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</si>
  <si>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</si>
  <si>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</si>
  <si>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</si>
  <si>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</si>
  <si>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</si>
  <si>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</si>
  <si>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</si>
  <si>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</si>
  <si>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</si>
  <si>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</si>
  <si>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</si>
  <si>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</si>
  <si>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</si>
  <si>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</si>
  <si>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</si>
  <si>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</si>
  <si>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</si>
  <si>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</si>
  <si>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</si>
  <si>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</si>
  <si>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</si>
  <si>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</si>
  <si>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</si>
  <si>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</si>
  <si>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</si>
  <si>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</si>
  <si>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</si>
  <si>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</si>
  <si>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</si>
  <si>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</si>
  <si>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</si>
  <si>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</si>
  <si>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</si>
  <si>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</si>
  <si>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</si>
  <si>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</si>
  <si>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</si>
  <si>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</si>
  <si>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</si>
  <si>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</si>
  <si>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</si>
  <si>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</si>
  <si>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</si>
  <si>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</si>
  <si>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</si>
  <si>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</si>
  <si>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</si>
  <si>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</si>
  <si>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</si>
  <si>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</si>
  <si>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</si>
  <si>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</si>
  <si>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</si>
  <si>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</si>
  <si>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</si>
  <si>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</si>
  <si>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</si>
  <si>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</si>
  <si>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</si>
  <si>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</si>
  <si>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</si>
  <si>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</si>
  <si>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</si>
  <si>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</si>
  <si>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</si>
  <si>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</si>
  <si>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</si>
  <si>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</si>
  <si>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</si>
  <si>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</si>
  <si>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</si>
  <si>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</si>
  <si>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</si>
  <si>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</si>
  <si>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</si>
  <si>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</si>
  <si>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</si>
  <si>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</si>
  <si>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</si>
  <si>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</si>
  <si>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</si>
  <si>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</si>
  <si>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</si>
  <si>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</si>
  <si>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</si>
  <si>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</si>
  <si>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</si>
  <si>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</si>
  <si>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</si>
  <si>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</si>
  <si>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</si>
  <si>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</si>
  <si>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</si>
  <si>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</si>
  <si>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</si>
  <si>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</si>
  <si>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</si>
  <si>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</si>
  <si>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</si>
  <si>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</si>
  <si>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</si>
  <si>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</si>
  <si>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</si>
  <si>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</si>
  <si>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</si>
  <si>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</si>
  <si>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</si>
  <si>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</si>
  <si>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</si>
  <si>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</si>
  <si>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</si>
  <si>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</si>
  <si>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</si>
  <si>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</si>
  <si>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367263</t>
  </si>
  <si>
    <t xml:space="preserve"> 01.21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</si>
  <si>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</si>
  <si>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</si>
  <si>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</si>
  <si>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</si>
  <si>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</si>
  <si>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</si>
  <si>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</si>
  <si>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</si>
  <si>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</si>
  <si>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</si>
  <si>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</si>
  <si>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</si>
  <si>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</si>
  <si>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</si>
  <si>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9) „Эурикан DHPPi+L ”</t>
  </si>
  <si>
    <t xml:space="preserve">Дніпровського р-ну,  не було зареєстровано  випадків захворювання тварин </t>
  </si>
  <si>
    <t>Шотландска</t>
  </si>
  <si>
    <t>4м.</t>
  </si>
  <si>
    <t>1г.</t>
  </si>
  <si>
    <t>3г.</t>
  </si>
  <si>
    <t>2г.</t>
  </si>
  <si>
    <t>3м.</t>
  </si>
  <si>
    <t xml:space="preserve"> A391B01</t>
  </si>
  <si>
    <t>07.22</t>
  </si>
  <si>
    <t>A524A01</t>
  </si>
  <si>
    <t>10.23</t>
  </si>
  <si>
    <t>Сем</t>
  </si>
  <si>
    <t>Йорк</t>
  </si>
  <si>
    <t>Нем. овч.</t>
  </si>
  <si>
    <t>6л.</t>
  </si>
  <si>
    <t>5л.</t>
  </si>
  <si>
    <t>2м.</t>
  </si>
  <si>
    <t>01.2023</t>
  </si>
  <si>
    <t>Сюр Р.П.</t>
  </si>
  <si>
    <t>Шумского-5 кв 384</t>
  </si>
  <si>
    <t>Клесова Т.П.</t>
  </si>
  <si>
    <t>Тычины-21 кв 57</t>
  </si>
  <si>
    <t>Скрыпник И.А.</t>
  </si>
  <si>
    <t>Тычины-6 к 20</t>
  </si>
  <si>
    <t>Евич О.В.</t>
  </si>
  <si>
    <t>Тычины-№6,кв7</t>
  </si>
  <si>
    <t>Кругляк Н.</t>
  </si>
  <si>
    <t>Каштановая-8А,кв-7</t>
  </si>
  <si>
    <t>Ветрова А.Г.</t>
  </si>
  <si>
    <t>Шумского-№4, кв. 2</t>
  </si>
  <si>
    <t>Фудашкин Д.С.</t>
  </si>
  <si>
    <t>Березняковская-20,кв-86</t>
  </si>
  <si>
    <t>Залевская Л.А.</t>
  </si>
  <si>
    <t>строителей-30,кв-6</t>
  </si>
  <si>
    <t>Колесник Ю.С.</t>
  </si>
  <si>
    <t>Тычины-20,кв-106</t>
  </si>
  <si>
    <t>Бидюк Е.В.</t>
  </si>
  <si>
    <t>Днепр. наб.-49,кв43</t>
  </si>
  <si>
    <t>Николенко Д.В.</t>
  </si>
  <si>
    <t>Днепр. наб.-9,кв-74</t>
  </si>
  <si>
    <t>Сема</t>
  </si>
  <si>
    <t>Дуся</t>
  </si>
  <si>
    <t>Кася</t>
  </si>
  <si>
    <t>Миланья</t>
  </si>
  <si>
    <t>Одисей</t>
  </si>
  <si>
    <t>Кузя</t>
  </si>
  <si>
    <t>Кот</t>
  </si>
  <si>
    <t>Рыжик</t>
  </si>
  <si>
    <t>Бакс</t>
  </si>
  <si>
    <t>Чеширчик</t>
  </si>
  <si>
    <t>Кити</t>
  </si>
  <si>
    <t>Мурка</t>
  </si>
  <si>
    <t>Британская</t>
  </si>
  <si>
    <t>Скотиш</t>
  </si>
  <si>
    <t>6м.</t>
  </si>
  <si>
    <t>18 грудня 2020року</t>
  </si>
  <si>
    <t xml:space="preserve"> 21.11.2020 по 18.12.2020 року </t>
  </si>
  <si>
    <t>Ольховская Н.В.</t>
  </si>
  <si>
    <t>Березняковская-36,кв-31</t>
  </si>
  <si>
    <t>A524A02</t>
  </si>
  <si>
    <t>2) „Нобівак R”, біофабрики Інтервет Інтернейшнл Б.В. серія №</t>
  </si>
  <si>
    <t xml:space="preserve">3) „Дефенсор-3”, біофабрики Зоетіс серія № </t>
  </si>
  <si>
    <t xml:space="preserve">2) „Нобівак Трикет”, біофабрики Інтервет Інтернейшнл Б.В. ,  серія № </t>
  </si>
  <si>
    <t>A90G01</t>
  </si>
  <si>
    <t>09.21</t>
  </si>
  <si>
    <t xml:space="preserve">4)”Фелоцел 4” біофабрики Зоетіс,  Серія № </t>
  </si>
  <si>
    <t>413028A</t>
  </si>
  <si>
    <t>419572A</t>
  </si>
  <si>
    <t>10.21</t>
  </si>
  <si>
    <t>Осина Е.Ю.</t>
  </si>
  <si>
    <t>Тычины-8,кв-72</t>
  </si>
  <si>
    <t>Гера</t>
  </si>
  <si>
    <t>Деревянко К.С.</t>
  </si>
  <si>
    <t>Тычины-№14А,кв-50</t>
  </si>
  <si>
    <t>Блек</t>
  </si>
  <si>
    <t>Почевская Л.П.</t>
  </si>
  <si>
    <t>Тычины-"16.2,кв-40</t>
  </si>
  <si>
    <t>Ами</t>
  </si>
  <si>
    <t>Фролова А.А.</t>
  </si>
  <si>
    <t>Тычины-18 б кв 18</t>
  </si>
  <si>
    <t>Джек</t>
  </si>
  <si>
    <t>Виктор Е.В.</t>
  </si>
  <si>
    <t>Шумского-3 г кв 300</t>
  </si>
  <si>
    <t>Джесси</t>
  </si>
  <si>
    <t>Балашов В.К.</t>
  </si>
  <si>
    <t>Тычины-43877</t>
  </si>
  <si>
    <t>Дафни</t>
  </si>
  <si>
    <t>Зинченко О.С.</t>
  </si>
  <si>
    <t>Днепр. наб.-9а/335</t>
  </si>
  <si>
    <t>Дюк</t>
  </si>
  <si>
    <t>Личаченко Ю.А.</t>
  </si>
  <si>
    <t>Энтузиастов-37,кв-90</t>
  </si>
  <si>
    <t>Буся</t>
  </si>
  <si>
    <t>Роговая М.И.</t>
  </si>
  <si>
    <t>Тычины-12в., кв. 110</t>
  </si>
  <si>
    <t>Милка</t>
  </si>
  <si>
    <t>Корж М.А.</t>
  </si>
  <si>
    <t>Шумского-8 кв 321</t>
  </si>
  <si>
    <t>Кошевая В.Р.</t>
  </si>
  <si>
    <t>Тычины-6,кв-48</t>
  </si>
  <si>
    <t>Дейзи</t>
  </si>
  <si>
    <t>4г.</t>
  </si>
  <si>
    <t>Мопс</t>
  </si>
  <si>
    <t>Хаски</t>
  </si>
  <si>
    <t>Бостон-тер.</t>
  </si>
  <si>
    <t>Фр.бульдог</t>
  </si>
  <si>
    <t>коккер</t>
  </si>
  <si>
    <t>Шар-пей</t>
  </si>
  <si>
    <t xml:space="preserve">1) „Нобівак R”, біофабрики Інтервет серія </t>
  </si>
  <si>
    <t>A524A03</t>
  </si>
  <si>
    <t xml:space="preserve">2) „Нобівак R”, біофабрики Інтервет серія </t>
  </si>
  <si>
    <t xml:space="preserve">3) „Нобівак R”, біофабрики Інтервет серія </t>
  </si>
  <si>
    <t xml:space="preserve">4) „Нобівак RL”, біофабрики Інтервет серія </t>
  </si>
  <si>
    <t>A209A01</t>
  </si>
  <si>
    <t xml:space="preserve">5) „Нобівак RL”, біофабрики Інтервет серія </t>
  </si>
  <si>
    <t>A211A01</t>
  </si>
  <si>
    <t>03.2023</t>
  </si>
  <si>
    <t>L476373</t>
  </si>
  <si>
    <t>09.2022</t>
  </si>
  <si>
    <t>6) „Рабізін R”, біофабрики Merial   серія №</t>
  </si>
  <si>
    <t xml:space="preserve">7) „Дефенсор-3”, біофабрики Зоетіс серія № </t>
  </si>
  <si>
    <t>Черноморец А.С.</t>
  </si>
  <si>
    <t>Шумского-1 кв 74</t>
  </si>
  <si>
    <t>Соня</t>
  </si>
  <si>
    <t>Комлев М.И.</t>
  </si>
  <si>
    <t>Шумского-4а, кв. 103</t>
  </si>
  <si>
    <t>Оливия</t>
  </si>
  <si>
    <t>Рыбачук О.В.</t>
  </si>
  <si>
    <t>Соборности-30 кв 56</t>
  </si>
  <si>
    <t>Тушь</t>
  </si>
  <si>
    <t>Сердюк А.Ю.</t>
  </si>
  <si>
    <t>Бучмы-6а кв 117</t>
  </si>
  <si>
    <t>Бонифаций</t>
  </si>
  <si>
    <t>Луцкина Р.В.</t>
  </si>
  <si>
    <t>Шумского-5,332</t>
  </si>
  <si>
    <t>Зюмбровская А.В.</t>
  </si>
  <si>
    <t>Днепровская-11А,кв-155</t>
  </si>
  <si>
    <t>Джеси</t>
  </si>
  <si>
    <t>Чурилова М.С.</t>
  </si>
  <si>
    <t>Днепровская-11А,кв-24</t>
  </si>
  <si>
    <t>Ася</t>
  </si>
  <si>
    <t>Ши-тцу</t>
  </si>
  <si>
    <t>8м.</t>
  </si>
  <si>
    <t>5м.</t>
  </si>
  <si>
    <t xml:space="preserve"> A586E01</t>
  </si>
  <si>
    <t>11.2021</t>
  </si>
  <si>
    <t>4</t>
  </si>
  <si>
    <t xml:space="preserve"> A587D01</t>
  </si>
  <si>
    <t>011.2021</t>
  </si>
  <si>
    <t>A595C01</t>
  </si>
  <si>
    <t>02.2021</t>
  </si>
  <si>
    <t xml:space="preserve">1) „Нобівак DHPPi”, біофабрики Інтервет Інтернейшнл Б.В. серія </t>
  </si>
  <si>
    <t xml:space="preserve">2) „Нобівак DHPPi”, біофабрики Інтервет Інтернейшнл Б.В. серія </t>
  </si>
  <si>
    <t>2</t>
  </si>
  <si>
    <t xml:space="preserve">4) „Нобівак L”, біофабрики Інтервет Інтернейшнл Б.В. серія </t>
  </si>
  <si>
    <t>A444A03</t>
  </si>
  <si>
    <t xml:space="preserve"> 10.2021</t>
  </si>
  <si>
    <t>432130</t>
  </si>
  <si>
    <t>5) „Вангард+5L”, біофабрики Zoetis</t>
  </si>
  <si>
    <t>6) „Вангард+5L”, біофабрики Zoetis</t>
  </si>
  <si>
    <t>441665A</t>
  </si>
  <si>
    <t xml:space="preserve"> 12.2021</t>
  </si>
  <si>
    <t>7) „Вангард CV”, біофабрики Zoetis</t>
  </si>
  <si>
    <t>407710</t>
  </si>
  <si>
    <t xml:space="preserve"> 08.2022</t>
  </si>
  <si>
    <t>8) „Leptoferm”, біофабрики Zoetis</t>
  </si>
  <si>
    <t>412644</t>
  </si>
  <si>
    <t>L481856</t>
  </si>
  <si>
    <t>10) „Дурамун   5л4”, біофабрики Zoetis</t>
  </si>
  <si>
    <t>432126B</t>
  </si>
  <si>
    <t>11) „Дурамун + СвК”, біофабрики Zoetis</t>
  </si>
  <si>
    <t xml:space="preserve"> 401930A</t>
  </si>
  <si>
    <t>12) „Дурамун + СвК”, біофабрики Zoetis</t>
  </si>
  <si>
    <t>419383</t>
  </si>
  <si>
    <t>407614A</t>
  </si>
  <si>
    <t>13) „Дурамун-жид.комп.”, біофабрики Zoetis</t>
  </si>
  <si>
    <t>14) „Дурамун-жид.комп.”, біофабрики Zoetis</t>
  </si>
  <si>
    <t>грудень</t>
  </si>
  <si>
    <t>грудня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</si>
</sst>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/mm/yyyy"/>
    <numFmt numFmtId="165" formatCode="[$-419]mm/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6" xfId="0" applyFill="1" applyBorder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7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8" customWidth="1"/>
    <col min="42" max="16384" width="8.7109375" style="68"/>
  </cols>
  <sheetData>
    <row r="4" spans="1:36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</row>
    <row r="5" spans="1:36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</row>
    <row r="6" spans="1:36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</row>
    <row r="7" spans="1:36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</row>
    <row r="8" spans="1:36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</row>
    <row r="9" spans="1:36" ht="18.75" x14ac:dyDescent="0.25">
      <c r="A9" s="118" t="s">
        <v>0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9" t="s">
        <v>1</v>
      </c>
      <c r="S9" s="119"/>
      <c r="T9" s="119"/>
      <c r="U9" s="119"/>
      <c r="V9" s="119"/>
      <c r="W9" s="119"/>
      <c r="X9" s="119"/>
      <c r="Y9" s="70"/>
      <c r="Z9" s="120" t="s">
        <v>2</v>
      </c>
      <c r="AA9" s="120"/>
      <c r="AB9" s="120"/>
      <c r="AC9" s="120"/>
      <c r="AD9" s="120"/>
      <c r="AE9" s="120"/>
      <c r="AF9" s="120"/>
      <c r="AG9" s="120"/>
      <c r="AH9" s="120"/>
      <c r="AI9" s="120"/>
      <c r="AJ9" s="120"/>
    </row>
    <row r="10" spans="1:36" ht="18.75" customHeight="1" x14ac:dyDescent="0.25">
      <c r="A10" s="121" t="s">
        <v>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 t="s">
        <v>4</v>
      </c>
      <c r="S10" s="121"/>
      <c r="T10" s="121"/>
      <c r="U10" s="121"/>
      <c r="V10" s="121"/>
      <c r="W10" s="121"/>
      <c r="X10" s="121"/>
      <c r="Y10" s="70"/>
      <c r="Z10" s="122" t="s">
        <v>5</v>
      </c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</row>
    <row r="11" spans="1:36" ht="18.75" x14ac:dyDescent="0.25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70"/>
      <c r="Z11" s="122" t="s">
        <v>6</v>
      </c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</row>
    <row r="12" spans="1:36" ht="18.75" x14ac:dyDescent="0.2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70"/>
      <c r="Z12" s="122" t="s">
        <v>7</v>
      </c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</row>
    <row r="13" spans="1:36" ht="18.75" x14ac:dyDescent="0.25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70"/>
      <c r="Z13" s="122" t="s">
        <v>8</v>
      </c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</row>
    <row r="14" spans="1:36" ht="18.75" x14ac:dyDescent="0.25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70"/>
      <c r="Z14" s="123" t="s">
        <v>9</v>
      </c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</row>
    <row r="15" spans="1:36" ht="18.75" x14ac:dyDescent="0.2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70"/>
      <c r="Z15" s="123" t="s">
        <v>10</v>
      </c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</row>
    <row r="16" spans="1:36" ht="18.75" x14ac:dyDescent="0.2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70"/>
      <c r="Z16" s="124" t="s">
        <v>11</v>
      </c>
      <c r="AA16" s="124"/>
      <c r="AB16" s="124"/>
      <c r="AC16" s="124"/>
      <c r="AD16" s="124"/>
      <c r="AE16" s="124"/>
      <c r="AF16" s="124"/>
      <c r="AG16" s="70"/>
      <c r="AH16" s="70"/>
      <c r="AI16" s="70"/>
      <c r="AJ16" s="70"/>
    </row>
    <row r="17" spans="1:36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36" ht="18.75" x14ac:dyDescent="0.25">
      <c r="A18" s="114" t="s">
        <v>12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</row>
    <row r="19" spans="1:36" ht="18.75" x14ac:dyDescent="0.25">
      <c r="A19" s="114" t="s">
        <v>13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</row>
    <row r="20" spans="1:36" ht="18.75" x14ac:dyDescent="0.25">
      <c r="A20" s="114" t="s">
        <v>14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</row>
    <row r="21" spans="1:36" ht="15" customHeight="1" x14ac:dyDescent="0.25">
      <c r="A21" s="115" t="s">
        <v>15</v>
      </c>
      <c r="B21" s="115"/>
      <c r="C21" s="115"/>
      <c r="D21" s="115"/>
      <c r="E21" s="115"/>
      <c r="F21" s="115" t="s">
        <v>16</v>
      </c>
      <c r="G21" s="115"/>
      <c r="H21" s="115"/>
      <c r="I21" s="115"/>
      <c r="J21" s="115"/>
      <c r="K21" s="115" t="s">
        <v>17</v>
      </c>
      <c r="L21" s="115"/>
      <c r="M21" s="115"/>
      <c r="N21" s="115"/>
      <c r="O21" s="115" t="s">
        <v>18</v>
      </c>
      <c r="P21" s="115"/>
      <c r="Q21" s="115"/>
      <c r="R21" s="115"/>
      <c r="S21" s="115" t="s">
        <v>19</v>
      </c>
      <c r="T21" s="115"/>
      <c r="U21" s="115"/>
      <c r="V21" s="115"/>
      <c r="W21" s="115"/>
      <c r="X21" s="115"/>
      <c r="Y21" s="116" t="s">
        <v>20</v>
      </c>
      <c r="Z21" s="116"/>
      <c r="AA21" s="116"/>
      <c r="AB21" s="116"/>
      <c r="AC21" s="116"/>
      <c r="AD21" s="116"/>
      <c r="AE21" s="116"/>
      <c r="AF21" s="116"/>
      <c r="AG21" s="116"/>
      <c r="AH21" s="116"/>
      <c r="AI21" s="117"/>
      <c r="AJ21" s="117"/>
    </row>
    <row r="22" spans="1:36" ht="15" customHeight="1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7"/>
      <c r="AJ22" s="117"/>
    </row>
    <row r="23" spans="1:36" ht="15" customHeight="1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7"/>
      <c r="AJ23" s="117"/>
    </row>
    <row r="24" spans="1:36" ht="15" customHeigh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7"/>
      <c r="AJ24" s="117"/>
    </row>
    <row r="25" spans="1:36" ht="15" customHeight="1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7"/>
      <c r="AJ25" s="117"/>
    </row>
    <row r="26" spans="1:36" ht="15" customHeight="1" x14ac:dyDescent="0.3">
      <c r="A26" s="113" t="s">
        <v>21</v>
      </c>
      <c r="B26" s="113"/>
      <c r="C26" s="113"/>
      <c r="D26" s="113"/>
      <c r="E26" s="113"/>
      <c r="F26" s="111">
        <v>2</v>
      </c>
      <c r="G26" s="111"/>
      <c r="H26" s="111"/>
      <c r="I26" s="111"/>
      <c r="J26" s="111"/>
      <c r="K26" s="108">
        <v>3</v>
      </c>
      <c r="L26" s="108"/>
      <c r="M26" s="108"/>
      <c r="N26" s="108"/>
      <c r="O26" s="108">
        <v>4</v>
      </c>
      <c r="P26" s="108"/>
      <c r="Q26" s="108"/>
      <c r="R26" s="108"/>
      <c r="S26" s="108">
        <v>5</v>
      </c>
      <c r="T26" s="108"/>
      <c r="U26" s="108"/>
      <c r="V26" s="108"/>
      <c r="W26" s="108"/>
      <c r="X26" s="108"/>
      <c r="Y26" s="108">
        <v>6</v>
      </c>
      <c r="Z26" s="108"/>
      <c r="AA26" s="108"/>
      <c r="AB26" s="108"/>
      <c r="AC26" s="108"/>
      <c r="AD26" s="108"/>
      <c r="AE26" s="108"/>
      <c r="AF26" s="108"/>
      <c r="AG26" s="108"/>
      <c r="AH26" s="108"/>
      <c r="AI26" s="109">
        <v>7</v>
      </c>
      <c r="AJ26" s="109"/>
    </row>
    <row r="27" spans="1:36" ht="18.75" customHeight="1" x14ac:dyDescent="0.25">
      <c r="A27" s="110">
        <v>2951615791</v>
      </c>
      <c r="B27" s="110"/>
      <c r="C27" s="110"/>
      <c r="D27" s="110"/>
      <c r="E27" s="110"/>
      <c r="F27" s="111"/>
      <c r="G27" s="111"/>
      <c r="H27" s="111"/>
      <c r="I27" s="111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</row>
    <row r="28" spans="1:36" ht="15" customHeight="1" x14ac:dyDescent="0.25">
      <c r="A28" s="110"/>
      <c r="B28" s="110"/>
      <c r="C28" s="110"/>
      <c r="D28" s="110"/>
      <c r="E28" s="110"/>
      <c r="F28" s="111"/>
      <c r="G28" s="111"/>
      <c r="H28" s="111"/>
      <c r="I28" s="111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</row>
    <row r="29" spans="1:36" x14ac:dyDescent="0.25">
      <c r="A29" s="110"/>
      <c r="B29" s="110"/>
      <c r="C29" s="110"/>
      <c r="D29" s="110"/>
      <c r="E29" s="110"/>
      <c r="F29" s="111"/>
      <c r="G29" s="111"/>
      <c r="H29" s="111"/>
      <c r="I29" s="111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</row>
    <row r="30" spans="1:36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</row>
    <row r="31" spans="1:36" ht="15.75" x14ac:dyDescent="0.25">
      <c r="A31" s="70"/>
      <c r="B31" s="71" t="s">
        <v>22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</row>
    <row r="32" spans="1:36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</row>
    <row r="33" spans="1:36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</row>
    <row r="36" spans="1:36" ht="18.75" x14ac:dyDescent="0.3">
      <c r="A36" s="69"/>
    </row>
    <row r="37" spans="1:36" ht="18.75" x14ac:dyDescent="0.3">
      <c r="A37" s="69"/>
    </row>
    <row r="38" spans="1:36" ht="18.75" x14ac:dyDescent="0.3">
      <c r="A38" s="69"/>
    </row>
    <row r="39" spans="1:36" ht="18.75" x14ac:dyDescent="0.3">
      <c r="A39" s="6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topLeftCell="A21" zoomScaleNormal="100" workbookViewId="0">
      <selection activeCell="C41" sqref="C4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36" t="s">
        <v>144</v>
      </c>
      <c r="B2" s="136"/>
      <c r="C2" s="136"/>
      <c r="D2" s="136"/>
      <c r="E2" s="136"/>
      <c r="F2" s="136"/>
      <c r="G2" s="136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8.75" x14ac:dyDescent="0.25">
      <c r="A3" s="138" t="s">
        <v>145</v>
      </c>
      <c r="B3" s="138"/>
      <c r="C3" s="138"/>
      <c r="D3" s="138"/>
      <c r="E3" s="138"/>
      <c r="F3" s="138"/>
      <c r="G3" s="13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38.25" customHeight="1" x14ac:dyDescent="0.25">
      <c r="A4" s="85" t="s">
        <v>106</v>
      </c>
      <c r="B4" s="86" t="s">
        <v>107</v>
      </c>
      <c r="C4" s="97" t="s">
        <v>108</v>
      </c>
      <c r="D4" s="151" t="s">
        <v>109</v>
      </c>
      <c r="E4" s="151"/>
      <c r="F4" s="151"/>
      <c r="G4" s="151"/>
    </row>
    <row r="5" spans="1:26" ht="15.75" x14ac:dyDescent="0.25">
      <c r="A5" s="93">
        <v>1</v>
      </c>
      <c r="B5" s="99" t="s">
        <v>281</v>
      </c>
      <c r="C5" s="84" t="s">
        <v>282</v>
      </c>
      <c r="D5" s="99" t="s">
        <v>283</v>
      </c>
      <c r="E5" s="99" t="s">
        <v>307</v>
      </c>
      <c r="F5" s="99" t="s">
        <v>209</v>
      </c>
      <c r="G5" s="84" t="s">
        <v>111</v>
      </c>
      <c r="H5" s="88"/>
      <c r="I5" s="88"/>
      <c r="J5" s="88"/>
    </row>
    <row r="6" spans="1:26" ht="15.75" x14ac:dyDescent="0.25">
      <c r="A6" s="94">
        <f>IF(ISBLANK(B6),"",A5+1)</f>
        <v>2</v>
      </c>
      <c r="B6" s="99" t="s">
        <v>281</v>
      </c>
      <c r="C6" s="84" t="s">
        <v>282</v>
      </c>
      <c r="D6" s="99" t="s">
        <v>283</v>
      </c>
      <c r="E6" s="99" t="s">
        <v>307</v>
      </c>
      <c r="F6" s="99" t="s">
        <v>209</v>
      </c>
      <c r="G6" s="84" t="s">
        <v>111</v>
      </c>
      <c r="H6" s="88"/>
      <c r="I6" s="88"/>
      <c r="J6" s="88"/>
    </row>
    <row r="7" spans="1:26" ht="15.75" x14ac:dyDescent="0.25">
      <c r="A7" s="94">
        <f t="shared" ref="A7:A40" si="0">IF(ISBLANK(B7),"",A6+1)</f>
        <v>3</v>
      </c>
      <c r="B7" s="99" t="s">
        <v>324</v>
      </c>
      <c r="C7" s="84" t="s">
        <v>325</v>
      </c>
      <c r="D7" s="99" t="s">
        <v>326</v>
      </c>
      <c r="E7" s="99" t="s">
        <v>344</v>
      </c>
      <c r="F7" s="99" t="s">
        <v>219</v>
      </c>
      <c r="G7" s="84" t="s">
        <v>113</v>
      </c>
      <c r="H7" s="88"/>
      <c r="I7" s="88"/>
      <c r="J7" s="88"/>
    </row>
    <row r="8" spans="1:26" ht="15.75" x14ac:dyDescent="0.25">
      <c r="A8" s="94">
        <f t="shared" si="0"/>
        <v>4</v>
      </c>
      <c r="B8" s="99" t="s">
        <v>327</v>
      </c>
      <c r="C8" s="84" t="s">
        <v>328</v>
      </c>
      <c r="D8" s="99" t="s">
        <v>329</v>
      </c>
      <c r="E8" s="99" t="s">
        <v>168</v>
      </c>
      <c r="F8" s="99" t="s">
        <v>209</v>
      </c>
      <c r="G8" s="84" t="s">
        <v>113</v>
      </c>
      <c r="H8" s="88"/>
      <c r="I8" s="88"/>
      <c r="J8" s="88"/>
    </row>
    <row r="9" spans="1:26" ht="15.75" x14ac:dyDescent="0.25">
      <c r="A9" s="94">
        <f t="shared" si="0"/>
        <v>5</v>
      </c>
      <c r="B9" s="99" t="s">
        <v>330</v>
      </c>
      <c r="C9" s="84" t="s">
        <v>331</v>
      </c>
      <c r="D9" s="99" t="s">
        <v>332</v>
      </c>
      <c r="E9" s="99" t="s">
        <v>168</v>
      </c>
      <c r="F9" s="99" t="s">
        <v>345</v>
      </c>
      <c r="G9" s="84" t="s">
        <v>113</v>
      </c>
      <c r="H9" s="88"/>
      <c r="I9" s="88"/>
      <c r="J9" s="88"/>
    </row>
    <row r="10" spans="1:26" ht="15.75" x14ac:dyDescent="0.25">
      <c r="A10" s="94">
        <f t="shared" si="0"/>
        <v>6</v>
      </c>
      <c r="B10" s="99" t="s">
        <v>327</v>
      </c>
      <c r="C10" s="84" t="s">
        <v>328</v>
      </c>
      <c r="D10" s="99" t="s">
        <v>329</v>
      </c>
      <c r="E10" s="99" t="s">
        <v>168</v>
      </c>
      <c r="F10" s="99" t="s">
        <v>209</v>
      </c>
      <c r="G10" s="84" t="s">
        <v>113</v>
      </c>
      <c r="H10" s="88"/>
      <c r="I10" s="88"/>
      <c r="J10" s="88"/>
    </row>
    <row r="11" spans="1:26" ht="15.75" x14ac:dyDescent="0.25">
      <c r="A11" s="94">
        <f t="shared" si="0"/>
        <v>7</v>
      </c>
      <c r="B11" s="99" t="s">
        <v>278</v>
      </c>
      <c r="C11" s="84" t="s">
        <v>279</v>
      </c>
      <c r="D11" s="99" t="s">
        <v>280</v>
      </c>
      <c r="E11" s="99" t="s">
        <v>306</v>
      </c>
      <c r="F11" s="99" t="s">
        <v>217</v>
      </c>
      <c r="G11" s="84" t="s">
        <v>111</v>
      </c>
      <c r="H11" s="88"/>
      <c r="I11" s="88"/>
      <c r="J11" s="88"/>
    </row>
    <row r="12" spans="1:26" ht="15.75" x14ac:dyDescent="0.25">
      <c r="A12" s="94">
        <f t="shared" si="0"/>
        <v>8</v>
      </c>
      <c r="B12" s="99" t="s">
        <v>327</v>
      </c>
      <c r="C12" s="84" t="s">
        <v>328</v>
      </c>
      <c r="D12" s="99" t="s">
        <v>329</v>
      </c>
      <c r="E12" s="99" t="s">
        <v>168</v>
      </c>
      <c r="F12" s="99" t="s">
        <v>209</v>
      </c>
      <c r="G12" s="84" t="s">
        <v>113</v>
      </c>
      <c r="H12" s="88"/>
      <c r="I12" s="88"/>
      <c r="J12" s="88"/>
    </row>
    <row r="13" spans="1:26" ht="15.75" x14ac:dyDescent="0.25">
      <c r="A13" s="94">
        <f t="shared" si="0"/>
        <v>9</v>
      </c>
      <c r="B13" s="99" t="s">
        <v>330</v>
      </c>
      <c r="C13" s="84" t="s">
        <v>331</v>
      </c>
      <c r="D13" s="99" t="s">
        <v>332</v>
      </c>
      <c r="E13" s="99" t="s">
        <v>168</v>
      </c>
      <c r="F13" s="99" t="s">
        <v>345</v>
      </c>
      <c r="G13" s="84" t="s">
        <v>113</v>
      </c>
      <c r="H13" s="88"/>
      <c r="I13" s="88"/>
      <c r="J13" s="88"/>
    </row>
    <row r="14" spans="1:26" ht="15.75" x14ac:dyDescent="0.25">
      <c r="A14" s="94">
        <f t="shared" si="0"/>
        <v>10</v>
      </c>
      <c r="B14" s="99" t="s">
        <v>333</v>
      </c>
      <c r="C14" s="84" t="s">
        <v>334</v>
      </c>
      <c r="D14" s="99" t="s">
        <v>335</v>
      </c>
      <c r="E14" s="99" t="s">
        <v>310</v>
      </c>
      <c r="F14" s="99" t="s">
        <v>219</v>
      </c>
      <c r="G14" s="84" t="s">
        <v>111</v>
      </c>
      <c r="H14" s="88"/>
      <c r="I14" s="88"/>
      <c r="J14" s="88"/>
    </row>
    <row r="15" spans="1:26" ht="15.75" x14ac:dyDescent="0.25">
      <c r="A15" s="94">
        <f t="shared" si="0"/>
        <v>11</v>
      </c>
      <c r="B15" s="99" t="s">
        <v>327</v>
      </c>
      <c r="C15" s="84" t="s">
        <v>328</v>
      </c>
      <c r="D15" s="99" t="s">
        <v>329</v>
      </c>
      <c r="E15" s="99" t="s">
        <v>168</v>
      </c>
      <c r="F15" s="99" t="s">
        <v>209</v>
      </c>
      <c r="G15" s="84" t="s">
        <v>113</v>
      </c>
      <c r="H15" s="88"/>
      <c r="I15" s="88"/>
      <c r="J15" s="88"/>
    </row>
    <row r="16" spans="1:26" ht="15.75" x14ac:dyDescent="0.25">
      <c r="A16" s="94">
        <f t="shared" si="0"/>
        <v>12</v>
      </c>
      <c r="B16" s="99" t="s">
        <v>278</v>
      </c>
      <c r="C16" s="84" t="s">
        <v>279</v>
      </c>
      <c r="D16" s="99" t="s">
        <v>280</v>
      </c>
      <c r="E16" s="99" t="s">
        <v>306</v>
      </c>
      <c r="F16" s="99" t="s">
        <v>217</v>
      </c>
      <c r="G16" s="84" t="s">
        <v>111</v>
      </c>
      <c r="H16" s="88"/>
      <c r="I16" s="88"/>
      <c r="J16" s="88"/>
    </row>
    <row r="17" spans="1:10" ht="15.75" x14ac:dyDescent="0.25">
      <c r="A17" s="94">
        <f t="shared" si="0"/>
        <v>13</v>
      </c>
      <c r="B17" s="99" t="s">
        <v>333</v>
      </c>
      <c r="C17" s="84" t="s">
        <v>334</v>
      </c>
      <c r="D17" s="99" t="s">
        <v>335</v>
      </c>
      <c r="E17" s="99" t="s">
        <v>310</v>
      </c>
      <c r="F17" s="99" t="s">
        <v>219</v>
      </c>
      <c r="G17" s="84" t="s">
        <v>111</v>
      </c>
      <c r="H17" s="88"/>
      <c r="I17" s="88"/>
      <c r="J17" s="88"/>
    </row>
    <row r="18" spans="1:10" ht="15.75" x14ac:dyDescent="0.25">
      <c r="A18" s="94">
        <f t="shared" si="0"/>
        <v>14</v>
      </c>
      <c r="B18" s="99" t="s">
        <v>324</v>
      </c>
      <c r="C18" s="84" t="s">
        <v>325</v>
      </c>
      <c r="D18" s="99" t="s">
        <v>326</v>
      </c>
      <c r="E18" s="99" t="s">
        <v>344</v>
      </c>
      <c r="F18" s="99" t="s">
        <v>219</v>
      </c>
      <c r="G18" s="84" t="s">
        <v>113</v>
      </c>
      <c r="H18" s="88"/>
      <c r="I18" s="88"/>
      <c r="J18" s="88"/>
    </row>
    <row r="19" spans="1:10" ht="15.75" x14ac:dyDescent="0.25">
      <c r="A19" s="94">
        <f t="shared" si="0"/>
        <v>15</v>
      </c>
      <c r="B19" s="99" t="s">
        <v>301</v>
      </c>
      <c r="C19" s="84" t="s">
        <v>302</v>
      </c>
      <c r="D19" s="99" t="s">
        <v>303</v>
      </c>
      <c r="E19" s="99" t="s">
        <v>310</v>
      </c>
      <c r="F19" s="99" t="s">
        <v>209</v>
      </c>
      <c r="G19" s="84" t="s">
        <v>113</v>
      </c>
      <c r="H19" s="88"/>
      <c r="I19" s="88"/>
      <c r="J19" s="88"/>
    </row>
    <row r="20" spans="1:10" ht="15.75" x14ac:dyDescent="0.25">
      <c r="A20" s="94">
        <f t="shared" si="0"/>
        <v>16</v>
      </c>
      <c r="B20" s="99" t="s">
        <v>293</v>
      </c>
      <c r="C20" s="84" t="s">
        <v>294</v>
      </c>
      <c r="D20" s="99" t="s">
        <v>295</v>
      </c>
      <c r="E20" s="99" t="s">
        <v>192</v>
      </c>
      <c r="F20" s="99" t="s">
        <v>205</v>
      </c>
      <c r="G20" s="84" t="s">
        <v>113</v>
      </c>
      <c r="H20" s="88"/>
      <c r="I20" s="88"/>
      <c r="J20" s="88"/>
    </row>
    <row r="21" spans="1:10" ht="15.75" x14ac:dyDescent="0.25">
      <c r="A21" s="94">
        <f t="shared" si="0"/>
        <v>17</v>
      </c>
      <c r="B21" s="99" t="s">
        <v>336</v>
      </c>
      <c r="C21" s="84" t="s">
        <v>337</v>
      </c>
      <c r="D21" s="99" t="s">
        <v>286</v>
      </c>
      <c r="E21" s="99" t="s">
        <v>215</v>
      </c>
      <c r="F21" s="99" t="s">
        <v>208</v>
      </c>
      <c r="G21" s="84" t="s">
        <v>113</v>
      </c>
      <c r="H21" s="88"/>
      <c r="I21" s="88"/>
      <c r="J21" s="88"/>
    </row>
    <row r="22" spans="1:10" ht="15.75" x14ac:dyDescent="0.25">
      <c r="A22" s="94">
        <f t="shared" si="0"/>
        <v>18</v>
      </c>
      <c r="B22" s="99" t="s">
        <v>296</v>
      </c>
      <c r="C22" s="99" t="s">
        <v>297</v>
      </c>
      <c r="D22" s="99" t="s">
        <v>298</v>
      </c>
      <c r="E22" s="99" t="s">
        <v>194</v>
      </c>
      <c r="F22" s="99" t="s">
        <v>218</v>
      </c>
      <c r="G22" s="84" t="s">
        <v>113</v>
      </c>
      <c r="H22" s="88"/>
      <c r="I22" s="88"/>
      <c r="J22" s="88"/>
    </row>
    <row r="23" spans="1:10" ht="15.75" x14ac:dyDescent="0.25">
      <c r="A23" s="94">
        <f t="shared" si="0"/>
        <v>19</v>
      </c>
      <c r="B23" s="99" t="s">
        <v>287</v>
      </c>
      <c r="C23" s="84" t="s">
        <v>288</v>
      </c>
      <c r="D23" s="99" t="s">
        <v>289</v>
      </c>
      <c r="E23" s="99" t="s">
        <v>308</v>
      </c>
      <c r="F23" s="99" t="s">
        <v>205</v>
      </c>
      <c r="G23" s="84" t="s">
        <v>113</v>
      </c>
      <c r="H23" s="88"/>
      <c r="I23" s="88"/>
      <c r="J23" s="88"/>
    </row>
    <row r="24" spans="1:10" ht="15.75" x14ac:dyDescent="0.25">
      <c r="A24" s="94">
        <f t="shared" si="0"/>
        <v>20</v>
      </c>
      <c r="B24" s="99" t="s">
        <v>290</v>
      </c>
      <c r="C24" s="84" t="s">
        <v>291</v>
      </c>
      <c r="D24" s="99" t="s">
        <v>292</v>
      </c>
      <c r="E24" s="99" t="s">
        <v>216</v>
      </c>
      <c r="F24" s="99" t="s">
        <v>206</v>
      </c>
      <c r="G24" s="84" t="s">
        <v>111</v>
      </c>
      <c r="H24" s="88"/>
      <c r="I24" s="88"/>
      <c r="J24" s="88"/>
    </row>
    <row r="25" spans="1:10" ht="15.75" x14ac:dyDescent="0.25">
      <c r="A25" s="94">
        <f t="shared" si="0"/>
        <v>21</v>
      </c>
      <c r="B25" s="99" t="s">
        <v>338</v>
      </c>
      <c r="C25" s="84" t="s">
        <v>339</v>
      </c>
      <c r="D25" s="99" t="s">
        <v>340</v>
      </c>
      <c r="E25" s="99" t="s">
        <v>168</v>
      </c>
      <c r="F25" s="99" t="s">
        <v>346</v>
      </c>
      <c r="G25" s="84" t="s">
        <v>113</v>
      </c>
      <c r="H25" s="88"/>
      <c r="I25" s="88"/>
      <c r="J25" s="88"/>
    </row>
    <row r="26" spans="1:10" ht="15.75" x14ac:dyDescent="0.25">
      <c r="A26" s="94">
        <f t="shared" si="0"/>
        <v>22</v>
      </c>
      <c r="B26" s="99" t="s">
        <v>293</v>
      </c>
      <c r="C26" s="84" t="s">
        <v>294</v>
      </c>
      <c r="D26" s="99" t="s">
        <v>295</v>
      </c>
      <c r="E26" s="99" t="s">
        <v>192</v>
      </c>
      <c r="F26" s="99" t="s">
        <v>205</v>
      </c>
      <c r="G26" s="84" t="s">
        <v>113</v>
      </c>
      <c r="H26" s="88"/>
      <c r="I26" s="88"/>
      <c r="J26" s="88"/>
    </row>
    <row r="27" spans="1:10" ht="15.75" x14ac:dyDescent="0.25">
      <c r="A27" s="94">
        <f t="shared" si="0"/>
        <v>23</v>
      </c>
      <c r="B27" s="99" t="s">
        <v>341</v>
      </c>
      <c r="C27" s="99" t="s">
        <v>342</v>
      </c>
      <c r="D27" s="99" t="s">
        <v>343</v>
      </c>
      <c r="E27" s="99" t="s">
        <v>309</v>
      </c>
      <c r="F27" s="99" t="s">
        <v>219</v>
      </c>
      <c r="G27" s="84" t="s">
        <v>113</v>
      </c>
      <c r="H27" s="88"/>
      <c r="I27" s="88"/>
      <c r="J27" s="88"/>
    </row>
    <row r="28" spans="1:10" ht="15.75" x14ac:dyDescent="0.25">
      <c r="A28" s="94">
        <f t="shared" si="0"/>
        <v>24</v>
      </c>
      <c r="B28" s="99" t="s">
        <v>299</v>
      </c>
      <c r="C28" s="84" t="s">
        <v>300</v>
      </c>
      <c r="D28" s="99" t="s">
        <v>214</v>
      </c>
      <c r="E28" s="99" t="s">
        <v>309</v>
      </c>
      <c r="F28" s="99" t="s">
        <v>208</v>
      </c>
      <c r="G28" s="84" t="s">
        <v>111</v>
      </c>
      <c r="H28" s="88"/>
      <c r="I28" s="88"/>
      <c r="J28" s="88"/>
    </row>
    <row r="29" spans="1:10" ht="15.75" x14ac:dyDescent="0.25">
      <c r="A29" s="94">
        <f t="shared" si="0"/>
        <v>25</v>
      </c>
      <c r="B29" s="99" t="s">
        <v>338</v>
      </c>
      <c r="C29" s="84" t="s">
        <v>339</v>
      </c>
      <c r="D29" s="99" t="s">
        <v>340</v>
      </c>
      <c r="E29" s="99" t="s">
        <v>168</v>
      </c>
      <c r="F29" s="99" t="s">
        <v>346</v>
      </c>
      <c r="G29" s="84" t="s">
        <v>113</v>
      </c>
      <c r="H29" s="88"/>
      <c r="I29" s="88"/>
      <c r="J29" s="88"/>
    </row>
    <row r="30" spans="1:10" ht="15.75" x14ac:dyDescent="0.25">
      <c r="A30" s="94">
        <f t="shared" si="0"/>
        <v>26</v>
      </c>
      <c r="B30" s="99" t="s">
        <v>293</v>
      </c>
      <c r="C30" s="84" t="s">
        <v>294</v>
      </c>
      <c r="D30" s="99" t="s">
        <v>295</v>
      </c>
      <c r="E30" s="99" t="s">
        <v>192</v>
      </c>
      <c r="F30" s="99" t="s">
        <v>205</v>
      </c>
      <c r="G30" s="84" t="s">
        <v>113</v>
      </c>
      <c r="H30" s="88"/>
      <c r="I30" s="88"/>
      <c r="J30" s="88"/>
    </row>
    <row r="31" spans="1:10" ht="15.75" x14ac:dyDescent="0.25">
      <c r="A31" s="94">
        <f t="shared" si="0"/>
        <v>27</v>
      </c>
      <c r="B31" s="99" t="s">
        <v>336</v>
      </c>
      <c r="C31" s="84" t="s">
        <v>337</v>
      </c>
      <c r="D31" s="99" t="s">
        <v>286</v>
      </c>
      <c r="E31" s="99" t="s">
        <v>215</v>
      </c>
      <c r="F31" s="99" t="s">
        <v>208</v>
      </c>
      <c r="G31" s="84" t="s">
        <v>113</v>
      </c>
      <c r="H31" s="88"/>
      <c r="I31" s="88"/>
      <c r="J31" s="88"/>
    </row>
    <row r="32" spans="1:10" ht="15.75" x14ac:dyDescent="0.25">
      <c r="A32" s="94">
        <f t="shared" si="0"/>
        <v>28</v>
      </c>
      <c r="B32" s="99" t="s">
        <v>341</v>
      </c>
      <c r="C32" s="99" t="s">
        <v>342</v>
      </c>
      <c r="D32" s="99" t="s">
        <v>343</v>
      </c>
      <c r="E32" s="99" t="s">
        <v>309</v>
      </c>
      <c r="F32" s="99" t="s">
        <v>219</v>
      </c>
      <c r="G32" s="84" t="s">
        <v>113</v>
      </c>
      <c r="H32" s="88"/>
      <c r="I32" s="88"/>
      <c r="J32" s="88"/>
    </row>
    <row r="33" spans="1:10" ht="15.75" x14ac:dyDescent="0.25">
      <c r="A33" s="94">
        <f t="shared" si="0"/>
        <v>29</v>
      </c>
      <c r="B33" s="99" t="s">
        <v>275</v>
      </c>
      <c r="C33" s="99" t="s">
        <v>276</v>
      </c>
      <c r="D33" s="99" t="s">
        <v>277</v>
      </c>
      <c r="E33" s="99" t="s">
        <v>305</v>
      </c>
      <c r="F33" s="99" t="s">
        <v>207</v>
      </c>
      <c r="G33" s="84" t="s">
        <v>111</v>
      </c>
      <c r="H33" s="88"/>
      <c r="I33" s="88"/>
      <c r="J33" s="88"/>
    </row>
    <row r="34" spans="1:10" ht="15.75" x14ac:dyDescent="0.25">
      <c r="A34" s="104">
        <f t="shared" si="0"/>
        <v>30</v>
      </c>
      <c r="B34" s="99" t="s">
        <v>272</v>
      </c>
      <c r="C34" s="84" t="s">
        <v>273</v>
      </c>
      <c r="D34" s="99" t="s">
        <v>274</v>
      </c>
      <c r="E34" s="99" t="s">
        <v>168</v>
      </c>
      <c r="F34" s="99" t="s">
        <v>304</v>
      </c>
      <c r="G34" s="84" t="s">
        <v>113</v>
      </c>
      <c r="H34" s="88"/>
      <c r="I34" s="88"/>
      <c r="J34" s="88"/>
    </row>
    <row r="35" spans="1:10" ht="15.75" x14ac:dyDescent="0.25">
      <c r="A35" s="104" t="str">
        <f t="shared" si="0"/>
        <v/>
      </c>
      <c r="B35" s="84"/>
      <c r="C35" s="84"/>
      <c r="D35" s="84"/>
      <c r="E35" s="84"/>
      <c r="F35" s="84"/>
      <c r="G35" s="84"/>
      <c r="H35" s="88"/>
      <c r="I35" s="88"/>
      <c r="J35" s="88"/>
    </row>
    <row r="36" spans="1:10" ht="15.75" x14ac:dyDescent="0.25">
      <c r="A36" s="104" t="str">
        <f t="shared" si="0"/>
        <v/>
      </c>
      <c r="B36" s="84"/>
      <c r="C36" s="84"/>
      <c r="D36" s="84"/>
      <c r="E36" s="84"/>
      <c r="F36" s="84"/>
      <c r="G36" s="84"/>
      <c r="H36" s="88"/>
      <c r="I36" s="88"/>
      <c r="J36" s="88"/>
    </row>
    <row r="37" spans="1:10" ht="15.75" x14ac:dyDescent="0.25">
      <c r="A37" s="104" t="str">
        <f t="shared" si="0"/>
        <v/>
      </c>
      <c r="B37" s="84"/>
      <c r="C37" s="84"/>
      <c r="D37" s="84"/>
      <c r="E37" s="84"/>
      <c r="F37" s="84"/>
      <c r="G37" s="84"/>
      <c r="H37" s="88"/>
      <c r="I37" s="88"/>
      <c r="J37" s="88"/>
    </row>
    <row r="38" spans="1:10" ht="15.75" x14ac:dyDescent="0.25">
      <c r="A38" s="104" t="str">
        <f t="shared" si="0"/>
        <v/>
      </c>
      <c r="B38" s="84"/>
      <c r="C38" s="84"/>
      <c r="D38" s="84"/>
      <c r="E38" s="84"/>
      <c r="F38" s="84"/>
      <c r="G38" s="84"/>
      <c r="H38" s="88"/>
      <c r="I38" s="88"/>
      <c r="J38" s="88"/>
    </row>
    <row r="39" spans="1:10" ht="15.75" x14ac:dyDescent="0.25">
      <c r="A39" s="104" t="str">
        <f t="shared" si="0"/>
        <v/>
      </c>
      <c r="B39" s="84"/>
      <c r="C39" s="84"/>
      <c r="D39" s="84"/>
      <c r="E39" s="84"/>
      <c r="F39" s="84"/>
      <c r="G39" s="84"/>
      <c r="H39" s="88"/>
      <c r="I39" s="88"/>
      <c r="J39" s="88"/>
    </row>
    <row r="40" spans="1:10" ht="15.75" x14ac:dyDescent="0.25">
      <c r="A40" s="104" t="str">
        <f t="shared" si="0"/>
        <v/>
      </c>
      <c r="B40" s="84"/>
      <c r="C40" s="84"/>
      <c r="D40" s="84"/>
      <c r="E40" s="84"/>
      <c r="F40" s="84"/>
      <c r="G40" s="84"/>
      <c r="H40" s="88"/>
      <c r="I40" s="88"/>
      <c r="J40" s="88"/>
    </row>
    <row r="41" spans="1:10" ht="15.75" x14ac:dyDescent="0.25">
      <c r="A41" s="87"/>
      <c r="B41" s="84"/>
      <c r="C41" s="84"/>
      <c r="D41" s="84"/>
      <c r="E41" s="84"/>
      <c r="F41" s="84"/>
      <c r="G41" s="84"/>
      <c r="H41" s="88"/>
      <c r="I41" s="88"/>
      <c r="J41" s="88"/>
    </row>
    <row r="42" spans="1:10" ht="15.75" x14ac:dyDescent="0.25">
      <c r="A42" s="87"/>
      <c r="B42" s="84"/>
      <c r="C42" s="84"/>
      <c r="D42" s="84"/>
      <c r="E42" s="84"/>
      <c r="F42" s="84"/>
      <c r="G42" s="84"/>
      <c r="H42" s="88"/>
      <c r="I42" s="88"/>
      <c r="J42" s="88"/>
    </row>
    <row r="43" spans="1:10" ht="15.75" x14ac:dyDescent="0.25">
      <c r="A43" s="87"/>
      <c r="B43" s="84"/>
      <c r="C43" s="84"/>
      <c r="D43" s="84"/>
      <c r="E43" s="84"/>
      <c r="F43" s="84"/>
      <c r="G43" s="84"/>
      <c r="H43" s="88"/>
      <c r="I43" s="88"/>
      <c r="J43" s="88"/>
    </row>
    <row r="44" spans="1:10" ht="15.75" x14ac:dyDescent="0.25">
      <c r="A44" s="87"/>
      <c r="B44" s="84"/>
      <c r="C44" s="84"/>
      <c r="D44" s="84"/>
      <c r="E44" s="84"/>
      <c r="F44" s="84"/>
      <c r="G44" s="84"/>
      <c r="H44" s="88"/>
      <c r="I44" s="88"/>
      <c r="J44" s="88"/>
    </row>
    <row r="45" spans="1:10" ht="15.75" x14ac:dyDescent="0.25">
      <c r="A45" s="87"/>
      <c r="B45" s="84"/>
      <c r="C45" s="84"/>
      <c r="D45" s="84"/>
      <c r="E45" s="84"/>
      <c r="F45" s="84"/>
      <c r="G45" s="84"/>
      <c r="H45" s="88"/>
      <c r="I45" s="88"/>
      <c r="J45" s="88"/>
    </row>
    <row r="46" spans="1:10" ht="15.75" x14ac:dyDescent="0.25">
      <c r="A46" s="87"/>
      <c r="B46" s="84"/>
      <c r="C46" s="84"/>
      <c r="D46" s="84"/>
      <c r="E46" s="84"/>
      <c r="F46" s="84"/>
      <c r="G46" s="84"/>
      <c r="H46" s="88"/>
      <c r="I46" s="88"/>
      <c r="J46" s="88"/>
    </row>
    <row r="47" spans="1:10" ht="15.75" x14ac:dyDescent="0.25">
      <c r="A47" s="87"/>
      <c r="B47" s="84"/>
      <c r="C47" s="84"/>
      <c r="D47" s="84"/>
      <c r="E47" s="84"/>
      <c r="F47" s="84"/>
      <c r="G47" s="84"/>
      <c r="H47" s="88"/>
      <c r="I47" s="88"/>
      <c r="J47" s="88"/>
    </row>
    <row r="48" spans="1:10" ht="15.75" x14ac:dyDescent="0.25">
      <c r="A48" s="87"/>
      <c r="B48" s="84"/>
      <c r="C48" s="84"/>
      <c r="D48" s="84"/>
      <c r="E48" s="84"/>
      <c r="F48" s="84"/>
      <c r="G48" s="84"/>
      <c r="H48" s="88"/>
      <c r="I48" s="88"/>
      <c r="J48" s="88"/>
    </row>
    <row r="49" spans="1:10" ht="15.75" x14ac:dyDescent="0.25">
      <c r="A49" s="87"/>
      <c r="B49" s="84"/>
      <c r="C49" s="84"/>
      <c r="D49" s="84"/>
      <c r="E49" s="84"/>
      <c r="F49" s="84"/>
      <c r="G49" s="84"/>
      <c r="H49" s="88"/>
      <c r="I49" s="88"/>
      <c r="J49" s="88"/>
    </row>
    <row r="50" spans="1:10" ht="15.75" x14ac:dyDescent="0.25">
      <c r="A50" s="87"/>
      <c r="B50" s="84"/>
      <c r="C50" s="84"/>
      <c r="D50" s="84"/>
      <c r="E50" s="84"/>
      <c r="F50" s="84"/>
      <c r="G50" s="84"/>
      <c r="H50" s="88"/>
      <c r="I50" s="88"/>
      <c r="J50" s="88"/>
    </row>
    <row r="51" spans="1:10" ht="15.75" x14ac:dyDescent="0.25">
      <c r="A51" s="87"/>
      <c r="B51" s="84"/>
      <c r="C51" s="84"/>
      <c r="D51" s="84"/>
      <c r="E51" s="84"/>
      <c r="F51" s="84"/>
      <c r="G51" s="84"/>
      <c r="H51" s="88"/>
      <c r="I51" s="88"/>
      <c r="J51" s="88"/>
    </row>
    <row r="52" spans="1:10" ht="15.75" x14ac:dyDescent="0.25">
      <c r="A52" s="87"/>
      <c r="B52" s="84"/>
      <c r="C52" s="84"/>
      <c r="D52" s="84"/>
      <c r="E52" s="84"/>
      <c r="F52" s="84"/>
      <c r="G52" s="84"/>
      <c r="H52" s="88"/>
      <c r="I52" s="88"/>
      <c r="J52" s="88"/>
    </row>
    <row r="53" spans="1:10" ht="15.75" x14ac:dyDescent="0.25">
      <c r="A53" s="87"/>
      <c r="B53" s="84"/>
      <c r="C53" s="84"/>
      <c r="D53" s="84"/>
      <c r="E53" s="84"/>
      <c r="F53" s="84"/>
      <c r="G53" s="84"/>
      <c r="H53" s="88"/>
      <c r="I53" s="88"/>
      <c r="J53" s="88"/>
    </row>
    <row r="54" spans="1:10" ht="15.75" x14ac:dyDescent="0.25">
      <c r="A54" s="87"/>
      <c r="B54" s="84"/>
      <c r="C54" s="84"/>
      <c r="D54" s="84"/>
      <c r="E54" s="84"/>
      <c r="F54" s="84"/>
      <c r="G54" s="84"/>
      <c r="H54" s="88"/>
      <c r="I54" s="88"/>
      <c r="J54" s="88"/>
    </row>
    <row r="55" spans="1:10" ht="15.75" x14ac:dyDescent="0.25">
      <c r="A55" s="87"/>
      <c r="B55" s="84"/>
      <c r="C55" s="84"/>
      <c r="D55" s="84"/>
      <c r="E55" s="84"/>
      <c r="F55" s="84"/>
      <c r="G55" s="84"/>
      <c r="H55" s="88"/>
      <c r="I55" s="88"/>
      <c r="J55" s="88"/>
    </row>
    <row r="56" spans="1:10" ht="15.75" x14ac:dyDescent="0.25">
      <c r="A56" s="87"/>
      <c r="B56" s="84"/>
      <c r="C56" s="84"/>
      <c r="D56" s="84"/>
      <c r="E56" s="84"/>
      <c r="F56" s="84"/>
      <c r="G56" s="84"/>
      <c r="H56" s="88"/>
      <c r="I56" s="88"/>
      <c r="J56" s="88"/>
    </row>
    <row r="57" spans="1:10" ht="15.75" x14ac:dyDescent="0.25">
      <c r="A57" s="87"/>
      <c r="B57" s="84"/>
      <c r="C57" s="84"/>
      <c r="D57" s="84"/>
      <c r="E57" s="84"/>
      <c r="F57" s="84"/>
      <c r="G57" s="84"/>
      <c r="H57" s="88"/>
      <c r="I57" s="88"/>
      <c r="J57" s="88"/>
    </row>
    <row r="58" spans="1:10" ht="15.75" x14ac:dyDescent="0.25">
      <c r="A58" s="87"/>
      <c r="B58" s="84"/>
      <c r="C58" s="84"/>
      <c r="D58" s="84"/>
      <c r="E58" s="84"/>
      <c r="F58" s="84"/>
      <c r="G58" s="84"/>
    </row>
    <row r="59" spans="1:10" ht="15.75" x14ac:dyDescent="0.25">
      <c r="A59" s="87"/>
      <c r="B59" s="84"/>
      <c r="C59" s="84"/>
      <c r="D59" s="84"/>
      <c r="E59" s="84"/>
      <c r="F59" s="84"/>
      <c r="G59" s="84"/>
    </row>
  </sheetData>
  <mergeCells count="3">
    <mergeCell ref="A3:G3"/>
    <mergeCell ref="A2:G2"/>
    <mergeCell ref="D4:G4"/>
  </mergeCells>
  <phoneticPr fontId="30" type="noConversion"/>
  <dataValidations count="11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E26:E28 E16 E19:E24 G5:G9 G11:G59" xr:uid="{00000000-0002-0000-0900-000002000000}">
      <formula1>пол</formula1>
    </dataValidation>
    <dataValidation type="list" allowBlank="1" showInputMessage="1" showErrorMessage="1" sqref="C35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39:E41" xr:uid="{00000000-0002-0000-0900-000008000000}">
      <formula1>INDIRECT($E$27)</formula1>
    </dataValidation>
    <dataValidation type="list" allowBlank="1" showInputMessage="1" showErrorMessage="1" sqref="E36:E38" xr:uid="{00000000-0002-0000-0900-000009000000}">
      <formula1>INDIRECT($E$24)</formula1>
    </dataValidation>
    <dataValidation type="list" allowBlank="1" showInputMessage="1" showErrorMessage="1" sqref="E35" xr:uid="{00000000-0002-0000-0900-00000A000000}">
      <formula1>INDIRECT($E$21)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19"/>
  <sheetViews>
    <sheetView zoomScaleNormal="100" workbookViewId="0">
      <selection activeCell="O15" sqref="O15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73" t="s">
        <v>147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</row>
    <row r="2" spans="1:25" ht="15.75" x14ac:dyDescent="0.25">
      <c r="A2" s="34"/>
      <c r="B2" s="34" t="s">
        <v>148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149</v>
      </c>
      <c r="D3" s="138" t="str">
        <f>'2-я 1-ВЕТ'!M3</f>
        <v>грудень</v>
      </c>
      <c r="E3" s="138"/>
      <c r="F3" s="138"/>
      <c r="G3" s="138"/>
      <c r="H3" s="138"/>
      <c r="I3" s="138"/>
      <c r="J3" s="177">
        <v>2020</v>
      </c>
      <c r="K3" s="177"/>
      <c r="L3" s="23" t="s">
        <v>150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174" t="s">
        <v>151</v>
      </c>
      <c r="B5" s="174"/>
      <c r="C5" s="174"/>
      <c r="D5" s="174"/>
      <c r="E5" s="175" t="str">
        <f>'2-я 1-ВЕТ'!D33</f>
        <v>грудня</v>
      </c>
      <c r="F5" s="175"/>
      <c r="G5" s="175"/>
      <c r="H5" s="175"/>
      <c r="I5" s="175"/>
      <c r="J5" s="82" t="s">
        <v>152</v>
      </c>
      <c r="K5" s="82"/>
      <c r="L5" s="82"/>
      <c r="M5" s="176">
        <f>J3</f>
        <v>2020</v>
      </c>
      <c r="N5" s="176"/>
      <c r="O5" s="81" t="s">
        <v>153</v>
      </c>
      <c r="P5" s="82"/>
      <c r="Q5" s="82" t="s">
        <v>154</v>
      </c>
      <c r="R5" s="82"/>
      <c r="S5" s="82"/>
      <c r="T5" s="82"/>
      <c r="U5" s="34"/>
      <c r="V5" s="34"/>
      <c r="W5" s="34"/>
      <c r="X5" s="34"/>
      <c r="Y5" s="34"/>
    </row>
    <row r="6" spans="1:25" ht="15.75" x14ac:dyDescent="0.25">
      <c r="A6" s="80"/>
      <c r="B6" s="81" t="s">
        <v>203</v>
      </c>
      <c r="C6" s="82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23"/>
      <c r="V6" s="23"/>
      <c r="W6" s="23"/>
      <c r="X6" s="23"/>
      <c r="Y6" s="23"/>
    </row>
    <row r="7" spans="1:25" ht="15.75" x14ac:dyDescent="0.25">
      <c r="A7" s="80"/>
      <c r="B7" s="81" t="s">
        <v>200</v>
      </c>
      <c r="C7" s="82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23"/>
      <c r="V7" s="23"/>
      <c r="W7" s="23"/>
      <c r="X7" s="23"/>
      <c r="Y7" s="23"/>
    </row>
    <row r="8" spans="1:25" ht="15.75" x14ac:dyDescent="0.25">
      <c r="A8" s="80"/>
      <c r="B8" s="81"/>
      <c r="C8" s="82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23"/>
      <c r="R8" s="23"/>
      <c r="S8" s="23"/>
      <c r="T8" s="23"/>
      <c r="U8" s="23"/>
      <c r="V8" s="23"/>
      <c r="W8" s="23"/>
      <c r="X8" s="23"/>
      <c r="Y8" s="23"/>
    </row>
    <row r="9" spans="1:25" ht="15.75" x14ac:dyDescent="0.25">
      <c r="A9" s="80"/>
      <c r="B9" s="81"/>
      <c r="C9" s="82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x14ac:dyDescent="0.25">
      <c r="A10" s="83" t="s">
        <v>155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5.75" x14ac:dyDescent="0.25">
      <c r="A11" s="34"/>
      <c r="B11" s="34" t="s">
        <v>156</v>
      </c>
      <c r="C11" s="34"/>
      <c r="D11" s="34"/>
      <c r="E11" s="34"/>
      <c r="F11" s="34"/>
      <c r="G11" s="153">
        <f>'Акт собаки R'!E12</f>
        <v>11</v>
      </c>
      <c r="H11" s="153"/>
      <c r="I11" s="34" t="s">
        <v>157</v>
      </c>
      <c r="J11" s="34"/>
      <c r="K11" s="34"/>
      <c r="L11" s="34"/>
      <c r="M11" s="34"/>
      <c r="N11" s="34"/>
      <c r="O11" s="34"/>
      <c r="P11" s="34"/>
      <c r="Q11" s="153"/>
      <c r="R11" s="153"/>
      <c r="S11" s="34"/>
      <c r="U11" s="34"/>
      <c r="Y11" s="34"/>
    </row>
    <row r="12" spans="1:25" ht="15.75" x14ac:dyDescent="0.25">
      <c r="A12" s="34"/>
      <c r="B12" s="34" t="s">
        <v>158</v>
      </c>
      <c r="C12" s="34"/>
      <c r="D12" s="34"/>
      <c r="E12" s="34"/>
      <c r="F12" s="34"/>
      <c r="G12" s="34"/>
      <c r="H12" s="153">
        <f>'Акт собаки L'!E13</f>
        <v>30</v>
      </c>
      <c r="I12" s="153"/>
      <c r="J12" s="34" t="s">
        <v>157</v>
      </c>
      <c r="L12" s="34"/>
      <c r="M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5.75" x14ac:dyDescent="0.25">
      <c r="A13" s="34"/>
      <c r="B13" s="34" t="s">
        <v>159</v>
      </c>
      <c r="C13" s="34"/>
      <c r="D13" s="34"/>
      <c r="E13" s="34"/>
      <c r="F13" s="34"/>
      <c r="G13" s="34"/>
      <c r="H13" s="153">
        <f>'Акт собаки L'!E13</f>
        <v>30</v>
      </c>
      <c r="I13" s="153"/>
      <c r="J13" s="34" t="s">
        <v>157</v>
      </c>
      <c r="L13" s="34"/>
      <c r="M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5.75" x14ac:dyDescent="0.25">
      <c r="A14" s="54" t="s">
        <v>160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5.75" x14ac:dyDescent="0.25">
      <c r="A15" s="54"/>
      <c r="B15" s="34" t="s">
        <v>156</v>
      </c>
      <c r="C15" s="34"/>
      <c r="D15" s="34"/>
      <c r="E15" s="34"/>
      <c r="G15" s="153">
        <f>'Акт коты R'!E13</f>
        <v>6</v>
      </c>
      <c r="H15" s="153"/>
      <c r="I15" s="34" t="s">
        <v>157</v>
      </c>
      <c r="J15" s="34"/>
      <c r="K15" s="34"/>
      <c r="L15" s="34"/>
      <c r="M15" s="34"/>
      <c r="N15" s="34"/>
      <c r="O15" s="34"/>
      <c r="P15" s="34"/>
      <c r="Q15" s="153"/>
      <c r="R15" s="153"/>
      <c r="S15" s="34"/>
      <c r="T15" s="34"/>
      <c r="V15" s="34"/>
    </row>
    <row r="16" spans="1:25" ht="15.75" x14ac:dyDescent="0.25">
      <c r="A16" s="54"/>
      <c r="B16" s="34" t="s">
        <v>161</v>
      </c>
      <c r="C16" s="34"/>
      <c r="D16" s="34"/>
      <c r="E16" s="34"/>
      <c r="F16" s="34"/>
      <c r="G16" s="34"/>
      <c r="H16" s="34"/>
      <c r="I16" s="34"/>
      <c r="J16" s="153">
        <f>'Акт коты PCHCh'!E13</f>
        <v>14</v>
      </c>
      <c r="K16" s="153"/>
      <c r="L16" s="34" t="s">
        <v>157</v>
      </c>
      <c r="N16" s="34"/>
      <c r="O16" s="34"/>
      <c r="S16" s="34"/>
      <c r="T16" s="34"/>
      <c r="U16" s="34"/>
      <c r="V16" s="34"/>
      <c r="W16" s="34"/>
      <c r="X16" s="34"/>
      <c r="Y16" s="34"/>
    </row>
    <row r="17" spans="1:25" ht="15.75" x14ac:dyDescent="0.25">
      <c r="A17" s="54"/>
      <c r="B17" s="34" t="s">
        <v>162</v>
      </c>
      <c r="C17" s="34"/>
      <c r="D17" s="34"/>
      <c r="E17" s="34"/>
      <c r="F17" s="34"/>
      <c r="G17" s="34"/>
      <c r="H17" s="34"/>
      <c r="I17" s="34"/>
      <c r="J17" s="153">
        <f>J16</f>
        <v>14</v>
      </c>
      <c r="K17" s="153"/>
      <c r="L17" s="34" t="s">
        <v>157</v>
      </c>
      <c r="N17" s="34"/>
      <c r="O17" s="34"/>
      <c r="S17" s="34"/>
      <c r="T17" s="34"/>
      <c r="U17" s="34"/>
      <c r="V17" s="34"/>
      <c r="W17" s="34"/>
      <c r="X17" s="34"/>
      <c r="Y17" s="34"/>
    </row>
    <row r="18" spans="1:25" ht="18.7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8.75" x14ac:dyDescent="0.3">
      <c r="J19" s="171"/>
      <c r="K19" s="171"/>
      <c r="L19" s="171"/>
      <c r="M19" s="171"/>
      <c r="N19" s="171"/>
      <c r="O19" s="56"/>
      <c r="Q19" s="172" t="s">
        <v>163</v>
      </c>
      <c r="R19" s="172"/>
      <c r="S19" s="172"/>
      <c r="T19" s="172"/>
      <c r="U19" s="172"/>
      <c r="V19" s="172"/>
      <c r="W19" s="172"/>
      <c r="X19" s="172"/>
      <c r="Y19" s="172"/>
    </row>
  </sheetData>
  <mergeCells count="16">
    <mergeCell ref="G11:H11"/>
    <mergeCell ref="Q11:R11"/>
    <mergeCell ref="H12:I12"/>
    <mergeCell ref="A1:Y1"/>
    <mergeCell ref="A5:D5"/>
    <mergeCell ref="E5:I5"/>
    <mergeCell ref="M5:N5"/>
    <mergeCell ref="D3:I3"/>
    <mergeCell ref="J3:K3"/>
    <mergeCell ref="J19:N19"/>
    <mergeCell ref="Q19:Y19"/>
    <mergeCell ref="H13:I13"/>
    <mergeCell ref="G15:H15"/>
    <mergeCell ref="Q15:R15"/>
    <mergeCell ref="J16:K16"/>
    <mergeCell ref="J17:K17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T38"/>
  <sheetViews>
    <sheetView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7" t="s">
        <v>111</v>
      </c>
      <c r="K2" s="30" t="s">
        <v>118</v>
      </c>
      <c r="L2" t="s">
        <v>112</v>
      </c>
      <c r="M2" s="74" t="s">
        <v>190</v>
      </c>
    </row>
    <row r="3" spans="1:20" ht="15.75" x14ac:dyDescent="0.25">
      <c r="A3" s="48" t="s">
        <v>170</v>
      </c>
      <c r="B3" s="1"/>
      <c r="C3" s="1"/>
      <c r="D3" s="1"/>
      <c r="E3" s="1"/>
      <c r="F3" s="1"/>
      <c r="G3" s="1"/>
      <c r="H3" s="1"/>
      <c r="J3" s="57" t="s">
        <v>113</v>
      </c>
      <c r="K3" s="30" t="s">
        <v>116</v>
      </c>
      <c r="L3" s="1" t="s">
        <v>115</v>
      </c>
      <c r="M3" s="74" t="s">
        <v>197</v>
      </c>
      <c r="N3" s="1"/>
      <c r="O3" s="1"/>
      <c r="P3" s="1"/>
      <c r="Q3" s="142"/>
      <c r="R3" s="142"/>
      <c r="S3" s="142"/>
      <c r="T3" s="47"/>
    </row>
    <row r="4" spans="1:20" ht="15.75" x14ac:dyDescent="0.25">
      <c r="A4" s="48" t="s">
        <v>172</v>
      </c>
      <c r="B4" s="1"/>
      <c r="C4" s="1"/>
      <c r="D4" s="1"/>
      <c r="E4" s="1"/>
      <c r="F4" s="1"/>
      <c r="G4" s="1"/>
      <c r="H4" s="1"/>
      <c r="J4" s="1"/>
      <c r="K4" s="30" t="s">
        <v>121</v>
      </c>
      <c r="L4" s="1" t="s">
        <v>173</v>
      </c>
      <c r="M4" s="74" t="s">
        <v>198</v>
      </c>
      <c r="N4" s="13"/>
      <c r="O4" s="13"/>
      <c r="P4" s="13"/>
      <c r="Q4" s="1"/>
      <c r="R4" s="1"/>
      <c r="S4" s="1"/>
      <c r="T4" s="1"/>
    </row>
    <row r="5" spans="1:20" ht="15.75" x14ac:dyDescent="0.25">
      <c r="A5" s="48" t="s">
        <v>174</v>
      </c>
      <c r="B5" s="1"/>
      <c r="C5" s="1"/>
      <c r="D5" s="1"/>
      <c r="E5" s="1"/>
      <c r="F5" s="1"/>
      <c r="G5" s="1"/>
      <c r="H5" s="1"/>
      <c r="J5" s="1"/>
      <c r="K5" s="30" t="s">
        <v>164</v>
      </c>
      <c r="L5" s="1"/>
      <c r="M5" s="74" t="s">
        <v>191</v>
      </c>
      <c r="N5" s="13"/>
      <c r="O5" s="13"/>
      <c r="P5" s="13"/>
      <c r="Q5" s="1"/>
      <c r="R5" s="1"/>
      <c r="S5" s="1"/>
      <c r="T5" s="1"/>
    </row>
    <row r="6" spans="1:20" ht="15.75" x14ac:dyDescent="0.25">
      <c r="A6" s="48"/>
      <c r="B6" s="1"/>
      <c r="C6" s="1"/>
      <c r="D6" s="1"/>
      <c r="E6" s="1"/>
      <c r="F6" s="1"/>
      <c r="G6" s="1"/>
      <c r="H6" s="1"/>
      <c r="J6" s="1"/>
      <c r="K6" s="30" t="s">
        <v>117</v>
      </c>
      <c r="L6" s="1"/>
      <c r="M6" s="74" t="s">
        <v>168</v>
      </c>
      <c r="N6" s="13"/>
      <c r="O6" s="13"/>
      <c r="P6" s="13"/>
      <c r="Q6" s="1"/>
      <c r="R6" s="1"/>
      <c r="S6" s="1"/>
      <c r="T6" s="1"/>
    </row>
    <row r="7" spans="1:20" ht="15.75" x14ac:dyDescent="0.25">
      <c r="A7" s="48"/>
      <c r="B7" s="1"/>
      <c r="C7" s="1"/>
      <c r="D7" s="1"/>
      <c r="E7" s="1"/>
      <c r="F7" s="1"/>
      <c r="G7" s="1"/>
      <c r="H7" s="1"/>
      <c r="K7" s="30" t="s">
        <v>120</v>
      </c>
      <c r="M7" s="74" t="s">
        <v>189</v>
      </c>
    </row>
    <row r="8" spans="1:20" ht="15.75" x14ac:dyDescent="0.25">
      <c r="A8" s="48" t="s">
        <v>175</v>
      </c>
      <c r="B8" s="10"/>
      <c r="C8" s="1"/>
      <c r="D8" s="1"/>
      <c r="E8" s="1"/>
      <c r="F8" s="1"/>
      <c r="G8" s="16"/>
      <c r="H8" s="16"/>
      <c r="K8" s="30" t="s">
        <v>171</v>
      </c>
      <c r="M8" s="74" t="s">
        <v>193</v>
      </c>
    </row>
    <row r="9" spans="1:20" ht="15.75" x14ac:dyDescent="0.25">
      <c r="A9" s="48" t="s">
        <v>176</v>
      </c>
      <c r="B9" s="10"/>
      <c r="C9" s="1"/>
      <c r="D9" s="1"/>
      <c r="E9" s="1"/>
      <c r="F9" s="1"/>
      <c r="G9" s="16"/>
      <c r="H9" s="16"/>
      <c r="K9" s="30" t="s">
        <v>133</v>
      </c>
      <c r="M9" s="74" t="s">
        <v>188</v>
      </c>
    </row>
    <row r="10" spans="1:20" ht="15.75" x14ac:dyDescent="0.25">
      <c r="A10" s="48" t="s">
        <v>177</v>
      </c>
      <c r="B10" s="10"/>
      <c r="C10" s="1"/>
      <c r="D10" s="1"/>
      <c r="E10" s="1"/>
      <c r="F10" s="1"/>
      <c r="G10" s="16"/>
      <c r="H10" s="16"/>
      <c r="K10" s="30" t="s">
        <v>110</v>
      </c>
      <c r="M10" s="74" t="s">
        <v>192</v>
      </c>
    </row>
    <row r="11" spans="1:20" ht="15.75" x14ac:dyDescent="0.25">
      <c r="A11" s="48" t="s">
        <v>178</v>
      </c>
      <c r="B11" s="10"/>
      <c r="C11" s="1"/>
      <c r="D11" s="1"/>
      <c r="E11" s="1"/>
      <c r="F11" s="1"/>
      <c r="G11" s="16"/>
      <c r="H11" s="16"/>
      <c r="K11" s="30" t="s">
        <v>132</v>
      </c>
      <c r="M11" s="74" t="s">
        <v>135</v>
      </c>
    </row>
    <row r="12" spans="1:20" ht="15.75" x14ac:dyDescent="0.25">
      <c r="A12" s="48"/>
      <c r="B12" s="10"/>
      <c r="C12" s="1"/>
      <c r="D12" s="1"/>
      <c r="E12" s="1"/>
      <c r="F12" s="1"/>
      <c r="G12" s="16"/>
      <c r="H12" s="16"/>
      <c r="K12" s="30" t="s">
        <v>119</v>
      </c>
      <c r="M12" s="74" t="s">
        <v>194</v>
      </c>
    </row>
    <row r="13" spans="1:20" ht="15.75" x14ac:dyDescent="0.25">
      <c r="A13" s="48"/>
      <c r="B13" s="1"/>
      <c r="C13" s="1"/>
      <c r="D13" s="1"/>
      <c r="E13" s="1"/>
      <c r="F13" s="60"/>
      <c r="G13" s="32"/>
      <c r="H13" s="32"/>
      <c r="K13" s="30" t="s">
        <v>114</v>
      </c>
      <c r="L13" s="30"/>
      <c r="M13" s="74"/>
      <c r="N13" s="30"/>
      <c r="O13" s="30"/>
    </row>
    <row r="14" spans="1:20" ht="15.75" x14ac:dyDescent="0.25">
      <c r="A14" s="75" t="s">
        <v>179</v>
      </c>
      <c r="B14" s="50"/>
      <c r="C14" s="42"/>
      <c r="D14" s="42"/>
      <c r="E14" s="42"/>
      <c r="F14" s="42"/>
      <c r="G14" s="51"/>
      <c r="H14" s="51"/>
      <c r="K14" s="30" t="s">
        <v>134</v>
      </c>
      <c r="L14" s="30"/>
      <c r="M14" s="74"/>
      <c r="N14" s="30"/>
      <c r="O14" s="30"/>
    </row>
    <row r="15" spans="1:20" ht="15.75" x14ac:dyDescent="0.25">
      <c r="A15" s="75" t="s">
        <v>180</v>
      </c>
      <c r="B15" s="42"/>
      <c r="C15" s="42"/>
      <c r="D15" s="42"/>
      <c r="E15" s="42"/>
      <c r="F15" s="61"/>
      <c r="G15" s="52"/>
      <c r="H15" s="52"/>
      <c r="K15" s="30" t="s">
        <v>146</v>
      </c>
      <c r="L15" s="30"/>
      <c r="M15" s="74"/>
      <c r="N15" s="30"/>
      <c r="O15" s="30"/>
    </row>
    <row r="16" spans="1:20" ht="15.75" x14ac:dyDescent="0.25">
      <c r="A16" s="75"/>
      <c r="B16" s="42"/>
      <c r="C16" s="42"/>
      <c r="D16" s="42"/>
      <c r="E16" s="42"/>
      <c r="F16" s="61"/>
      <c r="G16" s="52"/>
      <c r="H16" s="52"/>
      <c r="K16" s="30" t="s">
        <v>165</v>
      </c>
      <c r="L16" s="30"/>
      <c r="M16" s="74"/>
      <c r="N16" s="30"/>
      <c r="O16" s="30"/>
    </row>
    <row r="17" spans="1:15" ht="15.75" x14ac:dyDescent="0.25">
      <c r="A17" s="75"/>
      <c r="B17" s="42"/>
      <c r="C17" s="42"/>
      <c r="D17" s="42"/>
      <c r="E17" s="42"/>
      <c r="F17" s="61"/>
      <c r="G17" s="52"/>
      <c r="H17" s="52"/>
      <c r="K17" s="30" t="s">
        <v>195</v>
      </c>
      <c r="L17" s="30"/>
      <c r="M17" s="74"/>
      <c r="N17" s="30"/>
      <c r="O17" s="30"/>
    </row>
    <row r="18" spans="1:15" ht="15.75" x14ac:dyDescent="0.25">
      <c r="A18" s="48" t="s">
        <v>181</v>
      </c>
      <c r="B18" s="10"/>
      <c r="C18" s="1"/>
      <c r="D18" s="1"/>
      <c r="E18" s="1"/>
      <c r="F18" s="1"/>
      <c r="G18" s="16"/>
      <c r="H18" s="16"/>
      <c r="K18" s="74" t="s">
        <v>196</v>
      </c>
      <c r="L18" s="30"/>
      <c r="M18" s="74"/>
      <c r="N18" s="30"/>
      <c r="O18" s="30"/>
    </row>
    <row r="19" spans="1:15" ht="15.75" x14ac:dyDescent="0.25">
      <c r="A19" s="48" t="s">
        <v>182</v>
      </c>
      <c r="B19" s="10"/>
      <c r="C19" s="1"/>
      <c r="D19" s="1"/>
      <c r="E19" s="1"/>
      <c r="F19" s="1"/>
      <c r="G19" s="16"/>
      <c r="H19" s="16"/>
      <c r="M19" s="74"/>
      <c r="N19" s="30"/>
      <c r="O19" s="30"/>
    </row>
    <row r="20" spans="1:15" ht="15.75" x14ac:dyDescent="0.25">
      <c r="A20" s="48" t="s">
        <v>181</v>
      </c>
      <c r="B20" s="10"/>
      <c r="C20" s="1"/>
      <c r="D20" s="1"/>
      <c r="E20" s="1"/>
      <c r="F20" s="1"/>
      <c r="G20" s="16"/>
      <c r="H20" s="16"/>
      <c r="K20" s="74"/>
      <c r="M20" s="74"/>
      <c r="N20" s="30"/>
      <c r="O20" s="30"/>
    </row>
    <row r="21" spans="1:15" ht="15.75" x14ac:dyDescent="0.25">
      <c r="A21" s="48" t="s">
        <v>182</v>
      </c>
      <c r="B21" s="10"/>
      <c r="C21" s="1"/>
      <c r="D21" s="1"/>
      <c r="E21" s="1"/>
      <c r="F21" s="1"/>
      <c r="G21" s="16"/>
      <c r="H21" s="16"/>
      <c r="K21" s="74"/>
      <c r="M21" s="74"/>
      <c r="N21" s="30"/>
      <c r="O21" s="30"/>
    </row>
    <row r="22" spans="1:15" ht="15.75" x14ac:dyDescent="0.25">
      <c r="A22" s="48" t="s">
        <v>183</v>
      </c>
      <c r="B22" s="1"/>
      <c r="C22" s="1"/>
      <c r="D22" s="1"/>
      <c r="E22" s="1"/>
      <c r="F22" s="59"/>
      <c r="G22" s="49"/>
      <c r="H22" s="49"/>
      <c r="K22" s="74"/>
      <c r="M22" s="74"/>
      <c r="N22" s="30"/>
      <c r="O22" s="30"/>
    </row>
    <row r="23" spans="1:15" ht="15.75" x14ac:dyDescent="0.25">
      <c r="A23" s="42"/>
      <c r="B23" s="42"/>
      <c r="C23" s="42"/>
      <c r="D23" s="42"/>
      <c r="E23" s="42"/>
      <c r="F23" s="61"/>
      <c r="G23" s="52"/>
      <c r="H23" s="52"/>
      <c r="K23" s="74"/>
      <c r="M23" s="74"/>
      <c r="N23" s="30"/>
      <c r="O23" s="30"/>
    </row>
    <row r="24" spans="1:15" ht="15" customHeight="1" x14ac:dyDescent="0.25">
      <c r="A24" s="76"/>
      <c r="B24" s="1"/>
      <c r="C24" s="1"/>
      <c r="D24" s="1"/>
      <c r="E24" s="1"/>
      <c r="F24" s="59"/>
      <c r="G24" s="49"/>
      <c r="H24" s="49"/>
      <c r="K24" s="74"/>
      <c r="M24" s="74"/>
      <c r="N24" s="30"/>
      <c r="O24" s="30"/>
    </row>
    <row r="25" spans="1:15" ht="15.75" x14ac:dyDescent="0.25">
      <c r="A25" s="1" t="s">
        <v>184</v>
      </c>
      <c r="B25" s="10"/>
      <c r="C25" s="1"/>
      <c r="D25" s="1"/>
      <c r="E25" s="1"/>
      <c r="F25" s="1"/>
      <c r="G25" s="16"/>
      <c r="H25" s="16"/>
      <c r="K25" s="74"/>
      <c r="M25" s="74"/>
      <c r="N25" s="30"/>
      <c r="O25" s="30"/>
    </row>
    <row r="26" spans="1:15" ht="15.75" x14ac:dyDescent="0.25">
      <c r="A26" s="1"/>
      <c r="B26" s="1"/>
      <c r="C26" s="1"/>
      <c r="D26" s="1"/>
      <c r="E26" s="1"/>
      <c r="F26" s="49"/>
      <c r="G26" s="49"/>
      <c r="H26" s="49"/>
      <c r="K26" s="74"/>
      <c r="M26" s="74"/>
      <c r="N26" s="30"/>
      <c r="O26" s="30"/>
    </row>
    <row r="27" spans="1:15" ht="15.75" x14ac:dyDescent="0.25">
      <c r="A27" s="1"/>
      <c r="B27" s="1"/>
      <c r="C27" s="1"/>
      <c r="D27" s="1"/>
      <c r="E27" s="1"/>
      <c r="F27" s="60"/>
      <c r="G27" s="32"/>
      <c r="H27" s="32"/>
      <c r="K27" s="74"/>
      <c r="M27" s="74"/>
      <c r="N27" s="30"/>
      <c r="O27" s="30"/>
    </row>
    <row r="28" spans="1:15" ht="15.75" x14ac:dyDescent="0.25">
      <c r="A28" s="1"/>
      <c r="B28" s="1"/>
      <c r="C28" s="1"/>
      <c r="D28" s="1"/>
      <c r="E28" s="1"/>
      <c r="F28" s="58"/>
      <c r="G28" s="49"/>
      <c r="H28" s="49"/>
      <c r="K28" s="74"/>
      <c r="M28" s="74"/>
      <c r="N28" s="30"/>
      <c r="O28" s="30"/>
    </row>
    <row r="29" spans="1:15" ht="15.75" x14ac:dyDescent="0.25">
      <c r="A29" s="42" t="s">
        <v>185</v>
      </c>
      <c r="B29" s="50"/>
      <c r="C29" s="42"/>
      <c r="D29" s="42"/>
      <c r="E29" s="42"/>
      <c r="F29" s="42"/>
      <c r="G29" s="51"/>
      <c r="H29" s="51"/>
      <c r="K29" s="74"/>
      <c r="M29" s="74"/>
      <c r="N29" s="30"/>
      <c r="O29" s="30"/>
    </row>
    <row r="30" spans="1:15" ht="15.75" x14ac:dyDescent="0.25">
      <c r="A30" s="42"/>
      <c r="B30" s="42"/>
      <c r="C30" s="42"/>
      <c r="D30" s="42"/>
      <c r="E30" s="42"/>
      <c r="F30" s="61"/>
      <c r="G30" s="52"/>
      <c r="H30" s="52"/>
      <c r="K30" s="74"/>
      <c r="M30" s="74"/>
      <c r="N30" s="30"/>
      <c r="O30" s="30"/>
    </row>
    <row r="31" spans="1:15" ht="15.75" x14ac:dyDescent="0.25">
      <c r="K31" s="74"/>
      <c r="M31" s="74"/>
      <c r="N31" s="30"/>
      <c r="O31" s="30"/>
    </row>
    <row r="32" spans="1:15" ht="15.75" x14ac:dyDescent="0.25">
      <c r="K32" s="74"/>
      <c r="M32" s="30"/>
      <c r="N32" s="30"/>
      <c r="O32" s="30"/>
    </row>
    <row r="33" spans="11:15" ht="15.75" x14ac:dyDescent="0.25">
      <c r="K33" s="74"/>
      <c r="M33" s="30"/>
      <c r="N33" s="30"/>
      <c r="O33" s="30"/>
    </row>
    <row r="34" spans="11:15" ht="15.75" x14ac:dyDescent="0.25">
      <c r="K34" s="74"/>
      <c r="M34" s="30"/>
      <c r="N34" s="30"/>
      <c r="O34" s="30"/>
    </row>
    <row r="35" spans="11:15" ht="15.75" x14ac:dyDescent="0.25">
      <c r="K35" s="74"/>
      <c r="M35" s="30"/>
      <c r="N35" s="30"/>
      <c r="O35" s="30"/>
    </row>
    <row r="36" spans="11:15" ht="15.75" x14ac:dyDescent="0.25">
      <c r="K36" s="74"/>
      <c r="M36" s="30"/>
      <c r="N36" s="30"/>
      <c r="O36" s="30"/>
    </row>
    <row r="37" spans="11:15" ht="15.75" x14ac:dyDescent="0.25">
      <c r="K37" s="77"/>
      <c r="L37" s="30"/>
      <c r="M37" s="30"/>
      <c r="N37" s="30"/>
      <c r="O37" s="30"/>
    </row>
    <row r="38" spans="11:15" ht="15.75" x14ac:dyDescent="0.25">
      <c r="K38" s="77"/>
      <c r="L38" s="30"/>
      <c r="M38" s="30"/>
      <c r="N38" s="30"/>
      <c r="O38" s="30"/>
    </row>
  </sheetData>
  <sortState xmlns:xlrd2="http://schemas.microsoft.com/office/spreadsheetml/2017/richdata2"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abSelected="1" topLeftCell="A4" zoomScaleNormal="100" workbookViewId="0">
      <selection activeCell="D33" sqref="D33:H33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6" t="s">
        <v>23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</row>
    <row r="2" spans="1:35" ht="18.75" x14ac:dyDescent="0.25">
      <c r="A2" s="136" t="s">
        <v>24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</row>
    <row r="3" spans="1:35" ht="18.75" x14ac:dyDescent="0.25">
      <c r="B3" s="78"/>
      <c r="C3" s="78"/>
      <c r="D3" s="78"/>
      <c r="E3" s="78"/>
      <c r="F3" s="78"/>
      <c r="G3" s="78"/>
      <c r="H3" s="78"/>
      <c r="I3" s="78"/>
      <c r="J3" s="78"/>
      <c r="K3" s="78"/>
      <c r="L3" s="78" t="s">
        <v>199</v>
      </c>
      <c r="M3" s="138" t="s">
        <v>380</v>
      </c>
      <c r="N3" s="138"/>
      <c r="O3" s="138"/>
      <c r="P3" s="138"/>
      <c r="Q3" s="138"/>
      <c r="R3" s="138"/>
      <c r="S3" s="138">
        <v>2020</v>
      </c>
      <c r="T3" s="138"/>
      <c r="U3" s="79"/>
      <c r="V3" s="79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15" customHeight="1" x14ac:dyDescent="0.25">
      <c r="A4" s="137" t="s">
        <v>25</v>
      </c>
      <c r="B4" s="137"/>
      <c r="C4" s="137"/>
      <c r="D4" s="137"/>
      <c r="E4" s="137" t="s">
        <v>26</v>
      </c>
      <c r="F4" s="137"/>
      <c r="G4" s="137"/>
      <c r="H4" s="131" t="s">
        <v>27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7" t="s">
        <v>28</v>
      </c>
      <c r="X4" s="137"/>
      <c r="Y4" s="137"/>
      <c r="Z4" s="137"/>
      <c r="AA4" s="137"/>
      <c r="AB4" s="137" t="s">
        <v>29</v>
      </c>
      <c r="AC4" s="137"/>
      <c r="AD4" s="137"/>
      <c r="AE4" s="137"/>
      <c r="AF4" s="137"/>
      <c r="AG4" s="137"/>
      <c r="AH4" s="137"/>
      <c r="AI4" s="137"/>
    </row>
    <row r="5" spans="1:35" ht="15" customHeight="1" x14ac:dyDescent="0.25">
      <c r="A5" s="137"/>
      <c r="B5" s="137"/>
      <c r="C5" s="137"/>
      <c r="D5" s="137"/>
      <c r="E5" s="137"/>
      <c r="F5" s="137"/>
      <c r="G5" s="137"/>
      <c r="H5" s="137" t="s">
        <v>30</v>
      </c>
      <c r="I5" s="137"/>
      <c r="J5" s="137"/>
      <c r="K5" s="137"/>
      <c r="L5" s="137"/>
      <c r="M5" s="137"/>
      <c r="N5" s="137" t="s">
        <v>31</v>
      </c>
      <c r="O5" s="137"/>
      <c r="P5" s="137"/>
      <c r="Q5" s="131" t="s">
        <v>32</v>
      </c>
      <c r="R5" s="131"/>
      <c r="S5" s="131"/>
      <c r="T5" s="131"/>
      <c r="U5" s="131"/>
      <c r="V5" s="131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ht="15" customHeight="1" x14ac:dyDescent="0.25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1"/>
      <c r="R6" s="131"/>
      <c r="S6" s="131"/>
      <c r="T6" s="131"/>
      <c r="U6" s="131"/>
      <c r="V6" s="131"/>
      <c r="W6" s="137"/>
      <c r="X6" s="137"/>
      <c r="Y6" s="137"/>
      <c r="Z6" s="137"/>
      <c r="AA6" s="137"/>
      <c r="AB6" s="137" t="s">
        <v>33</v>
      </c>
      <c r="AC6" s="137"/>
      <c r="AD6" s="137"/>
      <c r="AE6" s="137"/>
      <c r="AF6" s="137"/>
      <c r="AG6" s="137" t="s">
        <v>34</v>
      </c>
      <c r="AH6" s="137"/>
      <c r="AI6" s="137"/>
    </row>
    <row r="7" spans="1:35" ht="18.75" customHeight="1" x14ac:dyDescent="0.25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1" t="s">
        <v>35</v>
      </c>
      <c r="R7" s="131"/>
      <c r="S7" s="131"/>
      <c r="T7" s="131" t="s">
        <v>36</v>
      </c>
      <c r="U7" s="131"/>
      <c r="V7" s="131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</row>
    <row r="8" spans="1:35" ht="17.100000000000001" customHeight="1" x14ac:dyDescent="0.25">
      <c r="A8" s="135" t="s">
        <v>37</v>
      </c>
      <c r="B8" s="135"/>
      <c r="C8" s="135"/>
      <c r="D8" s="135"/>
      <c r="E8" s="135" t="s">
        <v>38</v>
      </c>
      <c r="F8" s="135"/>
      <c r="G8" s="135"/>
      <c r="H8" s="135">
        <v>1</v>
      </c>
      <c r="I8" s="135"/>
      <c r="J8" s="135"/>
      <c r="K8" s="135"/>
      <c r="L8" s="135"/>
      <c r="M8" s="135"/>
      <c r="N8" s="135">
        <v>2</v>
      </c>
      <c r="O8" s="135"/>
      <c r="P8" s="135"/>
      <c r="Q8" s="135">
        <v>3</v>
      </c>
      <c r="R8" s="135"/>
      <c r="S8" s="135"/>
      <c r="T8" s="135">
        <v>4</v>
      </c>
      <c r="U8" s="135"/>
      <c r="V8" s="135"/>
      <c r="W8" s="135">
        <v>5</v>
      </c>
      <c r="X8" s="135"/>
      <c r="Y8" s="135"/>
      <c r="Z8" s="135"/>
      <c r="AA8" s="135"/>
      <c r="AB8" s="135">
        <v>6</v>
      </c>
      <c r="AC8" s="135"/>
      <c r="AD8" s="135"/>
      <c r="AE8" s="135"/>
      <c r="AF8" s="135"/>
      <c r="AG8" s="135">
        <v>7</v>
      </c>
      <c r="AH8" s="135"/>
      <c r="AI8" s="135"/>
    </row>
    <row r="9" spans="1:35" ht="15" customHeight="1" x14ac:dyDescent="0.25">
      <c r="A9" s="134" t="s">
        <v>39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</row>
    <row r="10" spans="1:35" ht="17.100000000000001" customHeight="1" x14ac:dyDescent="0.25">
      <c r="A10" s="130" t="s">
        <v>40</v>
      </c>
      <c r="B10" s="130"/>
      <c r="C10" s="130"/>
      <c r="D10" s="130"/>
      <c r="E10" s="131">
        <v>1103</v>
      </c>
      <c r="F10" s="131"/>
      <c r="G10" s="131"/>
      <c r="H10" s="132" t="s">
        <v>41</v>
      </c>
      <c r="I10" s="132"/>
      <c r="J10" s="132"/>
      <c r="K10" s="132"/>
      <c r="L10" s="132"/>
      <c r="M10" s="132"/>
      <c r="N10" s="132" t="s">
        <v>41</v>
      </c>
      <c r="O10" s="132"/>
      <c r="P10" s="132"/>
      <c r="Q10" s="132" t="s">
        <v>41</v>
      </c>
      <c r="R10" s="132"/>
      <c r="S10" s="132"/>
      <c r="T10" s="132" t="s">
        <v>41</v>
      </c>
      <c r="U10" s="132"/>
      <c r="V10" s="132"/>
      <c r="W10" s="132" t="s">
        <v>41</v>
      </c>
      <c r="X10" s="132"/>
      <c r="Y10" s="132"/>
      <c r="Z10" s="132"/>
      <c r="AA10" s="132"/>
      <c r="AB10" s="132" t="s">
        <v>41</v>
      </c>
      <c r="AC10" s="132"/>
      <c r="AD10" s="132"/>
      <c r="AE10" s="132"/>
      <c r="AF10" s="132"/>
      <c r="AG10" s="132" t="s">
        <v>41</v>
      </c>
      <c r="AH10" s="132"/>
      <c r="AI10" s="132"/>
    </row>
    <row r="11" spans="1:35" ht="17.100000000000001" customHeight="1" x14ac:dyDescent="0.25">
      <c r="A11" s="130" t="s">
        <v>42</v>
      </c>
      <c r="B11" s="130"/>
      <c r="C11" s="130"/>
      <c r="D11" s="130"/>
      <c r="E11" s="131">
        <v>1511</v>
      </c>
      <c r="F11" s="131"/>
      <c r="G11" s="131"/>
      <c r="H11" s="132" t="s">
        <v>41</v>
      </c>
      <c r="I11" s="132"/>
      <c r="J11" s="132"/>
      <c r="K11" s="132"/>
      <c r="L11" s="132"/>
      <c r="M11" s="132"/>
      <c r="N11" s="132" t="s">
        <v>41</v>
      </c>
      <c r="O11" s="132"/>
      <c r="P11" s="132"/>
      <c r="Q11" s="132" t="s">
        <v>41</v>
      </c>
      <c r="R11" s="132"/>
      <c r="S11" s="132"/>
      <c r="T11" s="132" t="s">
        <v>41</v>
      </c>
      <c r="U11" s="132"/>
      <c r="V11" s="132"/>
      <c r="W11" s="132" t="s">
        <v>41</v>
      </c>
      <c r="X11" s="132"/>
      <c r="Y11" s="132"/>
      <c r="Z11" s="132"/>
      <c r="AA11" s="132"/>
      <c r="AB11" s="132" t="s">
        <v>41</v>
      </c>
      <c r="AC11" s="132"/>
      <c r="AD11" s="132"/>
      <c r="AE11" s="132"/>
      <c r="AF11" s="132"/>
      <c r="AG11" s="132" t="s">
        <v>41</v>
      </c>
      <c r="AH11" s="132"/>
      <c r="AI11" s="132"/>
    </row>
    <row r="12" spans="1:35" ht="17.100000000000001" customHeight="1" x14ac:dyDescent="0.25">
      <c r="A12" s="130" t="s">
        <v>43</v>
      </c>
      <c r="B12" s="130"/>
      <c r="C12" s="130"/>
      <c r="D12" s="130"/>
      <c r="E12" s="131">
        <v>1711</v>
      </c>
      <c r="F12" s="131"/>
      <c r="G12" s="131"/>
      <c r="H12" s="132" t="s">
        <v>41</v>
      </c>
      <c r="I12" s="132"/>
      <c r="J12" s="132"/>
      <c r="K12" s="132"/>
      <c r="L12" s="132"/>
      <c r="M12" s="132"/>
      <c r="N12" s="132" t="s">
        <v>41</v>
      </c>
      <c r="O12" s="132"/>
      <c r="P12" s="132"/>
      <c r="Q12" s="132" t="s">
        <v>41</v>
      </c>
      <c r="R12" s="132"/>
      <c r="S12" s="132"/>
      <c r="T12" s="132" t="s">
        <v>41</v>
      </c>
      <c r="U12" s="132"/>
      <c r="V12" s="132"/>
      <c r="W12" s="132" t="s">
        <v>41</v>
      </c>
      <c r="X12" s="132"/>
      <c r="Y12" s="132"/>
      <c r="Z12" s="132"/>
      <c r="AA12" s="132"/>
      <c r="AB12" s="132" t="s">
        <v>41</v>
      </c>
      <c r="AC12" s="132"/>
      <c r="AD12" s="132"/>
      <c r="AE12" s="132"/>
      <c r="AF12" s="132"/>
      <c r="AG12" s="132" t="s">
        <v>41</v>
      </c>
      <c r="AH12" s="132"/>
      <c r="AI12" s="132"/>
    </row>
    <row r="13" spans="1:35" ht="17.100000000000001" customHeight="1" x14ac:dyDescent="0.25">
      <c r="A13" s="130" t="s">
        <v>44</v>
      </c>
      <c r="B13" s="130"/>
      <c r="C13" s="130"/>
      <c r="D13" s="130"/>
      <c r="E13" s="131">
        <v>1657</v>
      </c>
      <c r="F13" s="131"/>
      <c r="G13" s="131"/>
      <c r="H13" s="132" t="s">
        <v>41</v>
      </c>
      <c r="I13" s="132"/>
      <c r="J13" s="132"/>
      <c r="K13" s="132"/>
      <c r="L13" s="132"/>
      <c r="M13" s="132"/>
      <c r="N13" s="132" t="s">
        <v>41</v>
      </c>
      <c r="O13" s="132"/>
      <c r="P13" s="132"/>
      <c r="Q13" s="132" t="s">
        <v>41</v>
      </c>
      <c r="R13" s="132"/>
      <c r="S13" s="132"/>
      <c r="T13" s="132" t="s">
        <v>41</v>
      </c>
      <c r="U13" s="132"/>
      <c r="V13" s="132"/>
      <c r="W13" s="132" t="s">
        <v>41</v>
      </c>
      <c r="X13" s="132"/>
      <c r="Y13" s="132"/>
      <c r="Z13" s="132"/>
      <c r="AA13" s="132"/>
      <c r="AB13" s="132" t="s">
        <v>41</v>
      </c>
      <c r="AC13" s="132"/>
      <c r="AD13" s="132"/>
      <c r="AE13" s="132"/>
      <c r="AF13" s="132"/>
      <c r="AG13" s="132" t="s">
        <v>41</v>
      </c>
      <c r="AH13" s="132"/>
      <c r="AI13" s="132"/>
    </row>
    <row r="14" spans="1:35" ht="17.100000000000001" customHeight="1" x14ac:dyDescent="0.25">
      <c r="A14" s="130" t="s">
        <v>45</v>
      </c>
      <c r="B14" s="130"/>
      <c r="C14" s="130"/>
      <c r="D14" s="130"/>
      <c r="E14" s="131">
        <v>1502</v>
      </c>
      <c r="F14" s="131"/>
      <c r="G14" s="131"/>
      <c r="H14" s="132" t="s">
        <v>41</v>
      </c>
      <c r="I14" s="132"/>
      <c r="J14" s="132"/>
      <c r="K14" s="132"/>
      <c r="L14" s="132"/>
      <c r="M14" s="132"/>
      <c r="N14" s="132" t="s">
        <v>41</v>
      </c>
      <c r="O14" s="132"/>
      <c r="P14" s="132"/>
      <c r="Q14" s="132" t="s">
        <v>41</v>
      </c>
      <c r="R14" s="132"/>
      <c r="S14" s="132"/>
      <c r="T14" s="132" t="s">
        <v>41</v>
      </c>
      <c r="U14" s="132"/>
      <c r="V14" s="132"/>
      <c r="W14" s="132" t="s">
        <v>41</v>
      </c>
      <c r="X14" s="132"/>
      <c r="Y14" s="132"/>
      <c r="Z14" s="132"/>
      <c r="AA14" s="132"/>
      <c r="AB14" s="132" t="s">
        <v>41</v>
      </c>
      <c r="AC14" s="132"/>
      <c r="AD14" s="132"/>
      <c r="AE14" s="132"/>
      <c r="AF14" s="132"/>
      <c r="AG14" s="132" t="s">
        <v>41</v>
      </c>
      <c r="AH14" s="132"/>
      <c r="AI14" s="132"/>
    </row>
    <row r="15" spans="1:35" ht="17.100000000000001" customHeight="1" x14ac:dyDescent="0.25">
      <c r="A15" s="130" t="s">
        <v>46</v>
      </c>
      <c r="B15" s="130"/>
      <c r="C15" s="130"/>
      <c r="D15" s="130"/>
      <c r="E15" s="131">
        <v>1310</v>
      </c>
      <c r="F15" s="131"/>
      <c r="G15" s="131"/>
      <c r="H15" s="132" t="s">
        <v>41</v>
      </c>
      <c r="I15" s="132"/>
      <c r="J15" s="132"/>
      <c r="K15" s="132"/>
      <c r="L15" s="132"/>
      <c r="M15" s="132"/>
      <c r="N15" s="132" t="s">
        <v>41</v>
      </c>
      <c r="O15" s="132"/>
      <c r="P15" s="132"/>
      <c r="Q15" s="132" t="s">
        <v>41</v>
      </c>
      <c r="R15" s="132"/>
      <c r="S15" s="132"/>
      <c r="T15" s="132" t="s">
        <v>41</v>
      </c>
      <c r="U15" s="132"/>
      <c r="V15" s="132"/>
      <c r="W15" s="132" t="s">
        <v>41</v>
      </c>
      <c r="X15" s="132"/>
      <c r="Y15" s="132"/>
      <c r="Z15" s="132"/>
      <c r="AA15" s="132"/>
      <c r="AB15" s="132" t="s">
        <v>41</v>
      </c>
      <c r="AC15" s="132"/>
      <c r="AD15" s="132"/>
      <c r="AE15" s="132"/>
      <c r="AF15" s="132"/>
      <c r="AG15" s="132" t="s">
        <v>41</v>
      </c>
      <c r="AH15" s="132"/>
      <c r="AI15" s="132"/>
    </row>
    <row r="16" spans="1:35" ht="17.100000000000001" customHeight="1" x14ac:dyDescent="0.25">
      <c r="A16" s="130" t="s">
        <v>47</v>
      </c>
      <c r="B16" s="130"/>
      <c r="C16" s="130"/>
      <c r="D16" s="130"/>
      <c r="E16" s="131">
        <v>1409</v>
      </c>
      <c r="F16" s="131"/>
      <c r="G16" s="131"/>
      <c r="H16" s="132" t="s">
        <v>41</v>
      </c>
      <c r="I16" s="132"/>
      <c r="J16" s="132"/>
      <c r="K16" s="132"/>
      <c r="L16" s="132"/>
      <c r="M16" s="132"/>
      <c r="N16" s="132" t="s">
        <v>41</v>
      </c>
      <c r="O16" s="132"/>
      <c r="P16" s="132"/>
      <c r="Q16" s="132" t="s">
        <v>41</v>
      </c>
      <c r="R16" s="132"/>
      <c r="S16" s="132"/>
      <c r="T16" s="132" t="s">
        <v>41</v>
      </c>
      <c r="U16" s="132"/>
      <c r="V16" s="132"/>
      <c r="W16" s="132" t="s">
        <v>41</v>
      </c>
      <c r="X16" s="132"/>
      <c r="Y16" s="132"/>
      <c r="Z16" s="132"/>
      <c r="AA16" s="132"/>
      <c r="AB16" s="132" t="s">
        <v>41</v>
      </c>
      <c r="AC16" s="132"/>
      <c r="AD16" s="132"/>
      <c r="AE16" s="132"/>
      <c r="AF16" s="132"/>
      <c r="AG16" s="132" t="s">
        <v>41</v>
      </c>
      <c r="AH16" s="132"/>
      <c r="AI16" s="132"/>
    </row>
    <row r="17" spans="1:35" ht="17.100000000000001" customHeight="1" x14ac:dyDescent="0.25">
      <c r="A17" s="130" t="s">
        <v>48</v>
      </c>
      <c r="B17" s="130"/>
      <c r="C17" s="130"/>
      <c r="D17" s="130"/>
      <c r="E17" s="131">
        <v>1714</v>
      </c>
      <c r="F17" s="131"/>
      <c r="G17" s="131"/>
      <c r="H17" s="132" t="s">
        <v>41</v>
      </c>
      <c r="I17" s="132"/>
      <c r="J17" s="132"/>
      <c r="K17" s="132"/>
      <c r="L17" s="132"/>
      <c r="M17" s="132"/>
      <c r="N17" s="132" t="s">
        <v>41</v>
      </c>
      <c r="O17" s="132"/>
      <c r="P17" s="132"/>
      <c r="Q17" s="132" t="s">
        <v>41</v>
      </c>
      <c r="R17" s="132"/>
      <c r="S17" s="132"/>
      <c r="T17" s="132" t="s">
        <v>41</v>
      </c>
      <c r="U17" s="132"/>
      <c r="V17" s="132"/>
      <c r="W17" s="132" t="s">
        <v>41</v>
      </c>
      <c r="X17" s="132"/>
      <c r="Y17" s="132"/>
      <c r="Z17" s="132"/>
      <c r="AA17" s="132"/>
      <c r="AB17" s="132" t="s">
        <v>41</v>
      </c>
      <c r="AC17" s="132"/>
      <c r="AD17" s="132"/>
      <c r="AE17" s="132"/>
      <c r="AF17" s="132"/>
      <c r="AG17" s="132" t="s">
        <v>41</v>
      </c>
      <c r="AH17" s="132"/>
      <c r="AI17" s="132"/>
    </row>
    <row r="18" spans="1:35" ht="17.100000000000001" customHeight="1" x14ac:dyDescent="0.25">
      <c r="A18" s="130" t="s">
        <v>49</v>
      </c>
      <c r="B18" s="130"/>
      <c r="C18" s="130"/>
      <c r="D18" s="130"/>
      <c r="E18" s="131">
        <v>1416</v>
      </c>
      <c r="F18" s="131"/>
      <c r="G18" s="131"/>
      <c r="H18" s="132" t="s">
        <v>41</v>
      </c>
      <c r="I18" s="132"/>
      <c r="J18" s="132"/>
      <c r="K18" s="132"/>
      <c r="L18" s="132"/>
      <c r="M18" s="132"/>
      <c r="N18" s="132" t="s">
        <v>41</v>
      </c>
      <c r="O18" s="132"/>
      <c r="P18" s="132"/>
      <c r="Q18" s="132" t="s">
        <v>41</v>
      </c>
      <c r="R18" s="132"/>
      <c r="S18" s="132"/>
      <c r="T18" s="132" t="s">
        <v>41</v>
      </c>
      <c r="U18" s="132"/>
      <c r="V18" s="132"/>
      <c r="W18" s="132" t="s">
        <v>41</v>
      </c>
      <c r="X18" s="132"/>
      <c r="Y18" s="132"/>
      <c r="Z18" s="132"/>
      <c r="AA18" s="132"/>
      <c r="AB18" s="132" t="s">
        <v>41</v>
      </c>
      <c r="AC18" s="132"/>
      <c r="AD18" s="132"/>
      <c r="AE18" s="132"/>
      <c r="AF18" s="132"/>
      <c r="AG18" s="132" t="s">
        <v>41</v>
      </c>
      <c r="AH18" s="132"/>
      <c r="AI18" s="132"/>
    </row>
    <row r="19" spans="1:35" ht="17.100000000000001" customHeight="1" x14ac:dyDescent="0.25">
      <c r="A19" s="130" t="s">
        <v>50</v>
      </c>
      <c r="B19" s="130"/>
      <c r="C19" s="130"/>
      <c r="D19" s="130"/>
      <c r="E19" s="131">
        <v>1641</v>
      </c>
      <c r="F19" s="131"/>
      <c r="G19" s="131"/>
      <c r="H19" s="132" t="s">
        <v>41</v>
      </c>
      <c r="I19" s="132"/>
      <c r="J19" s="132"/>
      <c r="K19" s="132"/>
      <c r="L19" s="132"/>
      <c r="M19" s="132"/>
      <c r="N19" s="132" t="s">
        <v>41</v>
      </c>
      <c r="O19" s="132"/>
      <c r="P19" s="132"/>
      <c r="Q19" s="132" t="s">
        <v>41</v>
      </c>
      <c r="R19" s="132"/>
      <c r="S19" s="132"/>
      <c r="T19" s="132" t="s">
        <v>41</v>
      </c>
      <c r="U19" s="132"/>
      <c r="V19" s="132"/>
      <c r="W19" s="132" t="s">
        <v>41</v>
      </c>
      <c r="X19" s="132"/>
      <c r="Y19" s="132"/>
      <c r="Z19" s="132"/>
      <c r="AA19" s="132"/>
      <c r="AB19" s="132" t="s">
        <v>41</v>
      </c>
      <c r="AC19" s="132"/>
      <c r="AD19" s="132"/>
      <c r="AE19" s="132"/>
      <c r="AF19" s="132"/>
      <c r="AG19" s="132" t="s">
        <v>41</v>
      </c>
      <c r="AH19" s="132"/>
      <c r="AI19" s="132"/>
    </row>
    <row r="20" spans="1:35" ht="15" customHeight="1" x14ac:dyDescent="0.25">
      <c r="A20" s="134" t="s">
        <v>51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spans="1:35" ht="17.100000000000001" customHeight="1" x14ac:dyDescent="0.25">
      <c r="A21" s="130" t="s">
        <v>40</v>
      </c>
      <c r="B21" s="130"/>
      <c r="C21" s="130"/>
      <c r="D21" s="130"/>
      <c r="E21" s="131">
        <v>1103</v>
      </c>
      <c r="F21" s="131"/>
      <c r="G21" s="131"/>
      <c r="H21" s="132" t="s">
        <v>41</v>
      </c>
      <c r="I21" s="132"/>
      <c r="J21" s="132"/>
      <c r="K21" s="132"/>
      <c r="L21" s="132"/>
      <c r="M21" s="132"/>
      <c r="N21" s="132" t="s">
        <v>41</v>
      </c>
      <c r="O21" s="132"/>
      <c r="P21" s="132"/>
      <c r="Q21" s="132" t="s">
        <v>41</v>
      </c>
      <c r="R21" s="132"/>
      <c r="S21" s="132"/>
      <c r="T21" s="132" t="s">
        <v>41</v>
      </c>
      <c r="U21" s="132"/>
      <c r="V21" s="132"/>
      <c r="W21" s="133" t="s">
        <v>41</v>
      </c>
      <c r="X21" s="133"/>
      <c r="Y21" s="133"/>
      <c r="Z21" s="133"/>
      <c r="AA21" s="133"/>
      <c r="AB21" s="133" t="s">
        <v>41</v>
      </c>
      <c r="AC21" s="133"/>
      <c r="AD21" s="133"/>
      <c r="AE21" s="133"/>
      <c r="AF21" s="133"/>
      <c r="AG21" s="133" t="s">
        <v>41</v>
      </c>
      <c r="AH21" s="133"/>
      <c r="AI21" s="133"/>
    </row>
    <row r="22" spans="1:35" ht="17.100000000000001" customHeight="1" x14ac:dyDescent="0.25">
      <c r="A22" s="130" t="s">
        <v>47</v>
      </c>
      <c r="B22" s="130"/>
      <c r="C22" s="130"/>
      <c r="D22" s="130"/>
      <c r="E22" s="131">
        <v>1409</v>
      </c>
      <c r="F22" s="131"/>
      <c r="G22" s="131"/>
      <c r="H22" s="132" t="s">
        <v>41</v>
      </c>
      <c r="I22" s="132"/>
      <c r="J22" s="132"/>
      <c r="K22" s="132"/>
      <c r="L22" s="132"/>
      <c r="M22" s="132"/>
      <c r="N22" s="132" t="s">
        <v>41</v>
      </c>
      <c r="O22" s="132"/>
      <c r="P22" s="132"/>
      <c r="Q22" s="132" t="s">
        <v>41</v>
      </c>
      <c r="R22" s="132"/>
      <c r="S22" s="132"/>
      <c r="T22" s="132" t="s">
        <v>41</v>
      </c>
      <c r="U22" s="132"/>
      <c r="V22" s="132"/>
      <c r="W22" s="133" t="s">
        <v>41</v>
      </c>
      <c r="X22" s="133"/>
      <c r="Y22" s="133"/>
      <c r="Z22" s="133"/>
      <c r="AA22" s="133"/>
      <c r="AB22" s="133" t="s">
        <v>41</v>
      </c>
      <c r="AC22" s="133"/>
      <c r="AD22" s="133"/>
      <c r="AE22" s="133"/>
      <c r="AF22" s="133"/>
      <c r="AG22" s="133" t="s">
        <v>41</v>
      </c>
      <c r="AH22" s="133"/>
      <c r="AI22" s="133"/>
    </row>
    <row r="23" spans="1:35" ht="17.100000000000001" customHeight="1" x14ac:dyDescent="0.25">
      <c r="A23" s="130" t="s">
        <v>52</v>
      </c>
      <c r="B23" s="130"/>
      <c r="C23" s="130"/>
      <c r="D23" s="130"/>
      <c r="E23" s="131">
        <v>1713</v>
      </c>
      <c r="F23" s="131"/>
      <c r="G23" s="131"/>
      <c r="H23" s="132" t="s">
        <v>41</v>
      </c>
      <c r="I23" s="132"/>
      <c r="J23" s="132"/>
      <c r="K23" s="132"/>
      <c r="L23" s="132"/>
      <c r="M23" s="132"/>
      <c r="N23" s="132" t="s">
        <v>41</v>
      </c>
      <c r="O23" s="132"/>
      <c r="P23" s="132"/>
      <c r="Q23" s="132" t="s">
        <v>41</v>
      </c>
      <c r="R23" s="132"/>
      <c r="S23" s="132"/>
      <c r="T23" s="132" t="s">
        <v>41</v>
      </c>
      <c r="U23" s="132"/>
      <c r="V23" s="132"/>
      <c r="W23" s="133" t="s">
        <v>41</v>
      </c>
      <c r="X23" s="133"/>
      <c r="Y23" s="133"/>
      <c r="Z23" s="133"/>
      <c r="AA23" s="133"/>
      <c r="AB23" s="133" t="s">
        <v>41</v>
      </c>
      <c r="AC23" s="133"/>
      <c r="AD23" s="133"/>
      <c r="AE23" s="133"/>
      <c r="AF23" s="133"/>
      <c r="AG23" s="133" t="s">
        <v>41</v>
      </c>
      <c r="AH23" s="133"/>
      <c r="AI23" s="133"/>
    </row>
    <row r="24" spans="1:35" ht="17.100000000000001" customHeight="1" x14ac:dyDescent="0.25">
      <c r="A24" s="130" t="s">
        <v>48</v>
      </c>
      <c r="B24" s="130"/>
      <c r="C24" s="130"/>
      <c r="D24" s="130"/>
      <c r="E24" s="131">
        <v>1714</v>
      </c>
      <c r="F24" s="131"/>
      <c r="G24" s="131"/>
      <c r="H24" s="132" t="s">
        <v>41</v>
      </c>
      <c r="I24" s="132"/>
      <c r="J24" s="132"/>
      <c r="K24" s="132"/>
      <c r="L24" s="132"/>
      <c r="M24" s="132"/>
      <c r="N24" s="132" t="s">
        <v>41</v>
      </c>
      <c r="O24" s="132"/>
      <c r="P24" s="132"/>
      <c r="Q24" s="132" t="s">
        <v>41</v>
      </c>
      <c r="R24" s="132"/>
      <c r="S24" s="132"/>
      <c r="T24" s="132" t="s">
        <v>41</v>
      </c>
      <c r="U24" s="132"/>
      <c r="V24" s="132"/>
      <c r="W24" s="133" t="s">
        <v>41</v>
      </c>
      <c r="X24" s="133"/>
      <c r="Y24" s="133"/>
      <c r="Z24" s="133"/>
      <c r="AA24" s="133"/>
      <c r="AB24" s="133" t="s">
        <v>41</v>
      </c>
      <c r="AC24" s="133"/>
      <c r="AD24" s="133"/>
      <c r="AE24" s="133"/>
      <c r="AF24" s="133"/>
      <c r="AG24" s="133" t="s">
        <v>41</v>
      </c>
      <c r="AH24" s="133"/>
      <c r="AI24" s="133"/>
    </row>
    <row r="25" spans="1:35" ht="17.100000000000001" customHeight="1" x14ac:dyDescent="0.25">
      <c r="A25" s="130" t="s">
        <v>49</v>
      </c>
      <c r="B25" s="130"/>
      <c r="C25" s="130"/>
      <c r="D25" s="130"/>
      <c r="E25" s="131">
        <v>1416</v>
      </c>
      <c r="F25" s="131"/>
      <c r="G25" s="131"/>
      <c r="H25" s="132" t="s">
        <v>41</v>
      </c>
      <c r="I25" s="132"/>
      <c r="J25" s="132"/>
      <c r="K25" s="132"/>
      <c r="L25" s="132"/>
      <c r="M25" s="132"/>
      <c r="N25" s="132" t="s">
        <v>41</v>
      </c>
      <c r="O25" s="132"/>
      <c r="P25" s="132"/>
      <c r="Q25" s="132" t="s">
        <v>41</v>
      </c>
      <c r="R25" s="132"/>
      <c r="S25" s="132"/>
      <c r="T25" s="132" t="s">
        <v>41</v>
      </c>
      <c r="U25" s="132"/>
      <c r="V25" s="132"/>
      <c r="W25" s="133" t="s">
        <v>41</v>
      </c>
      <c r="X25" s="133"/>
      <c r="Y25" s="133"/>
      <c r="Z25" s="133"/>
      <c r="AA25" s="133"/>
      <c r="AB25" s="133" t="s">
        <v>41</v>
      </c>
      <c r="AC25" s="133"/>
      <c r="AD25" s="133"/>
      <c r="AE25" s="133"/>
      <c r="AF25" s="133"/>
      <c r="AG25" s="133" t="s">
        <v>41</v>
      </c>
      <c r="AH25" s="133"/>
      <c r="AI25" s="133"/>
    </row>
    <row r="26" spans="1:35" ht="17.100000000000001" customHeight="1" x14ac:dyDescent="0.25">
      <c r="A26" s="130" t="s">
        <v>53</v>
      </c>
      <c r="B26" s="130"/>
      <c r="C26" s="130"/>
      <c r="D26" s="130"/>
      <c r="E26" s="131">
        <v>1659</v>
      </c>
      <c r="F26" s="131"/>
      <c r="G26" s="131"/>
      <c r="H26" s="132" t="s">
        <v>41</v>
      </c>
      <c r="I26" s="132"/>
      <c r="J26" s="132"/>
      <c r="K26" s="132"/>
      <c r="L26" s="132"/>
      <c r="M26" s="132"/>
      <c r="N26" s="132" t="s">
        <v>41</v>
      </c>
      <c r="O26" s="132"/>
      <c r="P26" s="132"/>
      <c r="Q26" s="132" t="s">
        <v>41</v>
      </c>
      <c r="R26" s="132"/>
      <c r="S26" s="132"/>
      <c r="T26" s="132" t="s">
        <v>41</v>
      </c>
      <c r="U26" s="132"/>
      <c r="V26" s="132"/>
      <c r="W26" s="133" t="s">
        <v>41</v>
      </c>
      <c r="X26" s="133"/>
      <c r="Y26" s="133"/>
      <c r="Z26" s="133"/>
      <c r="AA26" s="133"/>
      <c r="AB26" s="133" t="s">
        <v>41</v>
      </c>
      <c r="AC26" s="133"/>
      <c r="AD26" s="133"/>
      <c r="AE26" s="133"/>
      <c r="AF26" s="133"/>
      <c r="AG26" s="133" t="s">
        <v>41</v>
      </c>
      <c r="AH26" s="133"/>
      <c r="AI26" s="133"/>
    </row>
    <row r="27" spans="1:35" ht="17.100000000000001" customHeight="1" x14ac:dyDescent="0.25">
      <c r="A27" s="130" t="s">
        <v>45</v>
      </c>
      <c r="B27" s="130"/>
      <c r="C27" s="130"/>
      <c r="D27" s="130"/>
      <c r="E27" s="131">
        <v>1502</v>
      </c>
      <c r="F27" s="131"/>
      <c r="G27" s="131"/>
      <c r="H27" s="132" t="s">
        <v>41</v>
      </c>
      <c r="I27" s="132"/>
      <c r="J27" s="132"/>
      <c r="K27" s="132"/>
      <c r="L27" s="132"/>
      <c r="M27" s="132"/>
      <c r="N27" s="132" t="s">
        <v>41</v>
      </c>
      <c r="O27" s="132"/>
      <c r="P27" s="132"/>
      <c r="Q27" s="132" t="s">
        <v>41</v>
      </c>
      <c r="R27" s="132"/>
      <c r="S27" s="132"/>
      <c r="T27" s="132" t="s">
        <v>41</v>
      </c>
      <c r="U27" s="132"/>
      <c r="V27" s="132"/>
      <c r="W27" s="133" t="s">
        <v>41</v>
      </c>
      <c r="X27" s="133"/>
      <c r="Y27" s="133"/>
      <c r="Z27" s="133"/>
      <c r="AA27" s="133"/>
      <c r="AB27" s="133" t="s">
        <v>41</v>
      </c>
      <c r="AC27" s="133"/>
      <c r="AD27" s="133"/>
      <c r="AE27" s="133"/>
      <c r="AF27" s="133"/>
      <c r="AG27" s="133" t="s">
        <v>41</v>
      </c>
      <c r="AH27" s="133"/>
      <c r="AI27" s="133"/>
    </row>
    <row r="28" spans="1:35" ht="17.100000000000001" customHeight="1" x14ac:dyDescent="0.25">
      <c r="A28" s="130" t="s">
        <v>43</v>
      </c>
      <c r="B28" s="130"/>
      <c r="C28" s="130"/>
      <c r="D28" s="130"/>
      <c r="E28" s="131">
        <v>1711</v>
      </c>
      <c r="F28" s="131"/>
      <c r="G28" s="131"/>
      <c r="H28" s="132" t="s">
        <v>41</v>
      </c>
      <c r="I28" s="132"/>
      <c r="J28" s="132"/>
      <c r="K28" s="132"/>
      <c r="L28" s="132"/>
      <c r="M28" s="132"/>
      <c r="N28" s="132" t="s">
        <v>41</v>
      </c>
      <c r="O28" s="132"/>
      <c r="P28" s="132"/>
      <c r="Q28" s="132" t="s">
        <v>41</v>
      </c>
      <c r="R28" s="132"/>
      <c r="S28" s="132"/>
      <c r="T28" s="132" t="s">
        <v>41</v>
      </c>
      <c r="U28" s="132"/>
      <c r="V28" s="132"/>
      <c r="W28" s="133" t="s">
        <v>41</v>
      </c>
      <c r="X28" s="133"/>
      <c r="Y28" s="133"/>
      <c r="Z28" s="133"/>
      <c r="AA28" s="133"/>
      <c r="AB28" s="133" t="s">
        <v>41</v>
      </c>
      <c r="AC28" s="133"/>
      <c r="AD28" s="133"/>
      <c r="AE28" s="133"/>
      <c r="AF28" s="133"/>
      <c r="AG28" s="133" t="s">
        <v>41</v>
      </c>
      <c r="AH28" s="133"/>
      <c r="AI28" s="133"/>
    </row>
    <row r="29" spans="1:35" ht="17.100000000000001" customHeight="1" x14ac:dyDescent="0.25">
      <c r="A29" s="130" t="s">
        <v>50</v>
      </c>
      <c r="B29" s="130"/>
      <c r="C29" s="130"/>
      <c r="D29" s="130"/>
      <c r="E29" s="131">
        <v>1641</v>
      </c>
      <c r="F29" s="131"/>
      <c r="G29" s="131"/>
      <c r="H29" s="132" t="s">
        <v>41</v>
      </c>
      <c r="I29" s="132"/>
      <c r="J29" s="132"/>
      <c r="K29" s="132"/>
      <c r="L29" s="132"/>
      <c r="M29" s="132"/>
      <c r="N29" s="132" t="s">
        <v>41</v>
      </c>
      <c r="O29" s="132"/>
      <c r="P29" s="132"/>
      <c r="Q29" s="132" t="s">
        <v>41</v>
      </c>
      <c r="R29" s="132"/>
      <c r="S29" s="132"/>
      <c r="T29" s="132" t="s">
        <v>41</v>
      </c>
      <c r="U29" s="132"/>
      <c r="V29" s="132"/>
      <c r="W29" s="133" t="s">
        <v>41</v>
      </c>
      <c r="X29" s="133"/>
      <c r="Y29" s="133"/>
      <c r="Z29" s="133"/>
      <c r="AA29" s="133"/>
      <c r="AB29" s="133" t="s">
        <v>41</v>
      </c>
      <c r="AC29" s="133"/>
      <c r="AD29" s="133"/>
      <c r="AE29" s="133"/>
      <c r="AF29" s="133"/>
      <c r="AG29" s="133" t="s">
        <v>41</v>
      </c>
      <c r="AH29" s="133"/>
      <c r="AI29" s="133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25">
        <v>20</v>
      </c>
      <c r="C33" s="125"/>
      <c r="D33" s="126" t="s">
        <v>381</v>
      </c>
      <c r="E33" s="126"/>
      <c r="F33" s="126"/>
      <c r="G33" s="126"/>
      <c r="H33" s="126"/>
      <c r="I33" s="127" t="s">
        <v>55</v>
      </c>
      <c r="J33" s="127"/>
      <c r="K33" s="127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8" t="s">
        <v>57</v>
      </c>
      <c r="AC33" s="128"/>
      <c r="AD33" s="128"/>
      <c r="AE33" s="128"/>
      <c r="AF33" s="128"/>
      <c r="AG33" s="4"/>
      <c r="AH33" s="4"/>
      <c r="AI33" s="4"/>
    </row>
    <row r="34" spans="1:35" ht="15.75" x14ac:dyDescent="0.25">
      <c r="A34" s="1"/>
      <c r="B34" s="129" t="s">
        <v>58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29" t="s">
        <v>60</v>
      </c>
      <c r="AC34" s="129"/>
      <c r="AD34" s="129"/>
      <c r="AE34" s="129"/>
      <c r="AF34" s="129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29" t="s">
        <v>201</v>
      </c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52" t="s">
        <v>126</v>
      </c>
      <c r="B2" s="152"/>
      <c r="C2" s="152"/>
      <c r="D2" s="152"/>
      <c r="E2" s="152"/>
      <c r="F2" s="152"/>
      <c r="G2" s="152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5" t="s">
        <v>106</v>
      </c>
      <c r="B4" s="86" t="s">
        <v>107</v>
      </c>
      <c r="C4" s="103" t="s">
        <v>108</v>
      </c>
      <c r="D4" s="151" t="s">
        <v>109</v>
      </c>
      <c r="E4" s="151"/>
      <c r="F4" s="151"/>
      <c r="G4" s="151"/>
    </row>
    <row r="5" spans="1:8" ht="15.75" x14ac:dyDescent="0.25">
      <c r="A5" s="87">
        <v>1</v>
      </c>
      <c r="B5" s="99" t="s">
        <v>227</v>
      </c>
      <c r="C5" s="99" t="s">
        <v>228</v>
      </c>
      <c r="D5" s="99" t="s">
        <v>246</v>
      </c>
      <c r="E5" s="99" t="s">
        <v>256</v>
      </c>
      <c r="F5" s="99" t="s">
        <v>218</v>
      </c>
      <c r="G5" s="99" t="s">
        <v>113</v>
      </c>
    </row>
    <row r="6" spans="1:8" ht="15.75" x14ac:dyDescent="0.25">
      <c r="A6" s="94">
        <f>IF(ISBLANK(B6),"",A5+1)</f>
        <v>2</v>
      </c>
      <c r="B6" s="99" t="s">
        <v>227</v>
      </c>
      <c r="C6" s="99" t="s">
        <v>228</v>
      </c>
      <c r="D6" s="99" t="s">
        <v>247</v>
      </c>
      <c r="E6" s="99" t="s">
        <v>256</v>
      </c>
      <c r="F6" s="99" t="s">
        <v>217</v>
      </c>
      <c r="G6" s="99" t="s">
        <v>111</v>
      </c>
    </row>
    <row r="7" spans="1:8" ht="15.75" x14ac:dyDescent="0.25">
      <c r="A7" s="94">
        <f t="shared" ref="A7:A10" si="0">IF(ISBLANK(B7),"",A6+1)</f>
        <v>3</v>
      </c>
      <c r="B7" s="99" t="s">
        <v>235</v>
      </c>
      <c r="C7" s="84" t="s">
        <v>236</v>
      </c>
      <c r="D7" s="99" t="s">
        <v>251</v>
      </c>
      <c r="E7" s="99" t="s">
        <v>168</v>
      </c>
      <c r="F7" s="99" t="s">
        <v>218</v>
      </c>
      <c r="G7" s="99" t="s">
        <v>111</v>
      </c>
    </row>
    <row r="8" spans="1:8" ht="15.75" x14ac:dyDescent="0.25">
      <c r="A8" s="94">
        <f t="shared" si="0"/>
        <v>4</v>
      </c>
      <c r="B8" s="99" t="s">
        <v>237</v>
      </c>
      <c r="C8" s="84" t="s">
        <v>238</v>
      </c>
      <c r="D8" s="99" t="s">
        <v>252</v>
      </c>
      <c r="E8" s="99" t="s">
        <v>168</v>
      </c>
      <c r="F8" s="99" t="s">
        <v>257</v>
      </c>
      <c r="G8" s="99" t="s">
        <v>111</v>
      </c>
    </row>
    <row r="9" spans="1:8" ht="15.75" x14ac:dyDescent="0.25">
      <c r="A9" s="94">
        <f t="shared" si="0"/>
        <v>5</v>
      </c>
      <c r="B9" s="99" t="s">
        <v>229</v>
      </c>
      <c r="C9" s="84" t="s">
        <v>230</v>
      </c>
      <c r="D9" s="99" t="s">
        <v>248</v>
      </c>
      <c r="E9" s="99" t="s">
        <v>168</v>
      </c>
      <c r="F9" s="99" t="s">
        <v>208</v>
      </c>
      <c r="G9" s="99" t="s">
        <v>111</v>
      </c>
    </row>
    <row r="10" spans="1:8" ht="15.75" x14ac:dyDescent="0.25">
      <c r="A10" s="94">
        <f t="shared" si="0"/>
        <v>6</v>
      </c>
      <c r="B10" s="99" t="s">
        <v>233</v>
      </c>
      <c r="C10" s="84" t="s">
        <v>234</v>
      </c>
      <c r="D10" s="99" t="s">
        <v>250</v>
      </c>
      <c r="E10" s="99" t="s">
        <v>168</v>
      </c>
      <c r="F10" s="99" t="s">
        <v>205</v>
      </c>
      <c r="G10" s="99" t="s">
        <v>111</v>
      </c>
    </row>
    <row r="11" spans="1:8" ht="15.75" x14ac:dyDescent="0.25">
      <c r="A11" s="87"/>
      <c r="B11" s="84"/>
      <c r="C11" s="102"/>
      <c r="D11" s="84"/>
      <c r="E11" s="84"/>
      <c r="F11" s="84"/>
      <c r="G11" s="84"/>
    </row>
    <row r="12" spans="1:8" ht="15.75" x14ac:dyDescent="0.25">
      <c r="A12" s="64"/>
      <c r="B12" s="84"/>
      <c r="C12" s="102"/>
      <c r="D12" s="84"/>
      <c r="E12" s="84"/>
      <c r="F12" s="84"/>
      <c r="G12" s="84"/>
    </row>
    <row r="13" spans="1:8" ht="15.75" x14ac:dyDescent="0.25">
      <c r="A13" s="64"/>
      <c r="B13" s="84"/>
      <c r="C13" s="102"/>
      <c r="D13" s="84"/>
      <c r="E13" s="84"/>
      <c r="F13" s="84"/>
      <c r="G13" s="84"/>
    </row>
    <row r="14" spans="1:8" ht="15.75" x14ac:dyDescent="0.25">
      <c r="A14" s="64"/>
      <c r="B14" s="84"/>
      <c r="C14" s="102"/>
      <c r="D14" s="84"/>
      <c r="E14" s="84"/>
      <c r="F14" s="84"/>
      <c r="G14" s="84"/>
    </row>
    <row r="15" spans="1:8" ht="15.75" x14ac:dyDescent="0.25">
      <c r="A15" s="64"/>
      <c r="B15" s="84"/>
      <c r="C15" s="102"/>
      <c r="D15" s="84"/>
      <c r="E15" s="84"/>
      <c r="F15" s="84"/>
      <c r="G15" s="84"/>
    </row>
    <row r="16" spans="1:8" ht="15.75" x14ac:dyDescent="0.25">
      <c r="A16" s="64"/>
      <c r="B16" s="84"/>
      <c r="C16" s="102"/>
      <c r="D16" s="84"/>
      <c r="E16" s="84"/>
      <c r="F16" s="84"/>
      <c r="G16" s="84"/>
    </row>
    <row r="17" spans="1:7" ht="15.75" x14ac:dyDescent="0.25">
      <c r="A17" s="64"/>
      <c r="B17" s="63"/>
      <c r="C17" s="102"/>
      <c r="D17" s="84"/>
      <c r="E17" s="84"/>
      <c r="F17" s="84"/>
      <c r="G17" s="84"/>
    </row>
    <row r="18" spans="1:7" ht="15.75" x14ac:dyDescent="0.25">
      <c r="A18" s="64"/>
      <c r="B18" s="63"/>
      <c r="C18" s="102"/>
      <c r="D18" s="84"/>
      <c r="E18" s="84"/>
      <c r="F18" s="84"/>
      <c r="G18" s="84"/>
    </row>
    <row r="19" spans="1:7" ht="15.75" x14ac:dyDescent="0.25">
      <c r="A19" s="64"/>
      <c r="B19" s="63"/>
      <c r="C19" s="102"/>
      <c r="D19" s="84"/>
      <c r="E19" s="84"/>
      <c r="F19" s="84"/>
      <c r="G19" s="84"/>
    </row>
    <row r="20" spans="1:7" ht="15.75" x14ac:dyDescent="0.25">
      <c r="A20" s="64"/>
      <c r="B20" s="63"/>
      <c r="C20" s="102"/>
      <c r="D20" s="84"/>
      <c r="E20" s="84"/>
      <c r="F20" s="84"/>
      <c r="G20" s="84"/>
    </row>
  </sheetData>
  <mergeCells count="2">
    <mergeCell ref="D4:G4"/>
    <mergeCell ref="A2:G2"/>
  </mergeCells>
  <phoneticPr fontId="30" type="noConversion"/>
  <dataValidations count="5">
    <dataValidation type="list" allowBlank="1" showInputMessage="1" showErrorMessage="1" sqref="G11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1" xr:uid="{00000000-0002-0000-0500-000002000000}">
      <formula1>INDIRECT($E$4)</formula1>
    </dataValidation>
    <dataValidation type="list" allowBlank="1" showInputMessage="1" showErrorMessage="1" sqref="E12:E13" xr:uid="{00000000-0002-0000-0500-000003000000}">
      <formula1>INDIRECT($E$2)</formula1>
    </dataValidation>
    <dataValidation type="list" allowBlank="1" showInputMessage="1" showErrorMessage="1" sqref="C11:C16" xr:uid="{00000000-0002-0000-0500-000004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C49"/>
  <sheetViews>
    <sheetView topLeftCell="A10" zoomScaleNormal="100" workbookViewId="0">
      <selection activeCell="A16" sqref="A16:K16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45" t="s">
        <v>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24" ht="15" customHeight="1" x14ac:dyDescent="0.25">
      <c r="A2" s="145" t="s">
        <v>62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46" t="s">
        <v>63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</row>
    <row r="5" spans="1:24" ht="15" customHeight="1" x14ac:dyDescent="0.25">
      <c r="A5" s="181" t="s">
        <v>258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</row>
    <row r="7" spans="1:24" ht="15" customHeight="1" x14ac:dyDescent="0.25">
      <c r="A7" s="1"/>
      <c r="B7" s="1"/>
      <c r="C7" s="148" t="s">
        <v>64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</row>
    <row r="8" spans="1:24" ht="15" customHeight="1" x14ac:dyDescent="0.25">
      <c r="A8" s="10" t="s">
        <v>65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25">
      <c r="A10" s="1" t="s">
        <v>67</v>
      </c>
      <c r="B10" s="1"/>
      <c r="C10" s="1"/>
      <c r="D10" s="1"/>
      <c r="E10" s="1"/>
      <c r="F10" s="1"/>
      <c r="G10" s="12" t="str">
        <f>'Список коти R'!B5</f>
        <v>Евич О.В.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2" t="s">
        <v>259</v>
      </c>
      <c r="S11" s="1"/>
      <c r="T11" s="1"/>
      <c r="U11" s="1"/>
      <c r="V11" s="1"/>
      <c r="W11" s="1"/>
      <c r="X11" s="1"/>
    </row>
    <row r="12" spans="1:24" ht="15.75" x14ac:dyDescent="0.25">
      <c r="A12" s="1" t="s">
        <v>123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71</v>
      </c>
      <c r="B13" s="1"/>
      <c r="C13" s="1"/>
      <c r="D13" s="1"/>
      <c r="E13" s="141">
        <f>MAX('Список коти R'!A5:A11)</f>
        <v>6</v>
      </c>
      <c r="F13" s="141"/>
      <c r="G13" s="1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9" ht="15.75" x14ac:dyDescent="0.25">
      <c r="A17" s="1" t="s">
        <v>169</v>
      </c>
      <c r="B17" s="10"/>
      <c r="C17" s="1"/>
      <c r="D17" s="1"/>
      <c r="E17" s="1"/>
      <c r="F17" s="1"/>
      <c r="G17" s="17"/>
      <c r="H17" s="17"/>
      <c r="I17" s="17"/>
      <c r="J17" s="17"/>
      <c r="K17" s="17"/>
      <c r="L17" s="17"/>
      <c r="M17" s="17"/>
      <c r="N17" s="1"/>
      <c r="O17" s="31"/>
      <c r="P17" s="19"/>
      <c r="Q17" s="19"/>
      <c r="R17" s="143" t="s">
        <v>262</v>
      </c>
      <c r="S17" s="143"/>
      <c r="T17" s="143"/>
      <c r="U17" s="1"/>
      <c r="V17" s="1"/>
      <c r="W17" s="1"/>
      <c r="X17" s="1"/>
    </row>
    <row r="18" spans="1:29" ht="15.75" x14ac:dyDescent="0.25">
      <c r="A18" s="1"/>
      <c r="B18" s="1" t="s">
        <v>125</v>
      </c>
      <c r="C18" s="1"/>
      <c r="D18" s="1"/>
      <c r="E18" s="1"/>
      <c r="F18" s="143" t="s">
        <v>213</v>
      </c>
      <c r="G18" s="143"/>
      <c r="H18" s="143"/>
      <c r="I18" s="143"/>
      <c r="J18" s="17"/>
      <c r="K18" s="1" t="s">
        <v>77</v>
      </c>
      <c r="L18" s="1"/>
      <c r="M18" s="1"/>
      <c r="N18" s="1"/>
      <c r="O18" s="1"/>
      <c r="P18" s="17"/>
      <c r="Q18" s="17"/>
      <c r="R18" s="29">
        <v>2</v>
      </c>
      <c r="S18" s="30" t="s">
        <v>78</v>
      </c>
      <c r="T18" s="17"/>
      <c r="U18" s="1"/>
      <c r="V18" s="1"/>
      <c r="W18" s="1"/>
      <c r="X18" s="1"/>
    </row>
    <row r="19" spans="1:29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9" ht="15.75" x14ac:dyDescent="0.25">
      <c r="A20" s="1" t="s">
        <v>263</v>
      </c>
      <c r="B20" s="10"/>
      <c r="C20" s="1"/>
      <c r="D20" s="1"/>
      <c r="E20" s="1"/>
      <c r="F20" s="1"/>
      <c r="G20" s="17"/>
      <c r="H20" s="17"/>
      <c r="I20" s="17"/>
      <c r="J20" s="17"/>
      <c r="K20" s="17"/>
      <c r="L20" s="17"/>
      <c r="M20" s="17"/>
      <c r="N20" s="1"/>
      <c r="O20" s="31"/>
      <c r="P20" s="19"/>
      <c r="Q20" s="19"/>
      <c r="R20" s="143" t="s">
        <v>212</v>
      </c>
      <c r="S20" s="143"/>
      <c r="T20" s="143"/>
      <c r="U20" s="1"/>
      <c r="V20" s="1"/>
      <c r="W20" s="1"/>
      <c r="X20" s="1"/>
    </row>
    <row r="21" spans="1:29" ht="15.75" x14ac:dyDescent="0.25">
      <c r="A21" s="1"/>
      <c r="B21" s="1" t="s">
        <v>125</v>
      </c>
      <c r="C21" s="1"/>
      <c r="D21" s="1"/>
      <c r="E21" s="1"/>
      <c r="F21" s="143" t="s">
        <v>213</v>
      </c>
      <c r="G21" s="143"/>
      <c r="H21" s="143"/>
      <c r="I21" s="143"/>
      <c r="J21" s="17"/>
      <c r="K21" s="1" t="s">
        <v>77</v>
      </c>
      <c r="L21" s="1"/>
      <c r="M21" s="1"/>
      <c r="N21" s="1"/>
      <c r="O21" s="1"/>
      <c r="P21" s="17"/>
      <c r="Q21" s="17"/>
      <c r="R21" s="29">
        <v>1</v>
      </c>
      <c r="S21" s="30" t="s">
        <v>78</v>
      </c>
      <c r="T21" s="17"/>
      <c r="U21" s="1"/>
      <c r="V21" s="1"/>
      <c r="W21" s="1"/>
      <c r="X21" s="1"/>
    </row>
    <row r="22" spans="1:29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9" ht="15.75" x14ac:dyDescent="0.25">
      <c r="A23" s="1" t="s">
        <v>264</v>
      </c>
      <c r="B23" s="27"/>
      <c r="C23" s="13"/>
      <c r="D23" s="13"/>
      <c r="E23" s="13"/>
      <c r="F23" s="17"/>
      <c r="G23" s="17"/>
      <c r="H23" s="17"/>
      <c r="I23" s="17"/>
      <c r="J23" s="17"/>
      <c r="K23" s="17"/>
      <c r="L23" s="17"/>
      <c r="M23" s="143" t="s">
        <v>186</v>
      </c>
      <c r="N23" s="143"/>
      <c r="O23" s="143"/>
      <c r="P23" s="13" t="s">
        <v>124</v>
      </c>
      <c r="Q23" s="28"/>
      <c r="R23" s="28"/>
      <c r="S23" s="1"/>
      <c r="T23" s="150" t="s">
        <v>187</v>
      </c>
      <c r="U23" s="150"/>
      <c r="V23" s="150"/>
      <c r="W23" s="1"/>
      <c r="X23" s="1"/>
    </row>
    <row r="24" spans="1:29" ht="15.75" x14ac:dyDescent="0.25">
      <c r="A24" s="1"/>
      <c r="B24" s="1" t="s">
        <v>77</v>
      </c>
      <c r="C24" s="1"/>
      <c r="D24" s="1"/>
      <c r="E24" s="1"/>
      <c r="F24" s="1"/>
      <c r="G24" s="17"/>
      <c r="H24" s="17"/>
      <c r="I24" s="29">
        <v>3</v>
      </c>
      <c r="J24" s="30" t="s">
        <v>78</v>
      </c>
      <c r="K24" s="17"/>
      <c r="L24" s="17"/>
      <c r="M24" s="17"/>
      <c r="N24" s="1"/>
      <c r="O24" s="31"/>
      <c r="P24" s="19"/>
      <c r="Q24" s="19"/>
      <c r="R24" s="19"/>
      <c r="S24" s="1"/>
      <c r="T24" s="1"/>
      <c r="U24" s="1"/>
      <c r="V24" s="1"/>
      <c r="W24" s="1"/>
      <c r="X24" s="1"/>
    </row>
    <row r="25" spans="1:29" ht="15.75" x14ac:dyDescent="0.25">
      <c r="A25" s="1"/>
      <c r="B25" s="1"/>
      <c r="C25" s="1"/>
      <c r="D25" s="1"/>
      <c r="E25" s="1"/>
      <c r="F25" s="67"/>
      <c r="G25" s="67"/>
      <c r="H25" s="67"/>
      <c r="I25" s="67"/>
      <c r="J25" s="17"/>
      <c r="K25" s="1"/>
      <c r="L25" s="1"/>
      <c r="M25" s="1"/>
      <c r="N25" s="1"/>
      <c r="O25" s="1"/>
      <c r="P25" s="17"/>
      <c r="Q25" s="17"/>
      <c r="R25" s="29"/>
      <c r="S25" s="30"/>
      <c r="T25" s="17"/>
      <c r="U25" s="1"/>
      <c r="V25" s="1"/>
      <c r="W25" s="1"/>
      <c r="X25" s="1"/>
    </row>
    <row r="26" spans="1:29" ht="15.75" x14ac:dyDescent="0.25">
      <c r="A26" s="1" t="s">
        <v>80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3"/>
      <c r="AA26" s="73"/>
      <c r="AB26" s="74"/>
      <c r="AC26" s="73"/>
    </row>
    <row r="27" spans="1:29" x14ac:dyDescent="0.25">
      <c r="AA27" s="73"/>
      <c r="AB27" s="74"/>
      <c r="AC27" s="73"/>
    </row>
    <row r="28" spans="1:29" ht="15.75" x14ac:dyDescent="0.25">
      <c r="A28" s="1" t="s">
        <v>81</v>
      </c>
      <c r="B28" s="1"/>
      <c r="C28" s="1"/>
      <c r="D28" s="1"/>
      <c r="E28" s="1"/>
      <c r="F28" s="140">
        <f>E13</f>
        <v>6</v>
      </c>
      <c r="G28" s="140"/>
      <c r="H28" s="1" t="s">
        <v>82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40">
        <f>F28</f>
        <v>6</v>
      </c>
      <c r="T28" s="140"/>
      <c r="U28" s="1" t="s">
        <v>83</v>
      </c>
      <c r="V28" s="1"/>
      <c r="W28" s="1"/>
      <c r="X28" s="1"/>
      <c r="AA28" s="73"/>
      <c r="AB28" s="74"/>
      <c r="AC28" s="73"/>
    </row>
    <row r="29" spans="1:29" ht="15.75" x14ac:dyDescent="0.25">
      <c r="A29" s="1"/>
      <c r="B29" s="1" t="s">
        <v>84</v>
      </c>
      <c r="C29" s="1"/>
      <c r="D29" s="1"/>
      <c r="E29" s="1"/>
      <c r="F29" s="1"/>
      <c r="G29" s="1"/>
      <c r="H29" s="1"/>
      <c r="I29" s="140">
        <f>F28*0.5</f>
        <v>3</v>
      </c>
      <c r="J29" s="140"/>
      <c r="K29" s="1" t="s">
        <v>85</v>
      </c>
      <c r="L29" s="1"/>
      <c r="M29" s="1"/>
      <c r="N29" s="1"/>
      <c r="O29" s="140">
        <f>F28*0.5</f>
        <v>3</v>
      </c>
      <c r="P29" s="140"/>
      <c r="Q29" s="1" t="s">
        <v>86</v>
      </c>
      <c r="R29" s="1"/>
      <c r="S29" s="1"/>
      <c r="T29" s="1"/>
      <c r="U29" s="1"/>
      <c r="V29" s="1"/>
      <c r="W29" s="1"/>
      <c r="X29" s="1"/>
      <c r="AA29" s="73"/>
      <c r="AB29" s="74"/>
      <c r="AC29" s="73"/>
    </row>
    <row r="30" spans="1:29" ht="15.75" x14ac:dyDescent="0.25">
      <c r="A30" s="1"/>
      <c r="B30" s="1" t="s">
        <v>87</v>
      </c>
      <c r="C30" s="1"/>
      <c r="D30" s="1"/>
      <c r="E30" s="1"/>
      <c r="F30" s="1"/>
      <c r="G30" s="140">
        <f>F28</f>
        <v>6</v>
      </c>
      <c r="H30" s="140"/>
      <c r="I30" s="1" t="s">
        <v>88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AA30" s="73"/>
      <c r="AB30" s="74"/>
      <c r="AC30" s="73"/>
    </row>
    <row r="31" spans="1:29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AA31" s="73"/>
      <c r="AB31" s="74"/>
      <c r="AC31" s="73"/>
    </row>
    <row r="32" spans="1:29" ht="15.75" x14ac:dyDescent="0.25">
      <c r="A32" s="1" t="s">
        <v>89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 t="s">
        <v>90</v>
      </c>
      <c r="D33" s="1"/>
      <c r="E33" s="1"/>
      <c r="F33" s="1"/>
      <c r="G33" s="1"/>
      <c r="H33" s="1"/>
      <c r="I33" s="1"/>
      <c r="J33" s="1"/>
      <c r="K33" s="1"/>
      <c r="L33" s="140">
        <f>F28</f>
        <v>6</v>
      </c>
      <c r="M33" s="140"/>
      <c r="N33" s="1" t="s">
        <v>91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92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2" t="s">
        <v>93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23" t="s">
        <v>94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23"/>
      <c r="B42" s="23" t="s">
        <v>95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23"/>
      <c r="B43" s="1" t="s">
        <v>96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97</v>
      </c>
      <c r="N43" s="1"/>
      <c r="O43" s="1"/>
      <c r="P43" s="1"/>
      <c r="Q43" s="1"/>
      <c r="R43" s="1"/>
      <c r="S43" s="139" t="s">
        <v>98</v>
      </c>
      <c r="T43" s="139"/>
      <c r="U43" s="139"/>
      <c r="V43" s="139"/>
      <c r="W43" s="139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 t="s">
        <v>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24" t="s">
        <v>100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101</v>
      </c>
      <c r="N46" s="1"/>
      <c r="O46" s="1"/>
      <c r="P46" s="1"/>
      <c r="Q46" s="1"/>
      <c r="R46" s="1"/>
      <c r="S46" s="139" t="s">
        <v>98</v>
      </c>
      <c r="T46" s="139"/>
      <c r="U46" s="139"/>
      <c r="V46" s="139"/>
      <c r="W46" s="139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B48" s="1" t="s">
        <v>102</v>
      </c>
      <c r="M48" s="12" t="str">
        <f>'Акт коты PCHCh'!M50</f>
        <v>Евич О.В.</v>
      </c>
      <c r="S48" s="139" t="s">
        <v>98</v>
      </c>
      <c r="T48" s="139"/>
      <c r="U48" s="139"/>
      <c r="V48" s="139"/>
      <c r="W48" s="139"/>
    </row>
    <row r="49" spans="2:2" ht="15.75" x14ac:dyDescent="0.25">
      <c r="B49" s="24" t="s">
        <v>103</v>
      </c>
    </row>
  </sheetData>
  <mergeCells count="21">
    <mergeCell ref="A5:V5"/>
    <mergeCell ref="R20:T20"/>
    <mergeCell ref="F21:I21"/>
    <mergeCell ref="E13:F13"/>
    <mergeCell ref="R17:T17"/>
    <mergeCell ref="F18:I18"/>
    <mergeCell ref="A1:X1"/>
    <mergeCell ref="A2:X2"/>
    <mergeCell ref="A4:X4"/>
    <mergeCell ref="C7:X7"/>
    <mergeCell ref="F28:G28"/>
    <mergeCell ref="S43:W43"/>
    <mergeCell ref="M23:O23"/>
    <mergeCell ref="T23:V23"/>
    <mergeCell ref="G30:H30"/>
    <mergeCell ref="S46:W46"/>
    <mergeCell ref="S48:W48"/>
    <mergeCell ref="S28:T28"/>
    <mergeCell ref="I29:J29"/>
    <mergeCell ref="O29:P29"/>
    <mergeCell ref="L33:M3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1"/>
  <sheetViews>
    <sheetView zoomScaleNormal="100" workbookViewId="0">
      <selection activeCell="G6" sqref="G6:G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36" t="s">
        <v>104</v>
      </c>
      <c r="B2" s="136"/>
      <c r="C2" s="136"/>
      <c r="D2" s="136"/>
      <c r="E2" s="136"/>
      <c r="F2" s="136"/>
      <c r="G2" s="136"/>
    </row>
    <row r="3" spans="1:7" ht="18.75" x14ac:dyDescent="0.25">
      <c r="A3" s="136" t="s">
        <v>105</v>
      </c>
      <c r="B3" s="136"/>
      <c r="C3" s="136"/>
      <c r="D3" s="136"/>
      <c r="E3" s="136"/>
      <c r="F3" s="136"/>
      <c r="G3" s="136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106</v>
      </c>
      <c r="B5" s="66" t="s">
        <v>107</v>
      </c>
      <c r="C5" s="95" t="s">
        <v>108</v>
      </c>
      <c r="D5" s="149" t="s">
        <v>109</v>
      </c>
      <c r="E5" s="149"/>
      <c r="F5" s="149"/>
      <c r="G5" s="149"/>
    </row>
    <row r="6" spans="1:7" ht="15.75" x14ac:dyDescent="0.25">
      <c r="A6" s="94">
        <v>1</v>
      </c>
      <c r="B6" s="178" t="s">
        <v>227</v>
      </c>
      <c r="C6" s="178" t="s">
        <v>228</v>
      </c>
      <c r="D6" s="178" t="s">
        <v>246</v>
      </c>
      <c r="E6" s="178" t="s">
        <v>256</v>
      </c>
      <c r="F6" s="178" t="s">
        <v>218</v>
      </c>
      <c r="G6" s="178" t="s">
        <v>113</v>
      </c>
    </row>
    <row r="7" spans="1:7" ht="15.75" x14ac:dyDescent="0.25">
      <c r="A7" s="94">
        <f>IF(ISBLANK(B7),"",A6+1)</f>
        <v>2</v>
      </c>
      <c r="B7" s="178" t="s">
        <v>227</v>
      </c>
      <c r="C7" s="178" t="s">
        <v>228</v>
      </c>
      <c r="D7" s="178" t="s">
        <v>247</v>
      </c>
      <c r="E7" s="178" t="s">
        <v>256</v>
      </c>
      <c r="F7" s="178" t="s">
        <v>217</v>
      </c>
      <c r="G7" s="178" t="s">
        <v>111</v>
      </c>
    </row>
    <row r="8" spans="1:7" ht="15.75" x14ac:dyDescent="0.25">
      <c r="A8" s="94">
        <f t="shared" ref="A8:A21" si="0">IF(ISBLANK(B8),"",A7+1)</f>
        <v>3</v>
      </c>
      <c r="B8" s="178" t="s">
        <v>223</v>
      </c>
      <c r="C8" s="179" t="s">
        <v>224</v>
      </c>
      <c r="D8" s="178" t="s">
        <v>244</v>
      </c>
      <c r="E8" s="178" t="s">
        <v>168</v>
      </c>
      <c r="F8" s="178" t="s">
        <v>206</v>
      </c>
      <c r="G8" s="178" t="s">
        <v>113</v>
      </c>
    </row>
    <row r="9" spans="1:7" ht="15.75" x14ac:dyDescent="0.25">
      <c r="A9" s="94">
        <f t="shared" si="0"/>
        <v>4</v>
      </c>
      <c r="B9" s="178" t="s">
        <v>221</v>
      </c>
      <c r="C9" s="179" t="s">
        <v>222</v>
      </c>
      <c r="D9" s="178" t="s">
        <v>243</v>
      </c>
      <c r="E9" s="178" t="s">
        <v>204</v>
      </c>
      <c r="F9" s="178" t="s">
        <v>219</v>
      </c>
      <c r="G9" s="178" t="s">
        <v>111</v>
      </c>
    </row>
    <row r="10" spans="1:7" ht="15.75" x14ac:dyDescent="0.25">
      <c r="A10" s="94">
        <f t="shared" si="0"/>
        <v>5</v>
      </c>
      <c r="B10" s="178" t="s">
        <v>225</v>
      </c>
      <c r="C10" s="178" t="s">
        <v>226</v>
      </c>
      <c r="D10" s="178" t="s">
        <v>245</v>
      </c>
      <c r="E10" s="178" t="s">
        <v>255</v>
      </c>
      <c r="F10" s="178" t="s">
        <v>219</v>
      </c>
      <c r="G10" s="178" t="s">
        <v>113</v>
      </c>
    </row>
    <row r="11" spans="1:7" ht="15.75" x14ac:dyDescent="0.25">
      <c r="A11" s="94">
        <f t="shared" si="0"/>
        <v>6</v>
      </c>
      <c r="B11" s="178" t="s">
        <v>221</v>
      </c>
      <c r="C11" s="179" t="s">
        <v>222</v>
      </c>
      <c r="D11" s="178" t="s">
        <v>243</v>
      </c>
      <c r="E11" s="178" t="s">
        <v>204</v>
      </c>
      <c r="F11" s="178" t="s">
        <v>219</v>
      </c>
      <c r="G11" s="178" t="s">
        <v>111</v>
      </c>
    </row>
    <row r="12" spans="1:7" ht="15.75" x14ac:dyDescent="0.25">
      <c r="A12" s="94">
        <f t="shared" si="0"/>
        <v>7</v>
      </c>
      <c r="B12" s="178" t="s">
        <v>231</v>
      </c>
      <c r="C12" s="179" t="s">
        <v>232</v>
      </c>
      <c r="D12" s="178" t="s">
        <v>249</v>
      </c>
      <c r="E12" s="178" t="s">
        <v>168</v>
      </c>
      <c r="F12" s="178" t="s">
        <v>207</v>
      </c>
      <c r="G12" s="178" t="s">
        <v>111</v>
      </c>
    </row>
    <row r="13" spans="1:7" ht="15.75" x14ac:dyDescent="0.25">
      <c r="A13" s="94">
        <f t="shared" si="0"/>
        <v>8</v>
      </c>
      <c r="B13" s="178" t="s">
        <v>229</v>
      </c>
      <c r="C13" s="179" t="s">
        <v>230</v>
      </c>
      <c r="D13" s="178" t="s">
        <v>248</v>
      </c>
      <c r="E13" s="178" t="s">
        <v>168</v>
      </c>
      <c r="F13" s="178" t="s">
        <v>208</v>
      </c>
      <c r="G13" s="178" t="s">
        <v>111</v>
      </c>
    </row>
    <row r="14" spans="1:7" ht="15.75" x14ac:dyDescent="0.25">
      <c r="A14" s="94">
        <f t="shared" si="0"/>
        <v>9</v>
      </c>
      <c r="B14" s="178" t="s">
        <v>233</v>
      </c>
      <c r="C14" s="179" t="s">
        <v>234</v>
      </c>
      <c r="D14" s="178" t="s">
        <v>250</v>
      </c>
      <c r="E14" s="178" t="s">
        <v>168</v>
      </c>
      <c r="F14" s="178" t="s">
        <v>205</v>
      </c>
      <c r="G14" s="178" t="s">
        <v>111</v>
      </c>
    </row>
    <row r="15" spans="1:7" ht="15.75" x14ac:dyDescent="0.25">
      <c r="A15" s="94">
        <f t="shared" si="0"/>
        <v>10</v>
      </c>
      <c r="B15" s="178" t="s">
        <v>239</v>
      </c>
      <c r="C15" s="178" t="s">
        <v>240</v>
      </c>
      <c r="D15" s="178" t="s">
        <v>253</v>
      </c>
      <c r="E15" s="178" t="s">
        <v>168</v>
      </c>
      <c r="F15" s="178" t="s">
        <v>209</v>
      </c>
      <c r="G15" s="178" t="s">
        <v>113</v>
      </c>
    </row>
    <row r="16" spans="1:7" ht="15.75" x14ac:dyDescent="0.25">
      <c r="A16" s="94">
        <f t="shared" si="0"/>
        <v>11</v>
      </c>
      <c r="B16" s="178" t="s">
        <v>235</v>
      </c>
      <c r="C16" s="179" t="s">
        <v>236</v>
      </c>
      <c r="D16" s="178" t="s">
        <v>251</v>
      </c>
      <c r="E16" s="178" t="s">
        <v>168</v>
      </c>
      <c r="F16" s="178" t="s">
        <v>218</v>
      </c>
      <c r="G16" s="178" t="s">
        <v>111</v>
      </c>
    </row>
    <row r="17" spans="1:7" ht="15.75" x14ac:dyDescent="0.25">
      <c r="A17" s="94">
        <f t="shared" si="0"/>
        <v>12</v>
      </c>
      <c r="B17" s="178" t="s">
        <v>237</v>
      </c>
      <c r="C17" s="179" t="s">
        <v>238</v>
      </c>
      <c r="D17" s="178" t="s">
        <v>252</v>
      </c>
      <c r="E17" s="178" t="s">
        <v>168</v>
      </c>
      <c r="F17" s="178" t="s">
        <v>257</v>
      </c>
      <c r="G17" s="178" t="s">
        <v>111</v>
      </c>
    </row>
    <row r="18" spans="1:7" ht="15.75" x14ac:dyDescent="0.25">
      <c r="A18" s="94">
        <f t="shared" si="0"/>
        <v>13</v>
      </c>
      <c r="B18" s="180" t="s">
        <v>241</v>
      </c>
      <c r="C18" s="178" t="s">
        <v>242</v>
      </c>
      <c r="D18" s="180" t="s">
        <v>254</v>
      </c>
      <c r="E18" s="178" t="s">
        <v>168</v>
      </c>
      <c r="F18" s="180" t="s">
        <v>205</v>
      </c>
      <c r="G18" s="178" t="s">
        <v>113</v>
      </c>
    </row>
    <row r="19" spans="1:7" ht="15.75" x14ac:dyDescent="0.25">
      <c r="A19" s="94">
        <f t="shared" si="0"/>
        <v>14</v>
      </c>
      <c r="B19" s="178" t="s">
        <v>260</v>
      </c>
      <c r="C19" s="179" t="s">
        <v>261</v>
      </c>
      <c r="D19" s="178" t="s">
        <v>248</v>
      </c>
      <c r="E19" s="178" t="s">
        <v>168</v>
      </c>
      <c r="F19" s="178" t="s">
        <v>206</v>
      </c>
      <c r="G19" s="178" t="s">
        <v>111</v>
      </c>
    </row>
    <row r="20" spans="1:7" ht="15.75" x14ac:dyDescent="0.25">
      <c r="A20" s="94" t="str">
        <f t="shared" si="0"/>
        <v/>
      </c>
      <c r="B20" s="99"/>
      <c r="C20" s="84"/>
      <c r="D20" s="84"/>
      <c r="E20" s="99"/>
      <c r="F20" s="99"/>
      <c r="G20" s="84"/>
    </row>
    <row r="21" spans="1:7" ht="15.75" x14ac:dyDescent="0.25">
      <c r="A21" s="94" t="str">
        <f t="shared" si="0"/>
        <v/>
      </c>
      <c r="B21" s="100"/>
      <c r="C21" s="101"/>
      <c r="D21" s="84"/>
      <c r="E21" s="99"/>
      <c r="F21" s="99"/>
      <c r="G21" s="84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K50"/>
  <sheetViews>
    <sheetView topLeftCell="A28" zoomScaleNormal="100" workbookViewId="0">
      <selection activeCell="A28" sqref="A28:XFD31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45" t="s">
        <v>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37" x14ac:dyDescent="0.25">
      <c r="A2" s="145" t="s">
        <v>62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1:37" ht="15" customHeight="1" x14ac:dyDescent="0.25">
      <c r="A3" s="146" t="s">
        <v>63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1" x14ac:dyDescent="0.35">
      <c r="A4" s="147" t="str">
        <f>'Акт коты R'!A5:V5</f>
        <v>18 грудня 2020року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6" spans="1:37" s="1" customFormat="1" ht="15.75" x14ac:dyDescent="0.25">
      <c r="C6" s="148" t="s">
        <v>64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9"/>
    </row>
    <row r="7" spans="1:37" s="1" customFormat="1" ht="15.75" x14ac:dyDescent="0.25">
      <c r="A7" s="10" t="s">
        <v>65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7" s="1" customFormat="1" ht="15.75" x14ac:dyDescent="0.25">
      <c r="A8" s="1" t="s">
        <v>66</v>
      </c>
    </row>
    <row r="9" spans="1:37" s="1" customFormat="1" ht="15.75" x14ac:dyDescent="0.25">
      <c r="A9" s="1" t="s">
        <v>67</v>
      </c>
      <c r="G9" s="72" t="str">
        <f>'Акт коты R'!G10</f>
        <v>Евич О.В.</v>
      </c>
      <c r="H9" s="72"/>
      <c r="I9" s="72"/>
      <c r="J9" s="72"/>
      <c r="K9" s="72"/>
      <c r="L9" s="72"/>
      <c r="M9" s="72"/>
      <c r="N9" s="72"/>
    </row>
    <row r="10" spans="1:37" s="1" customFormat="1" ht="15.75" x14ac:dyDescent="0.25">
      <c r="A10" s="1" t="s">
        <v>68</v>
      </c>
      <c r="L10" s="12" t="str">
        <f>'Акт коты R'!L11</f>
        <v xml:space="preserve"> 21.11.2020 по 18.12.2020 року </v>
      </c>
    </row>
    <row r="11" spans="1:37" s="1" customFormat="1" ht="15.75" x14ac:dyDescent="0.25">
      <c r="A11" s="1" t="s">
        <v>69</v>
      </c>
    </row>
    <row r="12" spans="1:37" s="1" customFormat="1" ht="15.75" x14ac:dyDescent="0.25">
      <c r="B12" s="12" t="s">
        <v>70</v>
      </c>
    </row>
    <row r="13" spans="1:37" s="1" customFormat="1" ht="15.75" x14ac:dyDescent="0.25">
      <c r="A13" s="1" t="s">
        <v>71</v>
      </c>
      <c r="E13" s="141">
        <f>MAX('Список коти PCHCh'!A6:A21)</f>
        <v>14</v>
      </c>
      <c r="F13" s="141"/>
      <c r="G13" s="1" t="s">
        <v>72</v>
      </c>
    </row>
    <row r="14" spans="1:37" s="1" customFormat="1" ht="15.75" x14ac:dyDescent="0.25">
      <c r="A14" s="1" t="s">
        <v>73</v>
      </c>
    </row>
    <row r="15" spans="1:37" s="1" customFormat="1" ht="15.75" x14ac:dyDescent="0.25">
      <c r="A15" s="1" t="s">
        <v>74</v>
      </c>
    </row>
    <row r="16" spans="1:37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s="1" customFormat="1" ht="15.75" x14ac:dyDescent="0.25">
      <c r="A17" s="1" t="s">
        <v>166</v>
      </c>
      <c r="B17" s="10"/>
      <c r="G17" s="16"/>
      <c r="H17" s="16"/>
      <c r="I17" s="16"/>
      <c r="J17" s="17"/>
      <c r="K17" s="17"/>
      <c r="L17" s="17"/>
      <c r="M17" s="17"/>
      <c r="O17" s="18"/>
      <c r="P17" s="19"/>
      <c r="Q17" s="19"/>
      <c r="R17" s="19"/>
      <c r="T17" s="142" t="s">
        <v>210</v>
      </c>
      <c r="U17" s="142"/>
      <c r="V17" s="142"/>
      <c r="W17" s="142"/>
    </row>
    <row r="18" spans="1:25" s="1" customFormat="1" ht="15.75" x14ac:dyDescent="0.25">
      <c r="B18" s="19" t="s">
        <v>79</v>
      </c>
      <c r="C18" s="19"/>
      <c r="F18" s="144" t="s">
        <v>211</v>
      </c>
      <c r="G18" s="144"/>
      <c r="H18" s="144"/>
      <c r="I18" s="16"/>
      <c r="J18" s="1" t="s">
        <v>77</v>
      </c>
      <c r="Q18" s="14">
        <v>4</v>
      </c>
      <c r="R18" s="13" t="s">
        <v>78</v>
      </c>
      <c r="S18" s="15"/>
    </row>
    <row r="19" spans="1:25" s="1" customFormat="1" ht="15.75" x14ac:dyDescent="0.25"/>
    <row r="20" spans="1:25" s="1" customFormat="1" ht="15.75" x14ac:dyDescent="0.25">
      <c r="A20" s="1" t="s">
        <v>265</v>
      </c>
      <c r="B20" s="10"/>
      <c r="G20" s="16"/>
      <c r="H20" s="16"/>
      <c r="I20" s="16"/>
      <c r="J20" s="17"/>
      <c r="K20" s="17"/>
      <c r="L20" s="17"/>
      <c r="M20" s="17"/>
      <c r="O20" s="18"/>
      <c r="P20" s="19"/>
      <c r="Q20" s="19"/>
      <c r="R20" s="19"/>
      <c r="T20" s="142" t="s">
        <v>266</v>
      </c>
      <c r="U20" s="142"/>
      <c r="V20" s="142"/>
      <c r="W20" s="142"/>
    </row>
    <row r="21" spans="1:25" s="1" customFormat="1" ht="15.75" x14ac:dyDescent="0.25">
      <c r="B21" s="19" t="s">
        <v>79</v>
      </c>
      <c r="C21" s="19"/>
      <c r="F21" s="144" t="s">
        <v>267</v>
      </c>
      <c r="G21" s="144"/>
      <c r="H21" s="144"/>
      <c r="I21" s="16"/>
      <c r="J21" s="1" t="s">
        <v>77</v>
      </c>
      <c r="Q21" s="14">
        <v>2</v>
      </c>
      <c r="R21" s="13" t="s">
        <v>78</v>
      </c>
      <c r="S21" s="15"/>
    </row>
    <row r="22" spans="1:25" s="1" customFormat="1" ht="15.75" x14ac:dyDescent="0.25"/>
    <row r="23" spans="1:25" s="1" customFormat="1" ht="15.75" x14ac:dyDescent="0.25">
      <c r="A23" s="1" t="s">
        <v>167</v>
      </c>
      <c r="K23" s="13"/>
      <c r="L23" s="13"/>
      <c r="M23" s="142" t="s">
        <v>269</v>
      </c>
      <c r="N23" s="142"/>
      <c r="O23" s="142"/>
      <c r="P23" s="1" t="s">
        <v>76</v>
      </c>
      <c r="T23" s="143" t="s">
        <v>267</v>
      </c>
      <c r="U23" s="143"/>
      <c r="V23" s="143"/>
      <c r="W23" s="143"/>
    </row>
    <row r="24" spans="1:25" s="1" customFormat="1" ht="15.75" x14ac:dyDescent="0.25">
      <c r="C24" s="1" t="s">
        <v>77</v>
      </c>
      <c r="J24" s="14">
        <v>3</v>
      </c>
      <c r="K24" s="13" t="s">
        <v>78</v>
      </c>
      <c r="L24" s="15"/>
      <c r="M24" s="15"/>
      <c r="N24" s="15"/>
    </row>
    <row r="25" spans="1:25" s="1" customFormat="1" ht="15.75" x14ac:dyDescent="0.25"/>
    <row r="26" spans="1:25" s="1" customFormat="1" ht="15.75" x14ac:dyDescent="0.25">
      <c r="A26" s="1" t="s">
        <v>268</v>
      </c>
      <c r="K26" s="13"/>
      <c r="L26" s="13"/>
      <c r="M26" s="142" t="s">
        <v>270</v>
      </c>
      <c r="N26" s="142"/>
      <c r="O26" s="142"/>
      <c r="P26" s="1" t="s">
        <v>76</v>
      </c>
      <c r="T26" s="143" t="s">
        <v>271</v>
      </c>
      <c r="U26" s="143"/>
      <c r="V26" s="143"/>
      <c r="W26" s="143"/>
    </row>
    <row r="27" spans="1:25" s="1" customFormat="1" ht="15.75" x14ac:dyDescent="0.25">
      <c r="C27" s="1" t="s">
        <v>77</v>
      </c>
      <c r="J27" s="14">
        <v>5</v>
      </c>
      <c r="K27" s="13" t="s">
        <v>78</v>
      </c>
      <c r="L27" s="15"/>
      <c r="M27" s="15"/>
      <c r="N27" s="15"/>
    </row>
    <row r="28" spans="1:25" s="1" customFormat="1" ht="15.75" x14ac:dyDescent="0.25">
      <c r="J28" s="14"/>
      <c r="K28" s="14"/>
      <c r="L28" s="13"/>
      <c r="M28" s="13"/>
    </row>
    <row r="29" spans="1:25" ht="15.75" x14ac:dyDescent="0.25">
      <c r="A29" s="1" t="s">
        <v>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/>
      <c r="B30" s="8"/>
      <c r="C30" s="8"/>
      <c r="D30" s="8"/>
      <c r="E30" s="8"/>
      <c r="F30" s="8"/>
      <c r="G30" s="8"/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3"/>
      <c r="S30" s="3"/>
      <c r="T30" s="3"/>
      <c r="U30" s="3"/>
      <c r="V30" s="3"/>
      <c r="W30" s="3"/>
      <c r="X30" s="3"/>
    </row>
    <row r="31" spans="1:25" ht="15.75" x14ac:dyDescent="0.25">
      <c r="A31" s="1" t="s">
        <v>81</v>
      </c>
      <c r="B31" s="1"/>
      <c r="C31" s="1"/>
      <c r="D31" s="1"/>
      <c r="E31" s="1"/>
      <c r="F31" s="140">
        <f>E13</f>
        <v>14</v>
      </c>
      <c r="G31" s="140"/>
      <c r="H31" s="1" t="s">
        <v>82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40">
        <f>F31</f>
        <v>14</v>
      </c>
      <c r="T31" s="140"/>
      <c r="U31" s="1" t="s">
        <v>83</v>
      </c>
      <c r="V31" s="1"/>
      <c r="W31" s="3"/>
      <c r="X31" s="3"/>
    </row>
    <row r="32" spans="1:25" ht="15.75" x14ac:dyDescent="0.25">
      <c r="A32" s="1"/>
      <c r="B32" s="1" t="s">
        <v>84</v>
      </c>
      <c r="C32" s="1"/>
      <c r="D32" s="1"/>
      <c r="E32" s="1"/>
      <c r="F32" s="1"/>
      <c r="G32" s="1"/>
      <c r="H32" s="1"/>
      <c r="I32" s="140">
        <f>F31*0.5</f>
        <v>7</v>
      </c>
      <c r="J32" s="140"/>
      <c r="K32" s="1" t="s">
        <v>85</v>
      </c>
      <c r="L32" s="1"/>
      <c r="M32" s="1"/>
      <c r="N32" s="1"/>
      <c r="O32" s="140">
        <f>F31*0.5</f>
        <v>7</v>
      </c>
      <c r="P32" s="140"/>
      <c r="Q32" s="1" t="s">
        <v>86</v>
      </c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 t="s">
        <v>87</v>
      </c>
      <c r="C33" s="1"/>
      <c r="D33" s="1"/>
      <c r="E33" s="1"/>
      <c r="F33" s="1"/>
      <c r="G33" s="140">
        <f>F31</f>
        <v>14</v>
      </c>
      <c r="H33" s="140"/>
      <c r="I33" s="1" t="s">
        <v>88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89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 t="s">
        <v>90</v>
      </c>
      <c r="D36" s="1"/>
      <c r="E36" s="1"/>
      <c r="F36" s="1"/>
      <c r="G36" s="1"/>
      <c r="H36" s="1"/>
      <c r="I36" s="1"/>
      <c r="J36" s="1"/>
      <c r="K36" s="1"/>
      <c r="L36" s="140">
        <f>F31</f>
        <v>14</v>
      </c>
      <c r="M36" s="140"/>
      <c r="N36" s="1" t="s">
        <v>91</v>
      </c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92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2" t="s">
        <v>93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2" spans="1:24" ht="15.75" x14ac:dyDescent="0.25">
      <c r="A42" s="23" t="s">
        <v>94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3"/>
      <c r="B43" s="23" t="s">
        <v>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3"/>
      <c r="B44" s="1" t="s">
        <v>96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97</v>
      </c>
      <c r="N44" s="1"/>
      <c r="O44" s="1"/>
      <c r="P44" s="1"/>
      <c r="Q44" s="1"/>
      <c r="R44" s="1"/>
      <c r="S44" s="139" t="s">
        <v>98</v>
      </c>
      <c r="T44" s="139"/>
      <c r="U44" s="139"/>
      <c r="V44" s="139"/>
      <c r="W44" s="139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1" t="s">
        <v>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100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101</v>
      </c>
      <c r="N47" s="1"/>
      <c r="O47" s="1"/>
      <c r="P47" s="1"/>
      <c r="Q47" s="1"/>
      <c r="R47" s="1"/>
      <c r="S47" s="139" t="s">
        <v>98</v>
      </c>
      <c r="T47" s="139"/>
      <c r="U47" s="139"/>
      <c r="V47" s="139"/>
      <c r="W47" s="139"/>
    </row>
    <row r="49" spans="1:23" ht="15.75" x14ac:dyDescent="0.25">
      <c r="A49" s="1"/>
      <c r="B49" s="1" t="s">
        <v>102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4" t="s">
        <v>103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tr">
        <f>G9</f>
        <v>Евич О.В.</v>
      </c>
      <c r="N50" s="1"/>
      <c r="O50" s="1"/>
      <c r="P50" s="1"/>
      <c r="Q50" s="1"/>
      <c r="R50" s="1"/>
      <c r="S50" s="139" t="s">
        <v>98</v>
      </c>
      <c r="T50" s="139"/>
      <c r="U50" s="139"/>
      <c r="V50" s="139"/>
      <c r="W50" s="139"/>
    </row>
  </sheetData>
  <mergeCells count="23">
    <mergeCell ref="A1:X1"/>
    <mergeCell ref="A2:X2"/>
    <mergeCell ref="A3:X3"/>
    <mergeCell ref="A4:X4"/>
    <mergeCell ref="C6:X6"/>
    <mergeCell ref="F31:G31"/>
    <mergeCell ref="S31:T31"/>
    <mergeCell ref="E13:F13"/>
    <mergeCell ref="M26:O26"/>
    <mergeCell ref="T26:W26"/>
    <mergeCell ref="T17:W17"/>
    <mergeCell ref="F18:H18"/>
    <mergeCell ref="T20:W20"/>
    <mergeCell ref="F21:H21"/>
    <mergeCell ref="M23:O23"/>
    <mergeCell ref="T23:W23"/>
    <mergeCell ref="S47:W47"/>
    <mergeCell ref="S50:W50"/>
    <mergeCell ref="I32:J32"/>
    <mergeCell ref="O32:P32"/>
    <mergeCell ref="G33:H33"/>
    <mergeCell ref="L36:M36"/>
    <mergeCell ref="S44:W4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E51"/>
  <sheetViews>
    <sheetView topLeftCell="A7" zoomScaleNormal="100" workbookViewId="0">
      <selection activeCell="A41" sqref="A41:XFD41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60" t="s">
        <v>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4" ht="15" customHeight="1" x14ac:dyDescent="0.25">
      <c r="A2" s="161" t="s">
        <v>62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</row>
    <row r="3" spans="1:24" ht="15.75" x14ac:dyDescent="0.25">
      <c r="A3" s="160" t="s">
        <v>63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</row>
    <row r="4" spans="1:24" ht="15.75" x14ac:dyDescent="0.25">
      <c r="A4" s="162" t="str">
        <f>'Акт коты PCHCh'!A4:X4</f>
        <v>18 грудня 2020року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63" t="s">
        <v>64</v>
      </c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</row>
    <row r="7" spans="1:24" ht="15.75" x14ac:dyDescent="0.25">
      <c r="A7" s="35" t="s">
        <v>127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128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67</v>
      </c>
      <c r="B9" s="1"/>
      <c r="C9" s="1"/>
      <c r="D9" s="1"/>
      <c r="E9" s="1"/>
      <c r="F9" s="1"/>
      <c r="G9" s="155" t="str">
        <f>'Списки собак R'!B5</f>
        <v>Осина Е.Ю.</v>
      </c>
      <c r="H9" s="155"/>
      <c r="I9" s="155"/>
      <c r="J9" s="155"/>
      <c r="K9" s="155"/>
      <c r="L9" s="155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21.11.2020 по 18.12.2020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130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59" t="s">
        <v>71</v>
      </c>
      <c r="B12" s="159"/>
      <c r="C12" s="159"/>
      <c r="D12" s="159"/>
      <c r="E12" s="37">
        <f>MAX('Списки собак R'!A5:A43)</f>
        <v>11</v>
      </c>
      <c r="F12" s="34" t="s">
        <v>72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74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75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34" t="s">
        <v>311</v>
      </c>
      <c r="B15" s="35"/>
      <c r="C15" s="34"/>
      <c r="D15" s="34"/>
      <c r="E15" s="34"/>
      <c r="F15" s="34"/>
      <c r="G15" s="39"/>
      <c r="H15" s="39"/>
      <c r="I15" s="39"/>
      <c r="J15" s="39"/>
      <c r="K15" s="39"/>
      <c r="L15" s="39"/>
      <c r="N15" s="41"/>
      <c r="O15" s="157" t="s">
        <v>262</v>
      </c>
      <c r="P15" s="157"/>
      <c r="Q15" s="157"/>
      <c r="R15" s="42"/>
      <c r="S15" s="42"/>
      <c r="T15" s="34"/>
      <c r="U15" s="34"/>
      <c r="V15" s="34"/>
      <c r="W15" s="34"/>
      <c r="X15" s="34"/>
    </row>
    <row r="16" spans="1:24" ht="15.75" x14ac:dyDescent="0.25">
      <c r="A16" s="34"/>
      <c r="B16" s="34" t="s">
        <v>125</v>
      </c>
      <c r="C16" s="34"/>
      <c r="D16" s="34"/>
      <c r="E16" s="34"/>
      <c r="F16" s="158" t="s">
        <v>213</v>
      </c>
      <c r="G16" s="158"/>
      <c r="H16" s="158"/>
      <c r="I16" s="158"/>
      <c r="J16" s="39"/>
      <c r="K16" s="34" t="s">
        <v>77</v>
      </c>
      <c r="L16" s="34"/>
      <c r="M16" s="34"/>
      <c r="N16" s="34"/>
      <c r="O16" s="34"/>
      <c r="P16" s="39"/>
      <c r="Q16" s="39"/>
      <c r="R16" s="98">
        <v>1</v>
      </c>
      <c r="S16" s="40" t="s">
        <v>78</v>
      </c>
      <c r="T16" s="34"/>
      <c r="U16" s="34"/>
      <c r="V16" s="34"/>
      <c r="W16" s="34"/>
      <c r="X16" s="34"/>
    </row>
    <row r="17" spans="1:24" ht="15.75" x14ac:dyDescent="0.25">
      <c r="A17" s="34"/>
      <c r="B17" s="34"/>
      <c r="C17" s="34"/>
      <c r="D17" s="34"/>
      <c r="E17" s="34"/>
      <c r="F17" s="106"/>
      <c r="G17" s="106"/>
      <c r="H17" s="106"/>
      <c r="I17" s="106"/>
      <c r="J17" s="39"/>
      <c r="K17" s="34"/>
      <c r="L17" s="34"/>
      <c r="M17" s="34"/>
      <c r="N17" s="34"/>
      <c r="O17" s="34"/>
      <c r="P17" s="39"/>
      <c r="Q17" s="39"/>
      <c r="R17" s="105"/>
      <c r="S17" s="40"/>
      <c r="T17" s="34"/>
      <c r="U17" s="34"/>
      <c r="V17" s="34"/>
      <c r="W17" s="34"/>
      <c r="X17" s="34"/>
    </row>
    <row r="18" spans="1:24" ht="15.75" x14ac:dyDescent="0.25">
      <c r="A18" s="34" t="s">
        <v>313</v>
      </c>
      <c r="B18" s="35"/>
      <c r="C18" s="34"/>
      <c r="D18" s="34"/>
      <c r="E18" s="34"/>
      <c r="F18" s="34"/>
      <c r="G18" s="39"/>
      <c r="H18" s="39"/>
      <c r="I18" s="39"/>
      <c r="J18" s="39"/>
      <c r="K18" s="39"/>
      <c r="L18" s="39"/>
      <c r="N18" s="41"/>
      <c r="O18" s="157" t="s">
        <v>312</v>
      </c>
      <c r="P18" s="157"/>
      <c r="Q18" s="157"/>
      <c r="R18" s="42"/>
      <c r="S18" s="42"/>
      <c r="T18" s="34"/>
      <c r="U18" s="34"/>
      <c r="V18" s="34"/>
      <c r="W18" s="34"/>
      <c r="X18" s="34"/>
    </row>
    <row r="19" spans="1:24" ht="15.75" x14ac:dyDescent="0.25">
      <c r="A19" s="34"/>
      <c r="B19" s="34" t="s">
        <v>125</v>
      </c>
      <c r="C19" s="34"/>
      <c r="D19" s="34"/>
      <c r="E19" s="34"/>
      <c r="F19" s="158" t="s">
        <v>213</v>
      </c>
      <c r="G19" s="158"/>
      <c r="H19" s="158"/>
      <c r="I19" s="158"/>
      <c r="J19" s="39"/>
      <c r="K19" s="34" t="s">
        <v>77</v>
      </c>
      <c r="L19" s="34"/>
      <c r="M19" s="34"/>
      <c r="N19" s="34"/>
      <c r="O19" s="34"/>
      <c r="P19" s="39"/>
      <c r="Q19" s="39"/>
      <c r="R19" s="105">
        <v>1</v>
      </c>
      <c r="S19" s="40" t="s">
        <v>78</v>
      </c>
      <c r="T19" s="34"/>
      <c r="U19" s="34"/>
      <c r="V19" s="34"/>
      <c r="W19" s="34"/>
      <c r="X19" s="34"/>
    </row>
    <row r="20" spans="1:24" ht="15.75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8"/>
      <c r="L20" s="38"/>
      <c r="M20" s="3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4" t="s">
        <v>314</v>
      </c>
      <c r="B21" s="35" t="s">
        <v>314</v>
      </c>
      <c r="C21" s="34"/>
      <c r="D21" s="34"/>
      <c r="E21" s="34"/>
      <c r="F21" s="34"/>
      <c r="G21" s="39"/>
      <c r="H21" s="39"/>
      <c r="I21" s="39"/>
      <c r="J21" s="39"/>
      <c r="K21" s="39"/>
      <c r="L21" s="39"/>
      <c r="N21" s="41"/>
      <c r="O21" s="157" t="s">
        <v>212</v>
      </c>
      <c r="P21" s="157"/>
      <c r="Q21" s="157"/>
      <c r="R21" s="42"/>
      <c r="S21" s="42"/>
      <c r="T21" s="34"/>
      <c r="U21" s="34"/>
      <c r="V21" s="34"/>
      <c r="W21" s="34"/>
      <c r="X21" s="34"/>
    </row>
    <row r="22" spans="1:24" ht="15.75" x14ac:dyDescent="0.25">
      <c r="A22" s="34"/>
      <c r="B22" s="34" t="s">
        <v>125</v>
      </c>
      <c r="C22" s="34"/>
      <c r="D22" s="34"/>
      <c r="E22" s="34"/>
      <c r="F22" s="158" t="s">
        <v>213</v>
      </c>
      <c r="G22" s="158"/>
      <c r="H22" s="158"/>
      <c r="I22" s="158"/>
      <c r="J22" s="39"/>
      <c r="K22" s="34" t="s">
        <v>77</v>
      </c>
      <c r="L22" s="34"/>
      <c r="M22" s="34"/>
      <c r="N22" s="34"/>
      <c r="O22" s="34"/>
      <c r="P22" s="39"/>
      <c r="Q22" s="39"/>
      <c r="R22" s="105">
        <v>1</v>
      </c>
      <c r="S22" s="40" t="s">
        <v>78</v>
      </c>
      <c r="T22" s="34"/>
      <c r="U22" s="34"/>
      <c r="V22" s="34"/>
      <c r="W22" s="34"/>
      <c r="X22" s="34"/>
    </row>
    <row r="23" spans="1:24" ht="15.75" x14ac:dyDescent="0.25">
      <c r="A23" s="34"/>
      <c r="B23" s="34"/>
      <c r="C23" s="34"/>
      <c r="D23" s="34"/>
      <c r="E23" s="34"/>
      <c r="F23" s="106"/>
      <c r="G23" s="106"/>
      <c r="H23" s="106"/>
      <c r="I23" s="106"/>
      <c r="J23" s="39"/>
      <c r="K23" s="34"/>
      <c r="L23" s="34"/>
      <c r="M23" s="34"/>
      <c r="N23" s="34"/>
      <c r="O23" s="34"/>
      <c r="P23" s="39"/>
      <c r="Q23" s="39"/>
      <c r="R23" s="105"/>
      <c r="S23" s="40"/>
      <c r="T23" s="34"/>
      <c r="U23" s="34"/>
      <c r="V23" s="34"/>
      <c r="W23" s="34"/>
      <c r="X23" s="34"/>
    </row>
    <row r="24" spans="1:24" ht="15.75" x14ac:dyDescent="0.25">
      <c r="A24" s="34" t="s">
        <v>315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57" t="s">
        <v>316</v>
      </c>
      <c r="P24" s="157"/>
      <c r="Q24" s="157"/>
      <c r="R24" s="42"/>
      <c r="S24" s="42"/>
      <c r="T24" s="34"/>
      <c r="U24" s="34"/>
      <c r="V24" s="34"/>
      <c r="W24" s="34"/>
      <c r="X24" s="34"/>
    </row>
    <row r="25" spans="1:24" ht="15.75" x14ac:dyDescent="0.25">
      <c r="A25" s="34"/>
      <c r="B25" s="34" t="s">
        <v>125</v>
      </c>
      <c r="C25" s="34"/>
      <c r="D25" s="34"/>
      <c r="E25" s="34"/>
      <c r="F25" s="158" t="s">
        <v>220</v>
      </c>
      <c r="G25" s="158"/>
      <c r="H25" s="158"/>
      <c r="I25" s="158"/>
      <c r="J25" s="39"/>
      <c r="K25" s="34" t="s">
        <v>77</v>
      </c>
      <c r="L25" s="34"/>
      <c r="M25" s="34"/>
      <c r="N25" s="34"/>
      <c r="O25" s="34"/>
      <c r="P25" s="39"/>
      <c r="Q25" s="39"/>
      <c r="R25" s="90">
        <v>4</v>
      </c>
      <c r="S25" s="40" t="s">
        <v>78</v>
      </c>
      <c r="T25" s="34"/>
      <c r="U25" s="34"/>
      <c r="V25" s="34"/>
      <c r="W25" s="34"/>
      <c r="X25" s="34"/>
    </row>
    <row r="26" spans="1:24" ht="15.75" x14ac:dyDescent="0.25">
      <c r="A26" s="34"/>
      <c r="B26" s="34"/>
      <c r="C26" s="34"/>
      <c r="D26" s="34"/>
      <c r="E26" s="34"/>
      <c r="F26" s="106"/>
      <c r="G26" s="106"/>
      <c r="H26" s="106"/>
      <c r="I26" s="106"/>
      <c r="J26" s="39"/>
      <c r="K26" s="34"/>
      <c r="L26" s="34"/>
      <c r="M26" s="34"/>
      <c r="N26" s="34"/>
      <c r="O26" s="34"/>
      <c r="P26" s="39"/>
      <c r="Q26" s="39"/>
      <c r="R26" s="105"/>
      <c r="S26" s="40"/>
      <c r="T26" s="34"/>
      <c r="U26" s="34"/>
      <c r="V26" s="34"/>
      <c r="W26" s="34"/>
      <c r="X26" s="34"/>
    </row>
    <row r="27" spans="1:24" ht="15.75" x14ac:dyDescent="0.25">
      <c r="A27" s="34" t="s">
        <v>317</v>
      </c>
      <c r="B27" s="35"/>
      <c r="C27" s="34"/>
      <c r="D27" s="34"/>
      <c r="E27" s="34"/>
      <c r="F27" s="34"/>
      <c r="G27" s="39"/>
      <c r="H27" s="39"/>
      <c r="I27" s="39"/>
      <c r="J27" s="39"/>
      <c r="K27" s="39"/>
      <c r="L27" s="39"/>
      <c r="N27" s="41"/>
      <c r="O27" s="157" t="s">
        <v>318</v>
      </c>
      <c r="P27" s="157"/>
      <c r="Q27" s="157"/>
      <c r="R27" s="42"/>
      <c r="S27" s="42"/>
      <c r="T27" s="34"/>
      <c r="U27" s="34"/>
      <c r="V27" s="34"/>
      <c r="W27" s="34"/>
      <c r="X27" s="34"/>
    </row>
    <row r="28" spans="1:24" ht="15.75" x14ac:dyDescent="0.25">
      <c r="A28" s="34"/>
      <c r="B28" s="34" t="s">
        <v>125</v>
      </c>
      <c r="C28" s="34"/>
      <c r="D28" s="34"/>
      <c r="E28" s="34"/>
      <c r="F28" s="158" t="s">
        <v>319</v>
      </c>
      <c r="G28" s="158"/>
      <c r="H28" s="158"/>
      <c r="I28" s="158"/>
      <c r="J28" s="39"/>
      <c r="K28" s="34" t="s">
        <v>77</v>
      </c>
      <c r="L28" s="34"/>
      <c r="M28" s="34"/>
      <c r="N28" s="34"/>
      <c r="O28" s="34"/>
      <c r="P28" s="39"/>
      <c r="Q28" s="39"/>
      <c r="R28" s="105">
        <v>2</v>
      </c>
      <c r="S28" s="40" t="s">
        <v>78</v>
      </c>
      <c r="T28" s="34"/>
      <c r="U28" s="34"/>
      <c r="V28" s="34"/>
      <c r="W28" s="34"/>
      <c r="X28" s="34"/>
    </row>
    <row r="29" spans="1:24" ht="15.75" x14ac:dyDescent="0.25">
      <c r="A29" s="34"/>
      <c r="B29" s="34"/>
      <c r="C29" s="34"/>
      <c r="D29" s="34"/>
      <c r="E29" s="34"/>
      <c r="F29" s="106"/>
      <c r="G29" s="106"/>
      <c r="H29" s="106"/>
      <c r="I29" s="106"/>
      <c r="J29" s="39"/>
      <c r="K29" s="34"/>
      <c r="L29" s="34"/>
      <c r="M29" s="34"/>
      <c r="N29" s="34"/>
      <c r="O29" s="34"/>
      <c r="P29" s="39"/>
      <c r="Q29" s="39"/>
      <c r="R29" s="105"/>
      <c r="S29" s="40"/>
      <c r="T29" s="34"/>
      <c r="U29" s="34"/>
      <c r="V29" s="34"/>
      <c r="W29" s="34"/>
      <c r="X29" s="34"/>
    </row>
    <row r="30" spans="1:24" ht="15.75" x14ac:dyDescent="0.25">
      <c r="A30" s="1" t="s">
        <v>322</v>
      </c>
      <c r="B30" s="10"/>
      <c r="C30" s="1"/>
      <c r="D30" s="1"/>
      <c r="E30" s="1"/>
      <c r="F30" s="1"/>
      <c r="G30" s="17"/>
      <c r="H30" s="17"/>
      <c r="I30" s="17"/>
      <c r="J30" s="17"/>
      <c r="K30" s="17"/>
      <c r="L30" s="17"/>
      <c r="M30" s="17"/>
      <c r="N30" s="143" t="s">
        <v>320</v>
      </c>
      <c r="O30" s="143"/>
      <c r="P30" s="143"/>
      <c r="Q30" s="19"/>
      <c r="S30" s="60"/>
      <c r="T30" s="34"/>
      <c r="U30" s="34"/>
      <c r="V30" s="34"/>
      <c r="W30" s="34"/>
      <c r="X30" s="34"/>
    </row>
    <row r="31" spans="1:24" ht="15.75" x14ac:dyDescent="0.25">
      <c r="A31" s="1"/>
      <c r="B31" s="1" t="s">
        <v>125</v>
      </c>
      <c r="C31" s="1"/>
      <c r="D31" s="1"/>
      <c r="E31" s="1"/>
      <c r="F31" s="143" t="s">
        <v>321</v>
      </c>
      <c r="G31" s="143"/>
      <c r="H31" s="143"/>
      <c r="I31" s="143"/>
      <c r="J31" s="17"/>
      <c r="K31" s="1" t="s">
        <v>77</v>
      </c>
      <c r="L31" s="1"/>
      <c r="M31" s="1"/>
      <c r="N31" s="1"/>
      <c r="O31" s="1"/>
      <c r="P31" s="17"/>
      <c r="Q31" s="17"/>
      <c r="R31" s="29">
        <v>1</v>
      </c>
      <c r="S31" s="30" t="s">
        <v>78</v>
      </c>
      <c r="T31" s="34"/>
      <c r="U31" s="34"/>
      <c r="V31" s="34"/>
      <c r="W31" s="34"/>
      <c r="X31" s="34"/>
    </row>
    <row r="32" spans="1:24" ht="15.75" x14ac:dyDescent="0.25">
      <c r="U32" s="34"/>
      <c r="V32" s="34"/>
      <c r="W32" s="34"/>
      <c r="X32" s="34"/>
    </row>
    <row r="33" spans="1:31" ht="15.75" x14ac:dyDescent="0.25">
      <c r="A33" s="1" t="s">
        <v>323</v>
      </c>
      <c r="B33" s="27"/>
      <c r="C33" s="13"/>
      <c r="D33" s="13"/>
      <c r="E33" s="13"/>
      <c r="F33" s="17"/>
      <c r="G33" s="17"/>
      <c r="H33" s="17"/>
      <c r="I33" s="17"/>
      <c r="J33" s="17"/>
      <c r="K33" s="17"/>
      <c r="L33" s="17"/>
      <c r="M33" s="143" t="s">
        <v>186</v>
      </c>
      <c r="N33" s="143"/>
      <c r="O33" s="143"/>
      <c r="P33" s="13" t="s">
        <v>124</v>
      </c>
      <c r="Q33" s="28"/>
      <c r="R33" s="28"/>
      <c r="S33" s="1"/>
      <c r="T33" s="150" t="s">
        <v>187</v>
      </c>
      <c r="U33" s="150"/>
      <c r="V33" s="150"/>
      <c r="W33" s="34"/>
      <c r="X33" s="34"/>
    </row>
    <row r="34" spans="1:31" ht="15.75" x14ac:dyDescent="0.25">
      <c r="A34" s="1"/>
      <c r="B34" s="1" t="s">
        <v>77</v>
      </c>
      <c r="C34" s="1"/>
      <c r="D34" s="1"/>
      <c r="E34" s="1"/>
      <c r="F34" s="1"/>
      <c r="G34" s="17"/>
      <c r="H34" s="17"/>
      <c r="I34" s="29">
        <v>3</v>
      </c>
      <c r="J34" s="30" t="s">
        <v>78</v>
      </c>
      <c r="K34" s="17"/>
      <c r="L34" s="17"/>
      <c r="M34" s="17"/>
      <c r="N34" s="1"/>
      <c r="O34" s="31"/>
      <c r="P34" s="19"/>
      <c r="Q34" s="19"/>
      <c r="R34" s="19"/>
      <c r="S34" s="1"/>
      <c r="T34" s="1"/>
      <c r="U34" s="1"/>
      <c r="V34" s="1"/>
      <c r="W34" s="34"/>
      <c r="X34" s="34"/>
    </row>
    <row r="35" spans="1:31" ht="15.75" x14ac:dyDescent="0.25">
      <c r="A35" s="34" t="s">
        <v>80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Z35" s="43"/>
      <c r="AA35" s="43"/>
      <c r="AB35" s="43"/>
      <c r="AC35" s="43"/>
      <c r="AD35" s="43"/>
      <c r="AE35" s="43"/>
    </row>
    <row r="36" spans="1:31" ht="15.75" x14ac:dyDescent="0.25">
      <c r="A36" s="34" t="s">
        <v>81</v>
      </c>
      <c r="B36" s="34"/>
      <c r="C36" s="34"/>
      <c r="D36" s="34"/>
      <c r="E36" s="153">
        <f>E12</f>
        <v>11</v>
      </c>
      <c r="F36" s="153"/>
      <c r="G36" s="34" t="s">
        <v>82</v>
      </c>
      <c r="I36" s="34"/>
      <c r="J36" s="34"/>
      <c r="K36" s="34"/>
      <c r="L36" s="34"/>
      <c r="M36" s="34"/>
      <c r="N36" s="34"/>
      <c r="O36" s="34"/>
      <c r="P36" s="156">
        <f>E36</f>
        <v>11</v>
      </c>
      <c r="Q36" s="156"/>
      <c r="R36" s="34" t="s">
        <v>83</v>
      </c>
      <c r="V36" s="34"/>
      <c r="W36" s="34"/>
      <c r="X36" s="34"/>
    </row>
    <row r="37" spans="1:31" ht="15.75" x14ac:dyDescent="0.25">
      <c r="A37" s="34"/>
      <c r="B37" s="34" t="s">
        <v>84</v>
      </c>
      <c r="C37" s="34"/>
      <c r="D37" s="34"/>
      <c r="E37" s="34"/>
      <c r="F37" s="34"/>
      <c r="G37" s="34"/>
      <c r="H37" s="153">
        <f>E36*0.5</f>
        <v>5.5</v>
      </c>
      <c r="I37" s="153"/>
      <c r="J37" s="34" t="s">
        <v>85</v>
      </c>
      <c r="K37" s="34"/>
      <c r="L37" s="34"/>
      <c r="M37" s="153">
        <f>E36*0.5</f>
        <v>5.5</v>
      </c>
      <c r="N37" s="153"/>
      <c r="O37" s="34" t="s">
        <v>86</v>
      </c>
      <c r="R37" s="34"/>
      <c r="S37" s="34"/>
      <c r="T37" s="34"/>
      <c r="U37" s="34"/>
      <c r="V37" s="34"/>
      <c r="W37" s="34"/>
      <c r="X37" s="34"/>
    </row>
    <row r="38" spans="1:31" ht="15.75" x14ac:dyDescent="0.25">
      <c r="A38" s="34"/>
      <c r="B38" s="34" t="s">
        <v>87</v>
      </c>
      <c r="C38" s="34"/>
      <c r="D38" s="34"/>
      <c r="E38" s="34"/>
      <c r="F38" s="153">
        <f>E36</f>
        <v>11</v>
      </c>
      <c r="G38" s="153"/>
      <c r="H38" s="34" t="s">
        <v>88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1" ht="15.75" x14ac:dyDescent="0.25">
      <c r="A39" s="34" t="s">
        <v>89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31" ht="15.75" x14ac:dyDescent="0.25">
      <c r="A40" s="34"/>
      <c r="B40" s="34"/>
      <c r="C40" s="34" t="s">
        <v>90</v>
      </c>
      <c r="D40" s="34"/>
      <c r="E40" s="34"/>
      <c r="F40" s="34"/>
      <c r="G40" s="34"/>
      <c r="H40" s="34"/>
      <c r="I40" s="34"/>
      <c r="J40" s="153">
        <f>E36</f>
        <v>11</v>
      </c>
      <c r="K40" s="153"/>
      <c r="L40" s="34" t="s">
        <v>91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31" ht="15.75" x14ac:dyDescent="0.25">
      <c r="A41" s="34" t="s">
        <v>92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31" ht="15.75" x14ac:dyDescent="0.25">
      <c r="A42" s="4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31" ht="15.75" x14ac:dyDescent="0.25">
      <c r="A43" s="23" t="s">
        <v>94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31" ht="15.75" x14ac:dyDescent="0.25">
      <c r="A44" s="23"/>
      <c r="B44" s="23" t="s">
        <v>95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31" ht="15.75" x14ac:dyDescent="0.25">
      <c r="A45" s="23"/>
      <c r="B45" s="34" t="s">
        <v>96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45" t="s">
        <v>97</v>
      </c>
      <c r="N45" s="34"/>
      <c r="O45" s="34"/>
      <c r="P45" s="34"/>
      <c r="Q45" s="34"/>
      <c r="R45" s="34"/>
      <c r="S45" s="154" t="s">
        <v>98</v>
      </c>
      <c r="T45" s="154"/>
      <c r="U45" s="154"/>
      <c r="V45" s="154"/>
      <c r="W45" s="154"/>
      <c r="X45" s="34"/>
    </row>
    <row r="46" spans="1:31" ht="15.7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31" ht="15.75" x14ac:dyDescent="0.25">
      <c r="A47" s="34"/>
      <c r="B47" s="34" t="s">
        <v>99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31" ht="15.75" x14ac:dyDescent="0.25">
      <c r="A48" s="34"/>
      <c r="B48" s="24" t="s">
        <v>100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45" t="s">
        <v>101</v>
      </c>
      <c r="N48" s="34"/>
      <c r="O48" s="34"/>
      <c r="P48" s="34"/>
      <c r="Q48" s="34"/>
      <c r="R48" s="34"/>
      <c r="S48" s="154" t="s">
        <v>98</v>
      </c>
      <c r="T48" s="154"/>
      <c r="U48" s="154"/>
      <c r="V48" s="154"/>
      <c r="W48" s="154"/>
      <c r="X48" s="34"/>
    </row>
    <row r="50" spans="2:23" ht="15.75" x14ac:dyDescent="0.25">
      <c r="B50" s="1" t="s">
        <v>102</v>
      </c>
    </row>
    <row r="51" spans="2:23" ht="15.75" x14ac:dyDescent="0.25">
      <c r="B51" s="24" t="s">
        <v>103</v>
      </c>
      <c r="M51" s="155" t="str">
        <f>G9</f>
        <v>Осина Е.Ю.</v>
      </c>
      <c r="N51" s="155"/>
      <c r="O51" s="155"/>
      <c r="P51" s="155"/>
      <c r="Q51" s="155"/>
      <c r="R51" s="155"/>
      <c r="S51" s="154" t="s">
        <v>98</v>
      </c>
      <c r="T51" s="154"/>
      <c r="U51" s="154"/>
      <c r="V51" s="154"/>
      <c r="W51" s="154"/>
    </row>
  </sheetData>
  <mergeCells count="31">
    <mergeCell ref="G9:L9"/>
    <mergeCell ref="A12:D12"/>
    <mergeCell ref="A1:X1"/>
    <mergeCell ref="A2:X2"/>
    <mergeCell ref="A3:X3"/>
    <mergeCell ref="A4:X4"/>
    <mergeCell ref="C6:X6"/>
    <mergeCell ref="O18:Q18"/>
    <mergeCell ref="F19:I19"/>
    <mergeCell ref="O21:Q21"/>
    <mergeCell ref="F22:I22"/>
    <mergeCell ref="O27:Q27"/>
    <mergeCell ref="F28:I28"/>
    <mergeCell ref="M33:O33"/>
    <mergeCell ref="T33:V33"/>
    <mergeCell ref="E36:F36"/>
    <mergeCell ref="P36:Q36"/>
    <mergeCell ref="H37:I37"/>
    <mergeCell ref="M37:N37"/>
    <mergeCell ref="N30:P30"/>
    <mergeCell ref="F31:I31"/>
    <mergeCell ref="O24:Q24"/>
    <mergeCell ref="F25:I25"/>
    <mergeCell ref="O15:Q15"/>
    <mergeCell ref="F16:I16"/>
    <mergeCell ref="F38:G38"/>
    <mergeCell ref="J40:K40"/>
    <mergeCell ref="S45:W45"/>
    <mergeCell ref="S48:W48"/>
    <mergeCell ref="M51:R51"/>
    <mergeCell ref="S51:W5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topLeftCell="A3" zoomScaleNormal="100" workbookViewId="0">
      <selection activeCell="E21" sqref="E2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52" t="s">
        <v>131</v>
      </c>
      <c r="B2" s="152"/>
      <c r="C2" s="152"/>
      <c r="D2" s="152"/>
      <c r="E2" s="152"/>
      <c r="F2" s="152"/>
      <c r="G2" s="152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5" t="s">
        <v>106</v>
      </c>
      <c r="B4" s="86" t="s">
        <v>107</v>
      </c>
      <c r="C4" s="96" t="s">
        <v>108</v>
      </c>
      <c r="D4" s="151" t="s">
        <v>109</v>
      </c>
      <c r="E4" s="151"/>
      <c r="F4" s="151"/>
      <c r="G4" s="151"/>
    </row>
    <row r="5" spans="1:8" ht="15.75" x14ac:dyDescent="0.25">
      <c r="A5" s="87">
        <v>1</v>
      </c>
      <c r="B5" s="99" t="s">
        <v>272</v>
      </c>
      <c r="C5" s="84" t="s">
        <v>273</v>
      </c>
      <c r="D5" s="99" t="s">
        <v>274</v>
      </c>
      <c r="E5" s="99" t="s">
        <v>168</v>
      </c>
      <c r="F5" s="99" t="s">
        <v>304</v>
      </c>
      <c r="G5" s="99" t="s">
        <v>113</v>
      </c>
      <c r="H5" s="88"/>
    </row>
    <row r="6" spans="1:8" ht="15.75" x14ac:dyDescent="0.25">
      <c r="A6" s="87">
        <f>IF(ISBLANK(B6),"",A5+1)</f>
        <v>2</v>
      </c>
      <c r="B6" s="99" t="s">
        <v>275</v>
      </c>
      <c r="C6" s="99" t="s">
        <v>276</v>
      </c>
      <c r="D6" s="99" t="s">
        <v>277</v>
      </c>
      <c r="E6" s="99" t="s">
        <v>305</v>
      </c>
      <c r="F6" s="99" t="s">
        <v>207</v>
      </c>
      <c r="G6" s="99" t="s">
        <v>111</v>
      </c>
      <c r="H6" s="88"/>
    </row>
    <row r="7" spans="1:8" ht="15.75" x14ac:dyDescent="0.25">
      <c r="A7" s="87">
        <f t="shared" ref="A7:A27" si="0">IF(ISBLANK(B7),"",A6+1)</f>
        <v>3</v>
      </c>
      <c r="B7" s="99" t="s">
        <v>278</v>
      </c>
      <c r="C7" s="84" t="s">
        <v>279</v>
      </c>
      <c r="D7" s="99" t="s">
        <v>280</v>
      </c>
      <c r="E7" s="99" t="s">
        <v>306</v>
      </c>
      <c r="F7" s="99" t="s">
        <v>217</v>
      </c>
      <c r="G7" s="99" t="s">
        <v>111</v>
      </c>
      <c r="H7" s="88"/>
    </row>
    <row r="8" spans="1:8" ht="15.75" x14ac:dyDescent="0.25">
      <c r="A8" s="87">
        <f t="shared" si="0"/>
        <v>4</v>
      </c>
      <c r="B8" s="99" t="s">
        <v>281</v>
      </c>
      <c r="C8" s="84" t="s">
        <v>282</v>
      </c>
      <c r="D8" s="99" t="s">
        <v>283</v>
      </c>
      <c r="E8" s="99" t="s">
        <v>307</v>
      </c>
      <c r="F8" s="99" t="s">
        <v>209</v>
      </c>
      <c r="G8" s="99" t="s">
        <v>111</v>
      </c>
      <c r="H8" s="88"/>
    </row>
    <row r="9" spans="1:8" ht="15.75" x14ac:dyDescent="0.25">
      <c r="A9" s="87">
        <f t="shared" si="0"/>
        <v>5</v>
      </c>
      <c r="B9" s="99" t="s">
        <v>284</v>
      </c>
      <c r="C9" s="84" t="s">
        <v>285</v>
      </c>
      <c r="D9" s="99" t="s">
        <v>286</v>
      </c>
      <c r="E9" s="99" t="s">
        <v>191</v>
      </c>
      <c r="F9" s="99" t="s">
        <v>209</v>
      </c>
      <c r="G9" s="99" t="s">
        <v>113</v>
      </c>
      <c r="H9" s="88"/>
    </row>
    <row r="10" spans="1:8" ht="15.75" x14ac:dyDescent="0.25">
      <c r="A10" s="87">
        <f t="shared" si="0"/>
        <v>6</v>
      </c>
      <c r="B10" s="99" t="s">
        <v>287</v>
      </c>
      <c r="C10" s="84" t="s">
        <v>288</v>
      </c>
      <c r="D10" s="99" t="s">
        <v>289</v>
      </c>
      <c r="E10" s="99" t="s">
        <v>308</v>
      </c>
      <c r="F10" s="99" t="s">
        <v>205</v>
      </c>
      <c r="G10" s="99" t="s">
        <v>113</v>
      </c>
      <c r="H10" s="88"/>
    </row>
    <row r="11" spans="1:8" ht="15.75" x14ac:dyDescent="0.25">
      <c r="A11" s="87">
        <f>IF(ISBLANK(B11),"",A10+1)</f>
        <v>7</v>
      </c>
      <c r="B11" s="99" t="s">
        <v>290</v>
      </c>
      <c r="C11" s="84" t="s">
        <v>291</v>
      </c>
      <c r="D11" s="99" t="s">
        <v>292</v>
      </c>
      <c r="E11" s="99" t="s">
        <v>216</v>
      </c>
      <c r="F11" s="99" t="s">
        <v>206</v>
      </c>
      <c r="G11" s="99" t="s">
        <v>111</v>
      </c>
      <c r="H11" s="88"/>
    </row>
    <row r="12" spans="1:8" ht="15.75" x14ac:dyDescent="0.25">
      <c r="A12" s="87">
        <f t="shared" si="0"/>
        <v>8</v>
      </c>
      <c r="B12" s="99" t="s">
        <v>293</v>
      </c>
      <c r="C12" s="84" t="s">
        <v>294</v>
      </c>
      <c r="D12" s="99" t="s">
        <v>295</v>
      </c>
      <c r="E12" s="99" t="s">
        <v>192</v>
      </c>
      <c r="F12" s="99" t="s">
        <v>205</v>
      </c>
      <c r="G12" s="99" t="s">
        <v>113</v>
      </c>
      <c r="H12" s="88"/>
    </row>
    <row r="13" spans="1:8" ht="15.75" x14ac:dyDescent="0.25">
      <c r="A13" s="87">
        <f t="shared" si="0"/>
        <v>9</v>
      </c>
      <c r="B13" s="99" t="s">
        <v>296</v>
      </c>
      <c r="C13" s="99" t="s">
        <v>297</v>
      </c>
      <c r="D13" s="99" t="s">
        <v>298</v>
      </c>
      <c r="E13" s="99" t="s">
        <v>194</v>
      </c>
      <c r="F13" s="99" t="s">
        <v>218</v>
      </c>
      <c r="G13" s="99" t="s">
        <v>113</v>
      </c>
      <c r="H13" s="88"/>
    </row>
    <row r="14" spans="1:8" ht="15.75" x14ac:dyDescent="0.25">
      <c r="A14" s="87">
        <f t="shared" si="0"/>
        <v>10</v>
      </c>
      <c r="B14" s="99" t="s">
        <v>299</v>
      </c>
      <c r="C14" s="84" t="s">
        <v>300</v>
      </c>
      <c r="D14" s="99" t="s">
        <v>214</v>
      </c>
      <c r="E14" s="99" t="s">
        <v>309</v>
      </c>
      <c r="F14" s="99" t="s">
        <v>208</v>
      </c>
      <c r="G14" s="99" t="s">
        <v>111</v>
      </c>
      <c r="H14" s="88"/>
    </row>
    <row r="15" spans="1:8" ht="15.75" x14ac:dyDescent="0.25">
      <c r="A15" s="87">
        <f t="shared" si="0"/>
        <v>11</v>
      </c>
      <c r="B15" s="99" t="s">
        <v>301</v>
      </c>
      <c r="C15" s="84" t="s">
        <v>302</v>
      </c>
      <c r="D15" s="99" t="s">
        <v>303</v>
      </c>
      <c r="E15" s="99" t="s">
        <v>310</v>
      </c>
      <c r="F15" s="99" t="s">
        <v>209</v>
      </c>
      <c r="G15" s="99" t="s">
        <v>113</v>
      </c>
      <c r="H15" s="88"/>
    </row>
    <row r="16" spans="1:8" ht="15.75" x14ac:dyDescent="0.25">
      <c r="A16" s="87" t="str">
        <f t="shared" si="0"/>
        <v/>
      </c>
      <c r="B16" s="84"/>
      <c r="C16" s="84"/>
      <c r="D16" s="84"/>
      <c r="E16" s="84"/>
      <c r="F16" s="84"/>
      <c r="G16" s="84"/>
      <c r="H16" s="88"/>
    </row>
    <row r="17" spans="1:8" ht="15.75" x14ac:dyDescent="0.25">
      <c r="A17" s="94" t="str">
        <f t="shared" si="0"/>
        <v/>
      </c>
      <c r="B17" s="84"/>
      <c r="C17" s="84"/>
      <c r="D17" s="84"/>
      <c r="E17" s="84"/>
      <c r="F17" s="84"/>
      <c r="G17" s="99"/>
      <c r="H17" s="88"/>
    </row>
    <row r="18" spans="1:8" ht="15.75" x14ac:dyDescent="0.25">
      <c r="A18" s="94" t="str">
        <f t="shared" si="0"/>
        <v/>
      </c>
      <c r="B18" s="84"/>
      <c r="C18" s="84"/>
      <c r="D18" s="84"/>
      <c r="E18" s="84"/>
      <c r="F18" s="84"/>
      <c r="G18" s="92"/>
    </row>
    <row r="19" spans="1:8" ht="15.75" x14ac:dyDescent="0.25">
      <c r="A19" s="94" t="str">
        <f t="shared" si="0"/>
        <v/>
      </c>
      <c r="B19" s="84"/>
      <c r="C19" s="84"/>
      <c r="D19" s="84"/>
      <c r="E19" s="84"/>
      <c r="F19" s="84"/>
      <c r="G19" s="92"/>
    </row>
    <row r="20" spans="1:8" ht="15.75" x14ac:dyDescent="0.25">
      <c r="A20" s="94" t="str">
        <f t="shared" si="0"/>
        <v/>
      </c>
      <c r="B20" s="84"/>
      <c r="C20" s="84"/>
      <c r="D20" s="84"/>
      <c r="E20" s="84"/>
      <c r="F20" s="84"/>
      <c r="G20" s="92"/>
    </row>
    <row r="21" spans="1:8" ht="15.75" x14ac:dyDescent="0.25">
      <c r="A21" s="94" t="str">
        <f t="shared" si="0"/>
        <v/>
      </c>
      <c r="B21" s="84"/>
      <c r="C21" s="84"/>
      <c r="D21" s="84"/>
      <c r="E21" s="84"/>
      <c r="F21" s="84"/>
      <c r="G21" s="92"/>
    </row>
    <row r="22" spans="1:8" ht="15.75" x14ac:dyDescent="0.25">
      <c r="A22" s="94" t="str">
        <f t="shared" si="0"/>
        <v/>
      </c>
      <c r="B22" s="84"/>
      <c r="C22" s="84"/>
      <c r="D22" s="84"/>
      <c r="E22" s="84"/>
      <c r="F22" s="84"/>
      <c r="G22" s="92"/>
    </row>
    <row r="23" spans="1:8" ht="15.75" x14ac:dyDescent="0.25">
      <c r="A23" s="94" t="str">
        <f t="shared" si="0"/>
        <v/>
      </c>
      <c r="B23" s="84"/>
      <c r="C23" s="84"/>
      <c r="D23" s="84"/>
      <c r="E23" s="84"/>
      <c r="F23" s="84"/>
      <c r="G23" s="92"/>
    </row>
    <row r="24" spans="1:8" ht="15.75" x14ac:dyDescent="0.25">
      <c r="A24" s="94" t="str">
        <f t="shared" si="0"/>
        <v/>
      </c>
      <c r="B24" s="84"/>
      <c r="C24" s="84"/>
      <c r="D24" s="84"/>
      <c r="E24" s="84"/>
      <c r="F24" s="84"/>
      <c r="G24" s="92"/>
    </row>
    <row r="25" spans="1:8" ht="15.75" x14ac:dyDescent="0.25">
      <c r="A25" s="94" t="str">
        <f t="shared" si="0"/>
        <v/>
      </c>
      <c r="B25" s="84"/>
      <c r="C25" s="84"/>
      <c r="D25" s="84"/>
      <c r="E25" s="84"/>
      <c r="F25" s="84"/>
      <c r="G25" s="92"/>
    </row>
    <row r="26" spans="1:8" ht="15.75" x14ac:dyDescent="0.25">
      <c r="A26" s="94" t="str">
        <f t="shared" si="0"/>
        <v/>
      </c>
      <c r="B26" s="84"/>
      <c r="C26" s="84"/>
      <c r="D26" s="84"/>
      <c r="E26" s="84"/>
      <c r="F26" s="84"/>
      <c r="G26" s="92"/>
    </row>
    <row r="27" spans="1:8" ht="15.75" x14ac:dyDescent="0.25">
      <c r="A27" s="94" t="str">
        <f t="shared" si="0"/>
        <v/>
      </c>
      <c r="B27" s="84"/>
      <c r="C27" s="84"/>
      <c r="D27" s="84"/>
      <c r="E27" s="84"/>
      <c r="F27" s="84"/>
      <c r="G27" s="92"/>
    </row>
  </sheetData>
  <mergeCells count="2">
    <mergeCell ref="A2:G2"/>
    <mergeCell ref="D4:G4"/>
  </mergeCells>
  <dataValidations count="7">
    <dataValidation type="list" allowBlank="1" showInputMessage="1" showErrorMessage="1" sqref="C17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17" xr:uid="{00000000-0002-0000-0700-000005000000}">
      <formula1>INDIRECT($E$48)</formula1>
    </dataValidation>
    <dataValidation type="list" allowBlank="1" showInputMessage="1" showErrorMessage="1" sqref="E24:E26 E18:E20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G10:G15 G5:G8" xr:uid="{2E784506-1E97-483F-A706-40E1DC9F2506}">
      <formula1>пол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80"/>
  <sheetViews>
    <sheetView topLeftCell="A58" zoomScaleNormal="100" workbookViewId="0">
      <selection activeCell="AI56" sqref="AI56"/>
    </sheetView>
  </sheetViews>
  <sheetFormatPr defaultColWidth="8.7109375" defaultRowHeight="15" x14ac:dyDescent="0.25"/>
  <cols>
    <col min="1" max="28" width="3.7109375" customWidth="1"/>
    <col min="1021" max="1022" width="11.5703125" customWidth="1"/>
  </cols>
  <sheetData>
    <row r="1" spans="1:23" ht="15" customHeight="1" x14ac:dyDescent="0.25">
      <c r="A1" s="168" t="s">
        <v>61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5" customHeight="1" x14ac:dyDescent="0.25">
      <c r="A2" s="169" t="s">
        <v>62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spans="1:23" ht="15" customHeight="1" x14ac:dyDescent="0.25">
      <c r="A3" s="168" t="s">
        <v>63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</row>
    <row r="4" spans="1:23" ht="15" customHeight="1" x14ac:dyDescent="0.25">
      <c r="A4" s="170" t="str">
        <f>'Акт коты PCHCh'!A4:X4</f>
        <v>18 грудня 2020року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"/>
      <c r="B6" s="1"/>
      <c r="C6" s="148" t="s">
        <v>64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</row>
    <row r="7" spans="1:23" ht="15" customHeight="1" x14ac:dyDescent="0.25">
      <c r="A7" s="10" t="s">
        <v>136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5" t="s">
        <v>128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67</v>
      </c>
      <c r="B9" s="1"/>
      <c r="C9" s="1"/>
      <c r="D9" s="1"/>
      <c r="E9" s="1"/>
      <c r="F9" s="1"/>
      <c r="G9" s="155" t="str">
        <f>'Акт собаки R'!G9</f>
        <v>Осина Е.Ю.</v>
      </c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21.11.2020 по 18.12.2020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60" t="s">
        <v>138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</row>
    <row r="13" spans="1:23" ht="15.75" x14ac:dyDescent="0.25">
      <c r="A13" s="167" t="s">
        <v>71</v>
      </c>
      <c r="B13" s="167"/>
      <c r="C13" s="167"/>
      <c r="D13" s="167"/>
      <c r="E13" s="14">
        <f>MAX('Список собаки L'!A5:A57)</f>
        <v>30</v>
      </c>
      <c r="F13" s="1" t="s">
        <v>72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75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354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S16" s="143" t="s">
        <v>347</v>
      </c>
      <c r="T16" s="143"/>
      <c r="U16" s="143"/>
      <c r="V16" s="1"/>
      <c r="W16" s="1"/>
    </row>
    <row r="17" spans="1:23" ht="15.75" x14ac:dyDescent="0.25">
      <c r="A17" s="1"/>
      <c r="B17" s="1" t="s">
        <v>125</v>
      </c>
      <c r="C17" s="1"/>
      <c r="D17" s="1"/>
      <c r="E17" s="1"/>
      <c r="F17" s="143" t="s">
        <v>348</v>
      </c>
      <c r="G17" s="143"/>
      <c r="H17" s="143"/>
      <c r="I17" s="16"/>
      <c r="J17" s="17"/>
      <c r="K17" s="30" t="s">
        <v>139</v>
      </c>
      <c r="L17" s="17"/>
      <c r="M17" s="17"/>
      <c r="N17" s="1"/>
      <c r="O17" s="18"/>
      <c r="P17" s="19"/>
      <c r="Q17" s="47" t="s">
        <v>349</v>
      </c>
      <c r="R17" s="19" t="s">
        <v>78</v>
      </c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91"/>
      <c r="G18" s="91"/>
      <c r="H18" s="91"/>
      <c r="I18" s="16"/>
      <c r="J18" s="17"/>
      <c r="K18" s="30"/>
      <c r="L18" s="17"/>
      <c r="M18" s="17"/>
      <c r="N18" s="1"/>
      <c r="O18" s="18"/>
      <c r="P18" s="19"/>
      <c r="Q18" s="47"/>
      <c r="R18" s="19"/>
      <c r="S18" s="1"/>
      <c r="T18" s="1"/>
      <c r="U18" s="1"/>
      <c r="V18" s="1"/>
      <c r="W18" s="1"/>
    </row>
    <row r="19" spans="1:23" ht="15.75" x14ac:dyDescent="0.25">
      <c r="A19" s="1" t="s">
        <v>355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S19" s="143" t="s">
        <v>350</v>
      </c>
      <c r="T19" s="143"/>
      <c r="U19" s="143"/>
      <c r="V19" s="1"/>
      <c r="W19" s="1"/>
    </row>
    <row r="20" spans="1:23" ht="15.75" x14ac:dyDescent="0.25">
      <c r="A20" s="1"/>
      <c r="B20" s="1" t="s">
        <v>125</v>
      </c>
      <c r="C20" s="1"/>
      <c r="D20" s="1"/>
      <c r="E20" s="1"/>
      <c r="F20" s="143" t="s">
        <v>351</v>
      </c>
      <c r="G20" s="143"/>
      <c r="H20" s="143"/>
      <c r="I20" s="16"/>
      <c r="J20" s="17"/>
      <c r="K20" s="30" t="s">
        <v>139</v>
      </c>
      <c r="L20" s="17"/>
      <c r="M20" s="17"/>
      <c r="N20" s="1"/>
      <c r="O20" s="18"/>
      <c r="P20" s="19"/>
      <c r="Q20" s="47" t="s">
        <v>349</v>
      </c>
      <c r="R20" s="19" t="s">
        <v>78</v>
      </c>
      <c r="S20" s="1"/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89"/>
      <c r="G21" s="89"/>
      <c r="H21" s="89"/>
      <c r="I21" s="16"/>
      <c r="J21" s="17"/>
      <c r="K21" s="30"/>
      <c r="L21" s="17"/>
      <c r="M21" s="17"/>
      <c r="N21" s="1"/>
      <c r="O21" s="18"/>
      <c r="P21" s="19"/>
      <c r="Q21" s="47"/>
      <c r="R21" s="19"/>
      <c r="S21" s="1"/>
      <c r="T21" s="1"/>
      <c r="U21" s="1"/>
      <c r="V21" s="1"/>
      <c r="W21" s="1"/>
    </row>
    <row r="22" spans="1:23" ht="15.75" x14ac:dyDescent="0.25">
      <c r="A22" s="1" t="s">
        <v>140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N22" s="1"/>
      <c r="O22" s="18"/>
      <c r="P22" s="19"/>
      <c r="S22" s="143" t="s">
        <v>352</v>
      </c>
      <c r="T22" s="143"/>
      <c r="U22" s="143"/>
      <c r="V22" s="1"/>
      <c r="W22" s="1"/>
    </row>
    <row r="23" spans="1:23" ht="15.75" x14ac:dyDescent="0.25">
      <c r="A23" s="1"/>
      <c r="B23" s="1" t="s">
        <v>125</v>
      </c>
      <c r="C23" s="1"/>
      <c r="D23" s="1"/>
      <c r="E23" s="1"/>
      <c r="F23" s="143" t="s">
        <v>353</v>
      </c>
      <c r="G23" s="143"/>
      <c r="H23" s="143"/>
      <c r="I23" s="16"/>
      <c r="J23" s="17"/>
      <c r="K23" s="30" t="s">
        <v>139</v>
      </c>
      <c r="L23" s="17"/>
      <c r="M23" s="17"/>
      <c r="N23" s="1"/>
      <c r="O23" s="18"/>
      <c r="P23" s="19"/>
      <c r="Q23" s="47" t="s">
        <v>356</v>
      </c>
      <c r="R23" s="19" t="s">
        <v>78</v>
      </c>
      <c r="S23" s="1"/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89"/>
      <c r="G24" s="89"/>
      <c r="H24" s="89"/>
      <c r="I24" s="16"/>
      <c r="J24" s="17"/>
      <c r="K24" s="30"/>
      <c r="L24" s="17"/>
      <c r="M24" s="17"/>
      <c r="N24" s="1"/>
      <c r="O24" s="18"/>
      <c r="P24" s="19"/>
      <c r="Q24" s="47"/>
      <c r="R24" s="19"/>
      <c r="S24" s="1"/>
      <c r="T24" s="1"/>
      <c r="U24" s="1"/>
      <c r="V24" s="1"/>
      <c r="W24" s="1"/>
    </row>
    <row r="25" spans="1:23" ht="15.75" x14ac:dyDescent="0.25">
      <c r="A25" s="1" t="s">
        <v>357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N25" s="1"/>
      <c r="O25" s="18"/>
      <c r="P25" s="19"/>
      <c r="Q25" s="143" t="s">
        <v>358</v>
      </c>
      <c r="R25" s="143"/>
      <c r="S25" s="143"/>
      <c r="T25" s="1"/>
      <c r="V25" s="1"/>
      <c r="W25" s="1"/>
    </row>
    <row r="26" spans="1:23" ht="15.75" x14ac:dyDescent="0.25">
      <c r="A26" s="1"/>
      <c r="B26" s="1" t="s">
        <v>125</v>
      </c>
      <c r="C26" s="1"/>
      <c r="D26" s="1"/>
      <c r="E26" s="1"/>
      <c r="F26" s="166" t="s">
        <v>359</v>
      </c>
      <c r="G26" s="142"/>
      <c r="H26" s="142"/>
      <c r="I26" s="16"/>
      <c r="J26" s="17"/>
      <c r="K26" s="30" t="s">
        <v>139</v>
      </c>
      <c r="L26" s="17"/>
      <c r="M26" s="17"/>
      <c r="N26" s="1"/>
      <c r="O26" s="18"/>
      <c r="P26" s="19"/>
      <c r="Q26" s="47" t="s">
        <v>349</v>
      </c>
      <c r="R26" s="19" t="s">
        <v>78</v>
      </c>
      <c r="S26" s="1"/>
      <c r="T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 t="s">
        <v>361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141</v>
      </c>
      <c r="N28" s="1"/>
      <c r="O28" s="18"/>
      <c r="P28" s="19"/>
      <c r="Q28" s="143" t="s">
        <v>360</v>
      </c>
      <c r="R28" s="143"/>
      <c r="S28" s="143"/>
      <c r="T28" s="1"/>
      <c r="U28" s="1"/>
      <c r="V28" s="1"/>
      <c r="W28" s="1"/>
    </row>
    <row r="29" spans="1:23" ht="15.75" x14ac:dyDescent="0.25">
      <c r="A29" s="1"/>
      <c r="B29" s="1" t="s">
        <v>125</v>
      </c>
      <c r="C29" s="1"/>
      <c r="D29" s="1"/>
      <c r="E29" s="1"/>
      <c r="F29" s="165" t="s">
        <v>359</v>
      </c>
      <c r="G29" s="165"/>
      <c r="H29" s="165"/>
      <c r="I29" s="16"/>
      <c r="J29" s="17"/>
      <c r="K29" s="30" t="s">
        <v>139</v>
      </c>
      <c r="L29" s="17"/>
      <c r="M29" s="17"/>
      <c r="N29" s="1"/>
      <c r="O29" s="18"/>
      <c r="P29" s="19"/>
      <c r="Q29" s="47" t="s">
        <v>21</v>
      </c>
      <c r="R29" s="19" t="s">
        <v>78</v>
      </c>
      <c r="S29" s="1"/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07"/>
      <c r="G30" s="107"/>
      <c r="H30" s="107"/>
      <c r="I30" s="16"/>
      <c r="J30" s="17"/>
      <c r="K30" s="30"/>
      <c r="L30" s="17"/>
      <c r="M30" s="17"/>
      <c r="N30" s="1"/>
      <c r="O30" s="18"/>
      <c r="P30" s="19"/>
      <c r="Q30" s="47"/>
      <c r="R30" s="19"/>
      <c r="S30" s="1"/>
      <c r="T30" s="1"/>
      <c r="U30" s="1"/>
      <c r="V30" s="1"/>
      <c r="W30" s="1"/>
    </row>
    <row r="31" spans="1:23" ht="15.75" x14ac:dyDescent="0.25">
      <c r="A31" s="1" t="s">
        <v>362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141</v>
      </c>
      <c r="N31" s="1"/>
      <c r="O31" s="18"/>
      <c r="P31" s="19"/>
      <c r="Q31" s="143" t="s">
        <v>363</v>
      </c>
      <c r="R31" s="143"/>
      <c r="S31" s="143"/>
      <c r="T31" s="1"/>
      <c r="U31" s="1"/>
      <c r="V31" s="1"/>
      <c r="W31" s="1"/>
    </row>
    <row r="32" spans="1:23" ht="15.75" x14ac:dyDescent="0.25">
      <c r="A32" s="1"/>
      <c r="B32" s="1" t="s">
        <v>125</v>
      </c>
      <c r="C32" s="1"/>
      <c r="D32" s="1"/>
      <c r="E32" s="1"/>
      <c r="F32" s="165" t="s">
        <v>364</v>
      </c>
      <c r="G32" s="165"/>
      <c r="H32" s="165"/>
      <c r="I32" s="16"/>
      <c r="J32" s="17"/>
      <c r="K32" s="30" t="s">
        <v>139</v>
      </c>
      <c r="L32" s="17"/>
      <c r="M32" s="17"/>
      <c r="N32" s="1"/>
      <c r="O32" s="18"/>
      <c r="P32" s="19"/>
      <c r="Q32" s="47" t="s">
        <v>21</v>
      </c>
      <c r="R32" s="19" t="s">
        <v>78</v>
      </c>
      <c r="S32" s="1"/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07"/>
      <c r="G33" s="107"/>
      <c r="H33" s="107"/>
      <c r="I33" s="16"/>
      <c r="J33" s="17"/>
      <c r="K33" s="30"/>
      <c r="L33" s="17"/>
      <c r="M33" s="17"/>
      <c r="N33" s="1"/>
      <c r="O33" s="18"/>
      <c r="P33" s="19"/>
      <c r="Q33" s="47"/>
      <c r="R33" s="19"/>
      <c r="S33" s="1"/>
      <c r="T33" s="1"/>
      <c r="U33" s="1"/>
      <c r="V33" s="1"/>
      <c r="W33" s="1"/>
    </row>
    <row r="34" spans="1:23" ht="15.75" x14ac:dyDescent="0.25">
      <c r="A34" s="1" t="s">
        <v>365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 t="s">
        <v>141</v>
      </c>
      <c r="N34" s="1"/>
      <c r="O34" s="18"/>
      <c r="P34" s="19"/>
      <c r="Q34" s="143" t="s">
        <v>366</v>
      </c>
      <c r="R34" s="143"/>
      <c r="S34" s="143"/>
      <c r="T34" s="1"/>
      <c r="U34" s="1"/>
      <c r="V34" s="1"/>
      <c r="W34" s="1"/>
    </row>
    <row r="35" spans="1:23" ht="15.75" x14ac:dyDescent="0.25">
      <c r="A35" s="1"/>
      <c r="B35" s="1" t="s">
        <v>125</v>
      </c>
      <c r="C35" s="1"/>
      <c r="D35" s="1"/>
      <c r="E35" s="1"/>
      <c r="F35" s="165" t="s">
        <v>367</v>
      </c>
      <c r="G35" s="165"/>
      <c r="H35" s="165"/>
      <c r="I35" s="16"/>
      <c r="J35" s="17"/>
      <c r="K35" s="30" t="s">
        <v>139</v>
      </c>
      <c r="L35" s="17"/>
      <c r="M35" s="17"/>
      <c r="N35" s="1"/>
      <c r="O35" s="18"/>
      <c r="P35" s="19"/>
      <c r="Q35" s="47" t="s">
        <v>21</v>
      </c>
      <c r="R35" s="19" t="s">
        <v>78</v>
      </c>
      <c r="S35" s="1"/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x14ac:dyDescent="0.25">
      <c r="A37" s="1" t="s">
        <v>368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141</v>
      </c>
      <c r="N37" s="1"/>
      <c r="O37" s="18"/>
      <c r="P37" s="19"/>
      <c r="Q37" s="143" t="s">
        <v>369</v>
      </c>
      <c r="R37" s="143"/>
      <c r="S37" s="143"/>
      <c r="T37" s="1"/>
      <c r="U37" s="1"/>
      <c r="V37" s="1"/>
      <c r="W37" s="1"/>
    </row>
    <row r="38" spans="1:23" ht="15.75" x14ac:dyDescent="0.25">
      <c r="A38" s="1"/>
      <c r="B38" s="1" t="s">
        <v>125</v>
      </c>
      <c r="C38" s="1"/>
      <c r="D38" s="1"/>
      <c r="E38" s="1"/>
      <c r="F38" s="164">
        <v>44774</v>
      </c>
      <c r="G38" s="164"/>
      <c r="H38" s="164"/>
      <c r="I38" s="16"/>
      <c r="J38" s="17"/>
      <c r="K38" s="30" t="s">
        <v>139</v>
      </c>
      <c r="L38" s="17"/>
      <c r="M38" s="17"/>
      <c r="N38" s="1"/>
      <c r="O38" s="18"/>
      <c r="P38" s="19"/>
      <c r="Q38" s="47" t="s">
        <v>21</v>
      </c>
      <c r="R38" s="19" t="s">
        <v>78</v>
      </c>
      <c r="S38" s="1"/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91"/>
      <c r="G39" s="91"/>
      <c r="H39" s="91"/>
      <c r="I39" s="16"/>
      <c r="J39" s="17"/>
      <c r="K39" s="30"/>
      <c r="L39" s="17"/>
      <c r="M39" s="17"/>
      <c r="N39" s="1"/>
      <c r="O39" s="18"/>
      <c r="P39" s="19"/>
      <c r="Q39" s="47"/>
      <c r="R39" s="19"/>
      <c r="S39" s="1"/>
      <c r="T39" s="1"/>
      <c r="U39" s="1"/>
      <c r="V39" s="1"/>
      <c r="W39" s="1"/>
    </row>
    <row r="40" spans="1:23" ht="15.75" x14ac:dyDescent="0.25">
      <c r="A40" s="1" t="s">
        <v>202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 t="s">
        <v>141</v>
      </c>
      <c r="N40" s="1"/>
      <c r="O40" s="18"/>
      <c r="P40" s="19"/>
      <c r="Q40" s="143" t="s">
        <v>370</v>
      </c>
      <c r="R40" s="143"/>
      <c r="S40" s="143"/>
      <c r="V40" s="1"/>
      <c r="W40" s="1"/>
    </row>
    <row r="41" spans="1:23" ht="15.75" x14ac:dyDescent="0.25">
      <c r="A41" s="1"/>
      <c r="B41" s="1" t="s">
        <v>125</v>
      </c>
      <c r="C41" s="1"/>
      <c r="D41" s="1"/>
      <c r="E41" s="1"/>
      <c r="F41" s="164">
        <v>44713</v>
      </c>
      <c r="G41" s="164"/>
      <c r="H41" s="164"/>
      <c r="I41" s="16"/>
      <c r="J41" s="17"/>
      <c r="K41" s="30" t="s">
        <v>139</v>
      </c>
      <c r="L41" s="17"/>
      <c r="M41" s="17"/>
      <c r="N41" s="1"/>
      <c r="O41" s="18"/>
      <c r="P41" s="19"/>
      <c r="Q41" s="47" t="s">
        <v>356</v>
      </c>
      <c r="R41" s="19" t="s">
        <v>78</v>
      </c>
      <c r="S41" s="1"/>
      <c r="V41" s="1"/>
      <c r="W41" s="1"/>
    </row>
    <row r="42" spans="1:23" ht="15.75" x14ac:dyDescent="0.25">
      <c r="V42" s="1"/>
      <c r="W42" s="1"/>
    </row>
    <row r="43" spans="1:23" ht="15.75" x14ac:dyDescent="0.25">
      <c r="A43" s="1" t="s">
        <v>371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 t="s">
        <v>141</v>
      </c>
      <c r="N43" s="1"/>
      <c r="O43" s="18"/>
      <c r="P43" s="19"/>
      <c r="Q43" s="143" t="s">
        <v>372</v>
      </c>
      <c r="R43" s="143"/>
      <c r="S43" s="143"/>
      <c r="T43" s="1"/>
      <c r="V43" s="1"/>
      <c r="W43" s="1"/>
    </row>
    <row r="44" spans="1:23" ht="15.75" x14ac:dyDescent="0.25">
      <c r="A44" s="1"/>
      <c r="B44" s="1" t="s">
        <v>125</v>
      </c>
      <c r="C44" s="1"/>
      <c r="D44" s="1"/>
      <c r="E44" s="1"/>
      <c r="F44" s="165" t="s">
        <v>359</v>
      </c>
      <c r="G44" s="165"/>
      <c r="H44" s="165"/>
      <c r="I44" s="16"/>
      <c r="J44" s="17"/>
      <c r="K44" s="30" t="s">
        <v>139</v>
      </c>
      <c r="L44" s="17"/>
      <c r="M44" s="17"/>
      <c r="N44" s="1"/>
      <c r="O44" s="18"/>
      <c r="P44" s="19"/>
      <c r="Q44" s="47" t="s">
        <v>356</v>
      </c>
      <c r="R44" s="19" t="s">
        <v>78</v>
      </c>
      <c r="S44" s="1"/>
      <c r="V44" s="1"/>
      <c r="W44" s="1"/>
    </row>
    <row r="45" spans="1:23" ht="15.75" x14ac:dyDescent="0.25">
      <c r="V45" s="1"/>
      <c r="W45" s="1"/>
    </row>
    <row r="46" spans="1:23" ht="15.75" x14ac:dyDescent="0.25">
      <c r="A46" s="1" t="s">
        <v>373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 t="s">
        <v>141</v>
      </c>
      <c r="N46" s="1"/>
      <c r="O46" s="18"/>
      <c r="P46" s="19"/>
      <c r="Q46" s="143" t="s">
        <v>374</v>
      </c>
      <c r="R46" s="143"/>
      <c r="S46" s="143"/>
      <c r="V46" s="1"/>
      <c r="W46" s="1"/>
    </row>
    <row r="47" spans="1:23" ht="15.75" x14ac:dyDescent="0.25">
      <c r="A47" s="1"/>
      <c r="B47" s="1" t="s">
        <v>125</v>
      </c>
      <c r="C47" s="1"/>
      <c r="D47" s="1"/>
      <c r="E47" s="1"/>
      <c r="F47" s="164">
        <v>44348</v>
      </c>
      <c r="G47" s="164"/>
      <c r="H47" s="164"/>
      <c r="I47" s="16"/>
      <c r="J47" s="17"/>
      <c r="K47" s="30" t="s">
        <v>139</v>
      </c>
      <c r="L47" s="17"/>
      <c r="M47" s="17"/>
      <c r="N47" s="1"/>
      <c r="O47" s="18"/>
      <c r="P47" s="19"/>
      <c r="Q47" s="47" t="s">
        <v>356</v>
      </c>
      <c r="R47" s="19" t="s">
        <v>78</v>
      </c>
      <c r="S47" s="1"/>
      <c r="V47" s="1"/>
      <c r="W47" s="1"/>
    </row>
    <row r="48" spans="1:23" ht="15.75" x14ac:dyDescent="0.25">
      <c r="V48" s="1"/>
      <c r="W48" s="1"/>
    </row>
    <row r="49" spans="1:23" ht="15.75" x14ac:dyDescent="0.25">
      <c r="A49" s="1" t="s">
        <v>375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 t="s">
        <v>141</v>
      </c>
      <c r="N49" s="1"/>
      <c r="O49" s="18"/>
      <c r="P49" s="19"/>
      <c r="Q49" s="143" t="s">
        <v>376</v>
      </c>
      <c r="R49" s="143"/>
      <c r="S49" s="143"/>
      <c r="T49" s="1"/>
      <c r="U49" s="1"/>
      <c r="V49" s="1"/>
      <c r="W49" s="1"/>
    </row>
    <row r="50" spans="1:23" ht="15.75" x14ac:dyDescent="0.25">
      <c r="A50" s="1"/>
      <c r="B50" s="1" t="s">
        <v>125</v>
      </c>
      <c r="C50" s="1"/>
      <c r="D50" s="1"/>
      <c r="E50" s="1"/>
      <c r="F50" s="164">
        <v>44348</v>
      </c>
      <c r="G50" s="164"/>
      <c r="H50" s="164"/>
      <c r="I50" s="16"/>
      <c r="J50" s="17"/>
      <c r="K50" s="30" t="s">
        <v>139</v>
      </c>
      <c r="L50" s="17"/>
      <c r="M50" s="17"/>
      <c r="N50" s="1"/>
      <c r="O50" s="18"/>
      <c r="P50" s="19"/>
      <c r="Q50" s="47" t="s">
        <v>142</v>
      </c>
      <c r="R50" s="19" t="s">
        <v>78</v>
      </c>
      <c r="S50" s="1"/>
      <c r="U50" s="1"/>
      <c r="V50" s="1"/>
      <c r="W50" s="1"/>
    </row>
    <row r="51" spans="1:23" ht="15.75" x14ac:dyDescent="0.25">
      <c r="U51" s="1"/>
      <c r="V51" s="1"/>
      <c r="W51" s="1"/>
    </row>
    <row r="52" spans="1:23" ht="15.75" x14ac:dyDescent="0.25">
      <c r="A52" s="1" t="s">
        <v>378</v>
      </c>
      <c r="B52" s="10"/>
      <c r="C52" s="1"/>
      <c r="D52" s="1"/>
      <c r="E52" s="1"/>
      <c r="F52" s="1"/>
      <c r="G52" s="16"/>
      <c r="H52" s="16"/>
      <c r="I52" s="16"/>
      <c r="J52" s="17"/>
      <c r="K52" s="17"/>
      <c r="L52" s="17"/>
      <c r="M52" s="17" t="s">
        <v>141</v>
      </c>
      <c r="N52" s="1"/>
      <c r="O52" s="18"/>
      <c r="P52" s="19"/>
      <c r="Q52" s="143" t="s">
        <v>377</v>
      </c>
      <c r="R52" s="143"/>
      <c r="S52" s="143"/>
      <c r="U52" s="1"/>
      <c r="V52" s="1"/>
      <c r="W52" s="1"/>
    </row>
    <row r="53" spans="1:23" ht="15.75" x14ac:dyDescent="0.25">
      <c r="A53" s="1"/>
      <c r="B53" s="1" t="s">
        <v>125</v>
      </c>
      <c r="C53" s="1"/>
      <c r="D53" s="1"/>
      <c r="E53" s="1"/>
      <c r="F53" s="164">
        <v>44409</v>
      </c>
      <c r="G53" s="164"/>
      <c r="H53" s="164"/>
      <c r="I53" s="16"/>
      <c r="J53" s="17"/>
      <c r="K53" s="30" t="s">
        <v>139</v>
      </c>
      <c r="L53" s="17"/>
      <c r="M53" s="17"/>
      <c r="N53" s="1"/>
      <c r="O53" s="18"/>
      <c r="P53" s="19"/>
      <c r="Q53" s="47" t="s">
        <v>356</v>
      </c>
      <c r="R53" s="19" t="s">
        <v>78</v>
      </c>
      <c r="S53" s="1"/>
      <c r="U53" s="1"/>
      <c r="V53" s="1"/>
      <c r="W53" s="1"/>
    </row>
    <row r="54" spans="1:23" ht="15.75" x14ac:dyDescent="0.25">
      <c r="U54" s="1"/>
      <c r="V54" s="1"/>
      <c r="W54" s="1"/>
    </row>
    <row r="55" spans="1:23" ht="15.75" x14ac:dyDescent="0.25">
      <c r="A55" s="1" t="s">
        <v>379</v>
      </c>
      <c r="B55" s="10"/>
      <c r="C55" s="1"/>
      <c r="D55" s="1"/>
      <c r="E55" s="1"/>
      <c r="F55" s="1"/>
      <c r="G55" s="16"/>
      <c r="H55" s="16"/>
      <c r="I55" s="16"/>
      <c r="J55" s="17"/>
      <c r="K55" s="17"/>
      <c r="L55" s="17"/>
      <c r="M55" s="17" t="s">
        <v>141</v>
      </c>
      <c r="N55" s="1"/>
      <c r="O55" s="18"/>
      <c r="P55" s="19"/>
      <c r="Q55" s="143" t="s">
        <v>372</v>
      </c>
      <c r="R55" s="143"/>
      <c r="S55" s="143"/>
      <c r="T55" s="1"/>
      <c r="U55" s="1"/>
      <c r="V55" s="1"/>
      <c r="W55" s="1"/>
    </row>
    <row r="56" spans="1:23" ht="15.75" x14ac:dyDescent="0.25">
      <c r="A56" s="1"/>
      <c r="B56" s="1" t="s">
        <v>125</v>
      </c>
      <c r="C56" s="1"/>
      <c r="D56" s="1"/>
      <c r="E56" s="1"/>
      <c r="F56" s="164">
        <v>44409</v>
      </c>
      <c r="G56" s="164"/>
      <c r="H56" s="164"/>
      <c r="I56" s="16"/>
      <c r="J56" s="17"/>
      <c r="K56" s="30" t="s">
        <v>139</v>
      </c>
      <c r="L56" s="17"/>
      <c r="M56" s="17"/>
      <c r="N56" s="1"/>
      <c r="O56" s="18"/>
      <c r="P56" s="19"/>
      <c r="Q56" s="47" t="s">
        <v>21</v>
      </c>
      <c r="R56" s="19" t="s">
        <v>78</v>
      </c>
      <c r="S56" s="1"/>
      <c r="T56" s="1"/>
      <c r="U56" s="1"/>
      <c r="V56" s="1"/>
      <c r="W56" s="1"/>
    </row>
    <row r="57" spans="1:23" ht="15.75" x14ac:dyDescent="0.25">
      <c r="T57" s="1"/>
      <c r="U57" s="1"/>
      <c r="V57" s="1"/>
      <c r="W57" s="1"/>
    </row>
    <row r="58" spans="1:23" ht="15.75" x14ac:dyDescent="0.25">
      <c r="A58" s="1"/>
      <c r="B58" s="1"/>
      <c r="C58" s="1"/>
      <c r="D58" s="1"/>
      <c r="E58" s="1"/>
      <c r="F58" s="65"/>
      <c r="G58" s="65"/>
      <c r="H58" s="65"/>
      <c r="I58" s="16"/>
      <c r="J58" s="17"/>
      <c r="K58" s="30"/>
      <c r="L58" s="17"/>
      <c r="M58" s="17"/>
      <c r="N58" s="1"/>
      <c r="O58" s="18"/>
      <c r="P58" s="19"/>
      <c r="Q58" s="47"/>
      <c r="R58" s="19"/>
      <c r="S58" s="1"/>
      <c r="T58" s="1"/>
      <c r="U58" s="1"/>
      <c r="V58" s="1"/>
      <c r="W58" s="1"/>
    </row>
    <row r="59" spans="1:23" ht="15.75" x14ac:dyDescent="0.25">
      <c r="A59" s="34" t="s">
        <v>80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ht="15.75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ht="15.75" x14ac:dyDescent="0.25">
      <c r="A61" s="34" t="s">
        <v>81</v>
      </c>
      <c r="B61" s="34"/>
      <c r="C61" s="34"/>
      <c r="D61" s="34"/>
      <c r="E61" s="34"/>
      <c r="F61" s="156">
        <f>E13</f>
        <v>30</v>
      </c>
      <c r="G61" s="156"/>
      <c r="H61" s="34" t="s">
        <v>82</v>
      </c>
      <c r="I61" s="34"/>
      <c r="J61" s="34"/>
      <c r="K61" s="34"/>
      <c r="L61" s="34"/>
      <c r="M61" s="34"/>
      <c r="N61" s="34"/>
      <c r="O61" s="34"/>
      <c r="P61" s="34"/>
      <c r="Q61" s="156">
        <f>F61</f>
        <v>30</v>
      </c>
      <c r="R61" s="156"/>
      <c r="S61" s="34" t="s">
        <v>83</v>
      </c>
      <c r="V61" s="34"/>
      <c r="W61" s="34"/>
    </row>
    <row r="62" spans="1:23" ht="15.75" x14ac:dyDescent="0.25">
      <c r="A62" s="34"/>
      <c r="B62" s="34" t="s">
        <v>84</v>
      </c>
      <c r="C62" s="34"/>
      <c r="D62" s="34"/>
      <c r="E62" s="34"/>
      <c r="F62" s="34"/>
      <c r="G62" s="34"/>
      <c r="H62" s="153">
        <f>F61*0.5</f>
        <v>15</v>
      </c>
      <c r="I62" s="153"/>
      <c r="J62" s="34" t="s">
        <v>85</v>
      </c>
      <c r="L62" s="34"/>
      <c r="M62" s="156">
        <f>F61*0.5</f>
        <v>15</v>
      </c>
      <c r="N62" s="156"/>
      <c r="O62" s="34" t="s">
        <v>86</v>
      </c>
      <c r="R62" s="34"/>
      <c r="S62" s="34"/>
      <c r="T62" s="34"/>
      <c r="U62" s="34"/>
      <c r="V62" s="34"/>
      <c r="W62" s="34"/>
    </row>
    <row r="63" spans="1:23" ht="15.75" x14ac:dyDescent="0.25">
      <c r="A63" s="34"/>
      <c r="B63" s="34" t="s">
        <v>87</v>
      </c>
      <c r="C63" s="34"/>
      <c r="D63" s="34"/>
      <c r="E63" s="34"/>
      <c r="F63" s="153">
        <f>F61</f>
        <v>30</v>
      </c>
      <c r="G63" s="153"/>
      <c r="H63" s="34" t="s">
        <v>88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5.75" x14ac:dyDescent="0.25">
      <c r="A64" s="34"/>
      <c r="B64" s="34"/>
      <c r="C64" s="34"/>
      <c r="D64" s="34"/>
      <c r="E64" s="34"/>
      <c r="F64" s="34"/>
      <c r="G64" s="44"/>
      <c r="H64" s="4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x14ac:dyDescent="0.25">
      <c r="A65" s="34" t="s">
        <v>89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x14ac:dyDescent="0.25">
      <c r="A66" s="34"/>
      <c r="B66" s="34"/>
      <c r="C66" s="34" t="s">
        <v>90</v>
      </c>
      <c r="D66" s="34"/>
      <c r="E66" s="34"/>
      <c r="F66" s="34"/>
      <c r="G66" s="34"/>
      <c r="H66" s="34"/>
      <c r="I66" s="34"/>
      <c r="J66" s="156">
        <f>F61</f>
        <v>30</v>
      </c>
      <c r="K66" s="156"/>
      <c r="L66" s="34" t="s">
        <v>91</v>
      </c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44"/>
      <c r="M67" s="4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x14ac:dyDescent="0.25">
      <c r="A68" s="34" t="s">
        <v>92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45" t="s">
        <v>143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x14ac:dyDescent="0.25">
      <c r="A71" s="4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23" t="s">
        <v>94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23"/>
      <c r="B73" s="23" t="s">
        <v>95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x14ac:dyDescent="0.25">
      <c r="A74" s="23"/>
      <c r="B74" s="34" t="s">
        <v>96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45" t="s">
        <v>97</v>
      </c>
      <c r="N74" s="34"/>
      <c r="O74" s="34"/>
      <c r="P74" s="34"/>
      <c r="Q74" s="34"/>
      <c r="R74" s="34"/>
      <c r="S74" s="154" t="s">
        <v>98</v>
      </c>
      <c r="T74" s="154"/>
      <c r="U74" s="154"/>
      <c r="V74" s="154"/>
      <c r="W74" s="154"/>
    </row>
    <row r="75" spans="1:23" ht="15.7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x14ac:dyDescent="0.25">
      <c r="A76" s="34"/>
      <c r="B76" s="34" t="s">
        <v>99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x14ac:dyDescent="0.25">
      <c r="A77" s="34"/>
      <c r="B77" s="24" t="s">
        <v>100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45" t="s">
        <v>101</v>
      </c>
      <c r="N77" s="34"/>
      <c r="O77" s="34"/>
      <c r="P77" s="34"/>
      <c r="Q77" s="34"/>
      <c r="R77" s="34"/>
      <c r="S77" s="154" t="s">
        <v>98</v>
      </c>
      <c r="T77" s="154"/>
      <c r="U77" s="154"/>
      <c r="V77" s="154"/>
      <c r="W77" s="154"/>
    </row>
    <row r="78" spans="1:2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x14ac:dyDescent="0.25">
      <c r="B79" s="1" t="s">
        <v>102</v>
      </c>
      <c r="M79" s="12" t="str">
        <f>'Акт собаки R'!M51:R51</f>
        <v>Осина Е.Ю.</v>
      </c>
      <c r="S79" s="154" t="s">
        <v>98</v>
      </c>
      <c r="T79" s="154"/>
      <c r="U79" s="154"/>
      <c r="V79" s="154"/>
      <c r="W79" s="154"/>
    </row>
    <row r="80" spans="1:23" ht="15.75" x14ac:dyDescent="0.25">
      <c r="B80" s="24" t="s">
        <v>103</v>
      </c>
    </row>
  </sheetData>
  <mergeCells count="45">
    <mergeCell ref="Q52:S52"/>
    <mergeCell ref="F53:H53"/>
    <mergeCell ref="Q55:S55"/>
    <mergeCell ref="F56:H56"/>
    <mergeCell ref="Q31:S31"/>
    <mergeCell ref="F32:H32"/>
    <mergeCell ref="Q34:S34"/>
    <mergeCell ref="F35:H35"/>
    <mergeCell ref="Q43:S43"/>
    <mergeCell ref="G9:L9"/>
    <mergeCell ref="B12:W12"/>
    <mergeCell ref="A13:D13"/>
    <mergeCell ref="A1:W1"/>
    <mergeCell ref="A2:W2"/>
    <mergeCell ref="A3:W3"/>
    <mergeCell ref="A4:W4"/>
    <mergeCell ref="C6:W6"/>
    <mergeCell ref="Q28:S28"/>
    <mergeCell ref="F61:G61"/>
    <mergeCell ref="Q61:R61"/>
    <mergeCell ref="F29:H29"/>
    <mergeCell ref="Q37:S37"/>
    <mergeCell ref="F38:H38"/>
    <mergeCell ref="S19:U19"/>
    <mergeCell ref="F20:H20"/>
    <mergeCell ref="S22:U22"/>
    <mergeCell ref="Q25:S25"/>
    <mergeCell ref="F26:H26"/>
    <mergeCell ref="S16:U16"/>
    <mergeCell ref="F17:H17"/>
    <mergeCell ref="F23:H23"/>
    <mergeCell ref="S77:W77"/>
    <mergeCell ref="S79:W79"/>
    <mergeCell ref="Q40:S40"/>
    <mergeCell ref="F41:H41"/>
    <mergeCell ref="H62:I62"/>
    <mergeCell ref="M62:N62"/>
    <mergeCell ref="F63:G63"/>
    <mergeCell ref="J66:K66"/>
    <mergeCell ref="S74:W74"/>
    <mergeCell ref="F44:H44"/>
    <mergeCell ref="Q46:S46"/>
    <mergeCell ref="F47:H47"/>
    <mergeCell ref="Q49:S49"/>
    <mergeCell ref="F50:H50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2020-12-20T18:35:28Z</cp:lastPrinted>
  <dcterms:created xsi:type="dcterms:W3CDTF">2015-06-05T18:19:34Z</dcterms:created>
  <dcterms:modified xsi:type="dcterms:W3CDTF">2020-12-20T19:11:01Z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