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Taranov\LAPOUS_BOSS\Отчет Эпизотолог\08.2020 - месячный\"/>
    </mc:Choice>
  </mc:AlternateContent>
  <xr:revisionPtr revIDLastSave="0" documentId="13_ncr:1_{C13DFC08-8FDA-4D3E-838D-7E58B55A9D8F}" xr6:coauthVersionLast="44" xr6:coauthVersionMax="44" xr10:uidLastSave="{00000000-0000-0000-0000-000000000000}"/>
  <bookViews>
    <workbookView xWindow="-120" yWindow="-120" windowWidth="20730" windowHeight="11310" tabRatio="931" firstSheet="3" activeTab="10" xr2:uid="{00000000-000D-0000-FFFF-FFFF00000000}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state="hidden" r:id="rId12"/>
  </sheets>
  <externalReferences>
    <externalReference r:id="rId13"/>
    <externalReference r:id="rId14"/>
  </externalReferences>
  <definedNames>
    <definedName name="вид">[1]Отчет!$M$2:$M$3</definedName>
    <definedName name="пол">[2]Отчет!$N$2:$N$3</definedName>
    <definedName name="Список_улиц">[2]Отчет!$L$2:$L$21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8" i="10" l="1"/>
  <c r="A49" i="10"/>
  <c r="A50" i="10"/>
  <c r="A51" i="10"/>
  <c r="A52" i="10"/>
  <c r="A53" i="10"/>
  <c r="A54" i="10"/>
  <c r="A55" i="10"/>
  <c r="A56" i="10"/>
  <c r="A57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7" i="4"/>
  <c r="A8" i="4" s="1"/>
  <c r="A9" i="4" s="1"/>
  <c r="A10" i="4" s="1"/>
  <c r="A11" i="4" s="1"/>
  <c r="A12" i="4" s="1"/>
  <c r="A13" i="4" s="1"/>
  <c r="A14" i="4" s="1"/>
  <c r="A15" i="4" s="1"/>
  <c r="A16" i="4"/>
  <c r="A6" i="6"/>
  <c r="A7" i="6" s="1"/>
  <c r="A8" i="6" s="1"/>
  <c r="A9" i="6" s="1"/>
  <c r="A10" i="6" s="1"/>
  <c r="A11" i="6" s="1"/>
  <c r="A12" i="6"/>
  <c r="A13" i="6"/>
  <c r="A14" i="6"/>
  <c r="A15" i="6"/>
  <c r="A16" i="6" s="1"/>
  <c r="A17" i="6"/>
  <c r="G9" i="3"/>
  <c r="A4" i="3"/>
  <c r="D3" i="11" l="1"/>
  <c r="G9" i="7"/>
  <c r="E13" i="5"/>
  <c r="E13" i="3" l="1"/>
  <c r="E13" i="9" l="1"/>
  <c r="H13" i="11" s="1"/>
  <c r="E12" i="7"/>
  <c r="H12" i="11" l="1"/>
  <c r="F31" i="5"/>
  <c r="M5" i="11"/>
  <c r="F61" i="9"/>
  <c r="M62" i="9" l="1"/>
  <c r="J16" i="11"/>
  <c r="J17" i="11" s="1"/>
  <c r="G15" i="11"/>
  <c r="G11" i="11"/>
  <c r="F63" i="9"/>
  <c r="L10" i="9"/>
  <c r="G9" i="9"/>
  <c r="A4" i="9"/>
  <c r="M51" i="7"/>
  <c r="M79" i="9" s="1"/>
  <c r="E36" i="7"/>
  <c r="F38" i="7" s="1"/>
  <c r="M10" i="7"/>
  <c r="A4" i="7"/>
  <c r="L36" i="5"/>
  <c r="G33" i="5"/>
  <c r="L11" i="5"/>
  <c r="G10" i="5"/>
  <c r="A5" i="5"/>
  <c r="M53" i="3"/>
  <c r="M51" i="5" s="1"/>
  <c r="F37" i="3"/>
  <c r="G39" i="3" s="1"/>
  <c r="J66" i="9" l="1"/>
  <c r="Q61" i="9"/>
  <c r="H62" i="9"/>
  <c r="S31" i="5"/>
  <c r="O32" i="5"/>
  <c r="S37" i="3"/>
  <c r="O38" i="3"/>
  <c r="L41" i="3"/>
  <c r="I38" i="3"/>
  <c r="I32" i="5"/>
  <c r="P36" i="7"/>
  <c r="M37" i="7"/>
  <c r="J40" i="7"/>
  <c r="H37" i="7"/>
</calcChain>
</file>

<file path=xl/sharedStrings.xml><?xml version="1.0" encoding="utf-8"?>
<sst xmlns="http://schemas.openxmlformats.org/spreadsheetml/2006/main" count="1059" uniqueCount="398">
  <si>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</si>
  <si>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</si>
  <si>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</si>
  <si>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</si>
  <si>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</si>
  <si>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</si>
  <si>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</si>
  <si>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</si>
  <si>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</si>
  <si>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</si>
  <si>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</si>
  <si>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</si>
  <si>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</si>
  <si>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</si>
  <si>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</si>
  <si>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</si>
  <si>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</si>
  <si>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</si>
  <si>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</si>
  <si>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</si>
  <si>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</si>
  <si>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</si>
  <si>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</si>
  <si>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</si>
  <si>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</si>
  <si>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</si>
  <si>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</si>
  <si>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</si>
  <si>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</si>
  <si>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</si>
  <si>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</si>
  <si>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</si>
  <si>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</si>
  <si>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</si>
  <si>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</si>
  <si>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</si>
  <si>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</si>
  <si>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</si>
  <si>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</si>
  <si>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</si>
  <si>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</si>
  <si>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</si>
  <si>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</si>
  <si>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</si>
  <si>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</si>
  <si>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</si>
  <si>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</si>
  <si>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</si>
  <si>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</si>
  <si>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</si>
  <si>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</si>
  <si>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</si>
  <si>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</si>
  <si>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</si>
  <si>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</si>
  <si>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</si>
  <si>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</si>
  <si>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</si>
  <si>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</si>
  <si>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</si>
  <si>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</si>
  <si>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</si>
  <si>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</si>
  <si>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</si>
  <si>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</si>
  <si>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</si>
  <si>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</si>
  <si>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</si>
  <si>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</si>
  <si>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</si>
  <si>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</si>
  <si>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</si>
  <si>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</si>
  <si>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</si>
  <si>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</si>
  <si>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</si>
  <si>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</si>
  <si>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</si>
  <si>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</si>
  <si>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</si>
  <si>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</si>
  <si>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</si>
  <si>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</si>
  <si>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</si>
  <si>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</si>
  <si>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</si>
  <si>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</si>
  <si>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</si>
  <si>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</si>
  <si>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</si>
  <si>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</si>
  <si>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</si>
  <si>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</si>
  <si>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</si>
  <si>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</si>
  <si>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</si>
  <si>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</si>
  <si>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</si>
  <si>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</si>
  <si>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</si>
  <si>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</si>
  <si>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</si>
  <si>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</si>
  <si>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</si>
  <si>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</si>
  <si>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</si>
  <si>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</si>
  <si>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</si>
  <si>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</si>
  <si>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</si>
  <si>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</si>
  <si>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</si>
  <si>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</si>
  <si>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</si>
  <si>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</si>
  <si>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</si>
  <si>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</si>
  <si>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</si>
  <si>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</si>
  <si>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</si>
  <si>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</si>
  <si>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</si>
  <si>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</si>
  <si>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</si>
  <si>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</si>
  <si>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</si>
  <si>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</si>
  <si>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</si>
  <si>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</si>
  <si>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</si>
  <si>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</si>
  <si>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</si>
  <si>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</si>
  <si>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</si>
  <si>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</si>
  <si>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</si>
  <si>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</si>
  <si>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</si>
  <si>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</si>
  <si>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</si>
  <si>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08.2021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</si>
  <si>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</si>
  <si>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</si>
  <si>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</si>
  <si>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</si>
  <si>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</si>
  <si>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</si>
  <si>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</si>
  <si>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</si>
  <si>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</si>
  <si>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</si>
  <si>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</si>
  <si>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</si>
  <si>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</si>
  <si>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</si>
  <si>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</si>
  <si>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</si>
  <si>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</si>
  <si>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</si>
  <si>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</si>
  <si>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</si>
  <si>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</si>
  <si>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</si>
  <si>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</si>
  <si>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</si>
  <si>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3) „Нобівак R”, біофабрики Інтервет серія </t>
  </si>
  <si>
    <t xml:space="preserve">1) „Нобівак Трикет”, біофабрики Інтервет Інтернейшнл Б.В. ,  серія № </t>
  </si>
  <si>
    <t>04.22</t>
  </si>
  <si>
    <t>04.21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</si>
  <si>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</si>
  <si>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</si>
  <si>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</si>
  <si>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</si>
  <si>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</si>
  <si>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</si>
  <si>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</si>
  <si>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</si>
  <si>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</si>
  <si>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</si>
  <si>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</si>
  <si>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</si>
  <si>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</si>
  <si>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</si>
  <si>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</si>
  <si>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</si>
  <si>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</si>
  <si>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</si>
  <si>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 xml:space="preserve">3) „Дефенсор-3”, біофабрики Зоетіс серія № </t>
  </si>
  <si>
    <t>367263</t>
  </si>
  <si>
    <t xml:space="preserve"> 01.21</t>
  </si>
  <si>
    <t>BVL0398A01</t>
  </si>
  <si>
    <t>A437A01</t>
  </si>
  <si>
    <t xml:space="preserve">  04.2021</t>
  </si>
  <si>
    <t>10.2022</t>
  </si>
  <si>
    <t xml:space="preserve">4) „Нобівак R”, біофабрики Інтервет серія 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</si>
  <si>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</si>
  <si>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</si>
  <si>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</si>
  <si>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</si>
  <si>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</si>
  <si>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</si>
  <si>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</si>
  <si>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</si>
  <si>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</si>
  <si>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</si>
  <si>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</si>
  <si>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</si>
  <si>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</si>
  <si>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A387D01</t>
  </si>
  <si>
    <t>2) „Нобівак R”, біофабрики Інтервет Інтернейшнл Б.В. серія №</t>
  </si>
  <si>
    <t>Йорк</t>
  </si>
  <si>
    <t>08.21</t>
  </si>
  <si>
    <t>доз</t>
  </si>
  <si>
    <t xml:space="preserve">6) „Біокан DHPPi+RL”, б-ки Bioveta, серія </t>
  </si>
  <si>
    <t xml:space="preserve">7) „Эурикан DHPPi+LR”,   серія    </t>
  </si>
  <si>
    <t>L468488</t>
  </si>
  <si>
    <t>12.20</t>
  </si>
  <si>
    <t xml:space="preserve">Дніпровського р-ну,  не було зареєстровано випадків захворювання тварин </t>
  </si>
  <si>
    <t xml:space="preserve"> заразними хворобами.</t>
  </si>
  <si>
    <t>2м.</t>
  </si>
  <si>
    <t>Ричи</t>
  </si>
  <si>
    <t>4г.</t>
  </si>
  <si>
    <t>1г.</t>
  </si>
  <si>
    <t>2г.</t>
  </si>
  <si>
    <t>7л.</t>
  </si>
  <si>
    <t>3г.</t>
  </si>
  <si>
    <t>Пилипенко В.П.</t>
  </si>
  <si>
    <t>10\1,кв-101</t>
  </si>
  <si>
    <t>Зевс</t>
  </si>
  <si>
    <t>3м.</t>
  </si>
  <si>
    <t>Белая А.А.</t>
  </si>
  <si>
    <t>Нюся</t>
  </si>
  <si>
    <t xml:space="preserve"> п\п</t>
  </si>
  <si>
    <t>388287A</t>
  </si>
  <si>
    <t>876026А</t>
  </si>
  <si>
    <t>10.2021</t>
  </si>
  <si>
    <t>A520B01</t>
  </si>
  <si>
    <t xml:space="preserve"> 09.23</t>
  </si>
  <si>
    <t>A524A01</t>
  </si>
  <si>
    <t>10.23</t>
  </si>
  <si>
    <t>4) „Біокан-R”, біофабрики Биовета  серія №</t>
  </si>
  <si>
    <t xml:space="preserve"> 016026A </t>
  </si>
  <si>
    <t>Фр. бульдог</t>
  </si>
  <si>
    <t>8л.</t>
  </si>
  <si>
    <t>4м.</t>
  </si>
  <si>
    <t>5л.</t>
  </si>
  <si>
    <t xml:space="preserve">1) „Дефенсор-3”, біофабрики Зоетіс серія № </t>
  </si>
  <si>
    <t>2) „Рабізін R”, біофабрики Merial   серія №</t>
  </si>
  <si>
    <t>L476517</t>
  </si>
  <si>
    <t>09.2023</t>
  </si>
  <si>
    <t>10.2023</t>
  </si>
  <si>
    <t xml:space="preserve">5) „Нобівак R”, біофабрики Інтервет серія </t>
  </si>
  <si>
    <t>A207A01</t>
  </si>
  <si>
    <t>11.2022</t>
  </si>
  <si>
    <t>Чижанькова А.</t>
  </si>
  <si>
    <t>Корж</t>
  </si>
  <si>
    <t>Новаторская О.И.</t>
  </si>
  <si>
    <t>38а,кв-78</t>
  </si>
  <si>
    <t>Мельник В.А.</t>
  </si>
  <si>
    <t>№ 20 кв 55</t>
  </si>
  <si>
    <t>Локки</t>
  </si>
  <si>
    <t>Бигль</t>
  </si>
  <si>
    <t xml:space="preserve"> 432130 </t>
  </si>
  <si>
    <t>1) „Вангард+5L”, біофабрики Zoetis</t>
  </si>
  <si>
    <t>2) „ВангардCV”, біофабрики Zoetis</t>
  </si>
  <si>
    <t>407710</t>
  </si>
  <si>
    <t xml:space="preserve"> 09.21</t>
  </si>
  <si>
    <t>432126B</t>
  </si>
  <si>
    <t xml:space="preserve">5) „Нобівак DHPPi”, біофабрики Інтервет Інтернейшнл Б.В. серія </t>
  </si>
  <si>
    <t>BVL 034В01</t>
  </si>
  <si>
    <t>A581E01</t>
  </si>
  <si>
    <t xml:space="preserve"> A582A01</t>
  </si>
  <si>
    <t xml:space="preserve">BVL 024В01 </t>
  </si>
  <si>
    <t>9</t>
  </si>
  <si>
    <t xml:space="preserve">10) „Нобівак DHPPi”, біофабрики Інтервет Інтернейшнл Б.В. серія </t>
  </si>
  <si>
    <t xml:space="preserve">8) „Нобівак DHPPi”, біофабрики Інтервет Інтернейшнл Б.В. серія </t>
  </si>
  <si>
    <t xml:space="preserve">9) „Нобівак DHPPi”, біофабрики Інтервет Інтернейшнл Б.В. серія </t>
  </si>
  <si>
    <t xml:space="preserve">12) „Нобівак L”, біофабрики Інтервет Інтернейшнл Б.В. серія </t>
  </si>
  <si>
    <t>A443A01</t>
  </si>
  <si>
    <t>2</t>
  </si>
  <si>
    <t>14) „Эурикан DHPPi+L ”</t>
  </si>
  <si>
    <t>L477771</t>
  </si>
  <si>
    <t>липня</t>
  </si>
  <si>
    <t>20 серпня 2020року</t>
  </si>
  <si>
    <t>Мирошникова А.И.</t>
  </si>
  <si>
    <t>Дніпровська наб.</t>
  </si>
  <si>
    <t>5Б,кв-26</t>
  </si>
  <si>
    <t>Кобец С.В.</t>
  </si>
  <si>
    <t>38</t>
  </si>
  <si>
    <t>Ханенко В.Ю.</t>
  </si>
  <si>
    <t>№38А, кв-197</t>
  </si>
  <si>
    <t>Волчкова И.В.</t>
  </si>
  <si>
    <t>8А,кв-18</t>
  </si>
  <si>
    <t>Васильченко И.М.</t>
  </si>
  <si>
    <t>38,кв-284</t>
  </si>
  <si>
    <t>Клетка Д.О.</t>
  </si>
  <si>
    <t xml:space="preserve">Тичини П. п-т </t>
  </si>
  <si>
    <t>18Б</t>
  </si>
  <si>
    <t xml:space="preserve">Соборності п-т </t>
  </si>
  <si>
    <t>Ковтун М.В.</t>
  </si>
  <si>
    <t>Шамо Б.</t>
  </si>
  <si>
    <t>10,кв-40</t>
  </si>
  <si>
    <t>Прокопенко Д.А.</t>
  </si>
  <si>
    <t>7а</t>
  </si>
  <si>
    <t>17,кв-1943</t>
  </si>
  <si>
    <t>38А, кв-197</t>
  </si>
  <si>
    <t>Бусинка</t>
  </si>
  <si>
    <t>Мая</t>
  </si>
  <si>
    <t>Снежок</t>
  </si>
  <si>
    <t>Морриган</t>
  </si>
  <si>
    <t>Мартин</t>
  </si>
  <si>
    <t>Капучино</t>
  </si>
  <si>
    <t>Никки</t>
  </si>
  <si>
    <t>Мышка</t>
  </si>
  <si>
    <t>Шотландська</t>
  </si>
  <si>
    <t>Турецька ангора</t>
  </si>
  <si>
    <t>6л.</t>
  </si>
  <si>
    <t>Сфинкс</t>
  </si>
  <si>
    <t>5м.</t>
  </si>
  <si>
    <t>Сіамська</t>
  </si>
  <si>
    <t>4 м</t>
  </si>
  <si>
    <t>A383B01</t>
  </si>
  <si>
    <t>01.22</t>
  </si>
  <si>
    <t xml:space="preserve">2) „Нобівак Трикет”, біофабрики Інтервет Інтернейшнл Б.В. ,  серія № </t>
  </si>
  <si>
    <t>A90G01</t>
  </si>
  <si>
    <t xml:space="preserve"> 07.22</t>
  </si>
  <si>
    <t xml:space="preserve">3) „Нобівак Трикет”, біофабрики Інтервет Інтернейшнл Б.В. ,  серія № </t>
  </si>
  <si>
    <t xml:space="preserve">4) „Біофел PCH”, біофабрики АО Біовета,  серія № </t>
  </si>
  <si>
    <t xml:space="preserve">5)”Фелоцел 4” біофабрики Зоетіс,  Серія № </t>
  </si>
  <si>
    <t>389615С</t>
  </si>
  <si>
    <t>05.21</t>
  </si>
  <si>
    <t xml:space="preserve">6)”Фелоцел 4” біофабрики Зоетіс,  Серія № </t>
  </si>
  <si>
    <t xml:space="preserve"> 21.07.2020 по 20.08.2020 року </t>
  </si>
  <si>
    <t>Шепеленко Н.А.</t>
  </si>
  <si>
    <t>Алдошин А.М.</t>
  </si>
  <si>
    <t>Книш Р.В.</t>
  </si>
  <si>
    <t>Кривец Т.Б.</t>
  </si>
  <si>
    <t>Шатковская Н.Ю.</t>
  </si>
  <si>
    <t>Дешко С.В.</t>
  </si>
  <si>
    <t>Мельничук Д.С.</t>
  </si>
  <si>
    <t>Мирошник М.Ю.</t>
  </si>
  <si>
    <t>Мирошниченко Т.Н.</t>
  </si>
  <si>
    <t>Стасюк Е.А.</t>
  </si>
  <si>
    <t>Сортувальна</t>
  </si>
  <si>
    <t>5А,к-6</t>
  </si>
  <si>
    <t>№ 9 а кв 14</t>
  </si>
  <si>
    <t>16\2,кв-218</t>
  </si>
  <si>
    <t>№ 12 а кв 203</t>
  </si>
  <si>
    <t>1,кв-249</t>
  </si>
  <si>
    <t>5-б кв 77</t>
  </si>
  <si>
    <t>5Б,кв-115</t>
  </si>
  <si>
    <t>9а кв 327</t>
  </si>
  <si>
    <t>№ 9 а кв 53</t>
  </si>
  <si>
    <t>55,кв-8</t>
  </si>
  <si>
    <t>№ 16/2 - 150</t>
  </si>
  <si>
    <t>Фрости</t>
  </si>
  <si>
    <t>Санни</t>
  </si>
  <si>
    <t>Злата</t>
  </si>
  <si>
    <t>Лилу</t>
  </si>
  <si>
    <t>Чихуахуа</t>
  </si>
  <si>
    <t>Коккер</t>
  </si>
  <si>
    <t>Адель</t>
  </si>
  <si>
    <t>Йоша</t>
  </si>
  <si>
    <t>Асти</t>
  </si>
  <si>
    <t>Сласти</t>
  </si>
  <si>
    <t>Джеки</t>
  </si>
  <si>
    <t>Мася</t>
  </si>
  <si>
    <t>Топа</t>
  </si>
  <si>
    <t>Рональдо</t>
  </si>
  <si>
    <t>Борд. дог</t>
  </si>
  <si>
    <t>Ши-тцу</t>
  </si>
  <si>
    <t>Логвина А.Т.</t>
  </si>
  <si>
    <t>№18Б, кв-149</t>
  </si>
  <si>
    <t>Сокольвак Ю.В.</t>
  </si>
  <si>
    <t>34-а</t>
  </si>
  <si>
    <t>Полищук Е.А.</t>
  </si>
  <si>
    <t>Туманяна</t>
  </si>
  <si>
    <t>№38А, -197</t>
  </si>
  <si>
    <t>№18Б, -149</t>
  </si>
  <si>
    <t>№ 12 а- 203</t>
  </si>
  <si>
    <t>15А,-173</t>
  </si>
  <si>
    <t>Молли</t>
  </si>
  <si>
    <t>Эмма</t>
  </si>
  <si>
    <t>Ікс-1</t>
  </si>
  <si>
    <t>Ікс-3</t>
  </si>
  <si>
    <t>Ікс-2</t>
  </si>
  <si>
    <t>Филя</t>
  </si>
  <si>
    <t>2м</t>
  </si>
  <si>
    <t>3) „Дурамун 5L4”, біофабрики Зоетіс, cерія №</t>
  </si>
  <si>
    <t>4) „Дурамун +СвК”, біофабрики Зоетіс, cерія №</t>
  </si>
  <si>
    <t xml:space="preserve"> BVL 038A01</t>
  </si>
  <si>
    <t>4</t>
  </si>
  <si>
    <t>5</t>
  </si>
  <si>
    <t xml:space="preserve">6) „Нобівак DHPPi”, біофабрики Інтервет Інтернейшнл Б.В. серія </t>
  </si>
  <si>
    <t xml:space="preserve">7) „Нобівак L”, біофабрики Інтервет Інтернейшнл Б.В. серія </t>
  </si>
  <si>
    <t xml:space="preserve">11) „Нобівак DHPPi”, біофабрики Інтервет Інтернейшнл Б.В. серія </t>
  </si>
  <si>
    <t xml:space="preserve">13) „Нобівак L”, біофабрики Інтервет Інтернейшнл Б.В. серія </t>
  </si>
  <si>
    <t>вересень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</si>
</sst>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5" formatCode="[$-419]mm/yyyy"/>
  </numFmts>
  <fonts count="3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rgb="FF1E1E1E"/>
      <name val="Segoe UI"/>
      <family val="2"/>
      <charset val="204"/>
    </font>
    <font>
      <sz val="8"/>
      <name val="Calibri"/>
      <family val="2"/>
      <charset val="1"/>
    </font>
    <font>
      <sz val="11"/>
      <color rgb="FF1E1E1E"/>
      <name val="Segoe UI"/>
      <family val="2"/>
      <charset val="204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9" fillId="0" borderId="0" xfId="0" applyFont="1"/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49" fontId="20" fillId="0" borderId="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/>
    <xf numFmtId="0" fontId="30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31" fillId="0" borderId="2" xfId="0" applyFont="1" applyFill="1" applyBorder="1"/>
    <xf numFmtId="0" fontId="30" fillId="0" borderId="0" xfId="0" applyFont="1" applyFill="1" applyBorder="1"/>
    <xf numFmtId="165" fontId="7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3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2" xfId="0" applyFont="1" applyFill="1" applyBorder="1" applyAlignment="1">
      <alignment horizontal="center"/>
    </xf>
    <xf numFmtId="0" fontId="0" fillId="0" borderId="4" xfId="0" applyFill="1" applyBorder="1"/>
    <xf numFmtId="0" fontId="20" fillId="0" borderId="6" xfId="0" applyFont="1" applyFill="1" applyBorder="1"/>
    <xf numFmtId="0" fontId="11" fillId="0" borderId="2" xfId="0" applyFont="1" applyFill="1" applyBorder="1"/>
    <xf numFmtId="0" fontId="34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0" fillId="0" borderId="4" xfId="0" applyBorder="1"/>
    <xf numFmtId="0" fontId="20" fillId="0" borderId="6" xfId="0" applyFont="1" applyBorder="1"/>
    <xf numFmtId="0" fontId="35" fillId="0" borderId="2" xfId="0" applyFont="1" applyFill="1" applyBorder="1"/>
    <xf numFmtId="0" fontId="21" fillId="0" borderId="0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49" fontId="26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ее"/>
      <sheetName val="Отчет"/>
      <sheetName val="Кошки"/>
      <sheetName val="Собаки"/>
    </sheetNames>
    <sheetDataSet>
      <sheetData sheetId="0"/>
      <sheetData sheetId="1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22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70" customWidth="1"/>
    <col min="42" max="16384" width="8.7109375" style="70"/>
  </cols>
  <sheetData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spans="1:36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</row>
    <row r="6" spans="1:36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</row>
    <row r="7" spans="1:36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</row>
    <row r="9" spans="1:36" ht="18.75" x14ac:dyDescent="0.25">
      <c r="A9" s="130" t="s">
        <v>0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1" t="s">
        <v>1</v>
      </c>
      <c r="S9" s="131"/>
      <c r="T9" s="131"/>
      <c r="U9" s="131"/>
      <c r="V9" s="131"/>
      <c r="W9" s="131"/>
      <c r="X9" s="131"/>
      <c r="Y9" s="72"/>
      <c r="Z9" s="132" t="s">
        <v>2</v>
      </c>
      <c r="AA9" s="132"/>
      <c r="AB9" s="132"/>
      <c r="AC9" s="132"/>
      <c r="AD9" s="132"/>
      <c r="AE9" s="132"/>
      <c r="AF9" s="132"/>
      <c r="AG9" s="132"/>
      <c r="AH9" s="132"/>
      <c r="AI9" s="132"/>
      <c r="AJ9" s="132"/>
    </row>
    <row r="10" spans="1:36" ht="18.75" customHeight="1" x14ac:dyDescent="0.25">
      <c r="A10" s="133" t="s">
        <v>3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 t="s">
        <v>4</v>
      </c>
      <c r="S10" s="133"/>
      <c r="T10" s="133"/>
      <c r="U10" s="133"/>
      <c r="V10" s="133"/>
      <c r="W10" s="133"/>
      <c r="X10" s="133"/>
      <c r="Y10" s="72"/>
      <c r="Z10" s="134" t="s">
        <v>5</v>
      </c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6" ht="18.75" x14ac:dyDescent="0.25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72"/>
      <c r="Z11" s="134" t="s">
        <v>6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6" ht="18.75" x14ac:dyDescent="0.25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72"/>
      <c r="Z12" s="134" t="s">
        <v>7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6" ht="18.7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72"/>
      <c r="Z13" s="134" t="s">
        <v>8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6" ht="18.75" x14ac:dyDescent="0.25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72"/>
      <c r="Z14" s="135" t="s">
        <v>9</v>
      </c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</row>
    <row r="15" spans="1:36" ht="18.75" x14ac:dyDescent="0.25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72"/>
      <c r="Z15" s="135" t="s">
        <v>10</v>
      </c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</row>
    <row r="16" spans="1:36" ht="18.75" x14ac:dyDescent="0.25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72"/>
      <c r="Z16" s="136" t="s">
        <v>11</v>
      </c>
      <c r="AA16" s="136"/>
      <c r="AB16" s="136"/>
      <c r="AC16" s="136"/>
      <c r="AD16" s="136"/>
      <c r="AE16" s="136"/>
      <c r="AF16" s="136"/>
      <c r="AG16" s="72"/>
      <c r="AH16" s="72"/>
      <c r="AI16" s="72"/>
      <c r="AJ16" s="72"/>
    </row>
    <row r="17" spans="1:36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</row>
    <row r="18" spans="1:36" ht="18.75" x14ac:dyDescent="0.25">
      <c r="A18" s="137" t="s">
        <v>12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</row>
    <row r="19" spans="1:36" ht="18.75" x14ac:dyDescent="0.25">
      <c r="A19" s="137" t="s">
        <v>13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</row>
    <row r="20" spans="1:36" ht="18.75" x14ac:dyDescent="0.25">
      <c r="A20" s="137" t="s">
        <v>14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</row>
    <row r="21" spans="1:36" ht="15" customHeight="1" x14ac:dyDescent="0.25">
      <c r="A21" s="138" t="s">
        <v>15</v>
      </c>
      <c r="B21" s="138"/>
      <c r="C21" s="138"/>
      <c r="D21" s="138"/>
      <c r="E21" s="138"/>
      <c r="F21" s="138" t="s">
        <v>16</v>
      </c>
      <c r="G21" s="138"/>
      <c r="H21" s="138"/>
      <c r="I21" s="138"/>
      <c r="J21" s="138"/>
      <c r="K21" s="138" t="s">
        <v>17</v>
      </c>
      <c r="L21" s="138"/>
      <c r="M21" s="138"/>
      <c r="N21" s="138"/>
      <c r="O21" s="138" t="s">
        <v>18</v>
      </c>
      <c r="P21" s="138"/>
      <c r="Q21" s="138"/>
      <c r="R21" s="138"/>
      <c r="S21" s="138" t="s">
        <v>19</v>
      </c>
      <c r="T21" s="138"/>
      <c r="U21" s="138"/>
      <c r="V21" s="138"/>
      <c r="W21" s="138"/>
      <c r="X21" s="138"/>
      <c r="Y21" s="139" t="s">
        <v>20</v>
      </c>
      <c r="Z21" s="139"/>
      <c r="AA21" s="139"/>
      <c r="AB21" s="139"/>
      <c r="AC21" s="139"/>
      <c r="AD21" s="139"/>
      <c r="AE21" s="139"/>
      <c r="AF21" s="139"/>
      <c r="AG21" s="139"/>
      <c r="AH21" s="139"/>
      <c r="AI21" s="140"/>
      <c r="AJ21" s="140"/>
    </row>
    <row r="22" spans="1:36" ht="15" customHeight="1" x14ac:dyDescent="0.25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40"/>
      <c r="AJ22" s="140"/>
    </row>
    <row r="23" spans="1:36" ht="15" customHeight="1" x14ac:dyDescent="0.25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40"/>
      <c r="AJ23" s="140"/>
    </row>
    <row r="24" spans="1:36" ht="15" customHeight="1" x14ac:dyDescent="0.25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0"/>
      <c r="AJ24" s="140"/>
    </row>
    <row r="25" spans="1:36" ht="15" customHeight="1" x14ac:dyDescent="0.25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0"/>
      <c r="AJ25" s="140"/>
    </row>
    <row r="26" spans="1:36" ht="15" customHeight="1" x14ac:dyDescent="0.3">
      <c r="A26" s="146" t="s">
        <v>21</v>
      </c>
      <c r="B26" s="146"/>
      <c r="C26" s="146"/>
      <c r="D26" s="146"/>
      <c r="E26" s="146"/>
      <c r="F26" s="144">
        <v>2</v>
      </c>
      <c r="G26" s="144"/>
      <c r="H26" s="144"/>
      <c r="I26" s="144"/>
      <c r="J26" s="144"/>
      <c r="K26" s="141">
        <v>3</v>
      </c>
      <c r="L26" s="141"/>
      <c r="M26" s="141"/>
      <c r="N26" s="141"/>
      <c r="O26" s="141">
        <v>4</v>
      </c>
      <c r="P26" s="141"/>
      <c r="Q26" s="141"/>
      <c r="R26" s="141"/>
      <c r="S26" s="141">
        <v>5</v>
      </c>
      <c r="T26" s="141"/>
      <c r="U26" s="141"/>
      <c r="V26" s="141"/>
      <c r="W26" s="141"/>
      <c r="X26" s="141"/>
      <c r="Y26" s="141">
        <v>6</v>
      </c>
      <c r="Z26" s="141"/>
      <c r="AA26" s="141"/>
      <c r="AB26" s="141"/>
      <c r="AC26" s="141"/>
      <c r="AD26" s="141"/>
      <c r="AE26" s="141"/>
      <c r="AF26" s="141"/>
      <c r="AG26" s="141"/>
      <c r="AH26" s="141"/>
      <c r="AI26" s="142">
        <v>7</v>
      </c>
      <c r="AJ26" s="142"/>
    </row>
    <row r="27" spans="1:36" ht="18.75" customHeight="1" x14ac:dyDescent="0.25">
      <c r="A27" s="143">
        <v>2951615791</v>
      </c>
      <c r="B27" s="143"/>
      <c r="C27" s="143"/>
      <c r="D27" s="143"/>
      <c r="E27" s="143"/>
      <c r="F27" s="144"/>
      <c r="G27" s="144"/>
      <c r="H27" s="144"/>
      <c r="I27" s="144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</row>
    <row r="28" spans="1:36" ht="15" customHeight="1" x14ac:dyDescent="0.25">
      <c r="A28" s="143"/>
      <c r="B28" s="143"/>
      <c r="C28" s="143"/>
      <c r="D28" s="143"/>
      <c r="E28" s="143"/>
      <c r="F28" s="144"/>
      <c r="G28" s="144"/>
      <c r="H28" s="144"/>
      <c r="I28" s="144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</row>
    <row r="29" spans="1:36" x14ac:dyDescent="0.25">
      <c r="A29" s="143"/>
      <c r="B29" s="143"/>
      <c r="C29" s="143"/>
      <c r="D29" s="143"/>
      <c r="E29" s="143"/>
      <c r="F29" s="144"/>
      <c r="G29" s="144"/>
      <c r="H29" s="144"/>
      <c r="I29" s="144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</row>
    <row r="30" spans="1:36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 ht="15.75" x14ac:dyDescent="0.25">
      <c r="A31" s="72"/>
      <c r="B31" s="73" t="s">
        <v>22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pans="1:36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6" spans="1:36" ht="18.75" x14ac:dyDescent="0.3">
      <c r="A36" s="71"/>
    </row>
    <row r="37" spans="1:36" ht="18.75" x14ac:dyDescent="0.3">
      <c r="A37" s="71"/>
    </row>
    <row r="38" spans="1:36" ht="18.75" x14ac:dyDescent="0.3">
      <c r="A38" s="71"/>
    </row>
    <row r="39" spans="1:36" ht="18.75" x14ac:dyDescent="0.3">
      <c r="A39" s="7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AA59"/>
  <sheetViews>
    <sheetView zoomScaleNormal="100" workbookViewId="0">
      <selection activeCell="C37" sqref="C3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4.28515625" customWidth="1"/>
    <col min="7" max="7" width="7.140625" customWidth="1"/>
    <col min="8" max="14" width="3.28515625" customWidth="1"/>
  </cols>
  <sheetData>
    <row r="2" spans="1:27" ht="18.75" x14ac:dyDescent="0.25">
      <c r="A2" s="147" t="s">
        <v>143</v>
      </c>
      <c r="B2" s="147"/>
      <c r="C2" s="147"/>
      <c r="D2" s="147"/>
      <c r="E2" s="147"/>
      <c r="F2" s="147"/>
      <c r="G2" s="147"/>
      <c r="H2" s="14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18.75" x14ac:dyDescent="0.25">
      <c r="A3" s="150" t="s">
        <v>144</v>
      </c>
      <c r="B3" s="150"/>
      <c r="C3" s="150"/>
      <c r="D3" s="150"/>
      <c r="E3" s="150"/>
      <c r="F3" s="150"/>
      <c r="G3" s="150"/>
      <c r="H3" s="150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38.25" customHeight="1" x14ac:dyDescent="0.25">
      <c r="A4" s="90" t="s">
        <v>105</v>
      </c>
      <c r="B4" s="125" t="s">
        <v>106</v>
      </c>
      <c r="C4" s="199" t="s">
        <v>107</v>
      </c>
      <c r="D4" s="199"/>
      <c r="E4" s="200" t="s">
        <v>108</v>
      </c>
      <c r="F4" s="200"/>
      <c r="G4" s="200"/>
      <c r="H4" s="200"/>
    </row>
    <row r="5" spans="1:27" ht="17.25" x14ac:dyDescent="0.3">
      <c r="A5" s="92">
        <v>1</v>
      </c>
      <c r="B5" s="115" t="s">
        <v>335</v>
      </c>
      <c r="C5" s="126" t="s">
        <v>296</v>
      </c>
      <c r="D5" s="127" t="s">
        <v>346</v>
      </c>
      <c r="E5" s="115" t="s">
        <v>220</v>
      </c>
      <c r="F5" s="106" t="s">
        <v>359</v>
      </c>
      <c r="G5" s="116" t="s">
        <v>223</v>
      </c>
      <c r="H5" s="115" t="s">
        <v>110</v>
      </c>
      <c r="I5" s="94"/>
      <c r="J5" s="94"/>
      <c r="K5" s="94"/>
    </row>
    <row r="6" spans="1:27" ht="17.25" x14ac:dyDescent="0.3">
      <c r="A6" s="92">
        <f>IF(ISBLANK(B6),"",A5+1)</f>
        <v>2</v>
      </c>
      <c r="B6" s="115" t="s">
        <v>371</v>
      </c>
      <c r="C6" s="126" t="s">
        <v>296</v>
      </c>
      <c r="D6" s="127" t="s">
        <v>378</v>
      </c>
      <c r="E6" s="115" t="s">
        <v>381</v>
      </c>
      <c r="F6" s="106" t="s">
        <v>169</v>
      </c>
      <c r="G6" s="116" t="s">
        <v>219</v>
      </c>
      <c r="H6" s="115" t="s">
        <v>112</v>
      </c>
      <c r="I6" s="94"/>
      <c r="J6" s="94"/>
      <c r="K6" s="94"/>
    </row>
    <row r="7" spans="1:27" ht="17.25" x14ac:dyDescent="0.3">
      <c r="A7" s="92">
        <f t="shared" ref="A7:A57" si="0">IF(ISBLANK(B7),"",A6+1)</f>
        <v>3</v>
      </c>
      <c r="B7" s="115" t="s">
        <v>335</v>
      </c>
      <c r="C7" s="126" t="s">
        <v>296</v>
      </c>
      <c r="D7" s="127" t="s">
        <v>346</v>
      </c>
      <c r="E7" s="115" t="s">
        <v>220</v>
      </c>
      <c r="F7" s="106" t="s">
        <v>359</v>
      </c>
      <c r="G7" s="116" t="s">
        <v>223</v>
      </c>
      <c r="H7" s="115" t="s">
        <v>110</v>
      </c>
      <c r="I7" s="94"/>
      <c r="J7" s="94"/>
      <c r="K7" s="94"/>
    </row>
    <row r="8" spans="1:27" ht="17.25" x14ac:dyDescent="0.3">
      <c r="A8" s="92">
        <f t="shared" si="0"/>
        <v>4</v>
      </c>
      <c r="B8" s="115" t="s">
        <v>371</v>
      </c>
      <c r="C8" s="126" t="s">
        <v>296</v>
      </c>
      <c r="D8" s="127" t="s">
        <v>372</v>
      </c>
      <c r="E8" s="115" t="s">
        <v>381</v>
      </c>
      <c r="F8" s="106" t="s">
        <v>169</v>
      </c>
      <c r="G8" s="116" t="s">
        <v>219</v>
      </c>
      <c r="H8" s="115" t="s">
        <v>112</v>
      </c>
      <c r="I8" s="94"/>
      <c r="J8" s="94"/>
      <c r="K8" s="94"/>
    </row>
    <row r="9" spans="1:27" ht="17.25" x14ac:dyDescent="0.3">
      <c r="A9" s="92">
        <f t="shared" si="0"/>
        <v>5</v>
      </c>
      <c r="B9" s="115" t="s">
        <v>254</v>
      </c>
      <c r="C9" s="126" t="s">
        <v>296</v>
      </c>
      <c r="D9" s="127" t="s">
        <v>354</v>
      </c>
      <c r="E9" s="115" t="s">
        <v>355</v>
      </c>
      <c r="F9" s="106" t="s">
        <v>201</v>
      </c>
      <c r="G9" s="116" t="s">
        <v>225</v>
      </c>
      <c r="H9" s="115" t="s">
        <v>110</v>
      </c>
      <c r="I9" s="94"/>
      <c r="J9" s="94"/>
      <c r="K9" s="94"/>
    </row>
    <row r="10" spans="1:27" ht="17.25" x14ac:dyDescent="0.3">
      <c r="A10" s="92">
        <f t="shared" si="0"/>
        <v>6</v>
      </c>
      <c r="B10" s="115" t="s">
        <v>337</v>
      </c>
      <c r="C10" s="126" t="s">
        <v>296</v>
      </c>
      <c r="D10" s="127" t="s">
        <v>348</v>
      </c>
      <c r="E10" s="115" t="s">
        <v>361</v>
      </c>
      <c r="F10" s="106" t="s">
        <v>369</v>
      </c>
      <c r="G10" s="116" t="s">
        <v>221</v>
      </c>
      <c r="H10" s="115" t="s">
        <v>112</v>
      </c>
      <c r="I10" s="94"/>
      <c r="J10" s="94"/>
      <c r="K10" s="94"/>
    </row>
    <row r="11" spans="1:27" ht="17.25" x14ac:dyDescent="0.3">
      <c r="A11" s="92">
        <f t="shared" si="0"/>
        <v>7</v>
      </c>
      <c r="B11" s="115" t="s">
        <v>254</v>
      </c>
      <c r="C11" s="126" t="s">
        <v>296</v>
      </c>
      <c r="D11" s="127" t="s">
        <v>354</v>
      </c>
      <c r="E11" s="115" t="s">
        <v>355</v>
      </c>
      <c r="F11" s="106" t="s">
        <v>201</v>
      </c>
      <c r="G11" s="116" t="s">
        <v>225</v>
      </c>
      <c r="H11" s="115" t="s">
        <v>110</v>
      </c>
      <c r="I11" s="94"/>
      <c r="J11" s="94"/>
      <c r="K11" s="94"/>
    </row>
    <row r="12" spans="1:27" ht="17.25" x14ac:dyDescent="0.3">
      <c r="A12" s="92">
        <f t="shared" si="0"/>
        <v>8</v>
      </c>
      <c r="B12" s="115" t="s">
        <v>338</v>
      </c>
      <c r="C12" s="126" t="s">
        <v>285</v>
      </c>
      <c r="D12" s="127" t="s">
        <v>349</v>
      </c>
      <c r="E12" s="115" t="s">
        <v>362</v>
      </c>
      <c r="F12" s="106" t="s">
        <v>210</v>
      </c>
      <c r="G12" s="116" t="s">
        <v>229</v>
      </c>
      <c r="H12" s="115" t="s">
        <v>112</v>
      </c>
      <c r="I12" s="94"/>
      <c r="J12" s="94"/>
      <c r="K12" s="94"/>
    </row>
    <row r="13" spans="1:27" ht="17.25" x14ac:dyDescent="0.3">
      <c r="A13" s="92">
        <f t="shared" si="0"/>
        <v>9</v>
      </c>
      <c r="B13" s="115" t="s">
        <v>339</v>
      </c>
      <c r="C13" s="126" t="s">
        <v>285</v>
      </c>
      <c r="D13" s="127" t="s">
        <v>350</v>
      </c>
      <c r="E13" s="115" t="s">
        <v>363</v>
      </c>
      <c r="F13" s="106" t="s">
        <v>169</v>
      </c>
      <c r="G13" s="116" t="s">
        <v>224</v>
      </c>
      <c r="H13" s="115" t="s">
        <v>112</v>
      </c>
      <c r="I13" s="94"/>
      <c r="J13" s="94"/>
      <c r="K13" s="94"/>
    </row>
    <row r="14" spans="1:27" ht="17.25" x14ac:dyDescent="0.3">
      <c r="A14" s="92">
        <f t="shared" si="0"/>
        <v>10</v>
      </c>
      <c r="B14" s="115" t="s">
        <v>339</v>
      </c>
      <c r="C14" s="126" t="s">
        <v>285</v>
      </c>
      <c r="D14" s="127" t="s">
        <v>350</v>
      </c>
      <c r="E14" s="115" t="s">
        <v>364</v>
      </c>
      <c r="F14" s="106" t="s">
        <v>199</v>
      </c>
      <c r="G14" s="116" t="s">
        <v>245</v>
      </c>
      <c r="H14" s="115" t="s">
        <v>112</v>
      </c>
      <c r="I14" s="94"/>
      <c r="J14" s="94"/>
      <c r="K14" s="94"/>
    </row>
    <row r="15" spans="1:27" ht="17.25" x14ac:dyDescent="0.3">
      <c r="A15" s="92">
        <f t="shared" si="0"/>
        <v>11</v>
      </c>
      <c r="B15" s="115" t="s">
        <v>340</v>
      </c>
      <c r="C15" s="126" t="s">
        <v>285</v>
      </c>
      <c r="D15" s="127" t="s">
        <v>351</v>
      </c>
      <c r="E15" s="115" t="s">
        <v>365</v>
      </c>
      <c r="F15" s="106" t="s">
        <v>359</v>
      </c>
      <c r="G15" s="116" t="s">
        <v>245</v>
      </c>
      <c r="H15" s="115" t="s">
        <v>110</v>
      </c>
      <c r="I15" s="94"/>
      <c r="J15" s="94"/>
      <c r="K15" s="94"/>
    </row>
    <row r="16" spans="1:27" ht="17.25" x14ac:dyDescent="0.3">
      <c r="A16" s="92">
        <f t="shared" si="0"/>
        <v>12</v>
      </c>
      <c r="B16" s="115" t="s">
        <v>341</v>
      </c>
      <c r="C16" s="126" t="s">
        <v>296</v>
      </c>
      <c r="D16" s="127" t="s">
        <v>352</v>
      </c>
      <c r="E16" s="115" t="s">
        <v>366</v>
      </c>
      <c r="F16" s="106" t="s">
        <v>210</v>
      </c>
      <c r="G16" s="116" t="s">
        <v>221</v>
      </c>
      <c r="H16" s="115" t="s">
        <v>112</v>
      </c>
      <c r="I16" s="94"/>
      <c r="J16" s="94"/>
      <c r="K16" s="94"/>
    </row>
    <row r="17" spans="1:11" ht="17.25" x14ac:dyDescent="0.3">
      <c r="A17" s="92">
        <f t="shared" si="0"/>
        <v>13</v>
      </c>
      <c r="B17" s="115" t="s">
        <v>373</v>
      </c>
      <c r="C17" s="126" t="s">
        <v>115</v>
      </c>
      <c r="D17" s="127" t="s">
        <v>374</v>
      </c>
      <c r="E17" s="115" t="s">
        <v>382</v>
      </c>
      <c r="F17" s="128" t="s">
        <v>242</v>
      </c>
      <c r="G17" s="116" t="s">
        <v>229</v>
      </c>
      <c r="H17" s="115" t="s">
        <v>112</v>
      </c>
      <c r="I17" s="94"/>
      <c r="J17" s="94"/>
      <c r="K17" s="94"/>
    </row>
    <row r="18" spans="1:11" ht="17.25" x14ac:dyDescent="0.3">
      <c r="A18" s="92">
        <f t="shared" si="0"/>
        <v>14</v>
      </c>
      <c r="B18" s="115" t="s">
        <v>289</v>
      </c>
      <c r="C18" s="126" t="s">
        <v>115</v>
      </c>
      <c r="D18" s="127" t="s">
        <v>377</v>
      </c>
      <c r="E18" s="115" t="s">
        <v>368</v>
      </c>
      <c r="F18" s="106" t="s">
        <v>210</v>
      </c>
      <c r="G18" s="116" t="s">
        <v>221</v>
      </c>
      <c r="H18" s="115" t="s">
        <v>110</v>
      </c>
      <c r="I18" s="94"/>
      <c r="J18" s="94"/>
      <c r="K18" s="94"/>
    </row>
    <row r="19" spans="1:11" ht="17.25" x14ac:dyDescent="0.3">
      <c r="A19" s="92">
        <f t="shared" si="0"/>
        <v>15</v>
      </c>
      <c r="B19" s="115" t="s">
        <v>254</v>
      </c>
      <c r="C19" s="126" t="s">
        <v>296</v>
      </c>
      <c r="D19" s="127" t="s">
        <v>354</v>
      </c>
      <c r="E19" s="115" t="s">
        <v>255</v>
      </c>
      <c r="F19" s="106" t="s">
        <v>169</v>
      </c>
      <c r="G19" s="116" t="s">
        <v>318</v>
      </c>
      <c r="H19" s="115" t="s">
        <v>110</v>
      </c>
      <c r="I19" s="94"/>
      <c r="J19" s="94"/>
      <c r="K19" s="94"/>
    </row>
    <row r="20" spans="1:11" ht="17.25" x14ac:dyDescent="0.3">
      <c r="A20" s="92">
        <f t="shared" si="0"/>
        <v>16</v>
      </c>
      <c r="B20" s="115" t="s">
        <v>342</v>
      </c>
      <c r="C20" s="126" t="s">
        <v>145</v>
      </c>
      <c r="D20" s="127" t="s">
        <v>353</v>
      </c>
      <c r="E20" s="115" t="s">
        <v>367</v>
      </c>
      <c r="F20" s="106" t="s">
        <v>370</v>
      </c>
      <c r="G20" s="116" t="s">
        <v>221</v>
      </c>
      <c r="H20" s="115" t="s">
        <v>110</v>
      </c>
      <c r="I20" s="94"/>
      <c r="J20" s="94"/>
      <c r="K20" s="94"/>
    </row>
    <row r="21" spans="1:11" ht="17.25" x14ac:dyDescent="0.3">
      <c r="A21" s="92">
        <f t="shared" si="0"/>
        <v>17</v>
      </c>
      <c r="B21" s="115" t="s">
        <v>256</v>
      </c>
      <c r="C21" s="126" t="s">
        <v>115</v>
      </c>
      <c r="D21" s="127" t="s">
        <v>257</v>
      </c>
      <c r="E21" s="115" t="s">
        <v>383</v>
      </c>
      <c r="F21" s="106" t="s">
        <v>210</v>
      </c>
      <c r="G21" s="116" t="s">
        <v>387</v>
      </c>
      <c r="H21" s="115" t="s">
        <v>112</v>
      </c>
      <c r="I21" s="94"/>
      <c r="J21" s="94"/>
      <c r="K21" s="94"/>
    </row>
    <row r="22" spans="1:11" ht="17.25" x14ac:dyDescent="0.3">
      <c r="A22" s="92">
        <f t="shared" si="0"/>
        <v>18</v>
      </c>
      <c r="B22" s="115" t="s">
        <v>256</v>
      </c>
      <c r="C22" s="126" t="s">
        <v>115</v>
      </c>
      <c r="D22" s="127" t="s">
        <v>257</v>
      </c>
      <c r="E22" s="115" t="s">
        <v>384</v>
      </c>
      <c r="F22" s="106" t="s">
        <v>210</v>
      </c>
      <c r="G22" s="116" t="s">
        <v>387</v>
      </c>
      <c r="H22" s="115" t="s">
        <v>112</v>
      </c>
      <c r="I22" s="94"/>
      <c r="J22" s="94"/>
      <c r="K22" s="94"/>
    </row>
    <row r="23" spans="1:11" ht="17.25" x14ac:dyDescent="0.3">
      <c r="A23" s="92">
        <f t="shared" si="0"/>
        <v>19</v>
      </c>
      <c r="B23" s="115" t="s">
        <v>256</v>
      </c>
      <c r="C23" s="126" t="s">
        <v>115</v>
      </c>
      <c r="D23" s="127" t="s">
        <v>257</v>
      </c>
      <c r="E23" s="115" t="s">
        <v>385</v>
      </c>
      <c r="F23" s="106" t="s">
        <v>210</v>
      </c>
      <c r="G23" s="116" t="s">
        <v>387</v>
      </c>
      <c r="H23" s="115" t="s">
        <v>112</v>
      </c>
      <c r="I23" s="94"/>
      <c r="J23" s="94"/>
      <c r="K23" s="94"/>
    </row>
    <row r="24" spans="1:11" ht="17.25" x14ac:dyDescent="0.3">
      <c r="A24" s="92">
        <f t="shared" si="0"/>
        <v>20</v>
      </c>
      <c r="B24" s="115" t="s">
        <v>256</v>
      </c>
      <c r="C24" s="126" t="s">
        <v>115</v>
      </c>
      <c r="D24" s="127" t="s">
        <v>257</v>
      </c>
      <c r="E24" s="115" t="s">
        <v>383</v>
      </c>
      <c r="F24" s="106" t="s">
        <v>210</v>
      </c>
      <c r="G24" s="116" t="s">
        <v>387</v>
      </c>
      <c r="H24" s="115" t="s">
        <v>112</v>
      </c>
      <c r="I24" s="94"/>
      <c r="J24" s="94"/>
      <c r="K24" s="94"/>
    </row>
    <row r="25" spans="1:11" ht="17.25" x14ac:dyDescent="0.3">
      <c r="A25" s="92">
        <f t="shared" si="0"/>
        <v>21</v>
      </c>
      <c r="B25" s="115" t="s">
        <v>256</v>
      </c>
      <c r="C25" s="126" t="s">
        <v>115</v>
      </c>
      <c r="D25" s="127" t="s">
        <v>257</v>
      </c>
      <c r="E25" s="115" t="s">
        <v>385</v>
      </c>
      <c r="F25" s="106" t="s">
        <v>210</v>
      </c>
      <c r="G25" s="116" t="s">
        <v>387</v>
      </c>
      <c r="H25" s="115" t="s">
        <v>112</v>
      </c>
      <c r="I25" s="94"/>
      <c r="J25" s="94"/>
      <c r="K25" s="94"/>
    </row>
    <row r="26" spans="1:11" ht="17.25" x14ac:dyDescent="0.3">
      <c r="A26" s="92">
        <f t="shared" si="0"/>
        <v>22</v>
      </c>
      <c r="B26" s="115" t="s">
        <v>256</v>
      </c>
      <c r="C26" s="126" t="s">
        <v>115</v>
      </c>
      <c r="D26" s="127" t="s">
        <v>257</v>
      </c>
      <c r="E26" s="115" t="s">
        <v>384</v>
      </c>
      <c r="F26" s="106" t="s">
        <v>210</v>
      </c>
      <c r="G26" s="116" t="s">
        <v>387</v>
      </c>
      <c r="H26" s="115" t="s">
        <v>112</v>
      </c>
      <c r="I26" s="94"/>
      <c r="J26" s="94"/>
      <c r="K26" s="94"/>
    </row>
    <row r="27" spans="1:11" ht="17.25" x14ac:dyDescent="0.3">
      <c r="A27" s="92">
        <f t="shared" si="0"/>
        <v>23</v>
      </c>
      <c r="B27" s="115" t="s">
        <v>373</v>
      </c>
      <c r="C27" s="126" t="s">
        <v>115</v>
      </c>
      <c r="D27" s="127" t="s">
        <v>374</v>
      </c>
      <c r="E27" s="115" t="s">
        <v>382</v>
      </c>
      <c r="F27" s="128" t="s">
        <v>242</v>
      </c>
      <c r="G27" s="116" t="s">
        <v>229</v>
      </c>
      <c r="H27" s="115" t="s">
        <v>112</v>
      </c>
      <c r="I27" s="94"/>
      <c r="J27" s="94"/>
      <c r="K27" s="94"/>
    </row>
    <row r="28" spans="1:11" ht="17.25" x14ac:dyDescent="0.3">
      <c r="A28" s="92">
        <f t="shared" si="0"/>
        <v>24</v>
      </c>
      <c r="B28" s="115" t="s">
        <v>334</v>
      </c>
      <c r="C28" s="126" t="s">
        <v>285</v>
      </c>
      <c r="D28" s="127" t="s">
        <v>345</v>
      </c>
      <c r="E28" s="115" t="s">
        <v>357</v>
      </c>
      <c r="F28" s="106" t="s">
        <v>360</v>
      </c>
      <c r="G28" s="116" t="s">
        <v>243</v>
      </c>
      <c r="H28" s="115" t="s">
        <v>112</v>
      </c>
      <c r="I28" s="94"/>
      <c r="J28" s="94"/>
      <c r="K28" s="94"/>
    </row>
    <row r="29" spans="1:11" ht="17.25" x14ac:dyDescent="0.3">
      <c r="A29" s="92">
        <f t="shared" si="0"/>
        <v>25</v>
      </c>
      <c r="B29" s="115" t="s">
        <v>336</v>
      </c>
      <c r="C29" s="126" t="s">
        <v>296</v>
      </c>
      <c r="D29" s="127" t="s">
        <v>379</v>
      </c>
      <c r="E29" s="115" t="s">
        <v>358</v>
      </c>
      <c r="F29" s="106" t="s">
        <v>169</v>
      </c>
      <c r="G29" s="116" t="s">
        <v>222</v>
      </c>
      <c r="H29" s="115" t="s">
        <v>112</v>
      </c>
      <c r="I29" s="94"/>
      <c r="J29" s="94"/>
      <c r="K29" s="94"/>
    </row>
    <row r="30" spans="1:11" ht="17.25" x14ac:dyDescent="0.3">
      <c r="A30" s="92">
        <f t="shared" si="0"/>
        <v>26</v>
      </c>
      <c r="B30" s="115" t="s">
        <v>258</v>
      </c>
      <c r="C30" s="126" t="s">
        <v>300</v>
      </c>
      <c r="D30" s="127" t="s">
        <v>259</v>
      </c>
      <c r="E30" s="115" t="s">
        <v>260</v>
      </c>
      <c r="F30" s="106" t="s">
        <v>261</v>
      </c>
      <c r="G30" s="116" t="s">
        <v>229</v>
      </c>
      <c r="H30" s="115" t="s">
        <v>110</v>
      </c>
      <c r="I30" s="94"/>
      <c r="J30" s="94"/>
      <c r="K30" s="94"/>
    </row>
    <row r="31" spans="1:11" ht="17.25" x14ac:dyDescent="0.3">
      <c r="A31" s="92">
        <f t="shared" si="0"/>
        <v>27</v>
      </c>
      <c r="B31" s="115" t="s">
        <v>375</v>
      </c>
      <c r="C31" s="126" t="s">
        <v>376</v>
      </c>
      <c r="D31" s="127" t="s">
        <v>380</v>
      </c>
      <c r="E31" s="115" t="s">
        <v>386</v>
      </c>
      <c r="F31" s="106" t="s">
        <v>198</v>
      </c>
      <c r="G31" s="116" t="s">
        <v>244</v>
      </c>
      <c r="H31" s="115" t="s">
        <v>110</v>
      </c>
      <c r="I31" s="94"/>
      <c r="J31" s="94"/>
      <c r="K31" s="94"/>
    </row>
    <row r="32" spans="1:11" ht="17.25" x14ac:dyDescent="0.3">
      <c r="A32" s="92">
        <f t="shared" si="0"/>
        <v>28</v>
      </c>
      <c r="B32" s="115" t="s">
        <v>333</v>
      </c>
      <c r="C32" s="126" t="s">
        <v>343</v>
      </c>
      <c r="D32" s="127" t="s">
        <v>344</v>
      </c>
      <c r="E32" s="115" t="s">
        <v>356</v>
      </c>
      <c r="F32" s="106" t="s">
        <v>359</v>
      </c>
      <c r="G32" s="116" t="s">
        <v>221</v>
      </c>
      <c r="H32" s="115" t="s">
        <v>112</v>
      </c>
      <c r="I32" s="94"/>
      <c r="J32" s="94"/>
      <c r="K32" s="94"/>
    </row>
    <row r="33" spans="1:11" ht="15.75" x14ac:dyDescent="0.25">
      <c r="A33" s="92" t="str">
        <f t="shared" si="0"/>
        <v/>
      </c>
      <c r="B33" s="106"/>
      <c r="C33" s="106"/>
      <c r="D33" s="106"/>
      <c r="E33" s="106"/>
      <c r="F33" s="106"/>
      <c r="G33" s="106"/>
      <c r="H33" s="106"/>
      <c r="I33" s="94"/>
      <c r="J33" s="94"/>
      <c r="K33" s="94"/>
    </row>
    <row r="34" spans="1:11" ht="15.75" x14ac:dyDescent="0.25">
      <c r="A34" s="92" t="str">
        <f t="shared" si="0"/>
        <v/>
      </c>
      <c r="B34" s="89"/>
      <c r="C34" s="89"/>
      <c r="D34" s="89"/>
      <c r="E34" s="89"/>
      <c r="F34" s="89"/>
      <c r="G34" s="89"/>
      <c r="H34" s="89"/>
      <c r="I34" s="94"/>
      <c r="J34" s="94"/>
      <c r="K34" s="94"/>
    </row>
    <row r="35" spans="1:11" ht="15.75" x14ac:dyDescent="0.25">
      <c r="A35" s="92" t="str">
        <f t="shared" si="0"/>
        <v/>
      </c>
      <c r="B35" s="89"/>
      <c r="C35" s="89"/>
      <c r="D35" s="89"/>
      <c r="E35" s="89"/>
      <c r="F35" s="89"/>
      <c r="G35" s="89"/>
      <c r="H35" s="89"/>
      <c r="I35" s="94"/>
      <c r="J35" s="94"/>
      <c r="K35" s="94"/>
    </row>
    <row r="36" spans="1:11" ht="15.75" x14ac:dyDescent="0.25">
      <c r="A36" s="92" t="str">
        <f t="shared" si="0"/>
        <v/>
      </c>
      <c r="B36" s="89"/>
      <c r="C36" s="89"/>
      <c r="D36" s="89"/>
      <c r="E36" s="89"/>
      <c r="F36" s="89"/>
      <c r="G36" s="89"/>
      <c r="H36" s="89"/>
      <c r="I36" s="94"/>
      <c r="J36" s="94"/>
      <c r="K36" s="94"/>
    </row>
    <row r="37" spans="1:11" ht="15.75" x14ac:dyDescent="0.25">
      <c r="A37" s="92" t="str">
        <f t="shared" si="0"/>
        <v/>
      </c>
      <c r="B37" s="89"/>
      <c r="C37" s="89"/>
      <c r="D37" s="93"/>
      <c r="E37" s="89"/>
      <c r="F37" s="89"/>
      <c r="G37" s="89"/>
      <c r="H37" s="89"/>
      <c r="I37" s="94"/>
      <c r="J37" s="94"/>
      <c r="K37" s="94"/>
    </row>
    <row r="38" spans="1:11" ht="15.75" x14ac:dyDescent="0.25">
      <c r="A38" s="92" t="str">
        <f t="shared" si="0"/>
        <v/>
      </c>
      <c r="B38" s="89"/>
      <c r="C38" s="89"/>
      <c r="D38" s="89"/>
      <c r="E38" s="89"/>
      <c r="F38" s="89"/>
      <c r="G38" s="89"/>
      <c r="H38" s="89"/>
      <c r="I38" s="94"/>
      <c r="J38" s="94"/>
      <c r="K38" s="94"/>
    </row>
    <row r="39" spans="1:11" ht="15.75" x14ac:dyDescent="0.25">
      <c r="A39" s="92" t="str">
        <f t="shared" si="0"/>
        <v/>
      </c>
      <c r="B39" s="89"/>
      <c r="C39" s="89"/>
      <c r="D39" s="89"/>
      <c r="E39" s="89"/>
      <c r="F39" s="89"/>
      <c r="G39" s="89"/>
      <c r="H39" s="89"/>
      <c r="I39" s="94"/>
      <c r="J39" s="94"/>
      <c r="K39" s="94"/>
    </row>
    <row r="40" spans="1:11" ht="15.75" x14ac:dyDescent="0.25">
      <c r="A40" s="92" t="str">
        <f t="shared" si="0"/>
        <v/>
      </c>
      <c r="B40" s="89"/>
      <c r="C40" s="89"/>
      <c r="D40" s="89"/>
      <c r="E40" s="89"/>
      <c r="F40" s="89"/>
      <c r="G40" s="89"/>
      <c r="H40" s="89"/>
      <c r="I40" s="94"/>
      <c r="J40" s="94"/>
      <c r="K40" s="94"/>
    </row>
    <row r="41" spans="1:11" ht="15.75" x14ac:dyDescent="0.25">
      <c r="A41" s="92" t="str">
        <f t="shared" si="0"/>
        <v/>
      </c>
      <c r="B41" s="89"/>
      <c r="C41" s="89"/>
      <c r="D41" s="89"/>
      <c r="E41" s="89"/>
      <c r="F41" s="89"/>
      <c r="G41" s="89"/>
      <c r="H41" s="89"/>
      <c r="I41" s="94"/>
      <c r="J41" s="94"/>
      <c r="K41" s="94"/>
    </row>
    <row r="42" spans="1:11" ht="15.75" x14ac:dyDescent="0.25">
      <c r="A42" s="92" t="str">
        <f t="shared" si="0"/>
        <v/>
      </c>
      <c r="B42" s="89"/>
      <c r="C42" s="89"/>
      <c r="D42" s="89"/>
      <c r="E42" s="89"/>
      <c r="F42" s="89"/>
      <c r="G42" s="89"/>
      <c r="H42" s="89"/>
      <c r="I42" s="94"/>
      <c r="J42" s="94"/>
      <c r="K42" s="94"/>
    </row>
    <row r="43" spans="1:11" ht="15.75" x14ac:dyDescent="0.25">
      <c r="A43" s="92" t="str">
        <f t="shared" si="0"/>
        <v/>
      </c>
      <c r="B43" s="89"/>
      <c r="C43" s="89"/>
      <c r="D43" s="89"/>
      <c r="E43" s="89"/>
      <c r="F43" s="89"/>
      <c r="G43" s="89"/>
      <c r="H43" s="89"/>
      <c r="I43" s="94"/>
      <c r="J43" s="94"/>
      <c r="K43" s="94"/>
    </row>
    <row r="44" spans="1:11" ht="15.75" x14ac:dyDescent="0.25">
      <c r="A44" s="92" t="str">
        <f t="shared" si="0"/>
        <v/>
      </c>
      <c r="B44" s="89"/>
      <c r="C44" s="89"/>
      <c r="D44" s="89"/>
      <c r="E44" s="89"/>
      <c r="F44" s="89"/>
      <c r="G44" s="89"/>
      <c r="H44" s="89"/>
      <c r="I44" s="94"/>
      <c r="J44" s="94"/>
      <c r="K44" s="94"/>
    </row>
    <row r="45" spans="1:11" ht="15.75" x14ac:dyDescent="0.25">
      <c r="A45" s="92" t="str">
        <f t="shared" si="0"/>
        <v/>
      </c>
      <c r="B45" s="89"/>
      <c r="C45" s="89"/>
      <c r="D45" s="89"/>
      <c r="E45" s="89"/>
      <c r="F45" s="89"/>
      <c r="G45" s="89"/>
      <c r="H45" s="89"/>
      <c r="I45" s="94"/>
      <c r="J45" s="94"/>
      <c r="K45" s="94"/>
    </row>
    <row r="46" spans="1:11" ht="15.75" x14ac:dyDescent="0.25">
      <c r="A46" s="92" t="str">
        <f t="shared" si="0"/>
        <v/>
      </c>
      <c r="B46" s="89"/>
      <c r="C46" s="89"/>
      <c r="D46" s="89"/>
      <c r="E46" s="89"/>
      <c r="F46" s="89"/>
      <c r="G46" s="89"/>
      <c r="H46" s="89"/>
      <c r="I46" s="94"/>
      <c r="J46" s="94"/>
      <c r="K46" s="94"/>
    </row>
    <row r="47" spans="1:11" ht="15.75" x14ac:dyDescent="0.25">
      <c r="A47" s="92" t="str">
        <f t="shared" si="0"/>
        <v/>
      </c>
      <c r="B47" s="89"/>
      <c r="C47" s="89"/>
      <c r="D47" s="89"/>
      <c r="E47" s="89"/>
      <c r="F47" s="89"/>
      <c r="G47" s="89"/>
      <c r="H47" s="89"/>
      <c r="I47" s="94"/>
      <c r="J47" s="94"/>
      <c r="K47" s="94"/>
    </row>
    <row r="48" spans="1:11" ht="15.75" x14ac:dyDescent="0.25">
      <c r="A48" s="92" t="str">
        <f t="shared" si="0"/>
        <v/>
      </c>
      <c r="B48" s="89"/>
      <c r="C48" s="89"/>
      <c r="D48" s="89"/>
      <c r="E48" s="89"/>
      <c r="F48" s="89"/>
      <c r="G48" s="89"/>
      <c r="H48" s="89"/>
      <c r="I48" s="94"/>
      <c r="J48" s="94"/>
      <c r="K48" s="94"/>
    </row>
    <row r="49" spans="1:16" ht="15.75" x14ac:dyDescent="0.25">
      <c r="A49" s="92" t="str">
        <f t="shared" si="0"/>
        <v/>
      </c>
      <c r="B49" s="89"/>
      <c r="C49" s="89"/>
      <c r="D49" s="89"/>
      <c r="E49" s="89"/>
      <c r="F49" s="89"/>
      <c r="G49" s="89"/>
      <c r="H49" s="89"/>
      <c r="I49" s="94"/>
      <c r="J49" s="94"/>
      <c r="K49" s="94"/>
    </row>
    <row r="50" spans="1:16" ht="15.75" x14ac:dyDescent="0.25">
      <c r="A50" s="92" t="str">
        <f t="shared" si="0"/>
        <v/>
      </c>
      <c r="B50" s="89"/>
      <c r="C50" s="89"/>
      <c r="D50" s="89"/>
      <c r="E50" s="89"/>
      <c r="F50" s="89"/>
      <c r="G50" s="89"/>
      <c r="H50" s="89"/>
      <c r="I50" s="94"/>
      <c r="J50" s="94"/>
      <c r="K50" s="94"/>
    </row>
    <row r="51" spans="1:16" ht="15.75" x14ac:dyDescent="0.25">
      <c r="A51" s="92" t="str">
        <f t="shared" si="0"/>
        <v/>
      </c>
      <c r="B51" s="89"/>
      <c r="C51" s="89"/>
      <c r="D51" s="89"/>
      <c r="E51" s="89"/>
      <c r="F51" s="89"/>
      <c r="G51" s="89"/>
      <c r="H51" s="89"/>
      <c r="I51" s="94"/>
      <c r="J51" s="94"/>
      <c r="K51" s="94"/>
    </row>
    <row r="52" spans="1:16" ht="15.75" x14ac:dyDescent="0.25">
      <c r="A52" s="92" t="str">
        <f t="shared" si="0"/>
        <v/>
      </c>
      <c r="B52" s="89"/>
      <c r="C52" s="89"/>
      <c r="D52" s="89"/>
      <c r="E52" s="89"/>
      <c r="F52" s="89"/>
      <c r="G52" s="89"/>
      <c r="H52" s="89"/>
      <c r="I52" s="94"/>
      <c r="J52" s="94"/>
      <c r="K52" s="94"/>
    </row>
    <row r="53" spans="1:16" ht="15.75" x14ac:dyDescent="0.25">
      <c r="A53" s="92" t="str">
        <f t="shared" si="0"/>
        <v/>
      </c>
      <c r="B53" s="89"/>
      <c r="C53" s="89"/>
      <c r="D53" s="89"/>
      <c r="E53" s="89"/>
      <c r="F53" s="89"/>
      <c r="G53" s="89"/>
      <c r="H53" s="89"/>
      <c r="I53" s="94"/>
      <c r="J53" s="94"/>
      <c r="K53" s="94"/>
    </row>
    <row r="54" spans="1:16" ht="15.75" x14ac:dyDescent="0.25">
      <c r="A54" s="92" t="str">
        <f t="shared" si="0"/>
        <v/>
      </c>
      <c r="B54" s="89"/>
      <c r="C54" s="89"/>
      <c r="D54" s="89"/>
      <c r="E54" s="89"/>
      <c r="F54" s="89"/>
      <c r="G54" s="89"/>
      <c r="H54" s="89"/>
      <c r="I54" s="94"/>
      <c r="J54" s="94"/>
      <c r="K54" s="94"/>
    </row>
    <row r="55" spans="1:16" ht="15.75" x14ac:dyDescent="0.25">
      <c r="A55" s="92" t="str">
        <f t="shared" si="0"/>
        <v/>
      </c>
      <c r="B55" s="89"/>
      <c r="C55" s="89"/>
      <c r="D55" s="89"/>
      <c r="E55" s="89"/>
      <c r="F55" s="89"/>
      <c r="G55" s="89"/>
      <c r="H55" s="89"/>
      <c r="I55" s="94"/>
      <c r="J55" s="94"/>
      <c r="K55" s="94"/>
    </row>
    <row r="56" spans="1:16" ht="15.75" x14ac:dyDescent="0.25">
      <c r="A56" s="92" t="str">
        <f t="shared" si="0"/>
        <v/>
      </c>
      <c r="B56" s="89"/>
      <c r="C56" s="89"/>
      <c r="D56" s="89"/>
      <c r="E56" s="89"/>
      <c r="F56" s="89"/>
      <c r="G56" s="89"/>
      <c r="H56" s="89"/>
      <c r="I56" s="94"/>
      <c r="J56" s="94"/>
      <c r="K56" s="94"/>
    </row>
    <row r="57" spans="1:16" ht="15.75" x14ac:dyDescent="0.25">
      <c r="A57" s="92" t="str">
        <f t="shared" si="0"/>
        <v/>
      </c>
      <c r="B57" s="89"/>
      <c r="C57" s="89"/>
      <c r="D57" s="89"/>
      <c r="E57" s="89"/>
      <c r="F57" s="89"/>
      <c r="G57" s="89"/>
      <c r="H57" s="89"/>
      <c r="I57" s="94"/>
      <c r="J57" s="94"/>
      <c r="K57" s="94"/>
    </row>
    <row r="58" spans="1:16" ht="15.75" x14ac:dyDescent="0.25">
      <c r="A58" s="92"/>
      <c r="B58" s="89"/>
      <c r="C58" s="89"/>
      <c r="D58" s="89"/>
      <c r="E58" s="89"/>
      <c r="F58" s="89"/>
      <c r="G58" s="89"/>
      <c r="H58" s="89"/>
      <c r="P58" s="89" t="s">
        <v>112</v>
      </c>
    </row>
    <row r="59" spans="1:16" ht="15.75" x14ac:dyDescent="0.25">
      <c r="A59" s="92"/>
      <c r="B59" s="89"/>
      <c r="C59" s="89"/>
      <c r="D59" s="89"/>
      <c r="E59" s="89"/>
      <c r="F59" s="89"/>
      <c r="G59" s="89"/>
      <c r="H59" s="89"/>
      <c r="P59" s="89" t="s">
        <v>110</v>
      </c>
    </row>
  </sheetData>
  <mergeCells count="4">
    <mergeCell ref="A3:H3"/>
    <mergeCell ref="A2:H2"/>
    <mergeCell ref="C4:D4"/>
    <mergeCell ref="E4:H4"/>
  </mergeCells>
  <phoneticPr fontId="33" type="noConversion"/>
  <dataValidations count="12">
    <dataValidation type="list" allowBlank="1" showInputMessage="1" showErrorMessage="1" sqref="F57 F59" xr:uid="{00000000-0002-0000-0900-000000000000}">
      <formula1>INDIRECT($F$64)</formula1>
    </dataValidation>
    <dataValidation type="list" allowBlank="1" showInputMessage="1" showErrorMessage="1" sqref="F50:F56" xr:uid="{00000000-0002-0000-0900-000001000000}">
      <formula1>INDIRECT($F$38)</formula1>
    </dataValidation>
    <dataValidation type="list" allowBlank="1" showInputMessage="1" showErrorMessage="1" sqref="P58:P59 H19:H22 H5 H11:H17 H24 H26:H59" xr:uid="{00000000-0002-0000-0900-000002000000}">
      <formula1>пол</formula1>
    </dataValidation>
    <dataValidation type="list" allowBlank="1" showInputMessage="1" showErrorMessage="1" sqref="C5:C8 C11:C22 C24 C26:C59" xr:uid="{00000000-0002-0000-0900-000003000000}">
      <formula1>Список_улиц</formula1>
    </dataValidation>
    <dataValidation type="list" allowBlank="1" showInputMessage="1" showErrorMessage="1" sqref="F42:F43 F58" xr:uid="{00000000-0002-0000-0900-000004000000}">
      <formula1>INDIRECT($F$2)</formula1>
    </dataValidation>
    <dataValidation type="list" allowBlank="1" showInputMessage="1" showErrorMessage="1" sqref="F49" xr:uid="{00000000-0002-0000-0900-000005000000}">
      <formula1>INDIRECT($F$37)</formula1>
    </dataValidation>
    <dataValidation type="list" allowBlank="1" showInputMessage="1" showErrorMessage="1" sqref="F47:F48" xr:uid="{00000000-0002-0000-0900-000006000000}">
      <formula1>INDIRECT($F$35)</formula1>
    </dataValidation>
    <dataValidation type="list" allowBlank="1" showInputMessage="1" showErrorMessage="1" sqref="F44:F46" xr:uid="{00000000-0002-0000-0900-000007000000}">
      <formula1>INDIRECT($F$32)</formula1>
    </dataValidation>
    <dataValidation type="list" allowBlank="1" showInputMessage="1" showErrorMessage="1" sqref="F39:F41" xr:uid="{00000000-0002-0000-0900-000008000000}">
      <formula1>INDIRECT($F$27)</formula1>
    </dataValidation>
    <dataValidation type="list" allowBlank="1" showInputMessage="1" showErrorMessage="1" sqref="F36:F38" xr:uid="{00000000-0002-0000-0900-000009000000}">
      <formula1>INDIRECT($F$24)</formula1>
    </dataValidation>
    <dataValidation type="list" allowBlank="1" showInputMessage="1" showErrorMessage="1" sqref="F34:F35" xr:uid="{00000000-0002-0000-0900-00000A000000}">
      <formula1>INDIRECT($F$21)</formula1>
    </dataValidation>
    <dataValidation type="list" allowBlank="1" showInputMessage="1" showErrorMessage="1" sqref="F33" xr:uid="{00000000-0002-0000-0900-00000B000000}">
      <formula1>INDIRECT(#REF!)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19"/>
  <sheetViews>
    <sheetView tabSelected="1" zoomScaleNormal="100" workbookViewId="0">
      <selection activeCell="U13" sqref="U13"/>
    </sheetView>
  </sheetViews>
  <sheetFormatPr defaultColWidth="9.140625" defaultRowHeight="15" x14ac:dyDescent="0.25"/>
  <cols>
    <col min="1" max="27" width="3.7109375" style="39" customWidth="1"/>
    <col min="28" max="1025" width="9.140625" style="39"/>
  </cols>
  <sheetData>
    <row r="1" spans="1:25" ht="20.25" x14ac:dyDescent="0.25">
      <c r="A1" s="201" t="s">
        <v>146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</row>
    <row r="2" spans="1:25" ht="15.75" x14ac:dyDescent="0.25">
      <c r="A2" s="31"/>
      <c r="B2" s="31" t="s">
        <v>147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5.75" x14ac:dyDescent="0.25">
      <c r="A3" s="31"/>
      <c r="B3" s="31"/>
      <c r="C3" s="31" t="s">
        <v>148</v>
      </c>
      <c r="D3" s="205" t="str">
        <f>'2-я 1-ВЕТ'!M3</f>
        <v>вересень</v>
      </c>
      <c r="E3" s="205"/>
      <c r="F3" s="205"/>
      <c r="G3" s="205"/>
      <c r="H3" s="205"/>
      <c r="I3" s="205"/>
      <c r="J3" s="206">
        <v>2020</v>
      </c>
      <c r="K3" s="206"/>
      <c r="L3" s="19" t="s">
        <v>149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50"/>
      <c r="E4" s="50"/>
      <c r="F4" s="50"/>
      <c r="G4" s="50"/>
      <c r="H4" s="33"/>
      <c r="I4" s="33"/>
      <c r="J4" s="19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5.75" x14ac:dyDescent="0.25">
      <c r="A5" s="202" t="s">
        <v>150</v>
      </c>
      <c r="B5" s="202"/>
      <c r="C5" s="202"/>
      <c r="D5" s="202"/>
      <c r="E5" s="203" t="s">
        <v>282</v>
      </c>
      <c r="F5" s="203"/>
      <c r="G5" s="203"/>
      <c r="H5" s="203"/>
      <c r="I5" s="203"/>
      <c r="J5" s="86" t="s">
        <v>151</v>
      </c>
      <c r="K5" s="86"/>
      <c r="L5" s="86"/>
      <c r="M5" s="204">
        <f>J3</f>
        <v>2020</v>
      </c>
      <c r="N5" s="204"/>
      <c r="O5" s="85" t="s">
        <v>152</v>
      </c>
      <c r="P5" s="86"/>
      <c r="Q5" s="86" t="s">
        <v>153</v>
      </c>
      <c r="R5" s="86"/>
      <c r="S5" s="86"/>
      <c r="T5" s="86"/>
      <c r="U5" s="31"/>
      <c r="V5" s="31"/>
      <c r="W5" s="31"/>
      <c r="X5" s="31"/>
      <c r="Y5" s="31"/>
    </row>
    <row r="6" spans="1:25" ht="15.75" x14ac:dyDescent="0.25">
      <c r="A6" s="84"/>
      <c r="B6" s="85" t="s">
        <v>217</v>
      </c>
      <c r="C6" s="86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19"/>
      <c r="V6" s="19"/>
      <c r="W6" s="19"/>
      <c r="X6" s="19"/>
      <c r="Y6" s="19"/>
    </row>
    <row r="7" spans="1:25" ht="15.75" x14ac:dyDescent="0.25">
      <c r="A7" s="84"/>
      <c r="B7" s="85" t="s">
        <v>218</v>
      </c>
      <c r="C7" s="86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19"/>
      <c r="V7" s="19"/>
      <c r="W7" s="19"/>
      <c r="X7" s="19"/>
      <c r="Y7" s="19"/>
    </row>
    <row r="8" spans="1:25" ht="15.75" x14ac:dyDescent="0.25">
      <c r="A8" s="84"/>
      <c r="B8" s="85"/>
      <c r="C8" s="86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19"/>
      <c r="V8" s="19"/>
      <c r="W8" s="19"/>
      <c r="X8" s="19"/>
      <c r="Y8" s="19"/>
    </row>
    <row r="9" spans="1:25" ht="15.75" x14ac:dyDescent="0.25">
      <c r="A9" s="84"/>
      <c r="B9" s="85"/>
      <c r="C9" s="86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x14ac:dyDescent="0.25">
      <c r="A10" s="87" t="s">
        <v>154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15.75" x14ac:dyDescent="0.25">
      <c r="A11" s="31"/>
      <c r="B11" s="31" t="s">
        <v>155</v>
      </c>
      <c r="C11" s="31"/>
      <c r="D11" s="31"/>
      <c r="E11" s="31"/>
      <c r="F11" s="31"/>
      <c r="G11" s="180">
        <f>'Акт собаки R'!E12</f>
        <v>15</v>
      </c>
      <c r="H11" s="180"/>
      <c r="I11" s="31" t="s">
        <v>156</v>
      </c>
      <c r="J11" s="31"/>
      <c r="K11" s="31"/>
      <c r="L11" s="31"/>
      <c r="M11" s="31"/>
      <c r="N11" s="31"/>
      <c r="O11" s="31"/>
      <c r="P11" s="31"/>
      <c r="Q11" s="180"/>
      <c r="R11" s="180"/>
      <c r="S11" s="31"/>
      <c r="U11" s="31"/>
      <c r="Y11" s="31"/>
    </row>
    <row r="12" spans="1:25" ht="15.75" x14ac:dyDescent="0.25">
      <c r="A12" s="31"/>
      <c r="B12" s="31" t="s">
        <v>157</v>
      </c>
      <c r="C12" s="31"/>
      <c r="D12" s="31"/>
      <c r="E12" s="31"/>
      <c r="F12" s="31"/>
      <c r="G12" s="31"/>
      <c r="H12" s="180">
        <f>'Акт собаки L'!E13</f>
        <v>28</v>
      </c>
      <c r="I12" s="180"/>
      <c r="J12" s="31" t="s">
        <v>156</v>
      </c>
      <c r="L12" s="31"/>
      <c r="M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15.75" x14ac:dyDescent="0.25">
      <c r="A13" s="31"/>
      <c r="B13" s="31" t="s">
        <v>158</v>
      </c>
      <c r="C13" s="31"/>
      <c r="D13" s="31"/>
      <c r="E13" s="31"/>
      <c r="F13" s="31"/>
      <c r="G13" s="31"/>
      <c r="H13" s="180">
        <f>'Акт собаки L'!E13</f>
        <v>28</v>
      </c>
      <c r="I13" s="180"/>
      <c r="J13" s="31" t="s">
        <v>156</v>
      </c>
      <c r="L13" s="31"/>
      <c r="M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15.75" x14ac:dyDescent="0.25">
      <c r="A14" s="51" t="s">
        <v>159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5.75" x14ac:dyDescent="0.25">
      <c r="A15" s="51"/>
      <c r="B15" s="31" t="s">
        <v>155</v>
      </c>
      <c r="C15" s="31"/>
      <c r="D15" s="31"/>
      <c r="E15" s="31"/>
      <c r="G15" s="180">
        <f>'Акт коты R'!E13</f>
        <v>7</v>
      </c>
      <c r="H15" s="180"/>
      <c r="I15" s="31" t="s">
        <v>156</v>
      </c>
      <c r="J15" s="31"/>
      <c r="K15" s="31"/>
      <c r="L15" s="31"/>
      <c r="M15" s="31"/>
      <c r="N15" s="31"/>
      <c r="O15" s="31"/>
      <c r="P15" s="31"/>
      <c r="Q15" s="180"/>
      <c r="R15" s="180"/>
      <c r="S15" s="31"/>
      <c r="T15" s="31"/>
      <c r="V15" s="31"/>
    </row>
    <row r="16" spans="1:25" ht="15.75" x14ac:dyDescent="0.25">
      <c r="A16" s="51"/>
      <c r="B16" s="31" t="s">
        <v>160</v>
      </c>
      <c r="C16" s="31"/>
      <c r="D16" s="31"/>
      <c r="E16" s="31"/>
      <c r="F16" s="31"/>
      <c r="G16" s="31"/>
      <c r="H16" s="31"/>
      <c r="I16" s="31"/>
      <c r="J16" s="180">
        <f>'Акт коты PCHCh'!E13</f>
        <v>10</v>
      </c>
      <c r="K16" s="180"/>
      <c r="L16" s="31" t="s">
        <v>156</v>
      </c>
      <c r="N16" s="31"/>
      <c r="O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51"/>
      <c r="B17" s="31" t="s">
        <v>161</v>
      </c>
      <c r="C17" s="31"/>
      <c r="D17" s="31"/>
      <c r="E17" s="31"/>
      <c r="F17" s="31"/>
      <c r="G17" s="31"/>
      <c r="H17" s="31"/>
      <c r="I17" s="31"/>
      <c r="J17" s="180">
        <f>J16</f>
        <v>10</v>
      </c>
      <c r="K17" s="180"/>
      <c r="L17" s="31" t="s">
        <v>156</v>
      </c>
      <c r="N17" s="31"/>
      <c r="O17" s="31"/>
      <c r="S17" s="31"/>
      <c r="T17" s="31"/>
      <c r="U17" s="31"/>
      <c r="V17" s="31"/>
      <c r="W17" s="31"/>
      <c r="X17" s="31"/>
      <c r="Y17" s="31"/>
    </row>
    <row r="18" spans="1:25" ht="18.75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18.75" x14ac:dyDescent="0.3">
      <c r="J19" s="207"/>
      <c r="K19" s="207"/>
      <c r="L19" s="207"/>
      <c r="M19" s="207"/>
      <c r="N19" s="207"/>
      <c r="O19" s="53"/>
      <c r="Q19" s="208" t="s">
        <v>162</v>
      </c>
      <c r="R19" s="208"/>
      <c r="S19" s="208"/>
      <c r="T19" s="208"/>
      <c r="U19" s="208"/>
      <c r="V19" s="208"/>
      <c r="W19" s="208"/>
      <c r="X19" s="208"/>
      <c r="Y19" s="208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topLeftCell="A10"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5" t="s">
        <v>110</v>
      </c>
      <c r="K2" s="26" t="s">
        <v>117</v>
      </c>
      <c r="L2" t="s">
        <v>111</v>
      </c>
      <c r="M2" s="78" t="s">
        <v>197</v>
      </c>
    </row>
    <row r="3" spans="1:20" ht="15.75" x14ac:dyDescent="0.25">
      <c r="A3" s="45" t="s">
        <v>171</v>
      </c>
      <c r="B3" s="1"/>
      <c r="C3" s="1"/>
      <c r="D3" s="1"/>
      <c r="E3" s="1"/>
      <c r="F3" s="1"/>
      <c r="G3" s="1"/>
      <c r="H3" s="1"/>
      <c r="J3" s="55" t="s">
        <v>112</v>
      </c>
      <c r="K3" s="26" t="s">
        <v>115</v>
      </c>
      <c r="L3" s="1" t="s">
        <v>114</v>
      </c>
      <c r="M3" s="78" t="s">
        <v>204</v>
      </c>
      <c r="N3" s="1"/>
      <c r="O3" s="1"/>
      <c r="P3" s="1"/>
      <c r="Q3" s="160"/>
      <c r="R3" s="160"/>
      <c r="S3" s="160"/>
      <c r="T3" s="44"/>
    </row>
    <row r="4" spans="1:20" ht="15.75" x14ac:dyDescent="0.25">
      <c r="A4" s="45" t="s">
        <v>173</v>
      </c>
      <c r="B4" s="1"/>
      <c r="C4" s="1"/>
      <c r="D4" s="1"/>
      <c r="E4" s="1"/>
      <c r="F4" s="1"/>
      <c r="G4" s="1"/>
      <c r="H4" s="1"/>
      <c r="J4" s="1"/>
      <c r="K4" s="26" t="s">
        <v>120</v>
      </c>
      <c r="L4" s="1" t="s">
        <v>174</v>
      </c>
      <c r="M4" s="78" t="s">
        <v>205</v>
      </c>
      <c r="N4" s="9"/>
      <c r="O4" s="9"/>
      <c r="P4" s="9"/>
      <c r="Q4" s="1"/>
      <c r="R4" s="1"/>
      <c r="S4" s="1"/>
      <c r="T4" s="1"/>
    </row>
    <row r="5" spans="1:20" ht="15.75" x14ac:dyDescent="0.25">
      <c r="A5" s="45" t="s">
        <v>175</v>
      </c>
      <c r="B5" s="1"/>
      <c r="C5" s="1"/>
      <c r="D5" s="1"/>
      <c r="E5" s="1"/>
      <c r="F5" s="1"/>
      <c r="G5" s="1"/>
      <c r="H5" s="1"/>
      <c r="J5" s="1"/>
      <c r="K5" s="26" t="s">
        <v>163</v>
      </c>
      <c r="L5" s="1"/>
      <c r="M5" s="78" t="s">
        <v>198</v>
      </c>
      <c r="N5" s="9"/>
      <c r="O5" s="9"/>
      <c r="P5" s="9"/>
      <c r="Q5" s="1"/>
      <c r="R5" s="1"/>
      <c r="S5" s="1"/>
      <c r="T5" s="1"/>
    </row>
    <row r="6" spans="1:20" ht="15.75" x14ac:dyDescent="0.25">
      <c r="A6" s="45"/>
      <c r="B6" s="1"/>
      <c r="C6" s="1"/>
      <c r="D6" s="1"/>
      <c r="E6" s="1"/>
      <c r="F6" s="1"/>
      <c r="G6" s="1"/>
      <c r="H6" s="1"/>
      <c r="J6" s="1"/>
      <c r="K6" s="26" t="s">
        <v>116</v>
      </c>
      <c r="L6" s="1"/>
      <c r="M6" s="78" t="s">
        <v>169</v>
      </c>
      <c r="N6" s="9"/>
      <c r="O6" s="9"/>
      <c r="P6" s="9"/>
      <c r="Q6" s="1"/>
      <c r="R6" s="1"/>
      <c r="S6" s="1"/>
      <c r="T6" s="1"/>
    </row>
    <row r="7" spans="1:20" ht="15.75" x14ac:dyDescent="0.25">
      <c r="A7" s="45"/>
      <c r="B7" s="1"/>
      <c r="C7" s="1"/>
      <c r="D7" s="1"/>
      <c r="E7" s="1"/>
      <c r="F7" s="1"/>
      <c r="G7" s="1"/>
      <c r="H7" s="1"/>
      <c r="K7" s="26" t="s">
        <v>119</v>
      </c>
      <c r="M7" s="78" t="s">
        <v>196</v>
      </c>
    </row>
    <row r="8" spans="1:20" ht="15.75" x14ac:dyDescent="0.25">
      <c r="A8" s="45" t="s">
        <v>176</v>
      </c>
      <c r="B8" s="6"/>
      <c r="C8" s="1"/>
      <c r="D8" s="1"/>
      <c r="E8" s="1"/>
      <c r="F8" s="1"/>
      <c r="G8" s="12"/>
      <c r="H8" s="12"/>
      <c r="K8" s="26" t="s">
        <v>172</v>
      </c>
      <c r="M8" s="78" t="s">
        <v>200</v>
      </c>
    </row>
    <row r="9" spans="1:20" ht="15.75" x14ac:dyDescent="0.25">
      <c r="A9" s="45" t="s">
        <v>177</v>
      </c>
      <c r="B9" s="6"/>
      <c r="C9" s="1"/>
      <c r="D9" s="1"/>
      <c r="E9" s="1"/>
      <c r="F9" s="1"/>
      <c r="G9" s="12"/>
      <c r="H9" s="12"/>
      <c r="K9" s="26" t="s">
        <v>132</v>
      </c>
      <c r="M9" s="78" t="s">
        <v>195</v>
      </c>
    </row>
    <row r="10" spans="1:20" ht="15.75" x14ac:dyDescent="0.25">
      <c r="A10" s="45" t="s">
        <v>178</v>
      </c>
      <c r="B10" s="6"/>
      <c r="C10" s="1"/>
      <c r="D10" s="1"/>
      <c r="E10" s="1"/>
      <c r="F10" s="1"/>
      <c r="G10" s="12"/>
      <c r="H10" s="12"/>
      <c r="K10" s="26" t="s">
        <v>109</v>
      </c>
      <c r="M10" s="78" t="s">
        <v>199</v>
      </c>
    </row>
    <row r="11" spans="1:20" ht="15.75" x14ac:dyDescent="0.25">
      <c r="A11" s="45" t="s">
        <v>179</v>
      </c>
      <c r="B11" s="6"/>
      <c r="C11" s="1"/>
      <c r="D11" s="1"/>
      <c r="E11" s="1"/>
      <c r="F11" s="1"/>
      <c r="G11" s="12"/>
      <c r="H11" s="12"/>
      <c r="K11" s="26" t="s">
        <v>131</v>
      </c>
      <c r="M11" s="78" t="s">
        <v>134</v>
      </c>
    </row>
    <row r="12" spans="1:20" ht="15.75" x14ac:dyDescent="0.25">
      <c r="A12" s="45"/>
      <c r="B12" s="6"/>
      <c r="C12" s="1"/>
      <c r="D12" s="1"/>
      <c r="E12" s="1"/>
      <c r="F12" s="1"/>
      <c r="G12" s="12"/>
      <c r="H12" s="12"/>
      <c r="K12" s="26" t="s">
        <v>118</v>
      </c>
      <c r="M12" s="78" t="s">
        <v>201</v>
      </c>
    </row>
    <row r="13" spans="1:20" ht="15.75" x14ac:dyDescent="0.25">
      <c r="A13" s="45"/>
      <c r="B13" s="1"/>
      <c r="C13" s="1"/>
      <c r="D13" s="1"/>
      <c r="E13" s="1"/>
      <c r="F13" s="58"/>
      <c r="G13" s="28"/>
      <c r="H13" s="28"/>
      <c r="K13" s="26" t="s">
        <v>113</v>
      </c>
      <c r="L13" s="26"/>
      <c r="M13" s="78"/>
      <c r="N13" s="26"/>
      <c r="O13" s="26"/>
    </row>
    <row r="14" spans="1:20" ht="15.75" x14ac:dyDescent="0.25">
      <c r="A14" s="79" t="s">
        <v>180</v>
      </c>
      <c r="B14" s="47"/>
      <c r="C14" s="39"/>
      <c r="D14" s="39"/>
      <c r="E14" s="39"/>
      <c r="F14" s="39"/>
      <c r="G14" s="48"/>
      <c r="H14" s="48"/>
      <c r="K14" s="26" t="s">
        <v>133</v>
      </c>
      <c r="L14" s="26"/>
      <c r="M14" s="78"/>
      <c r="N14" s="26"/>
      <c r="O14" s="26"/>
    </row>
    <row r="15" spans="1:20" ht="15.75" x14ac:dyDescent="0.25">
      <c r="A15" s="79" t="s">
        <v>181</v>
      </c>
      <c r="B15" s="39"/>
      <c r="C15" s="39"/>
      <c r="D15" s="39"/>
      <c r="E15" s="39"/>
      <c r="F15" s="60"/>
      <c r="G15" s="49"/>
      <c r="H15" s="49"/>
      <c r="K15" s="26" t="s">
        <v>145</v>
      </c>
      <c r="L15" s="26"/>
      <c r="M15" s="78"/>
      <c r="N15" s="26"/>
      <c r="O15" s="26"/>
    </row>
    <row r="16" spans="1:20" ht="15.75" x14ac:dyDescent="0.25">
      <c r="A16" s="79"/>
      <c r="B16" s="39"/>
      <c r="C16" s="39"/>
      <c r="D16" s="39"/>
      <c r="E16" s="39"/>
      <c r="F16" s="60"/>
      <c r="G16" s="49"/>
      <c r="H16" s="49"/>
      <c r="K16" s="26" t="s">
        <v>164</v>
      </c>
      <c r="L16" s="26"/>
      <c r="M16" s="78"/>
      <c r="N16" s="26"/>
      <c r="O16" s="26"/>
    </row>
    <row r="17" spans="1:15" ht="15.75" x14ac:dyDescent="0.25">
      <c r="A17" s="79"/>
      <c r="B17" s="39"/>
      <c r="C17" s="39"/>
      <c r="D17" s="39"/>
      <c r="E17" s="39"/>
      <c r="F17" s="60"/>
      <c r="G17" s="49"/>
      <c r="H17" s="49"/>
      <c r="K17" s="26" t="s">
        <v>202</v>
      </c>
      <c r="L17" s="26"/>
      <c r="M17" s="78"/>
      <c r="N17" s="26"/>
      <c r="O17" s="26"/>
    </row>
    <row r="18" spans="1:15" ht="15.75" x14ac:dyDescent="0.25">
      <c r="A18" s="45" t="s">
        <v>182</v>
      </c>
      <c r="B18" s="6"/>
      <c r="C18" s="1"/>
      <c r="D18" s="1"/>
      <c r="E18" s="1"/>
      <c r="F18" s="1"/>
      <c r="G18" s="12"/>
      <c r="H18" s="12"/>
      <c r="K18" s="78" t="s">
        <v>203</v>
      </c>
      <c r="L18" s="26"/>
      <c r="M18" s="78"/>
      <c r="N18" s="26"/>
      <c r="O18" s="26"/>
    </row>
    <row r="19" spans="1:15" ht="15.75" x14ac:dyDescent="0.25">
      <c r="A19" s="45" t="s">
        <v>183</v>
      </c>
      <c r="B19" s="6"/>
      <c r="C19" s="1"/>
      <c r="D19" s="1"/>
      <c r="E19" s="1"/>
      <c r="F19" s="1"/>
      <c r="G19" s="12"/>
      <c r="H19" s="12"/>
      <c r="M19" s="78"/>
      <c r="N19" s="26"/>
      <c r="O19" s="26"/>
    </row>
    <row r="20" spans="1:15" ht="15.75" x14ac:dyDescent="0.25">
      <c r="A20" s="45" t="s">
        <v>182</v>
      </c>
      <c r="B20" s="6"/>
      <c r="C20" s="1"/>
      <c r="D20" s="1"/>
      <c r="E20" s="1"/>
      <c r="F20" s="1"/>
      <c r="G20" s="12"/>
      <c r="H20" s="12"/>
      <c r="K20" s="78"/>
      <c r="M20" s="78"/>
      <c r="N20" s="26"/>
      <c r="O20" s="26"/>
    </row>
    <row r="21" spans="1:15" ht="15.75" x14ac:dyDescent="0.25">
      <c r="A21" s="45" t="s">
        <v>183</v>
      </c>
      <c r="B21" s="6"/>
      <c r="C21" s="1"/>
      <c r="D21" s="1"/>
      <c r="E21" s="1"/>
      <c r="F21" s="1"/>
      <c r="G21" s="12"/>
      <c r="H21" s="12"/>
      <c r="K21" s="78"/>
      <c r="M21" s="78"/>
      <c r="N21" s="26"/>
      <c r="O21" s="26"/>
    </row>
    <row r="22" spans="1:15" ht="15.75" x14ac:dyDescent="0.25">
      <c r="A22" s="45" t="s">
        <v>184</v>
      </c>
      <c r="B22" s="1"/>
      <c r="C22" s="1"/>
      <c r="D22" s="1"/>
      <c r="E22" s="1"/>
      <c r="F22" s="57"/>
      <c r="G22" s="46"/>
      <c r="H22" s="46"/>
      <c r="K22" s="78"/>
      <c r="M22" s="78"/>
      <c r="N22" s="26"/>
      <c r="O22" s="26"/>
    </row>
    <row r="23" spans="1:15" ht="15.75" x14ac:dyDescent="0.25">
      <c r="A23" s="39"/>
      <c r="B23" s="39"/>
      <c r="C23" s="39"/>
      <c r="D23" s="39"/>
      <c r="E23" s="39"/>
      <c r="F23" s="60"/>
      <c r="G23" s="49"/>
      <c r="H23" s="49"/>
      <c r="K23" s="78"/>
      <c r="M23" s="78"/>
      <c r="N23" s="26"/>
      <c r="O23" s="26"/>
    </row>
    <row r="24" spans="1:15" ht="15" customHeight="1" x14ac:dyDescent="0.25">
      <c r="A24" s="80"/>
      <c r="B24" s="1"/>
      <c r="C24" s="1"/>
      <c r="D24" s="1"/>
      <c r="E24" s="1"/>
      <c r="F24" s="57"/>
      <c r="G24" s="46"/>
      <c r="H24" s="46"/>
      <c r="K24" s="78"/>
      <c r="M24" s="78"/>
      <c r="N24" s="26"/>
      <c r="O24" s="26"/>
    </row>
    <row r="25" spans="1:15" ht="15.75" x14ac:dyDescent="0.25">
      <c r="A25" s="1" t="s">
        <v>185</v>
      </c>
      <c r="B25" s="6"/>
      <c r="C25" s="1"/>
      <c r="D25" s="1"/>
      <c r="E25" s="1"/>
      <c r="F25" s="1"/>
      <c r="G25" s="12"/>
      <c r="H25" s="12"/>
      <c r="K25" s="78"/>
      <c r="M25" s="78"/>
      <c r="N25" s="26"/>
      <c r="O25" s="26"/>
    </row>
    <row r="26" spans="1:15" ht="15.75" x14ac:dyDescent="0.25">
      <c r="A26" s="1"/>
      <c r="B26" s="1"/>
      <c r="C26" s="1"/>
      <c r="D26" s="1"/>
      <c r="E26" s="1"/>
      <c r="F26" s="46"/>
      <c r="G26" s="46"/>
      <c r="H26" s="46"/>
      <c r="K26" s="78"/>
      <c r="M26" s="78"/>
      <c r="N26" s="26"/>
      <c r="O26" s="26"/>
    </row>
    <row r="27" spans="1:15" ht="15.75" x14ac:dyDescent="0.25">
      <c r="A27" s="1"/>
      <c r="B27" s="1"/>
      <c r="C27" s="1"/>
      <c r="D27" s="1"/>
      <c r="E27" s="1"/>
      <c r="F27" s="58"/>
      <c r="G27" s="28"/>
      <c r="H27" s="28"/>
      <c r="K27" s="78"/>
      <c r="M27" s="78"/>
      <c r="N27" s="26"/>
      <c r="O27" s="26"/>
    </row>
    <row r="28" spans="1:15" ht="15.75" x14ac:dyDescent="0.25">
      <c r="A28" s="1"/>
      <c r="B28" s="1"/>
      <c r="C28" s="1"/>
      <c r="D28" s="1"/>
      <c r="E28" s="1"/>
      <c r="F28" s="56"/>
      <c r="G28" s="46"/>
      <c r="H28" s="46"/>
      <c r="K28" s="78"/>
      <c r="M28" s="78"/>
      <c r="N28" s="26"/>
      <c r="O28" s="26"/>
    </row>
    <row r="29" spans="1:15" ht="15.75" x14ac:dyDescent="0.25">
      <c r="A29" s="39" t="s">
        <v>186</v>
      </c>
      <c r="B29" s="47"/>
      <c r="C29" s="39"/>
      <c r="D29" s="39"/>
      <c r="E29" s="39"/>
      <c r="F29" s="39"/>
      <c r="G29" s="48"/>
      <c r="H29" s="48"/>
      <c r="K29" s="78"/>
      <c r="M29" s="78"/>
      <c r="N29" s="26"/>
      <c r="O29" s="26"/>
    </row>
    <row r="30" spans="1:15" ht="15.75" x14ac:dyDescent="0.25">
      <c r="A30" s="39"/>
      <c r="B30" s="39"/>
      <c r="C30" s="39"/>
      <c r="D30" s="39"/>
      <c r="E30" s="39"/>
      <c r="F30" s="60"/>
      <c r="G30" s="49"/>
      <c r="H30" s="49"/>
      <c r="K30" s="78"/>
      <c r="M30" s="78"/>
      <c r="N30" s="26"/>
      <c r="O30" s="26"/>
    </row>
    <row r="31" spans="1:15" ht="15.75" x14ac:dyDescent="0.25">
      <c r="K31" s="78"/>
      <c r="M31" s="78"/>
      <c r="N31" s="26"/>
      <c r="O31" s="26"/>
    </row>
    <row r="32" spans="1:15" ht="15.75" x14ac:dyDescent="0.25">
      <c r="K32" s="78"/>
      <c r="M32" s="26"/>
      <c r="N32" s="26"/>
      <c r="O32" s="26"/>
    </row>
    <row r="33" spans="11:15" ht="15.75" x14ac:dyDescent="0.25">
      <c r="K33" s="78"/>
      <c r="M33" s="26"/>
      <c r="N33" s="26"/>
      <c r="O33" s="26"/>
    </row>
    <row r="34" spans="11:15" ht="15.75" x14ac:dyDescent="0.25">
      <c r="K34" s="78"/>
      <c r="M34" s="26"/>
      <c r="N34" s="26"/>
      <c r="O34" s="26"/>
    </row>
    <row r="35" spans="11:15" ht="15.75" x14ac:dyDescent="0.25">
      <c r="K35" s="78"/>
      <c r="M35" s="26"/>
      <c r="N35" s="26"/>
      <c r="O35" s="26"/>
    </row>
    <row r="36" spans="11:15" ht="15.75" x14ac:dyDescent="0.25">
      <c r="K36" s="78"/>
      <c r="M36" s="26"/>
      <c r="N36" s="26"/>
      <c r="O36" s="26"/>
    </row>
    <row r="37" spans="11:15" ht="15.75" x14ac:dyDescent="0.25">
      <c r="K37" s="81"/>
      <c r="L37" s="26"/>
      <c r="M37" s="26"/>
      <c r="N37" s="26"/>
      <c r="O37" s="26"/>
    </row>
    <row r="38" spans="11:15" ht="15.75" x14ac:dyDescent="0.25">
      <c r="K38" s="81"/>
      <c r="L38" s="26"/>
      <c r="M38" s="26"/>
      <c r="N38" s="26"/>
      <c r="O38" s="26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zoomScaleNormal="100" workbookViewId="0">
      <selection activeCell="H4" sqref="H4:V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47" t="s">
        <v>23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</row>
    <row r="2" spans="1:35" ht="18.75" x14ac:dyDescent="0.25">
      <c r="A2" s="147" t="s">
        <v>24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</row>
    <row r="3" spans="1:35" ht="18.75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 t="s">
        <v>206</v>
      </c>
      <c r="M3" s="150" t="s">
        <v>397</v>
      </c>
      <c r="N3" s="150"/>
      <c r="O3" s="150"/>
      <c r="P3" s="150"/>
      <c r="Q3" s="150"/>
      <c r="R3" s="150"/>
      <c r="S3" s="150">
        <v>2020</v>
      </c>
      <c r="T3" s="150"/>
      <c r="U3" s="83"/>
      <c r="V3" s="83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</row>
    <row r="4" spans="1:35" ht="15" customHeight="1" x14ac:dyDescent="0.25">
      <c r="A4" s="148" t="s">
        <v>25</v>
      </c>
      <c r="B4" s="148"/>
      <c r="C4" s="148"/>
      <c r="D4" s="148"/>
      <c r="E4" s="148" t="s">
        <v>26</v>
      </c>
      <c r="F4" s="148"/>
      <c r="G4" s="148"/>
      <c r="H4" s="149" t="s">
        <v>27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8" t="s">
        <v>28</v>
      </c>
      <c r="X4" s="148"/>
      <c r="Y4" s="148"/>
      <c r="Z4" s="148"/>
      <c r="AA4" s="148"/>
      <c r="AB4" s="148" t="s">
        <v>29</v>
      </c>
      <c r="AC4" s="148"/>
      <c r="AD4" s="148"/>
      <c r="AE4" s="148"/>
      <c r="AF4" s="148"/>
      <c r="AG4" s="148"/>
      <c r="AH4" s="148"/>
      <c r="AI4" s="148"/>
    </row>
    <row r="5" spans="1:35" ht="15" customHeight="1" x14ac:dyDescent="0.25">
      <c r="A5" s="148"/>
      <c r="B5" s="148"/>
      <c r="C5" s="148"/>
      <c r="D5" s="148"/>
      <c r="E5" s="148"/>
      <c r="F5" s="148"/>
      <c r="G5" s="148"/>
      <c r="H5" s="148" t="s">
        <v>30</v>
      </c>
      <c r="I5" s="148"/>
      <c r="J5" s="148"/>
      <c r="K5" s="148"/>
      <c r="L5" s="148"/>
      <c r="M5" s="148"/>
      <c r="N5" s="148" t="s">
        <v>31</v>
      </c>
      <c r="O5" s="148"/>
      <c r="P5" s="148"/>
      <c r="Q5" s="149" t="s">
        <v>32</v>
      </c>
      <c r="R5" s="149"/>
      <c r="S5" s="149"/>
      <c r="T5" s="149"/>
      <c r="U5" s="149"/>
      <c r="V5" s="149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</row>
    <row r="6" spans="1:35" ht="15" customHeight="1" x14ac:dyDescent="0.25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9"/>
      <c r="R6" s="149"/>
      <c r="S6" s="149"/>
      <c r="T6" s="149"/>
      <c r="U6" s="149"/>
      <c r="V6" s="149"/>
      <c r="W6" s="148"/>
      <c r="X6" s="148"/>
      <c r="Y6" s="148"/>
      <c r="Z6" s="148"/>
      <c r="AA6" s="148"/>
      <c r="AB6" s="148" t="s">
        <v>33</v>
      </c>
      <c r="AC6" s="148"/>
      <c r="AD6" s="148"/>
      <c r="AE6" s="148"/>
      <c r="AF6" s="148"/>
      <c r="AG6" s="148" t="s">
        <v>34</v>
      </c>
      <c r="AH6" s="148"/>
      <c r="AI6" s="148"/>
    </row>
    <row r="7" spans="1:35" ht="18.75" customHeight="1" x14ac:dyDescent="0.25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 t="s">
        <v>35</v>
      </c>
      <c r="R7" s="149"/>
      <c r="S7" s="149"/>
      <c r="T7" s="149" t="s">
        <v>36</v>
      </c>
      <c r="U7" s="149"/>
      <c r="V7" s="149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</row>
    <row r="8" spans="1:35" ht="17.100000000000001" customHeight="1" x14ac:dyDescent="0.25">
      <c r="A8" s="151" t="s">
        <v>37</v>
      </c>
      <c r="B8" s="151"/>
      <c r="C8" s="151"/>
      <c r="D8" s="151"/>
      <c r="E8" s="151" t="s">
        <v>38</v>
      </c>
      <c r="F8" s="151"/>
      <c r="G8" s="151"/>
      <c r="H8" s="151">
        <v>1</v>
      </c>
      <c r="I8" s="151"/>
      <c r="J8" s="151"/>
      <c r="K8" s="151"/>
      <c r="L8" s="151"/>
      <c r="M8" s="151"/>
      <c r="N8" s="151">
        <v>2</v>
      </c>
      <c r="O8" s="151"/>
      <c r="P8" s="151"/>
      <c r="Q8" s="151">
        <v>3</v>
      </c>
      <c r="R8" s="151"/>
      <c r="S8" s="151"/>
      <c r="T8" s="151">
        <v>4</v>
      </c>
      <c r="U8" s="151"/>
      <c r="V8" s="151"/>
      <c r="W8" s="151">
        <v>5</v>
      </c>
      <c r="X8" s="151"/>
      <c r="Y8" s="151"/>
      <c r="Z8" s="151"/>
      <c r="AA8" s="151"/>
      <c r="AB8" s="151">
        <v>6</v>
      </c>
      <c r="AC8" s="151"/>
      <c r="AD8" s="151"/>
      <c r="AE8" s="151"/>
      <c r="AF8" s="151"/>
      <c r="AG8" s="151">
        <v>7</v>
      </c>
      <c r="AH8" s="151"/>
      <c r="AI8" s="151"/>
    </row>
    <row r="9" spans="1:35" ht="15" customHeight="1" x14ac:dyDescent="0.25">
      <c r="A9" s="152" t="s">
        <v>39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</row>
    <row r="10" spans="1:35" ht="17.100000000000001" customHeight="1" x14ac:dyDescent="0.25">
      <c r="A10" s="153" t="s">
        <v>40</v>
      </c>
      <c r="B10" s="153"/>
      <c r="C10" s="153"/>
      <c r="D10" s="153"/>
      <c r="E10" s="149">
        <v>1103</v>
      </c>
      <c r="F10" s="149"/>
      <c r="G10" s="149"/>
      <c r="H10" s="154" t="s">
        <v>41</v>
      </c>
      <c r="I10" s="154"/>
      <c r="J10" s="154"/>
      <c r="K10" s="154"/>
      <c r="L10" s="154"/>
      <c r="M10" s="154"/>
      <c r="N10" s="154" t="s">
        <v>41</v>
      </c>
      <c r="O10" s="154"/>
      <c r="P10" s="154"/>
      <c r="Q10" s="154" t="s">
        <v>41</v>
      </c>
      <c r="R10" s="154"/>
      <c r="S10" s="154"/>
      <c r="T10" s="154" t="s">
        <v>41</v>
      </c>
      <c r="U10" s="154"/>
      <c r="V10" s="154"/>
      <c r="W10" s="154" t="s">
        <v>41</v>
      </c>
      <c r="X10" s="154"/>
      <c r="Y10" s="154"/>
      <c r="Z10" s="154"/>
      <c r="AA10" s="154"/>
      <c r="AB10" s="154" t="s">
        <v>41</v>
      </c>
      <c r="AC10" s="154"/>
      <c r="AD10" s="154"/>
      <c r="AE10" s="154"/>
      <c r="AF10" s="154"/>
      <c r="AG10" s="154" t="s">
        <v>41</v>
      </c>
      <c r="AH10" s="154"/>
      <c r="AI10" s="154"/>
    </row>
    <row r="11" spans="1:35" ht="17.100000000000001" customHeight="1" x14ac:dyDescent="0.25">
      <c r="A11" s="153" t="s">
        <v>42</v>
      </c>
      <c r="B11" s="153"/>
      <c r="C11" s="153"/>
      <c r="D11" s="153"/>
      <c r="E11" s="149">
        <v>1511</v>
      </c>
      <c r="F11" s="149"/>
      <c r="G11" s="149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</row>
    <row r="12" spans="1:35" ht="17.100000000000001" customHeight="1" x14ac:dyDescent="0.25">
      <c r="A12" s="153" t="s">
        <v>43</v>
      </c>
      <c r="B12" s="153"/>
      <c r="C12" s="153"/>
      <c r="D12" s="153"/>
      <c r="E12" s="149">
        <v>1711</v>
      </c>
      <c r="F12" s="149"/>
      <c r="G12" s="149"/>
      <c r="H12" s="154" t="s">
        <v>41</v>
      </c>
      <c r="I12" s="154"/>
      <c r="J12" s="154"/>
      <c r="K12" s="154"/>
      <c r="L12" s="154"/>
      <c r="M12" s="154"/>
      <c r="N12" s="154" t="s">
        <v>41</v>
      </c>
      <c r="O12" s="154"/>
      <c r="P12" s="154"/>
      <c r="Q12" s="154" t="s">
        <v>41</v>
      </c>
      <c r="R12" s="154"/>
      <c r="S12" s="154"/>
      <c r="T12" s="154" t="s">
        <v>41</v>
      </c>
      <c r="U12" s="154"/>
      <c r="V12" s="154"/>
      <c r="W12" s="154" t="s">
        <v>41</v>
      </c>
      <c r="X12" s="154"/>
      <c r="Y12" s="154"/>
      <c r="Z12" s="154"/>
      <c r="AA12" s="154"/>
      <c r="AB12" s="154" t="s">
        <v>41</v>
      </c>
      <c r="AC12" s="154"/>
      <c r="AD12" s="154"/>
      <c r="AE12" s="154"/>
      <c r="AF12" s="154"/>
      <c r="AG12" s="154" t="s">
        <v>41</v>
      </c>
      <c r="AH12" s="154"/>
      <c r="AI12" s="154"/>
    </row>
    <row r="13" spans="1:35" ht="17.100000000000001" customHeight="1" x14ac:dyDescent="0.25">
      <c r="A13" s="153" t="s">
        <v>44</v>
      </c>
      <c r="B13" s="153"/>
      <c r="C13" s="153"/>
      <c r="D13" s="153"/>
      <c r="E13" s="149">
        <v>1657</v>
      </c>
      <c r="F13" s="149"/>
      <c r="G13" s="149"/>
      <c r="H13" s="154" t="s">
        <v>41</v>
      </c>
      <c r="I13" s="154"/>
      <c r="J13" s="154"/>
      <c r="K13" s="154"/>
      <c r="L13" s="154"/>
      <c r="M13" s="154"/>
      <c r="N13" s="154" t="s">
        <v>41</v>
      </c>
      <c r="O13" s="154"/>
      <c r="P13" s="154"/>
      <c r="Q13" s="154" t="s">
        <v>41</v>
      </c>
      <c r="R13" s="154"/>
      <c r="S13" s="154"/>
      <c r="T13" s="154" t="s">
        <v>41</v>
      </c>
      <c r="U13" s="154"/>
      <c r="V13" s="154"/>
      <c r="W13" s="154" t="s">
        <v>41</v>
      </c>
      <c r="X13" s="154"/>
      <c r="Y13" s="154"/>
      <c r="Z13" s="154"/>
      <c r="AA13" s="154"/>
      <c r="AB13" s="154" t="s">
        <v>41</v>
      </c>
      <c r="AC13" s="154"/>
      <c r="AD13" s="154"/>
      <c r="AE13" s="154"/>
      <c r="AF13" s="154"/>
      <c r="AG13" s="154" t="s">
        <v>41</v>
      </c>
      <c r="AH13" s="154"/>
      <c r="AI13" s="154"/>
    </row>
    <row r="14" spans="1:35" ht="17.100000000000001" customHeight="1" x14ac:dyDescent="0.25">
      <c r="A14" s="153" t="s">
        <v>45</v>
      </c>
      <c r="B14" s="153"/>
      <c r="C14" s="153"/>
      <c r="D14" s="153"/>
      <c r="E14" s="149">
        <v>1502</v>
      </c>
      <c r="F14" s="149"/>
      <c r="G14" s="149"/>
      <c r="H14" s="154" t="s">
        <v>41</v>
      </c>
      <c r="I14" s="154"/>
      <c r="J14" s="154"/>
      <c r="K14" s="154"/>
      <c r="L14" s="154"/>
      <c r="M14" s="154"/>
      <c r="N14" s="154" t="s">
        <v>41</v>
      </c>
      <c r="O14" s="154"/>
      <c r="P14" s="154"/>
      <c r="Q14" s="154" t="s">
        <v>41</v>
      </c>
      <c r="R14" s="154"/>
      <c r="S14" s="154"/>
      <c r="T14" s="154" t="s">
        <v>41</v>
      </c>
      <c r="U14" s="154"/>
      <c r="V14" s="154"/>
      <c r="W14" s="154" t="s">
        <v>41</v>
      </c>
      <c r="X14" s="154"/>
      <c r="Y14" s="154"/>
      <c r="Z14" s="154"/>
      <c r="AA14" s="154"/>
      <c r="AB14" s="154" t="s">
        <v>41</v>
      </c>
      <c r="AC14" s="154"/>
      <c r="AD14" s="154"/>
      <c r="AE14" s="154"/>
      <c r="AF14" s="154"/>
      <c r="AG14" s="154" t="s">
        <v>41</v>
      </c>
      <c r="AH14" s="154"/>
      <c r="AI14" s="154"/>
    </row>
    <row r="15" spans="1:35" ht="17.100000000000001" customHeight="1" x14ac:dyDescent="0.25">
      <c r="A15" s="153" t="s">
        <v>46</v>
      </c>
      <c r="B15" s="153"/>
      <c r="C15" s="153"/>
      <c r="D15" s="153"/>
      <c r="E15" s="149">
        <v>1310</v>
      </c>
      <c r="F15" s="149"/>
      <c r="G15" s="149"/>
      <c r="H15" s="154" t="s">
        <v>41</v>
      </c>
      <c r="I15" s="154"/>
      <c r="J15" s="154"/>
      <c r="K15" s="154"/>
      <c r="L15" s="154"/>
      <c r="M15" s="154"/>
      <c r="N15" s="154" t="s">
        <v>41</v>
      </c>
      <c r="O15" s="154"/>
      <c r="P15" s="154"/>
      <c r="Q15" s="154" t="s">
        <v>41</v>
      </c>
      <c r="R15" s="154"/>
      <c r="S15" s="154"/>
      <c r="T15" s="154" t="s">
        <v>41</v>
      </c>
      <c r="U15" s="154"/>
      <c r="V15" s="154"/>
      <c r="W15" s="154" t="s">
        <v>41</v>
      </c>
      <c r="X15" s="154"/>
      <c r="Y15" s="154"/>
      <c r="Z15" s="154"/>
      <c r="AA15" s="154"/>
      <c r="AB15" s="154" t="s">
        <v>41</v>
      </c>
      <c r="AC15" s="154"/>
      <c r="AD15" s="154"/>
      <c r="AE15" s="154"/>
      <c r="AF15" s="154"/>
      <c r="AG15" s="154" t="s">
        <v>41</v>
      </c>
      <c r="AH15" s="154"/>
      <c r="AI15" s="154"/>
    </row>
    <row r="16" spans="1:35" ht="17.100000000000001" customHeight="1" x14ac:dyDescent="0.25">
      <c r="A16" s="153" t="s">
        <v>47</v>
      </c>
      <c r="B16" s="153"/>
      <c r="C16" s="153"/>
      <c r="D16" s="153"/>
      <c r="E16" s="149">
        <v>1409</v>
      </c>
      <c r="F16" s="149"/>
      <c r="G16" s="149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 t="s">
        <v>41</v>
      </c>
      <c r="AC16" s="154"/>
      <c r="AD16" s="154"/>
      <c r="AE16" s="154"/>
      <c r="AF16" s="154"/>
      <c r="AG16" s="154" t="s">
        <v>41</v>
      </c>
      <c r="AH16" s="154"/>
      <c r="AI16" s="154"/>
    </row>
    <row r="17" spans="1:35" ht="17.100000000000001" customHeight="1" x14ac:dyDescent="0.25">
      <c r="A17" s="153" t="s">
        <v>48</v>
      </c>
      <c r="B17" s="153"/>
      <c r="C17" s="153"/>
      <c r="D17" s="153"/>
      <c r="E17" s="149">
        <v>1714</v>
      </c>
      <c r="F17" s="149"/>
      <c r="G17" s="149"/>
      <c r="H17" s="154" t="s">
        <v>41</v>
      </c>
      <c r="I17" s="154"/>
      <c r="J17" s="154"/>
      <c r="K17" s="154"/>
      <c r="L17" s="154"/>
      <c r="M17" s="154"/>
      <c r="N17" s="154" t="s">
        <v>41</v>
      </c>
      <c r="O17" s="154"/>
      <c r="P17" s="154"/>
      <c r="Q17" s="154" t="s">
        <v>41</v>
      </c>
      <c r="R17" s="154"/>
      <c r="S17" s="154"/>
      <c r="T17" s="154" t="s">
        <v>41</v>
      </c>
      <c r="U17" s="154"/>
      <c r="V17" s="154"/>
      <c r="W17" s="154" t="s">
        <v>41</v>
      </c>
      <c r="X17" s="154"/>
      <c r="Y17" s="154"/>
      <c r="Z17" s="154"/>
      <c r="AA17" s="154"/>
      <c r="AB17" s="154" t="s">
        <v>41</v>
      </c>
      <c r="AC17" s="154"/>
      <c r="AD17" s="154"/>
      <c r="AE17" s="154"/>
      <c r="AF17" s="154"/>
      <c r="AG17" s="154" t="s">
        <v>41</v>
      </c>
      <c r="AH17" s="154"/>
      <c r="AI17" s="154"/>
    </row>
    <row r="18" spans="1:35" ht="17.100000000000001" customHeight="1" x14ac:dyDescent="0.25">
      <c r="A18" s="153" t="s">
        <v>49</v>
      </c>
      <c r="B18" s="153"/>
      <c r="C18" s="153"/>
      <c r="D18" s="153"/>
      <c r="E18" s="149">
        <v>1416</v>
      </c>
      <c r="F18" s="149"/>
      <c r="G18" s="149"/>
      <c r="H18" s="154" t="s">
        <v>41</v>
      </c>
      <c r="I18" s="154"/>
      <c r="J18" s="154"/>
      <c r="K18" s="154"/>
      <c r="L18" s="154"/>
      <c r="M18" s="154"/>
      <c r="N18" s="154" t="s">
        <v>41</v>
      </c>
      <c r="O18" s="154"/>
      <c r="P18" s="154"/>
      <c r="Q18" s="154" t="s">
        <v>41</v>
      </c>
      <c r="R18" s="154"/>
      <c r="S18" s="154"/>
      <c r="T18" s="154" t="s">
        <v>41</v>
      </c>
      <c r="U18" s="154"/>
      <c r="V18" s="154"/>
      <c r="W18" s="154" t="s">
        <v>41</v>
      </c>
      <c r="X18" s="154"/>
      <c r="Y18" s="154"/>
      <c r="Z18" s="154"/>
      <c r="AA18" s="154"/>
      <c r="AB18" s="154" t="s">
        <v>41</v>
      </c>
      <c r="AC18" s="154"/>
      <c r="AD18" s="154"/>
      <c r="AE18" s="154"/>
      <c r="AF18" s="154"/>
      <c r="AG18" s="154" t="s">
        <v>41</v>
      </c>
      <c r="AH18" s="154"/>
      <c r="AI18" s="154"/>
    </row>
    <row r="19" spans="1:35" ht="17.100000000000001" customHeight="1" x14ac:dyDescent="0.25">
      <c r="A19" s="153" t="s">
        <v>50</v>
      </c>
      <c r="B19" s="153"/>
      <c r="C19" s="153"/>
      <c r="D19" s="153"/>
      <c r="E19" s="149">
        <v>1641</v>
      </c>
      <c r="F19" s="149"/>
      <c r="G19" s="149"/>
      <c r="H19" s="154" t="s">
        <v>41</v>
      </c>
      <c r="I19" s="154"/>
      <c r="J19" s="154"/>
      <c r="K19" s="154"/>
      <c r="L19" s="154"/>
      <c r="M19" s="154"/>
      <c r="N19" s="154" t="s">
        <v>41</v>
      </c>
      <c r="O19" s="154"/>
      <c r="P19" s="154"/>
      <c r="Q19" s="154" t="s">
        <v>41</v>
      </c>
      <c r="R19" s="154"/>
      <c r="S19" s="154"/>
      <c r="T19" s="154" t="s">
        <v>41</v>
      </c>
      <c r="U19" s="154"/>
      <c r="V19" s="154"/>
      <c r="W19" s="154" t="s">
        <v>41</v>
      </c>
      <c r="X19" s="154"/>
      <c r="Y19" s="154"/>
      <c r="Z19" s="154"/>
      <c r="AA19" s="154"/>
      <c r="AB19" s="154" t="s">
        <v>41</v>
      </c>
      <c r="AC19" s="154"/>
      <c r="AD19" s="154"/>
      <c r="AE19" s="154"/>
      <c r="AF19" s="154"/>
      <c r="AG19" s="154" t="s">
        <v>41</v>
      </c>
      <c r="AH19" s="154"/>
      <c r="AI19" s="154"/>
    </row>
    <row r="20" spans="1:35" ht="15" customHeight="1" x14ac:dyDescent="0.25">
      <c r="A20" s="152" t="s">
        <v>51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</row>
    <row r="21" spans="1:35" ht="17.100000000000001" customHeight="1" x14ac:dyDescent="0.25">
      <c r="A21" s="153" t="s">
        <v>40</v>
      </c>
      <c r="B21" s="153"/>
      <c r="C21" s="153"/>
      <c r="D21" s="153"/>
      <c r="E21" s="149">
        <v>1103</v>
      </c>
      <c r="F21" s="149"/>
      <c r="G21" s="149"/>
      <c r="H21" s="154" t="s">
        <v>41</v>
      </c>
      <c r="I21" s="154"/>
      <c r="J21" s="154"/>
      <c r="K21" s="154"/>
      <c r="L21" s="154"/>
      <c r="M21" s="154"/>
      <c r="N21" s="154" t="s">
        <v>41</v>
      </c>
      <c r="O21" s="154"/>
      <c r="P21" s="154"/>
      <c r="Q21" s="154" t="s">
        <v>41</v>
      </c>
      <c r="R21" s="154"/>
      <c r="S21" s="154"/>
      <c r="T21" s="154" t="s">
        <v>41</v>
      </c>
      <c r="U21" s="154"/>
      <c r="V21" s="154"/>
      <c r="W21" s="155" t="s">
        <v>41</v>
      </c>
      <c r="X21" s="155"/>
      <c r="Y21" s="155"/>
      <c r="Z21" s="155"/>
      <c r="AA21" s="155"/>
      <c r="AB21" s="155" t="s">
        <v>41</v>
      </c>
      <c r="AC21" s="155"/>
      <c r="AD21" s="155"/>
      <c r="AE21" s="155"/>
      <c r="AF21" s="155"/>
      <c r="AG21" s="155" t="s">
        <v>41</v>
      </c>
      <c r="AH21" s="155"/>
      <c r="AI21" s="155"/>
    </row>
    <row r="22" spans="1:35" ht="17.100000000000001" customHeight="1" x14ac:dyDescent="0.25">
      <c r="A22" s="153" t="s">
        <v>47</v>
      </c>
      <c r="B22" s="153"/>
      <c r="C22" s="153"/>
      <c r="D22" s="153"/>
      <c r="E22" s="149">
        <v>1409</v>
      </c>
      <c r="F22" s="149"/>
      <c r="G22" s="149"/>
      <c r="H22" s="154"/>
      <c r="I22" s="154"/>
      <c r="J22" s="154"/>
      <c r="K22" s="154"/>
      <c r="L22" s="154"/>
      <c r="M22" s="154"/>
      <c r="N22" s="154"/>
      <c r="O22" s="154"/>
      <c r="P22" s="154"/>
      <c r="Q22" s="154" t="s">
        <v>41</v>
      </c>
      <c r="R22" s="154"/>
      <c r="S22" s="154"/>
      <c r="T22" s="154" t="s">
        <v>41</v>
      </c>
      <c r="U22" s="154"/>
      <c r="V22" s="154"/>
      <c r="W22" s="155" t="s">
        <v>41</v>
      </c>
      <c r="X22" s="155"/>
      <c r="Y22" s="155"/>
      <c r="Z22" s="155"/>
      <c r="AA22" s="155"/>
      <c r="AB22" s="155" t="s">
        <v>41</v>
      </c>
      <c r="AC22" s="155"/>
      <c r="AD22" s="155"/>
      <c r="AE22" s="155"/>
      <c r="AF22" s="155"/>
      <c r="AG22" s="155" t="s">
        <v>41</v>
      </c>
      <c r="AH22" s="155"/>
      <c r="AI22" s="155"/>
    </row>
    <row r="23" spans="1:35" ht="17.100000000000001" customHeight="1" x14ac:dyDescent="0.25">
      <c r="A23" s="153" t="s">
        <v>52</v>
      </c>
      <c r="B23" s="153"/>
      <c r="C23" s="153"/>
      <c r="D23" s="153"/>
      <c r="E23" s="149">
        <v>1713</v>
      </c>
      <c r="F23" s="149"/>
      <c r="G23" s="149"/>
      <c r="H23" s="154" t="s">
        <v>41</v>
      </c>
      <c r="I23" s="154"/>
      <c r="J23" s="154"/>
      <c r="K23" s="154"/>
      <c r="L23" s="154"/>
      <c r="M23" s="154"/>
      <c r="N23" s="154" t="s">
        <v>41</v>
      </c>
      <c r="O23" s="154"/>
      <c r="P23" s="154"/>
      <c r="Q23" s="154" t="s">
        <v>41</v>
      </c>
      <c r="R23" s="154"/>
      <c r="S23" s="154"/>
      <c r="T23" s="154" t="s">
        <v>41</v>
      </c>
      <c r="U23" s="154"/>
      <c r="V23" s="154"/>
      <c r="W23" s="155" t="s">
        <v>41</v>
      </c>
      <c r="X23" s="155"/>
      <c r="Y23" s="155"/>
      <c r="Z23" s="155"/>
      <c r="AA23" s="155"/>
      <c r="AB23" s="155" t="s">
        <v>41</v>
      </c>
      <c r="AC23" s="155"/>
      <c r="AD23" s="155"/>
      <c r="AE23" s="155"/>
      <c r="AF23" s="155"/>
      <c r="AG23" s="155" t="s">
        <v>41</v>
      </c>
      <c r="AH23" s="155"/>
      <c r="AI23" s="155"/>
    </row>
    <row r="24" spans="1:35" ht="17.100000000000001" customHeight="1" x14ac:dyDescent="0.25">
      <c r="A24" s="153" t="s">
        <v>48</v>
      </c>
      <c r="B24" s="153"/>
      <c r="C24" s="153"/>
      <c r="D24" s="153"/>
      <c r="E24" s="149">
        <v>1714</v>
      </c>
      <c r="F24" s="149"/>
      <c r="G24" s="149"/>
      <c r="H24" s="154" t="s">
        <v>41</v>
      </c>
      <c r="I24" s="154"/>
      <c r="J24" s="154"/>
      <c r="K24" s="154"/>
      <c r="L24" s="154"/>
      <c r="M24" s="154"/>
      <c r="N24" s="154" t="s">
        <v>41</v>
      </c>
      <c r="O24" s="154"/>
      <c r="P24" s="154"/>
      <c r="Q24" s="154" t="s">
        <v>41</v>
      </c>
      <c r="R24" s="154"/>
      <c r="S24" s="154"/>
      <c r="T24" s="154" t="s">
        <v>41</v>
      </c>
      <c r="U24" s="154"/>
      <c r="V24" s="154"/>
      <c r="W24" s="155" t="s">
        <v>41</v>
      </c>
      <c r="X24" s="155"/>
      <c r="Y24" s="155"/>
      <c r="Z24" s="155"/>
      <c r="AA24" s="155"/>
      <c r="AB24" s="155" t="s">
        <v>41</v>
      </c>
      <c r="AC24" s="155"/>
      <c r="AD24" s="155"/>
      <c r="AE24" s="155"/>
      <c r="AF24" s="155"/>
      <c r="AG24" s="155" t="s">
        <v>41</v>
      </c>
      <c r="AH24" s="155"/>
      <c r="AI24" s="155"/>
    </row>
    <row r="25" spans="1:35" ht="17.100000000000001" customHeight="1" x14ac:dyDescent="0.25">
      <c r="A25" s="153" t="s">
        <v>49</v>
      </c>
      <c r="B25" s="153"/>
      <c r="C25" s="153"/>
      <c r="D25" s="153"/>
      <c r="E25" s="149">
        <v>1416</v>
      </c>
      <c r="F25" s="149"/>
      <c r="G25" s="149"/>
      <c r="H25" s="154" t="s">
        <v>41</v>
      </c>
      <c r="I25" s="154"/>
      <c r="J25" s="154"/>
      <c r="K25" s="154"/>
      <c r="L25" s="154"/>
      <c r="M25" s="154"/>
      <c r="N25" s="154" t="s">
        <v>41</v>
      </c>
      <c r="O25" s="154"/>
      <c r="P25" s="154"/>
      <c r="Q25" s="154" t="s">
        <v>41</v>
      </c>
      <c r="R25" s="154"/>
      <c r="S25" s="154"/>
      <c r="T25" s="154" t="s">
        <v>41</v>
      </c>
      <c r="U25" s="154"/>
      <c r="V25" s="154"/>
      <c r="W25" s="155" t="s">
        <v>41</v>
      </c>
      <c r="X25" s="155"/>
      <c r="Y25" s="155"/>
      <c r="Z25" s="155"/>
      <c r="AA25" s="155"/>
      <c r="AB25" s="155" t="s">
        <v>41</v>
      </c>
      <c r="AC25" s="155"/>
      <c r="AD25" s="155"/>
      <c r="AE25" s="155"/>
      <c r="AF25" s="155"/>
      <c r="AG25" s="155" t="s">
        <v>41</v>
      </c>
      <c r="AH25" s="155"/>
      <c r="AI25" s="155"/>
    </row>
    <row r="26" spans="1:35" ht="17.100000000000001" customHeight="1" x14ac:dyDescent="0.25">
      <c r="A26" s="153" t="s">
        <v>53</v>
      </c>
      <c r="B26" s="153"/>
      <c r="C26" s="153"/>
      <c r="D26" s="153"/>
      <c r="E26" s="149">
        <v>1659</v>
      </c>
      <c r="F26" s="149"/>
      <c r="G26" s="149"/>
      <c r="H26" s="154" t="s">
        <v>41</v>
      </c>
      <c r="I26" s="154"/>
      <c r="J26" s="154"/>
      <c r="K26" s="154"/>
      <c r="L26" s="154"/>
      <c r="M26" s="154"/>
      <c r="N26" s="154" t="s">
        <v>41</v>
      </c>
      <c r="O26" s="154"/>
      <c r="P26" s="154"/>
      <c r="Q26" s="154" t="s">
        <v>41</v>
      </c>
      <c r="R26" s="154"/>
      <c r="S26" s="154"/>
      <c r="T26" s="154" t="s">
        <v>41</v>
      </c>
      <c r="U26" s="154"/>
      <c r="V26" s="154"/>
      <c r="W26" s="155" t="s">
        <v>41</v>
      </c>
      <c r="X26" s="155"/>
      <c r="Y26" s="155"/>
      <c r="Z26" s="155"/>
      <c r="AA26" s="155"/>
      <c r="AB26" s="155" t="s">
        <v>41</v>
      </c>
      <c r="AC26" s="155"/>
      <c r="AD26" s="155"/>
      <c r="AE26" s="155"/>
      <c r="AF26" s="155"/>
      <c r="AG26" s="155" t="s">
        <v>41</v>
      </c>
      <c r="AH26" s="155"/>
      <c r="AI26" s="155"/>
    </row>
    <row r="27" spans="1:35" ht="17.100000000000001" customHeight="1" x14ac:dyDescent="0.25">
      <c r="A27" s="153" t="s">
        <v>45</v>
      </c>
      <c r="B27" s="153"/>
      <c r="C27" s="153"/>
      <c r="D27" s="153"/>
      <c r="E27" s="149">
        <v>1502</v>
      </c>
      <c r="F27" s="149"/>
      <c r="G27" s="149"/>
      <c r="H27" s="154" t="s">
        <v>41</v>
      </c>
      <c r="I27" s="154"/>
      <c r="J27" s="154"/>
      <c r="K27" s="154"/>
      <c r="L27" s="154"/>
      <c r="M27" s="154"/>
      <c r="N27" s="154" t="s">
        <v>41</v>
      </c>
      <c r="O27" s="154"/>
      <c r="P27" s="154"/>
      <c r="Q27" s="154" t="s">
        <v>41</v>
      </c>
      <c r="R27" s="154"/>
      <c r="S27" s="154"/>
      <c r="T27" s="154" t="s">
        <v>41</v>
      </c>
      <c r="U27" s="154"/>
      <c r="V27" s="154"/>
      <c r="W27" s="155" t="s">
        <v>41</v>
      </c>
      <c r="X27" s="155"/>
      <c r="Y27" s="155"/>
      <c r="Z27" s="155"/>
      <c r="AA27" s="155"/>
      <c r="AB27" s="155" t="s">
        <v>41</v>
      </c>
      <c r="AC27" s="155"/>
      <c r="AD27" s="155"/>
      <c r="AE27" s="155"/>
      <c r="AF27" s="155"/>
      <c r="AG27" s="155" t="s">
        <v>41</v>
      </c>
      <c r="AH27" s="155"/>
      <c r="AI27" s="155"/>
    </row>
    <row r="28" spans="1:35" ht="17.100000000000001" customHeight="1" x14ac:dyDescent="0.25">
      <c r="A28" s="153" t="s">
        <v>43</v>
      </c>
      <c r="B28" s="153"/>
      <c r="C28" s="153"/>
      <c r="D28" s="153"/>
      <c r="E28" s="149">
        <v>1711</v>
      </c>
      <c r="F28" s="149"/>
      <c r="G28" s="149"/>
      <c r="H28" s="154" t="s">
        <v>41</v>
      </c>
      <c r="I28" s="154"/>
      <c r="J28" s="154"/>
      <c r="K28" s="154"/>
      <c r="L28" s="154"/>
      <c r="M28" s="154"/>
      <c r="N28" s="154" t="s">
        <v>41</v>
      </c>
      <c r="O28" s="154"/>
      <c r="P28" s="154"/>
      <c r="Q28" s="154" t="s">
        <v>41</v>
      </c>
      <c r="R28" s="154"/>
      <c r="S28" s="154"/>
      <c r="T28" s="154" t="s">
        <v>41</v>
      </c>
      <c r="U28" s="154"/>
      <c r="V28" s="154"/>
      <c r="W28" s="155" t="s">
        <v>41</v>
      </c>
      <c r="X28" s="155"/>
      <c r="Y28" s="155"/>
      <c r="Z28" s="155"/>
      <c r="AA28" s="155"/>
      <c r="AB28" s="155" t="s">
        <v>41</v>
      </c>
      <c r="AC28" s="155"/>
      <c r="AD28" s="155"/>
      <c r="AE28" s="155"/>
      <c r="AF28" s="155"/>
      <c r="AG28" s="155" t="s">
        <v>41</v>
      </c>
      <c r="AH28" s="155"/>
      <c r="AI28" s="155"/>
    </row>
    <row r="29" spans="1:35" ht="17.100000000000001" customHeight="1" x14ac:dyDescent="0.25">
      <c r="A29" s="153" t="s">
        <v>50</v>
      </c>
      <c r="B29" s="153"/>
      <c r="C29" s="153"/>
      <c r="D29" s="153"/>
      <c r="E29" s="149">
        <v>1641</v>
      </c>
      <c r="F29" s="149"/>
      <c r="G29" s="149"/>
      <c r="H29" s="154" t="s">
        <v>41</v>
      </c>
      <c r="I29" s="154"/>
      <c r="J29" s="154"/>
      <c r="K29" s="154"/>
      <c r="L29" s="154"/>
      <c r="M29" s="154"/>
      <c r="N29" s="154" t="s">
        <v>41</v>
      </c>
      <c r="O29" s="154"/>
      <c r="P29" s="154"/>
      <c r="Q29" s="154" t="s">
        <v>41</v>
      </c>
      <c r="R29" s="154"/>
      <c r="S29" s="154"/>
      <c r="T29" s="154" t="s">
        <v>41</v>
      </c>
      <c r="U29" s="154"/>
      <c r="V29" s="154"/>
      <c r="W29" s="155" t="s">
        <v>41</v>
      </c>
      <c r="X29" s="155"/>
      <c r="Y29" s="155"/>
      <c r="Z29" s="155"/>
      <c r="AA29" s="155"/>
      <c r="AB29" s="155" t="s">
        <v>41</v>
      </c>
      <c r="AC29" s="155"/>
      <c r="AD29" s="155"/>
      <c r="AE29" s="155"/>
      <c r="AF29" s="155"/>
      <c r="AG29" s="155" t="s">
        <v>41</v>
      </c>
      <c r="AH29" s="155"/>
      <c r="AI29" s="155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58" t="s">
        <v>283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56" t="s">
        <v>56</v>
      </c>
      <c r="AC33" s="156"/>
      <c r="AD33" s="156"/>
      <c r="AE33" s="156"/>
      <c r="AF33" s="156"/>
      <c r="AG33" s="5"/>
      <c r="AH33" s="5"/>
      <c r="AI33" s="5"/>
    </row>
    <row r="34" spans="1:35" ht="15.75" x14ac:dyDescent="0.25">
      <c r="A34" s="1"/>
      <c r="B34" s="157" t="s">
        <v>57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57" t="s">
        <v>59</v>
      </c>
      <c r="AC34" s="157"/>
      <c r="AD34" s="157"/>
      <c r="AE34" s="157"/>
      <c r="AF34" s="15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57" t="s">
        <v>207</v>
      </c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3"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B33:K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M53"/>
  <sheetViews>
    <sheetView topLeftCell="A40" zoomScaleNormal="100" workbookViewId="0">
      <selection activeCell="A37" sqref="A37:XFD37"/>
    </sheetView>
  </sheetViews>
  <sheetFormatPr defaultColWidth="8.7109375" defaultRowHeight="15" x14ac:dyDescent="0.25"/>
  <cols>
    <col min="1" max="24" width="3.7109375" customWidth="1"/>
    <col min="25" max="39" width="3.7109375" style="77" customWidth="1"/>
    <col min="40" max="42" width="3.7109375" customWidth="1"/>
  </cols>
  <sheetData>
    <row r="1" spans="1:39" x14ac:dyDescent="0.25">
      <c r="A1" s="162" t="s">
        <v>60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39" x14ac:dyDescent="0.25">
      <c r="A2" s="162" t="s">
        <v>61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</row>
    <row r="3" spans="1:39" ht="15" customHeight="1" x14ac:dyDescent="0.25">
      <c r="A3" s="163" t="s">
        <v>62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</row>
    <row r="4" spans="1:39" ht="21" x14ac:dyDescent="0.35">
      <c r="A4" s="164" t="str">
        <f>'2-я 1-ВЕТ'!B33</f>
        <v>20 серпня 2020року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00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6" spans="1:39" s="1" customFormat="1" ht="15.75" x14ac:dyDescent="0.25">
      <c r="C6" s="165" t="s">
        <v>63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02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</row>
    <row r="7" spans="1:39" s="1" customFormat="1" ht="15.75" x14ac:dyDescent="0.25">
      <c r="A7" s="6" t="s">
        <v>64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04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</row>
    <row r="8" spans="1:39" s="1" customFormat="1" ht="15.75" x14ac:dyDescent="0.25">
      <c r="A8" s="1" t="s">
        <v>65</v>
      </c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spans="1:39" s="1" customFormat="1" ht="15.75" x14ac:dyDescent="0.25">
      <c r="A9" s="1" t="s">
        <v>66</v>
      </c>
      <c r="G9" s="75" t="str">
        <f>'Список коти PCHCh'!B7</f>
        <v>Кобец С.В.</v>
      </c>
      <c r="H9" s="75"/>
      <c r="I9" s="75"/>
      <c r="J9" s="75"/>
      <c r="K9" s="75"/>
      <c r="L9" s="75"/>
      <c r="M9" s="75"/>
      <c r="N9" s="75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spans="1:39" s="1" customFormat="1" ht="15.75" x14ac:dyDescent="0.25">
      <c r="A10" s="1" t="s">
        <v>67</v>
      </c>
      <c r="L10" s="8" t="s">
        <v>332</v>
      </c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spans="1:39" s="1" customFormat="1" ht="15.75" x14ac:dyDescent="0.25">
      <c r="A11" s="1" t="s">
        <v>68</v>
      </c>
      <c r="Y11" s="103"/>
      <c r="Z11" s="103"/>
      <c r="AA11" s="103"/>
      <c r="AB11" s="103"/>
      <c r="AC11" s="81"/>
      <c r="AD11" s="81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spans="1:39" s="1" customFormat="1" ht="15.75" x14ac:dyDescent="0.25">
      <c r="B12" s="8" t="s">
        <v>69</v>
      </c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spans="1:39" s="1" customFormat="1" ht="15.75" x14ac:dyDescent="0.25">
      <c r="A13" s="1" t="s">
        <v>70</v>
      </c>
      <c r="E13" s="167">
        <f>MAX('Список коти PCHCh'!A6:A21)</f>
        <v>10</v>
      </c>
      <c r="F13" s="167"/>
      <c r="G13" s="1" t="s">
        <v>71</v>
      </c>
      <c r="Y13" s="103"/>
      <c r="Z13" s="103"/>
      <c r="AA13" s="103"/>
      <c r="AB13" s="103"/>
      <c r="AC13" s="81"/>
      <c r="AD13" s="81"/>
      <c r="AE13" s="103"/>
      <c r="AF13" s="103"/>
      <c r="AG13" s="105"/>
      <c r="AH13" s="105"/>
      <c r="AI13" s="105"/>
      <c r="AJ13" s="105"/>
      <c r="AK13" s="105"/>
      <c r="AL13" s="103"/>
      <c r="AM13" s="103"/>
    </row>
    <row r="14" spans="1:39" s="1" customFormat="1" ht="15.75" x14ac:dyDescent="0.25">
      <c r="A14" s="1" t="s">
        <v>72</v>
      </c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spans="1:39" s="1" customFormat="1" ht="15.75" x14ac:dyDescent="0.25">
      <c r="A15" s="1" t="s">
        <v>73</v>
      </c>
      <c r="W15" s="117"/>
      <c r="Y15" s="103"/>
      <c r="Z15" s="103"/>
      <c r="AA15" s="103"/>
      <c r="AB15" s="109"/>
      <c r="AC15" s="40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spans="1:39" s="1" customFormat="1" ht="15.75" x14ac:dyDescent="0.25">
      <c r="Y16" s="103"/>
      <c r="Z16" s="103"/>
      <c r="AA16" s="103"/>
      <c r="AB16" s="109"/>
      <c r="AC16" s="40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</row>
    <row r="17" spans="1:39" s="1" customFormat="1" ht="15.75" x14ac:dyDescent="0.25">
      <c r="A17" s="1" t="s">
        <v>74</v>
      </c>
      <c r="K17" s="9"/>
      <c r="L17" s="9"/>
      <c r="M17" s="9"/>
      <c r="Y17" s="103"/>
      <c r="Z17" s="103"/>
      <c r="AA17" s="103"/>
      <c r="AB17" s="109"/>
      <c r="AC17" s="40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</row>
    <row r="18" spans="1:39" s="1" customFormat="1" ht="15.75" x14ac:dyDescent="0.25">
      <c r="A18" s="1" t="s">
        <v>166</v>
      </c>
      <c r="B18" s="6"/>
      <c r="G18" s="12"/>
      <c r="H18" s="12"/>
      <c r="I18" s="12"/>
      <c r="J18" s="13"/>
      <c r="K18" s="13"/>
      <c r="L18" s="13"/>
      <c r="M18" s="13"/>
      <c r="O18" s="14"/>
      <c r="P18" s="15"/>
      <c r="Q18" s="15"/>
      <c r="R18" s="15"/>
      <c r="T18" s="160" t="s">
        <v>321</v>
      </c>
      <c r="U18" s="160"/>
      <c r="V18" s="160"/>
      <c r="W18" s="160"/>
      <c r="Y18" s="103"/>
      <c r="Z18" s="103"/>
      <c r="AA18" s="103"/>
      <c r="AB18" s="109"/>
      <c r="AC18" s="40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spans="1:39" s="1" customFormat="1" ht="15.75" x14ac:dyDescent="0.25">
      <c r="B19" s="15" t="s">
        <v>78</v>
      </c>
      <c r="C19" s="15"/>
      <c r="F19" s="159" t="s">
        <v>322</v>
      </c>
      <c r="G19" s="159"/>
      <c r="H19" s="159"/>
      <c r="I19" s="12"/>
      <c r="J19" s="1" t="s">
        <v>76</v>
      </c>
      <c r="Q19" s="10">
        <v>1</v>
      </c>
      <c r="R19" s="9" t="s">
        <v>77</v>
      </c>
      <c r="S19" s="11"/>
      <c r="Y19" s="103"/>
      <c r="Z19" s="103"/>
      <c r="AA19" s="103"/>
      <c r="AB19" s="109"/>
      <c r="AC19" s="40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spans="1:39" s="1" customFormat="1" ht="15.75" x14ac:dyDescent="0.25">
      <c r="B20" s="15"/>
      <c r="C20" s="15"/>
      <c r="F20" s="112"/>
      <c r="G20" s="112"/>
      <c r="H20" s="112"/>
      <c r="I20" s="12"/>
      <c r="Q20" s="10"/>
      <c r="R20" s="9"/>
      <c r="S20" s="11"/>
      <c r="Y20" s="103"/>
      <c r="Z20" s="103"/>
      <c r="AA20" s="103"/>
      <c r="AB20" s="109"/>
      <c r="AC20" s="40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spans="1:39" s="1" customFormat="1" ht="15.75" x14ac:dyDescent="0.25">
      <c r="A21" s="1" t="s">
        <v>323</v>
      </c>
      <c r="B21" s="6"/>
      <c r="G21" s="12"/>
      <c r="H21" s="12"/>
      <c r="I21" s="12"/>
      <c r="J21" s="13"/>
      <c r="K21" s="13"/>
      <c r="L21" s="13"/>
      <c r="M21" s="13"/>
      <c r="O21" s="14"/>
      <c r="P21" s="15"/>
      <c r="Q21" s="15"/>
      <c r="R21" s="15"/>
      <c r="T21" s="160" t="s">
        <v>208</v>
      </c>
      <c r="U21" s="160"/>
      <c r="V21" s="160"/>
      <c r="W21" s="160"/>
      <c r="Y21" s="103"/>
      <c r="Z21" s="103"/>
      <c r="AA21" s="103"/>
      <c r="AB21" s="109"/>
      <c r="AC21" s="40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spans="1:39" s="1" customFormat="1" ht="15.75" x14ac:dyDescent="0.25">
      <c r="B22" s="15" t="s">
        <v>78</v>
      </c>
      <c r="C22" s="15"/>
      <c r="F22" s="159" t="s">
        <v>167</v>
      </c>
      <c r="G22" s="159"/>
      <c r="H22" s="159"/>
      <c r="I22" s="12"/>
      <c r="J22" s="1" t="s">
        <v>76</v>
      </c>
      <c r="Q22" s="10">
        <v>2</v>
      </c>
      <c r="R22" s="9" t="s">
        <v>77</v>
      </c>
      <c r="S22" s="11"/>
      <c r="Y22" s="103"/>
      <c r="Z22" s="103"/>
      <c r="AA22" s="103"/>
      <c r="AB22" s="109"/>
      <c r="AC22" s="40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spans="1:39" s="1" customFormat="1" ht="15.75" x14ac:dyDescent="0.25">
      <c r="B23" s="15"/>
      <c r="C23" s="15"/>
      <c r="F23" s="112"/>
      <c r="G23" s="112"/>
      <c r="H23" s="112"/>
      <c r="I23" s="12"/>
      <c r="Q23" s="10"/>
      <c r="R23" s="9"/>
      <c r="S23" s="11"/>
      <c r="Y23" s="103"/>
      <c r="Z23" s="103"/>
      <c r="AA23" s="103"/>
      <c r="AB23" s="109"/>
      <c r="AC23" s="40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spans="1:39" s="1" customFormat="1" ht="15.75" x14ac:dyDescent="0.25">
      <c r="A24" s="1" t="s">
        <v>326</v>
      </c>
      <c r="B24" s="6"/>
      <c r="G24" s="12"/>
      <c r="H24" s="12"/>
      <c r="I24" s="12"/>
      <c r="J24" s="13"/>
      <c r="K24" s="13"/>
      <c r="L24" s="13"/>
      <c r="M24" s="13"/>
      <c r="O24" s="14"/>
      <c r="P24" s="15"/>
      <c r="Q24" s="15"/>
      <c r="R24" s="15"/>
      <c r="T24" s="160" t="s">
        <v>324</v>
      </c>
      <c r="U24" s="160"/>
      <c r="V24" s="160"/>
      <c r="W24" s="160"/>
      <c r="Y24" s="103"/>
      <c r="Z24" s="103"/>
      <c r="AA24" s="103"/>
      <c r="AB24" s="109"/>
      <c r="AC24" s="40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spans="1:39" s="1" customFormat="1" ht="15.75" x14ac:dyDescent="0.25">
      <c r="B25" s="15" t="s">
        <v>78</v>
      </c>
      <c r="C25" s="15"/>
      <c r="F25" s="159" t="s">
        <v>325</v>
      </c>
      <c r="G25" s="159"/>
      <c r="H25" s="159"/>
      <c r="I25" s="12"/>
      <c r="J25" s="1" t="s">
        <v>76</v>
      </c>
      <c r="Q25" s="10">
        <v>1</v>
      </c>
      <c r="R25" s="9" t="s">
        <v>77</v>
      </c>
      <c r="S25" s="11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spans="1:39" s="1" customFormat="1" ht="15.75" x14ac:dyDescent="0.25">
      <c r="B26" s="15"/>
      <c r="C26" s="15"/>
      <c r="F26" s="112"/>
      <c r="G26" s="112"/>
      <c r="H26" s="112"/>
      <c r="I26" s="12"/>
      <c r="Q26" s="10"/>
      <c r="R26" s="9"/>
      <c r="S26" s="11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spans="1:39" s="1" customFormat="1" ht="15.75" x14ac:dyDescent="0.25">
      <c r="A27" s="1" t="s">
        <v>327</v>
      </c>
      <c r="B27" s="15"/>
      <c r="C27" s="15"/>
      <c r="F27" s="16"/>
      <c r="G27" s="17"/>
      <c r="H27" s="17"/>
      <c r="I27" s="12"/>
      <c r="O27" s="160" t="s">
        <v>234</v>
      </c>
      <c r="P27" s="160"/>
      <c r="Q27" s="160"/>
      <c r="R27" s="9"/>
      <c r="S27" s="11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spans="1:39" s="1" customFormat="1" ht="15.75" x14ac:dyDescent="0.25">
      <c r="B28" s="15" t="s">
        <v>78</v>
      </c>
      <c r="C28" s="15"/>
      <c r="F28" s="159" t="s">
        <v>235</v>
      </c>
      <c r="G28" s="159"/>
      <c r="H28" s="159"/>
      <c r="I28" s="12"/>
      <c r="J28" s="1" t="s">
        <v>76</v>
      </c>
      <c r="Q28" s="10">
        <v>1</v>
      </c>
      <c r="R28" s="9" t="s">
        <v>77</v>
      </c>
      <c r="S28" s="11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spans="1:39" s="1" customFormat="1" ht="15.75" x14ac:dyDescent="0.25">
      <c r="B29" s="15"/>
      <c r="C29" s="15"/>
      <c r="F29" s="112"/>
      <c r="G29" s="112"/>
      <c r="H29" s="112"/>
      <c r="I29" s="12"/>
      <c r="Q29" s="10"/>
      <c r="R29" s="9"/>
      <c r="S29" s="11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spans="1:39" s="1" customFormat="1" ht="15.75" x14ac:dyDescent="0.25">
      <c r="A30" s="1" t="s">
        <v>328</v>
      </c>
      <c r="K30" s="9"/>
      <c r="L30" s="9"/>
      <c r="M30" s="160" t="s">
        <v>233</v>
      </c>
      <c r="N30" s="160"/>
      <c r="O30" s="160"/>
      <c r="P30" s="1" t="s">
        <v>75</v>
      </c>
      <c r="T30" s="161" t="s">
        <v>168</v>
      </c>
      <c r="U30" s="161"/>
      <c r="V30" s="161"/>
      <c r="W30" s="161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spans="1:39" s="1" customFormat="1" ht="15.75" x14ac:dyDescent="0.25">
      <c r="C31" s="1" t="s">
        <v>76</v>
      </c>
      <c r="J31" s="10">
        <v>1</v>
      </c>
      <c r="K31" s="9" t="s">
        <v>77</v>
      </c>
      <c r="L31" s="11"/>
      <c r="M31" s="11"/>
      <c r="N31" s="11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spans="1:39" s="1" customFormat="1" ht="15.75" x14ac:dyDescent="0.25">
      <c r="J32" s="10"/>
      <c r="K32" s="9"/>
      <c r="L32" s="11"/>
      <c r="M32" s="11"/>
      <c r="N32" s="11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spans="1:39" s="1" customFormat="1" ht="15.75" x14ac:dyDescent="0.25">
      <c r="A33" s="1" t="s">
        <v>331</v>
      </c>
      <c r="K33" s="9"/>
      <c r="L33" s="9"/>
      <c r="M33" s="160" t="s">
        <v>329</v>
      </c>
      <c r="N33" s="160"/>
      <c r="O33" s="160"/>
      <c r="P33" s="1" t="s">
        <v>75</v>
      </c>
      <c r="T33" s="161" t="s">
        <v>330</v>
      </c>
      <c r="U33" s="161"/>
      <c r="V33" s="161"/>
      <c r="W33" s="161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spans="1:39" s="1" customFormat="1" ht="15.75" x14ac:dyDescent="0.25">
      <c r="C34" s="1" t="s">
        <v>76</v>
      </c>
      <c r="J34" s="10">
        <v>4</v>
      </c>
      <c r="K34" s="9" t="s">
        <v>77</v>
      </c>
      <c r="L34" s="11"/>
      <c r="M34" s="11"/>
      <c r="N34" s="11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spans="1:39" s="1" customFormat="1" ht="15.75" x14ac:dyDescent="0.25">
      <c r="B35" s="15"/>
      <c r="C35" s="15"/>
      <c r="F35" s="16"/>
      <c r="G35" s="17"/>
      <c r="H35" s="17"/>
      <c r="I35" s="12"/>
      <c r="Q35" s="10"/>
      <c r="R35" s="9"/>
      <c r="S35" s="11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5.75" x14ac:dyDescent="0.25">
      <c r="A36" s="1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3"/>
    </row>
    <row r="37" spans="1:39" ht="15.75" x14ac:dyDescent="0.25">
      <c r="A37" s="1" t="s">
        <v>80</v>
      </c>
      <c r="B37" s="1"/>
      <c r="C37" s="1"/>
      <c r="D37" s="1"/>
      <c r="E37" s="1"/>
      <c r="F37" s="166">
        <f>E13</f>
        <v>10</v>
      </c>
      <c r="G37" s="166"/>
      <c r="H37" s="1" t="s">
        <v>81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66">
        <f>F37</f>
        <v>10</v>
      </c>
      <c r="T37" s="166"/>
      <c r="U37" s="1" t="s">
        <v>82</v>
      </c>
      <c r="V37" s="1"/>
      <c r="W37" s="4"/>
      <c r="X37" s="4"/>
    </row>
    <row r="38" spans="1:39" ht="15.75" x14ac:dyDescent="0.25">
      <c r="A38" s="1"/>
      <c r="B38" s="1" t="s">
        <v>83</v>
      </c>
      <c r="C38" s="1"/>
      <c r="D38" s="1"/>
      <c r="E38" s="1"/>
      <c r="F38" s="1"/>
      <c r="G38" s="1"/>
      <c r="H38" s="1"/>
      <c r="I38" s="166">
        <f>F37*0.5</f>
        <v>5</v>
      </c>
      <c r="J38" s="166"/>
      <c r="K38" s="1" t="s">
        <v>84</v>
      </c>
      <c r="L38" s="1"/>
      <c r="M38" s="1"/>
      <c r="N38" s="1"/>
      <c r="O38" s="166">
        <f>F37*0.5</f>
        <v>5</v>
      </c>
      <c r="P38" s="166"/>
      <c r="Q38" s="1" t="s">
        <v>85</v>
      </c>
      <c r="R38" s="1"/>
      <c r="S38" s="1"/>
      <c r="T38" s="1"/>
      <c r="U38" s="1"/>
      <c r="V38" s="1"/>
      <c r="W38" s="4"/>
      <c r="X38" s="4"/>
    </row>
    <row r="39" spans="1:39" ht="15.75" x14ac:dyDescent="0.25">
      <c r="A39" s="1"/>
      <c r="B39" s="1" t="s">
        <v>86</v>
      </c>
      <c r="C39" s="1"/>
      <c r="D39" s="1"/>
      <c r="E39" s="1"/>
      <c r="F39" s="1"/>
      <c r="G39" s="166">
        <f>F37</f>
        <v>10</v>
      </c>
      <c r="H39" s="166"/>
      <c r="I39" s="1" t="s">
        <v>87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39" ht="15.75" x14ac:dyDescent="0.25">
      <c r="A40" s="1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1" spans="1:39" ht="15.75" x14ac:dyDescent="0.25">
      <c r="A41" s="1"/>
      <c r="B41" s="1"/>
      <c r="C41" s="1" t="s">
        <v>89</v>
      </c>
      <c r="D41" s="1"/>
      <c r="E41" s="1"/>
      <c r="F41" s="1"/>
      <c r="G41" s="1"/>
      <c r="H41" s="1"/>
      <c r="I41" s="1"/>
      <c r="J41" s="1"/>
      <c r="K41" s="1"/>
      <c r="L41" s="166">
        <f>F37</f>
        <v>10</v>
      </c>
      <c r="M41" s="166"/>
      <c r="N41" s="1" t="s">
        <v>90</v>
      </c>
      <c r="O41" s="1"/>
      <c r="P41" s="1"/>
      <c r="Q41" s="1"/>
      <c r="R41" s="1"/>
      <c r="S41" s="1"/>
      <c r="T41" s="1"/>
      <c r="U41" s="1"/>
      <c r="V41" s="1"/>
      <c r="W41" s="4"/>
      <c r="X41" s="4"/>
    </row>
    <row r="42" spans="1:39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8"/>
      <c r="M42" s="18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</row>
    <row r="43" spans="1:39" ht="15.75" x14ac:dyDescent="0.25">
      <c r="A43" s="1" t="s">
        <v>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</row>
    <row r="44" spans="1:39" ht="15.75" x14ac:dyDescent="0.25">
      <c r="A44" s="8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/>
      <c r="X44" s="4"/>
    </row>
    <row r="45" spans="1:39" ht="15.75" x14ac:dyDescent="0.25">
      <c r="A45" s="19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39" ht="15.75" x14ac:dyDescent="0.25">
      <c r="A46" s="19"/>
      <c r="B46" s="19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39" ht="15.75" x14ac:dyDescent="0.25">
      <c r="A47" s="19"/>
      <c r="B47" s="1" t="s">
        <v>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8" t="s">
        <v>96</v>
      </c>
      <c r="N47" s="1"/>
      <c r="O47" s="1"/>
      <c r="P47" s="1"/>
      <c r="Q47" s="1"/>
      <c r="R47" s="1"/>
      <c r="S47" s="168" t="s">
        <v>97</v>
      </c>
      <c r="T47" s="168"/>
      <c r="U47" s="168"/>
      <c r="V47" s="168"/>
      <c r="W47" s="168"/>
    </row>
    <row r="48" spans="1:39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0" t="s">
        <v>99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8" t="s">
        <v>100</v>
      </c>
      <c r="N50" s="1"/>
      <c r="O50" s="1"/>
      <c r="P50" s="1"/>
      <c r="Q50" s="1"/>
      <c r="R50" s="1"/>
      <c r="S50" s="168" t="s">
        <v>97</v>
      </c>
      <c r="T50" s="168"/>
      <c r="U50" s="168"/>
      <c r="V50" s="168"/>
      <c r="W50" s="168"/>
    </row>
    <row r="52" spans="1:23" ht="15.75" x14ac:dyDescent="0.25">
      <c r="A52" s="1"/>
      <c r="B52" s="1" t="s">
        <v>101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0" t="s">
        <v>102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8" t="str">
        <f>G9</f>
        <v>Кобец С.В.</v>
      </c>
      <c r="N53" s="1"/>
      <c r="O53" s="1"/>
      <c r="P53" s="1"/>
      <c r="Q53" s="1"/>
      <c r="R53" s="1"/>
      <c r="S53" s="168" t="s">
        <v>97</v>
      </c>
      <c r="T53" s="168"/>
      <c r="U53" s="168"/>
      <c r="V53" s="168"/>
      <c r="W53" s="168"/>
    </row>
  </sheetData>
  <mergeCells count="27">
    <mergeCell ref="S50:W50"/>
    <mergeCell ref="S53:W53"/>
    <mergeCell ref="I38:J38"/>
    <mergeCell ref="O38:P38"/>
    <mergeCell ref="G39:H39"/>
    <mergeCell ref="L41:M41"/>
    <mergeCell ref="S47:W47"/>
    <mergeCell ref="F37:G37"/>
    <mergeCell ref="S37:T37"/>
    <mergeCell ref="E13:F13"/>
    <mergeCell ref="M33:O33"/>
    <mergeCell ref="T33:W33"/>
    <mergeCell ref="T18:W18"/>
    <mergeCell ref="F19:H19"/>
    <mergeCell ref="O27:Q27"/>
    <mergeCell ref="F28:H28"/>
    <mergeCell ref="T21:W21"/>
    <mergeCell ref="F22:H22"/>
    <mergeCell ref="T24:W24"/>
    <mergeCell ref="F25:H25"/>
    <mergeCell ref="M30:O30"/>
    <mergeCell ref="T30:W30"/>
    <mergeCell ref="A1:X1"/>
    <mergeCell ref="A2:X2"/>
    <mergeCell ref="A3:X3"/>
    <mergeCell ref="A4:X4"/>
    <mergeCell ref="C6:X6"/>
  </mergeCells>
  <dataValidations count="1">
    <dataValidation type="list" allowBlank="1" showInputMessage="1" showErrorMessage="1" sqref="AB15:AB24" xr:uid="{00000000-0002-0000-0200-000000000000}">
      <formula1>$P$3:$P$19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W21"/>
  <sheetViews>
    <sheetView topLeftCell="A4" zoomScaleNormal="100" workbookViewId="0">
      <selection activeCell="A8" sqref="A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2.28515625" customWidth="1"/>
    <col min="4" max="4" width="10.5703125" customWidth="1"/>
    <col min="5" max="5" width="10.140625" customWidth="1"/>
    <col min="6" max="6" width="13" customWidth="1"/>
    <col min="7" max="7" width="7.140625" customWidth="1"/>
    <col min="8" max="8" width="3.28515625" customWidth="1"/>
    <col min="9" max="13" width="3.28515625" style="40" customWidth="1"/>
    <col min="14" max="23" width="8.7109375" style="40"/>
  </cols>
  <sheetData>
    <row r="2" spans="1:9" ht="18.75" x14ac:dyDescent="0.25">
      <c r="A2" s="147" t="s">
        <v>103</v>
      </c>
      <c r="B2" s="147"/>
      <c r="C2" s="147"/>
      <c r="D2" s="147"/>
      <c r="E2" s="147"/>
      <c r="F2" s="147"/>
      <c r="G2" s="147"/>
      <c r="H2" s="147"/>
      <c r="I2" s="147"/>
    </row>
    <row r="3" spans="1:9" ht="18.75" x14ac:dyDescent="0.25">
      <c r="A3" s="147" t="s">
        <v>104</v>
      </c>
      <c r="B3" s="147"/>
      <c r="C3" s="147"/>
      <c r="D3" s="147"/>
      <c r="E3" s="147"/>
      <c r="F3" s="147"/>
      <c r="G3" s="147"/>
      <c r="H3" s="147"/>
      <c r="I3" s="147"/>
    </row>
    <row r="4" spans="1:9" ht="15.75" x14ac:dyDescent="0.25">
      <c r="A4" s="1"/>
      <c r="B4" s="8"/>
      <c r="C4" s="1"/>
      <c r="D4" s="1"/>
      <c r="E4" s="1"/>
      <c r="F4" s="1"/>
      <c r="G4" s="1"/>
    </row>
    <row r="5" spans="1:9" ht="38.25" customHeight="1" x14ac:dyDescent="0.25">
      <c r="A5" s="21" t="s">
        <v>232</v>
      </c>
      <c r="B5" s="68" t="s">
        <v>106</v>
      </c>
      <c r="C5" s="169" t="s">
        <v>107</v>
      </c>
      <c r="D5" s="170"/>
      <c r="E5" s="171" t="s">
        <v>108</v>
      </c>
      <c r="F5" s="171"/>
      <c r="G5" s="171"/>
      <c r="H5" s="171"/>
    </row>
    <row r="6" spans="1:9" ht="17.25" x14ac:dyDescent="0.3">
      <c r="A6" s="3">
        <v>1</v>
      </c>
      <c r="B6" s="115" t="s">
        <v>284</v>
      </c>
      <c r="C6" s="115" t="s">
        <v>285</v>
      </c>
      <c r="D6" s="115" t="s">
        <v>286</v>
      </c>
      <c r="E6" s="115" t="s">
        <v>306</v>
      </c>
      <c r="F6" s="115" t="s">
        <v>314</v>
      </c>
      <c r="G6" s="116" t="s">
        <v>224</v>
      </c>
      <c r="H6" s="115" t="s">
        <v>112</v>
      </c>
    </row>
    <row r="7" spans="1:9" ht="17.25" x14ac:dyDescent="0.3">
      <c r="A7" s="54">
        <f>IF(ISBLANK(B7),"",A6+1)</f>
        <v>2</v>
      </c>
      <c r="B7" s="115" t="s">
        <v>287</v>
      </c>
      <c r="C7" s="115" t="s">
        <v>115</v>
      </c>
      <c r="D7" s="115" t="s">
        <v>288</v>
      </c>
      <c r="E7" s="115" t="s">
        <v>307</v>
      </c>
      <c r="F7" s="115" t="s">
        <v>314</v>
      </c>
      <c r="G7" s="116" t="s">
        <v>244</v>
      </c>
      <c r="H7" s="115" t="s">
        <v>112</v>
      </c>
    </row>
    <row r="8" spans="1:9" ht="17.25" x14ac:dyDescent="0.3">
      <c r="A8" s="111">
        <f t="shared" ref="A8:A16" si="0">IF(ISBLANK(B8),"",A7+1)</f>
        <v>3</v>
      </c>
      <c r="B8" s="115" t="s">
        <v>289</v>
      </c>
      <c r="C8" s="115" t="s">
        <v>115</v>
      </c>
      <c r="D8" s="115" t="s">
        <v>305</v>
      </c>
      <c r="E8" s="115" t="s">
        <v>308</v>
      </c>
      <c r="F8" s="115" t="s">
        <v>315</v>
      </c>
      <c r="G8" s="116" t="s">
        <v>316</v>
      </c>
      <c r="H8" s="115" t="s">
        <v>110</v>
      </c>
    </row>
    <row r="9" spans="1:9" ht="17.25" x14ac:dyDescent="0.3">
      <c r="A9" s="111">
        <f t="shared" si="0"/>
        <v>4</v>
      </c>
      <c r="B9" s="115" t="s">
        <v>291</v>
      </c>
      <c r="C9" s="115" t="s">
        <v>133</v>
      </c>
      <c r="D9" s="115" t="s">
        <v>292</v>
      </c>
      <c r="E9" s="115" t="s">
        <v>309</v>
      </c>
      <c r="F9" s="115" t="s">
        <v>317</v>
      </c>
      <c r="G9" s="116" t="s">
        <v>318</v>
      </c>
      <c r="H9" s="115" t="s">
        <v>112</v>
      </c>
    </row>
    <row r="10" spans="1:9" ht="17.25" x14ac:dyDescent="0.3">
      <c r="A10" s="111">
        <f t="shared" si="0"/>
        <v>5</v>
      </c>
      <c r="B10" s="115" t="s">
        <v>293</v>
      </c>
      <c r="C10" s="115" t="s">
        <v>115</v>
      </c>
      <c r="D10" s="115" t="s">
        <v>294</v>
      </c>
      <c r="E10" s="115" t="s">
        <v>310</v>
      </c>
      <c r="F10" s="115" t="s">
        <v>169</v>
      </c>
      <c r="G10" s="116" t="s">
        <v>243</v>
      </c>
      <c r="H10" s="115" t="s">
        <v>110</v>
      </c>
    </row>
    <row r="11" spans="1:9" ht="17.25" x14ac:dyDescent="0.3">
      <c r="A11" s="111">
        <f t="shared" si="0"/>
        <v>6</v>
      </c>
      <c r="B11" s="115" t="s">
        <v>295</v>
      </c>
      <c r="C11" s="115" t="s">
        <v>296</v>
      </c>
      <c r="D11" s="115" t="s">
        <v>297</v>
      </c>
      <c r="E11" s="115" t="s">
        <v>311</v>
      </c>
      <c r="F11" s="115" t="s">
        <v>319</v>
      </c>
      <c r="G11" s="116" t="s">
        <v>320</v>
      </c>
      <c r="H11" s="115" t="s">
        <v>110</v>
      </c>
    </row>
    <row r="12" spans="1:9" ht="17.25" x14ac:dyDescent="0.3">
      <c r="A12" s="111">
        <f t="shared" si="0"/>
        <v>7</v>
      </c>
      <c r="B12" s="115" t="s">
        <v>230</v>
      </c>
      <c r="C12" s="115" t="s">
        <v>298</v>
      </c>
      <c r="D12" s="115" t="s">
        <v>304</v>
      </c>
      <c r="E12" s="115" t="s">
        <v>231</v>
      </c>
      <c r="F12" s="115" t="s">
        <v>314</v>
      </c>
      <c r="G12" s="116" t="s">
        <v>229</v>
      </c>
      <c r="H12" s="115" t="s">
        <v>112</v>
      </c>
    </row>
    <row r="13" spans="1:9" ht="17.25" x14ac:dyDescent="0.3">
      <c r="A13" s="111">
        <f t="shared" si="0"/>
        <v>8</v>
      </c>
      <c r="B13" s="115" t="s">
        <v>299</v>
      </c>
      <c r="C13" s="115" t="s">
        <v>300</v>
      </c>
      <c r="D13" s="115" t="s">
        <v>301</v>
      </c>
      <c r="E13" s="115" t="s">
        <v>312</v>
      </c>
      <c r="F13" s="115" t="s">
        <v>314</v>
      </c>
      <c r="G13" s="116" t="s">
        <v>219</v>
      </c>
      <c r="H13" s="115" t="s">
        <v>110</v>
      </c>
    </row>
    <row r="14" spans="1:9" ht="17.25" x14ac:dyDescent="0.3">
      <c r="A14" s="111">
        <f t="shared" si="0"/>
        <v>9</v>
      </c>
      <c r="B14" s="115" t="s">
        <v>226</v>
      </c>
      <c r="C14" s="115" t="s">
        <v>113</v>
      </c>
      <c r="D14" s="115" t="s">
        <v>227</v>
      </c>
      <c r="E14" s="115" t="s">
        <v>228</v>
      </c>
      <c r="F14" s="115" t="s">
        <v>314</v>
      </c>
      <c r="G14" s="116" t="s">
        <v>244</v>
      </c>
      <c r="H14" s="115" t="s">
        <v>110</v>
      </c>
    </row>
    <row r="15" spans="1:9" ht="17.25" x14ac:dyDescent="0.3">
      <c r="A15" s="111">
        <f t="shared" si="0"/>
        <v>10</v>
      </c>
      <c r="B15" s="115" t="s">
        <v>302</v>
      </c>
      <c r="C15" s="115" t="s">
        <v>132</v>
      </c>
      <c r="D15" s="115" t="s">
        <v>303</v>
      </c>
      <c r="E15" s="115" t="s">
        <v>313</v>
      </c>
      <c r="F15" s="115" t="s">
        <v>169</v>
      </c>
      <c r="G15" s="116" t="s">
        <v>318</v>
      </c>
      <c r="H15" s="115" t="s">
        <v>112</v>
      </c>
    </row>
    <row r="16" spans="1:9" ht="15.75" x14ac:dyDescent="0.25">
      <c r="A16" s="111" t="str">
        <f t="shared" si="0"/>
        <v/>
      </c>
      <c r="B16" s="106"/>
      <c r="C16" s="106"/>
      <c r="D16" s="108"/>
      <c r="E16" s="107"/>
      <c r="F16" s="106"/>
      <c r="G16" s="106"/>
      <c r="H16" s="106"/>
    </row>
    <row r="17" spans="1:8" ht="15.75" x14ac:dyDescent="0.25">
      <c r="A17" s="54"/>
      <c r="B17" s="106"/>
      <c r="C17" s="106"/>
      <c r="D17" s="108"/>
      <c r="E17" s="107"/>
      <c r="F17" s="106"/>
      <c r="G17" s="106"/>
      <c r="H17" s="106"/>
    </row>
    <row r="18" spans="1:8" ht="15.75" x14ac:dyDescent="0.25">
      <c r="A18" s="95"/>
      <c r="B18" s="106"/>
      <c r="C18" s="106"/>
      <c r="D18" s="108"/>
      <c r="E18" s="107"/>
      <c r="F18" s="106"/>
      <c r="G18" s="106"/>
      <c r="H18" s="106"/>
    </row>
    <row r="19" spans="1:8" ht="15.75" x14ac:dyDescent="0.25">
      <c r="A19" s="3"/>
      <c r="B19" s="62"/>
      <c r="C19" s="66"/>
      <c r="D19" s="88"/>
      <c r="E19" s="66"/>
      <c r="F19" s="67"/>
      <c r="G19" s="65"/>
      <c r="H19" s="95"/>
    </row>
    <row r="20" spans="1:8" ht="15.75" x14ac:dyDescent="0.25">
      <c r="A20" s="3"/>
      <c r="B20" s="62"/>
      <c r="C20" s="66"/>
      <c r="D20" s="88"/>
      <c r="E20" s="66"/>
      <c r="F20" s="67"/>
      <c r="G20" s="65"/>
      <c r="H20" s="95"/>
    </row>
    <row r="21" spans="1:8" ht="15.75" x14ac:dyDescent="0.25">
      <c r="A21" s="3"/>
      <c r="B21" s="62"/>
      <c r="C21" s="66"/>
      <c r="D21" s="88"/>
      <c r="E21" s="66"/>
      <c r="F21" s="67"/>
      <c r="G21" s="65"/>
      <c r="H21" s="95"/>
    </row>
  </sheetData>
  <mergeCells count="4">
    <mergeCell ref="A2:I2"/>
    <mergeCell ref="A3:I3"/>
    <mergeCell ref="C5:D5"/>
    <mergeCell ref="E5:H5"/>
  </mergeCells>
  <dataValidations count="8">
    <dataValidation type="list" allowBlank="1" showInputMessage="1" showErrorMessage="1" sqref="C6 C17:C18 C8:C9 C12:C15" xr:uid="{00000000-0002-0000-0300-000000000000}">
      <formula1>Список_улиц</formula1>
    </dataValidation>
    <dataValidation type="list" allowBlank="1" showInputMessage="1" showErrorMessage="1" sqref="H17:H18 H8:H9 H6 H12:H15" xr:uid="{00000000-0002-0000-0300-000001000000}">
      <formula1>пол</formula1>
    </dataValidation>
    <dataValidation type="list" allowBlank="1" showInputMessage="1" showErrorMessage="1" sqref="F16:F18" xr:uid="{00000000-0002-0000-0300-000002000000}">
      <formula1>INDIRECT($F$49)</formula1>
    </dataValidation>
    <dataValidation type="list" allowBlank="1" showInputMessage="1" showErrorMessage="1" sqref="F6:F7 F9 F12:F13" xr:uid="{EBD9527B-CFCC-46F2-8C17-24D845A6B924}">
      <formula1>INDIRECT($E$2)</formula1>
    </dataValidation>
    <dataValidation type="list" allowBlank="1" showInputMessage="1" showErrorMessage="1" sqref="F8" xr:uid="{039136BB-2923-4205-98DA-F986200F4044}">
      <formula1>INDIRECT($E$8)</formula1>
    </dataValidation>
    <dataValidation type="list" allowBlank="1" showInputMessage="1" showErrorMessage="1" sqref="F12:F15" xr:uid="{A2154FC7-3E4F-4F2F-9BA1-3FD14A44E8BB}">
      <formula1>INDIRECT($D$18)</formula1>
    </dataValidation>
    <dataValidation type="list" allowBlank="1" showInputMessage="1" showErrorMessage="1" sqref="F12:F15" xr:uid="{7E55F46B-D436-4D66-8675-DD64CBBC00CA}">
      <formula1>INDIRECT($E$59)</formula1>
    </dataValidation>
    <dataValidation type="list" allowBlank="1" showInputMessage="1" showErrorMessage="1" sqref="F14:F15" xr:uid="{5D3979A5-9B38-42A5-9CE4-75292EAD8FDD}">
      <formula1>INDIRECT($E$17)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C52"/>
  <sheetViews>
    <sheetView topLeftCell="A19" zoomScaleNormal="100" workbookViewId="0">
      <selection activeCell="E13" sqref="E13:F13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62" t="s">
        <v>60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24" ht="15" customHeight="1" x14ac:dyDescent="0.25">
      <c r="A2" s="162" t="s">
        <v>61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</row>
    <row r="3" spans="1:24" ht="1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" customHeight="1" x14ac:dyDescent="0.25">
      <c r="A4" s="163" t="s">
        <v>62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24" ht="15" customHeight="1" x14ac:dyDescent="0.25">
      <c r="A5" s="164" t="str">
        <f>'Акт коты PCHCh'!A4:X4</f>
        <v>20 серпня 2020року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</row>
    <row r="7" spans="1:24" ht="15" customHeight="1" x14ac:dyDescent="0.25">
      <c r="A7" s="1"/>
      <c r="B7" s="1"/>
      <c r="C7" s="165" t="s">
        <v>63</v>
      </c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</row>
    <row r="8" spans="1:24" ht="15" customHeight="1" x14ac:dyDescent="0.25">
      <c r="A8" s="6" t="s">
        <v>64</v>
      </c>
      <c r="B8" s="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8" t="str">
        <f>'Акт коты PCHCh'!G9</f>
        <v>Кобец С.В.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21.07.2020 по 20.08.2020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67">
        <f>MAX('Список коти R'!A5:A20)</f>
        <v>7</v>
      </c>
      <c r="F13" s="167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9"/>
      <c r="L16" s="9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9" ht="15.75" x14ac:dyDescent="0.25">
      <c r="A17" s="1" t="s">
        <v>170</v>
      </c>
      <c r="B17" s="6"/>
      <c r="C17" s="1"/>
      <c r="D17" s="1"/>
      <c r="E17" s="1"/>
      <c r="F17" s="1"/>
      <c r="G17" s="13"/>
      <c r="H17" s="13"/>
      <c r="I17" s="13"/>
      <c r="J17" s="13"/>
      <c r="K17" s="13"/>
      <c r="L17" s="13"/>
      <c r="M17" s="13"/>
      <c r="N17" s="1"/>
      <c r="O17" s="27"/>
      <c r="P17" s="15"/>
      <c r="Q17" s="15"/>
      <c r="R17" s="161" t="s">
        <v>236</v>
      </c>
      <c r="S17" s="161"/>
      <c r="T17" s="161"/>
      <c r="U17" s="1"/>
      <c r="V17" s="1"/>
      <c r="W17" s="1"/>
      <c r="X17" s="1"/>
    </row>
    <row r="18" spans="1:29" ht="15.75" x14ac:dyDescent="0.25">
      <c r="A18" s="1"/>
      <c r="B18" s="1" t="s">
        <v>124</v>
      </c>
      <c r="C18" s="1"/>
      <c r="D18" s="1"/>
      <c r="E18" s="1"/>
      <c r="F18" s="161" t="s">
        <v>237</v>
      </c>
      <c r="G18" s="161"/>
      <c r="H18" s="161"/>
      <c r="I18" s="161"/>
      <c r="J18" s="13"/>
      <c r="K18" s="1" t="s">
        <v>76</v>
      </c>
      <c r="L18" s="1"/>
      <c r="M18" s="1"/>
      <c r="N18" s="1"/>
      <c r="O18" s="1"/>
      <c r="P18" s="13"/>
      <c r="Q18" s="13"/>
      <c r="R18" s="25">
        <v>1</v>
      </c>
      <c r="S18" s="26" t="s">
        <v>77</v>
      </c>
      <c r="T18" s="13"/>
      <c r="U18" s="1"/>
      <c r="V18" s="1"/>
      <c r="W18" s="1"/>
      <c r="X18" s="1"/>
    </row>
    <row r="19" spans="1:29" ht="15.75" x14ac:dyDescent="0.25">
      <c r="A19" s="1"/>
      <c r="B19" s="1"/>
      <c r="C19" s="1"/>
      <c r="D19" s="1"/>
      <c r="E19" s="1"/>
      <c r="F19" s="69"/>
      <c r="G19" s="69"/>
      <c r="H19" s="69"/>
      <c r="I19" s="69"/>
      <c r="J19" s="13"/>
      <c r="K19" s="1"/>
      <c r="L19" s="1"/>
      <c r="M19" s="1"/>
      <c r="N19" s="1"/>
      <c r="O19" s="1"/>
      <c r="P19" s="13"/>
      <c r="Q19" s="13"/>
      <c r="R19" s="25"/>
      <c r="S19" s="26"/>
      <c r="T19" s="13"/>
      <c r="U19" s="1"/>
      <c r="V19" s="1"/>
      <c r="W19" s="1"/>
      <c r="X19" s="1"/>
    </row>
    <row r="20" spans="1:29" ht="15.75" x14ac:dyDescent="0.25">
      <c r="A20" s="1" t="s">
        <v>209</v>
      </c>
      <c r="B20" s="6"/>
      <c r="C20" s="1"/>
      <c r="D20" s="1"/>
      <c r="E20" s="1"/>
      <c r="F20" s="1"/>
      <c r="G20" s="13"/>
      <c r="H20" s="13"/>
      <c r="I20" s="13"/>
      <c r="J20" s="13"/>
      <c r="K20" s="13"/>
      <c r="L20" s="13"/>
      <c r="M20" s="13"/>
      <c r="N20" s="1"/>
      <c r="O20" s="27"/>
      <c r="P20" s="15"/>
      <c r="Q20" s="15"/>
      <c r="R20" s="161" t="s">
        <v>238</v>
      </c>
      <c r="S20" s="161"/>
      <c r="T20" s="161"/>
      <c r="U20" s="1"/>
      <c r="V20" s="1"/>
      <c r="W20" s="1"/>
      <c r="X20" s="1"/>
    </row>
    <row r="21" spans="1:29" ht="15.75" x14ac:dyDescent="0.25">
      <c r="A21" s="1"/>
      <c r="B21" s="1" t="s">
        <v>124</v>
      </c>
      <c r="C21" s="1"/>
      <c r="D21" s="1"/>
      <c r="E21" s="1"/>
      <c r="F21" s="161" t="s">
        <v>239</v>
      </c>
      <c r="G21" s="161"/>
      <c r="H21" s="161"/>
      <c r="I21" s="161"/>
      <c r="J21" s="13"/>
      <c r="K21" s="1" t="s">
        <v>76</v>
      </c>
      <c r="L21" s="1"/>
      <c r="M21" s="1"/>
      <c r="N21" s="1"/>
      <c r="O21" s="1"/>
      <c r="P21" s="13"/>
      <c r="Q21" s="13"/>
      <c r="R21" s="25">
        <v>2</v>
      </c>
      <c r="S21" s="26" t="s">
        <v>77</v>
      </c>
      <c r="T21" s="13"/>
      <c r="U21" s="1"/>
      <c r="V21" s="1"/>
      <c r="W21" s="1"/>
      <c r="X21" s="1"/>
    </row>
    <row r="22" spans="1:29" ht="15.75" x14ac:dyDescent="0.25">
      <c r="A22" s="1"/>
      <c r="B22" s="1"/>
      <c r="C22" s="1"/>
      <c r="D22" s="1"/>
      <c r="E22" s="1"/>
      <c r="F22" s="74"/>
      <c r="G22" s="58"/>
      <c r="H22" s="58"/>
      <c r="I22" s="58"/>
      <c r="J22" s="13"/>
      <c r="K22" s="1"/>
      <c r="L22" s="1"/>
      <c r="M22" s="1"/>
      <c r="N22" s="1"/>
      <c r="O22" s="1"/>
      <c r="P22" s="13"/>
      <c r="Q22" s="13"/>
      <c r="R22" s="25"/>
      <c r="S22" s="26"/>
      <c r="T22" s="13"/>
      <c r="U22" s="1"/>
      <c r="V22" s="1"/>
      <c r="W22" s="1"/>
      <c r="X22" s="1"/>
    </row>
    <row r="23" spans="1:29" ht="15.75" x14ac:dyDescent="0.25">
      <c r="A23" s="1" t="s">
        <v>187</v>
      </c>
      <c r="B23" s="23"/>
      <c r="C23" s="9"/>
      <c r="D23" s="9"/>
      <c r="E23" s="9"/>
      <c r="F23" s="13"/>
      <c r="G23" s="13"/>
      <c r="H23" s="13"/>
      <c r="I23" s="13"/>
      <c r="J23" s="13"/>
      <c r="K23" s="13"/>
      <c r="L23" s="13"/>
      <c r="M23" s="161" t="s">
        <v>188</v>
      </c>
      <c r="N23" s="161"/>
      <c r="O23" s="161"/>
      <c r="P23" s="9" t="s">
        <v>123</v>
      </c>
      <c r="Q23" s="24"/>
      <c r="R23" s="24"/>
      <c r="S23" s="1"/>
      <c r="T23" s="172" t="s">
        <v>189</v>
      </c>
      <c r="U23" s="172"/>
      <c r="V23" s="172"/>
      <c r="W23" s="1"/>
      <c r="X23" s="1"/>
    </row>
    <row r="24" spans="1:29" ht="15.75" x14ac:dyDescent="0.25">
      <c r="A24" s="1"/>
      <c r="B24" s="1" t="s">
        <v>76</v>
      </c>
      <c r="C24" s="1"/>
      <c r="D24" s="1"/>
      <c r="E24" s="1"/>
      <c r="F24" s="1"/>
      <c r="G24" s="13"/>
      <c r="H24" s="13"/>
      <c r="I24" s="25">
        <v>4</v>
      </c>
      <c r="J24" s="26" t="s">
        <v>77</v>
      </c>
      <c r="K24" s="13"/>
      <c r="L24" s="13"/>
      <c r="M24" s="13"/>
      <c r="N24" s="1"/>
      <c r="O24" s="27"/>
      <c r="P24" s="15"/>
      <c r="Q24" s="15"/>
      <c r="R24" s="15"/>
      <c r="S24" s="1"/>
      <c r="T24" s="1"/>
      <c r="U24" s="1"/>
      <c r="V24" s="1"/>
      <c r="W24" s="1"/>
      <c r="X24" s="1"/>
    </row>
    <row r="25" spans="1:29" ht="15.75" x14ac:dyDescent="0.25">
      <c r="A25" s="1"/>
      <c r="B25" s="1"/>
      <c r="C25" s="1"/>
      <c r="D25" s="1"/>
      <c r="E25" s="1"/>
      <c r="F25" s="1"/>
      <c r="G25" s="13"/>
      <c r="H25" s="13"/>
      <c r="I25" s="25"/>
      <c r="J25" s="26"/>
      <c r="K25" s="13"/>
      <c r="L25" s="13"/>
      <c r="M25" s="13"/>
      <c r="N25" s="1"/>
      <c r="O25" s="27"/>
      <c r="P25" s="15"/>
      <c r="Q25" s="15"/>
      <c r="R25" s="15"/>
      <c r="S25" s="1"/>
      <c r="T25" s="1"/>
      <c r="U25" s="1"/>
      <c r="V25" s="1"/>
      <c r="W25" s="1"/>
      <c r="X25" s="1"/>
    </row>
    <row r="26" spans="1:29" ht="15.75" x14ac:dyDescent="0.25">
      <c r="A26" s="1" t="s">
        <v>240</v>
      </c>
      <c r="B26" s="6"/>
      <c r="C26" s="1"/>
      <c r="D26" s="1"/>
      <c r="E26" s="1"/>
      <c r="F26" s="1"/>
      <c r="G26" s="13"/>
      <c r="H26" s="13"/>
      <c r="I26" s="13"/>
      <c r="J26" s="13"/>
      <c r="K26" s="13"/>
      <c r="L26" s="13"/>
      <c r="M26" s="13"/>
      <c r="N26" s="74" t="s">
        <v>241</v>
      </c>
      <c r="U26" s="1"/>
      <c r="V26" s="1"/>
      <c r="W26" s="1"/>
      <c r="X26" s="1"/>
    </row>
    <row r="27" spans="1:29" ht="15.75" x14ac:dyDescent="0.25">
      <c r="A27" s="1"/>
      <c r="B27" s="1" t="s">
        <v>124</v>
      </c>
      <c r="C27" s="1"/>
      <c r="D27" s="1"/>
      <c r="E27" s="1"/>
      <c r="F27" s="173">
        <v>44470</v>
      </c>
      <c r="G27" s="173"/>
      <c r="H27" s="96"/>
      <c r="I27" s="96"/>
      <c r="J27" s="13"/>
      <c r="K27" s="1" t="s">
        <v>76</v>
      </c>
      <c r="L27" s="1"/>
      <c r="M27" s="1"/>
      <c r="N27" s="1"/>
      <c r="O27" s="1"/>
      <c r="P27" s="13"/>
      <c r="Q27" s="13"/>
      <c r="R27" s="25">
        <v>1</v>
      </c>
      <c r="S27" s="26" t="s">
        <v>77</v>
      </c>
      <c r="T27" s="13"/>
      <c r="U27" s="1"/>
      <c r="V27" s="1"/>
      <c r="W27" s="1"/>
      <c r="X27" s="1"/>
    </row>
    <row r="28" spans="1:29" ht="15.75" x14ac:dyDescent="0.25">
      <c r="A28" s="1"/>
      <c r="B28" s="1"/>
      <c r="C28" s="1"/>
      <c r="D28" s="1"/>
      <c r="E28" s="1"/>
      <c r="F28" s="74"/>
      <c r="G28" s="58"/>
      <c r="H28" s="58"/>
      <c r="I28" s="58"/>
      <c r="J28" s="13"/>
      <c r="K28" s="1"/>
      <c r="L28" s="1"/>
      <c r="M28" s="1"/>
      <c r="N28" s="1"/>
      <c r="O28" s="1"/>
      <c r="P28" s="13"/>
      <c r="Q28" s="13"/>
      <c r="R28" s="25"/>
      <c r="S28" s="26"/>
      <c r="T28" s="13"/>
      <c r="U28" s="1"/>
      <c r="V28" s="1"/>
      <c r="W28" s="1"/>
      <c r="X28" s="1"/>
    </row>
    <row r="29" spans="1:29" ht="15.75" x14ac:dyDescent="0.25">
      <c r="A29" s="1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9"/>
      <c r="AA29" s="77"/>
      <c r="AB29" s="78"/>
      <c r="AC29" s="77"/>
    </row>
    <row r="30" spans="1:29" x14ac:dyDescent="0.25">
      <c r="AA30" s="77"/>
      <c r="AB30" s="78"/>
      <c r="AC30" s="77"/>
    </row>
    <row r="31" spans="1:29" ht="15.75" x14ac:dyDescent="0.25">
      <c r="A31" s="1" t="s">
        <v>80</v>
      </c>
      <c r="B31" s="1"/>
      <c r="C31" s="1"/>
      <c r="D31" s="1"/>
      <c r="E31" s="1"/>
      <c r="F31" s="166">
        <f>E13</f>
        <v>7</v>
      </c>
      <c r="G31" s="166"/>
      <c r="H31" s="1" t="s">
        <v>81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66">
        <f>F31</f>
        <v>7</v>
      </c>
      <c r="T31" s="166"/>
      <c r="U31" s="1" t="s">
        <v>82</v>
      </c>
      <c r="V31" s="1"/>
      <c r="W31" s="1"/>
      <c r="X31" s="1"/>
      <c r="AA31" s="77"/>
      <c r="AB31" s="78"/>
      <c r="AC31" s="77"/>
    </row>
    <row r="32" spans="1:29" ht="15.75" x14ac:dyDescent="0.25">
      <c r="A32" s="1"/>
      <c r="B32" s="1" t="s">
        <v>83</v>
      </c>
      <c r="C32" s="1"/>
      <c r="D32" s="1"/>
      <c r="E32" s="1"/>
      <c r="F32" s="1"/>
      <c r="G32" s="1"/>
      <c r="H32" s="1"/>
      <c r="I32" s="166">
        <f>F31*0.5</f>
        <v>3.5</v>
      </c>
      <c r="J32" s="166"/>
      <c r="K32" s="1" t="s">
        <v>84</v>
      </c>
      <c r="L32" s="1"/>
      <c r="M32" s="1"/>
      <c r="N32" s="1"/>
      <c r="O32" s="166">
        <f>F31*0.5</f>
        <v>3.5</v>
      </c>
      <c r="P32" s="166"/>
      <c r="Q32" s="1" t="s">
        <v>85</v>
      </c>
      <c r="R32" s="1"/>
      <c r="S32" s="1"/>
      <c r="T32" s="1"/>
      <c r="U32" s="1"/>
      <c r="V32" s="1"/>
      <c r="W32" s="1"/>
      <c r="X32" s="1"/>
      <c r="AA32" s="77"/>
      <c r="AB32" s="78"/>
      <c r="AC32" s="77"/>
    </row>
    <row r="33" spans="1:29" ht="15.75" x14ac:dyDescent="0.25">
      <c r="A33" s="1"/>
      <c r="B33" s="1" t="s">
        <v>86</v>
      </c>
      <c r="C33" s="1"/>
      <c r="D33" s="1"/>
      <c r="E33" s="1"/>
      <c r="F33" s="1"/>
      <c r="G33" s="166">
        <f>F31</f>
        <v>7</v>
      </c>
      <c r="H33" s="166"/>
      <c r="I33" s="1" t="s">
        <v>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s="77"/>
      <c r="AB33" s="78"/>
      <c r="AC33" s="77"/>
    </row>
    <row r="34" spans="1:29" ht="15.75" x14ac:dyDescent="0.25">
      <c r="A34" s="1"/>
      <c r="B34" s="1"/>
      <c r="C34" s="1"/>
      <c r="D34" s="1"/>
      <c r="E34" s="1"/>
      <c r="F34" s="1"/>
      <c r="G34" s="18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 s="77"/>
      <c r="AB34" s="78"/>
      <c r="AC34" s="77"/>
    </row>
    <row r="35" spans="1:29" ht="15.75" x14ac:dyDescent="0.25">
      <c r="A35" s="1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9" ht="15.75" x14ac:dyDescent="0.25">
      <c r="A36" s="1"/>
      <c r="B36" s="1"/>
      <c r="C36" s="1" t="s">
        <v>89</v>
      </c>
      <c r="D36" s="1"/>
      <c r="E36" s="1"/>
      <c r="F36" s="1"/>
      <c r="G36" s="1"/>
      <c r="H36" s="1"/>
      <c r="I36" s="1"/>
      <c r="J36" s="1"/>
      <c r="K36" s="1"/>
      <c r="L36" s="166">
        <f>F31</f>
        <v>7</v>
      </c>
      <c r="M36" s="166"/>
      <c r="N36" s="1" t="s">
        <v>90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9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8"/>
      <c r="M37" s="1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9" ht="15.75" x14ac:dyDescent="0.25">
      <c r="A38" s="1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9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9" ht="15.75" x14ac:dyDescent="0.25">
      <c r="A40" s="8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9" ht="15.75" x14ac:dyDescent="0.25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9" ht="15.75" x14ac:dyDescent="0.25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9" ht="15.75" x14ac:dyDescent="0.25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9" ht="15.75" x14ac:dyDescent="0.25">
      <c r="A44" s="19" t="s">
        <v>93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9" ht="15.75" x14ac:dyDescent="0.25">
      <c r="A45" s="19"/>
      <c r="B45" s="19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9" ht="15.75" x14ac:dyDescent="0.25">
      <c r="A46" s="19"/>
      <c r="B46" s="1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8" t="s">
        <v>96</v>
      </c>
      <c r="N46" s="1"/>
      <c r="O46" s="1"/>
      <c r="P46" s="1"/>
      <c r="Q46" s="1"/>
      <c r="R46" s="1"/>
      <c r="S46" s="168" t="s">
        <v>97</v>
      </c>
      <c r="T46" s="168"/>
      <c r="U46" s="168"/>
      <c r="V46" s="168"/>
      <c r="W46" s="168"/>
      <c r="X46" s="1"/>
    </row>
    <row r="47" spans="1:29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9" ht="15.75" x14ac:dyDescent="0.25">
      <c r="A48" s="1"/>
      <c r="B48" s="1" t="s">
        <v>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0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8" t="s">
        <v>100</v>
      </c>
      <c r="N49" s="1"/>
      <c r="O49" s="1"/>
      <c r="P49" s="1"/>
      <c r="Q49" s="1"/>
      <c r="R49" s="1"/>
      <c r="S49" s="168" t="s">
        <v>97</v>
      </c>
      <c r="T49" s="168"/>
      <c r="U49" s="168"/>
      <c r="V49" s="168"/>
      <c r="W49" s="168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101</v>
      </c>
      <c r="M51" s="29" t="str">
        <f>'Акт коты PCHCh'!M53</f>
        <v>Кобец С.В.</v>
      </c>
      <c r="S51" s="168" t="s">
        <v>97</v>
      </c>
      <c r="T51" s="168"/>
      <c r="U51" s="168"/>
      <c r="V51" s="168"/>
      <c r="W51" s="168"/>
    </row>
    <row r="52" spans="1:24" ht="15.75" x14ac:dyDescent="0.25">
      <c r="B52" s="20" t="s">
        <v>102</v>
      </c>
    </row>
  </sheetData>
  <mergeCells count="22">
    <mergeCell ref="S49:W49"/>
    <mergeCell ref="S51:W51"/>
    <mergeCell ref="S31:T31"/>
    <mergeCell ref="I32:J32"/>
    <mergeCell ref="O32:P32"/>
    <mergeCell ref="L36:M36"/>
    <mergeCell ref="F31:G31"/>
    <mergeCell ref="S46:W46"/>
    <mergeCell ref="M23:O23"/>
    <mergeCell ref="T23:V23"/>
    <mergeCell ref="G33:H33"/>
    <mergeCell ref="F27:G27"/>
    <mergeCell ref="E13:F13"/>
    <mergeCell ref="R17:T17"/>
    <mergeCell ref="F18:I18"/>
    <mergeCell ref="R20:T20"/>
    <mergeCell ref="F21:I21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I20"/>
  <sheetViews>
    <sheetView topLeftCell="A4" zoomScaleNormal="100" workbookViewId="0">
      <selection activeCell="A7" sqref="A7"/>
    </sheetView>
  </sheetViews>
  <sheetFormatPr defaultColWidth="8.7109375" defaultRowHeight="15" x14ac:dyDescent="0.25"/>
  <cols>
    <col min="1" max="1" width="5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3" width="3.28515625" customWidth="1"/>
  </cols>
  <sheetData>
    <row r="2" spans="1:9" ht="18.75" x14ac:dyDescent="0.25">
      <c r="A2" s="177" t="s">
        <v>125</v>
      </c>
      <c r="B2" s="177"/>
      <c r="C2" s="177"/>
      <c r="D2" s="177"/>
      <c r="E2" s="177"/>
      <c r="F2" s="177"/>
      <c r="G2" s="177"/>
      <c r="H2" s="177"/>
      <c r="I2" s="61"/>
    </row>
    <row r="3" spans="1:9" ht="15.75" x14ac:dyDescent="0.25">
      <c r="A3" s="1"/>
      <c r="B3" s="8"/>
      <c r="C3" s="1"/>
      <c r="D3" s="1"/>
      <c r="E3" s="1"/>
      <c r="F3" s="1"/>
      <c r="G3" s="1"/>
    </row>
    <row r="4" spans="1:9" ht="38.25" customHeight="1" x14ac:dyDescent="0.25">
      <c r="A4" s="90" t="s">
        <v>105</v>
      </c>
      <c r="B4" s="91" t="s">
        <v>106</v>
      </c>
      <c r="C4" s="174" t="s">
        <v>107</v>
      </c>
      <c r="D4" s="175"/>
      <c r="E4" s="176" t="s">
        <v>108</v>
      </c>
      <c r="F4" s="176"/>
      <c r="G4" s="176"/>
      <c r="H4" s="176"/>
    </row>
    <row r="5" spans="1:9" ht="17.25" x14ac:dyDescent="0.3">
      <c r="A5" s="92">
        <v>1</v>
      </c>
      <c r="B5" s="119" t="s">
        <v>287</v>
      </c>
      <c r="C5" s="119" t="s">
        <v>115</v>
      </c>
      <c r="D5" s="119" t="s">
        <v>288</v>
      </c>
      <c r="E5" s="119" t="s">
        <v>307</v>
      </c>
      <c r="F5" s="119" t="s">
        <v>314</v>
      </c>
      <c r="G5" s="120" t="s">
        <v>244</v>
      </c>
      <c r="H5" s="119" t="s">
        <v>112</v>
      </c>
    </row>
    <row r="6" spans="1:9" ht="17.25" x14ac:dyDescent="0.3">
      <c r="A6" s="92">
        <f>IF(ISBLANK(B6),"",A5+1)</f>
        <v>2</v>
      </c>
      <c r="B6" s="119" t="s">
        <v>284</v>
      </c>
      <c r="C6" s="119" t="s">
        <v>285</v>
      </c>
      <c r="D6" s="119" t="s">
        <v>286</v>
      </c>
      <c r="E6" s="119" t="s">
        <v>306</v>
      </c>
      <c r="F6" s="119" t="s">
        <v>314</v>
      </c>
      <c r="G6" s="120" t="s">
        <v>224</v>
      </c>
      <c r="H6" s="119" t="s">
        <v>112</v>
      </c>
    </row>
    <row r="7" spans="1:9" ht="17.25" x14ac:dyDescent="0.3">
      <c r="A7" s="92">
        <f t="shared" ref="A7:A17" si="0">IF(ISBLANK(B7),"",A6+1)</f>
        <v>3</v>
      </c>
      <c r="B7" s="119" t="s">
        <v>226</v>
      </c>
      <c r="C7" s="119" t="s">
        <v>113</v>
      </c>
      <c r="D7" s="119" t="s">
        <v>227</v>
      </c>
      <c r="E7" s="119" t="s">
        <v>228</v>
      </c>
      <c r="F7" s="119" t="s">
        <v>314</v>
      </c>
      <c r="G7" s="120" t="s">
        <v>244</v>
      </c>
      <c r="H7" s="119" t="s">
        <v>110</v>
      </c>
    </row>
    <row r="8" spans="1:9" ht="17.25" x14ac:dyDescent="0.3">
      <c r="A8" s="92">
        <f t="shared" si="0"/>
        <v>4</v>
      </c>
      <c r="B8" s="119" t="s">
        <v>302</v>
      </c>
      <c r="C8" s="119" t="s">
        <v>132</v>
      </c>
      <c r="D8" s="119" t="s">
        <v>303</v>
      </c>
      <c r="E8" s="119" t="s">
        <v>313</v>
      </c>
      <c r="F8" s="119" t="s">
        <v>169</v>
      </c>
      <c r="G8" s="120" t="s">
        <v>318</v>
      </c>
      <c r="H8" s="119" t="s">
        <v>112</v>
      </c>
    </row>
    <row r="9" spans="1:9" ht="17.25" x14ac:dyDescent="0.3">
      <c r="A9" s="92">
        <f t="shared" si="0"/>
        <v>5</v>
      </c>
      <c r="B9" s="119" t="s">
        <v>293</v>
      </c>
      <c r="C9" s="119" t="s">
        <v>115</v>
      </c>
      <c r="D9" s="119" t="s">
        <v>294</v>
      </c>
      <c r="E9" s="119" t="s">
        <v>310</v>
      </c>
      <c r="F9" s="119" t="s">
        <v>169</v>
      </c>
      <c r="G9" s="120" t="s">
        <v>243</v>
      </c>
      <c r="H9" s="119" t="s">
        <v>110</v>
      </c>
    </row>
    <row r="10" spans="1:9" ht="17.25" x14ac:dyDescent="0.3">
      <c r="A10" s="92">
        <f t="shared" si="0"/>
        <v>6</v>
      </c>
      <c r="B10" s="119" t="s">
        <v>291</v>
      </c>
      <c r="C10" s="119" t="s">
        <v>133</v>
      </c>
      <c r="D10" s="119" t="s">
        <v>292</v>
      </c>
      <c r="E10" s="119" t="s">
        <v>309</v>
      </c>
      <c r="F10" s="119" t="s">
        <v>317</v>
      </c>
      <c r="G10" s="120" t="s">
        <v>318</v>
      </c>
      <c r="H10" s="119" t="s">
        <v>112</v>
      </c>
    </row>
    <row r="11" spans="1:9" ht="17.25" x14ac:dyDescent="0.3">
      <c r="A11" s="92">
        <f t="shared" si="0"/>
        <v>7</v>
      </c>
      <c r="B11" s="119" t="s">
        <v>289</v>
      </c>
      <c r="C11" s="119" t="s">
        <v>115</v>
      </c>
      <c r="D11" s="119" t="s">
        <v>290</v>
      </c>
      <c r="E11" s="119" t="s">
        <v>308</v>
      </c>
      <c r="F11" s="119" t="s">
        <v>315</v>
      </c>
      <c r="G11" s="120" t="s">
        <v>316</v>
      </c>
      <c r="H11" s="119" t="s">
        <v>110</v>
      </c>
    </row>
    <row r="12" spans="1:9" ht="15.75" x14ac:dyDescent="0.25">
      <c r="A12" s="92" t="str">
        <f t="shared" si="0"/>
        <v/>
      </c>
      <c r="B12" s="106"/>
      <c r="C12" s="106"/>
      <c r="D12" s="108"/>
      <c r="E12" s="107"/>
      <c r="F12" s="106"/>
      <c r="G12" s="118"/>
      <c r="H12" s="118"/>
    </row>
    <row r="13" spans="1:9" ht="15.75" x14ac:dyDescent="0.25">
      <c r="A13" s="92" t="str">
        <f t="shared" si="0"/>
        <v/>
      </c>
      <c r="B13" s="89"/>
      <c r="C13" s="89"/>
      <c r="D13" s="89"/>
      <c r="E13" s="89"/>
      <c r="F13" s="89"/>
      <c r="G13" s="89"/>
      <c r="H13" s="89"/>
    </row>
    <row r="14" spans="1:9" ht="15.75" x14ac:dyDescent="0.25">
      <c r="A14" s="92" t="str">
        <f t="shared" si="0"/>
        <v/>
      </c>
      <c r="B14" s="89"/>
      <c r="C14" s="89"/>
      <c r="D14" s="89"/>
      <c r="E14" s="89"/>
      <c r="F14" s="89"/>
      <c r="G14" s="89"/>
      <c r="H14" s="89"/>
    </row>
    <row r="15" spans="1:9" ht="15.75" x14ac:dyDescent="0.25">
      <c r="A15" s="92" t="str">
        <f t="shared" si="0"/>
        <v/>
      </c>
      <c r="B15" s="89"/>
      <c r="C15" s="89"/>
      <c r="D15" s="89"/>
      <c r="E15" s="89"/>
      <c r="F15" s="89"/>
      <c r="G15" s="89"/>
      <c r="H15" s="89"/>
    </row>
    <row r="16" spans="1:9" ht="15.75" x14ac:dyDescent="0.25">
      <c r="A16" s="92" t="str">
        <f t="shared" si="0"/>
        <v/>
      </c>
      <c r="B16" s="89"/>
      <c r="C16" s="89"/>
      <c r="D16" s="89"/>
      <c r="E16" s="89"/>
      <c r="F16" s="89"/>
      <c r="G16" s="89"/>
      <c r="H16" s="89"/>
    </row>
    <row r="17" spans="1:8" ht="15.75" x14ac:dyDescent="0.25">
      <c r="A17" s="92" t="str">
        <f t="shared" si="0"/>
        <v/>
      </c>
      <c r="B17" s="62"/>
      <c r="C17" s="66"/>
      <c r="D17" s="88"/>
      <c r="E17" s="66"/>
      <c r="F17" s="67"/>
      <c r="G17" s="65"/>
      <c r="H17" s="63"/>
    </row>
    <row r="18" spans="1:8" ht="15.75" x14ac:dyDescent="0.25">
      <c r="A18" s="92"/>
      <c r="B18" s="62"/>
      <c r="C18" s="66"/>
      <c r="D18" s="88"/>
      <c r="E18" s="66"/>
      <c r="F18" s="67"/>
      <c r="G18" s="65"/>
      <c r="H18" s="63"/>
    </row>
    <row r="19" spans="1:8" ht="15.75" x14ac:dyDescent="0.25">
      <c r="A19" s="92"/>
      <c r="B19" s="62"/>
      <c r="C19" s="66"/>
      <c r="D19" s="88"/>
      <c r="E19" s="66"/>
      <c r="F19" s="67"/>
      <c r="G19" s="65"/>
      <c r="H19" s="63"/>
    </row>
    <row r="20" spans="1:8" ht="15.75" x14ac:dyDescent="0.25">
      <c r="A20" s="92"/>
      <c r="B20" s="62"/>
      <c r="C20" s="66"/>
      <c r="D20" s="88"/>
      <c r="E20" s="66"/>
      <c r="F20" s="67"/>
      <c r="G20" s="65"/>
      <c r="H20" s="63"/>
    </row>
  </sheetData>
  <mergeCells count="3">
    <mergeCell ref="C4:D4"/>
    <mergeCell ref="E4:H4"/>
    <mergeCell ref="A2:H2"/>
  </mergeCells>
  <dataValidations count="8">
    <dataValidation type="list" allowBlank="1" showInputMessage="1" showErrorMessage="1" sqref="H5:H7 H11:H16" xr:uid="{00000000-0002-0000-0500-000000000000}">
      <formula1>пол</formula1>
    </dataValidation>
    <dataValidation type="list" allowBlank="1" showInputMessage="1" showErrorMessage="1" sqref="F14:F16" xr:uid="{00000000-0002-0000-0500-000001000000}">
      <formula1>INDIRECT($F$3)</formula1>
    </dataValidation>
    <dataValidation type="list" allowBlank="1" showInputMessage="1" showErrorMessage="1" sqref="F13" xr:uid="{00000000-0002-0000-0500-000002000000}">
      <formula1>INDIRECT($F$2)</formula1>
    </dataValidation>
    <dataValidation type="list" allowBlank="1" showInputMessage="1" showErrorMessage="1" sqref="C5:C7 C11:C16" xr:uid="{00000000-0002-0000-0500-000003000000}">
      <formula1>Список_улиц</formula1>
    </dataValidation>
    <dataValidation type="list" allowBlank="1" showInputMessage="1" showErrorMessage="1" sqref="F12" xr:uid="{00000000-0002-0000-0500-000006000000}">
      <formula1>INDIRECT($F$58)</formula1>
    </dataValidation>
    <dataValidation type="list" allowBlank="1" showInputMessage="1" showErrorMessage="1" sqref="F5:F6" xr:uid="{613D4841-0B73-42D0-956E-D6668C2FE802}">
      <formula1>INDIRECT($E$2)</formula1>
    </dataValidation>
    <dataValidation type="list" allowBlank="1" showInputMessage="1" showErrorMessage="1" sqref="F7" xr:uid="{CD772725-3C54-4AD9-99DB-E08FF90505CE}">
      <formula1>INDIRECT($E$4)</formula1>
    </dataValidation>
    <dataValidation type="list" allowBlank="1" showInputMessage="1" showErrorMessage="1" sqref="F11" xr:uid="{14A0D614-49D8-41B9-BCBF-3E9D1F3D1E94}">
      <formula1>INDIRECT($E$58)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E51"/>
  <sheetViews>
    <sheetView zoomScaleNormal="100" workbookViewId="0">
      <selection activeCell="C6" sqref="C6:X6"/>
    </sheetView>
  </sheetViews>
  <sheetFormatPr defaultColWidth="8.7109375" defaultRowHeight="15" x14ac:dyDescent="0.25"/>
  <cols>
    <col min="1" max="30" width="3.28515625" customWidth="1"/>
  </cols>
  <sheetData>
    <row r="1" spans="1:27" ht="15" customHeight="1" x14ac:dyDescent="0.25">
      <c r="A1" s="178" t="s">
        <v>60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29"/>
      <c r="AA1" s="129"/>
    </row>
    <row r="2" spans="1:27" ht="15" customHeight="1" x14ac:dyDescent="0.25">
      <c r="A2" s="179" t="s">
        <v>61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7" ht="15.75" x14ac:dyDescent="0.25">
      <c r="A3" s="178" t="s">
        <v>62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</row>
    <row r="4" spans="1:27" ht="15.75" x14ac:dyDescent="0.25">
      <c r="A4" s="181" t="str">
        <f>'Акт коты PCHCh'!A4:X4</f>
        <v>20 серпня 2020року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7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7" ht="15.75" x14ac:dyDescent="0.25">
      <c r="A6" s="31"/>
      <c r="B6" s="31"/>
      <c r="C6" s="182" t="s">
        <v>63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</row>
    <row r="7" spans="1:27" ht="15.75" x14ac:dyDescent="0.25">
      <c r="A7" s="32" t="s">
        <v>126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7" ht="15.75" x14ac:dyDescent="0.25">
      <c r="A8" s="32" t="s">
        <v>127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7" ht="15.75" x14ac:dyDescent="0.25">
      <c r="A9" s="1" t="s">
        <v>66</v>
      </c>
      <c r="B9" s="1"/>
      <c r="C9" s="1"/>
      <c r="D9" s="1"/>
      <c r="E9" s="1"/>
      <c r="F9" s="1"/>
      <c r="G9" s="185" t="str">
        <f>'Списки собак R'!B8</f>
        <v>Книш Р.В.</v>
      </c>
      <c r="H9" s="185"/>
      <c r="I9" s="185"/>
      <c r="J9" s="185"/>
      <c r="K9" s="185"/>
      <c r="L9" s="18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7" ht="15.75" x14ac:dyDescent="0.25">
      <c r="A10" s="31" t="s">
        <v>128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21.07.2020 по 20.08.2020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7" ht="15.75" x14ac:dyDescent="0.25">
      <c r="A11" s="31" t="s">
        <v>129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7" ht="15.75" x14ac:dyDescent="0.25">
      <c r="A12" s="186" t="s">
        <v>70</v>
      </c>
      <c r="B12" s="186"/>
      <c r="C12" s="186"/>
      <c r="D12" s="186"/>
      <c r="E12" s="34">
        <f>MAX('Списки собак R'!A5:A43)</f>
        <v>15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7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7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7" ht="15.75" x14ac:dyDescent="0.25">
      <c r="A15" s="1" t="s">
        <v>246</v>
      </c>
      <c r="B15" s="23"/>
      <c r="C15" s="9"/>
      <c r="D15" s="9"/>
      <c r="E15" s="9"/>
      <c r="F15" s="13"/>
      <c r="G15" s="13"/>
      <c r="H15" s="13"/>
      <c r="I15" s="13"/>
      <c r="J15" s="13"/>
      <c r="K15" s="13"/>
      <c r="L15" s="13"/>
      <c r="M15" s="161" t="s">
        <v>188</v>
      </c>
      <c r="N15" s="161"/>
      <c r="O15" s="161"/>
      <c r="P15" s="9" t="s">
        <v>123</v>
      </c>
      <c r="Q15" s="24"/>
      <c r="R15" s="24"/>
      <c r="S15" s="1"/>
      <c r="T15" s="183">
        <v>44531</v>
      </c>
      <c r="U15" s="183"/>
      <c r="V15" s="183"/>
      <c r="W15" s="31"/>
      <c r="X15" s="31"/>
    </row>
    <row r="16" spans="1:27" ht="15.75" x14ac:dyDescent="0.25">
      <c r="A16" s="1"/>
      <c r="B16" s="1" t="s">
        <v>76</v>
      </c>
      <c r="C16" s="1"/>
      <c r="D16" s="1"/>
      <c r="E16" s="1"/>
      <c r="F16" s="1"/>
      <c r="G16" s="13"/>
      <c r="H16" s="13"/>
      <c r="I16" s="25">
        <v>2</v>
      </c>
      <c r="J16" s="26" t="s">
        <v>77</v>
      </c>
      <c r="K16" s="13"/>
      <c r="L16" s="13"/>
      <c r="M16" s="13"/>
      <c r="N16" s="1"/>
      <c r="O16" s="27"/>
      <c r="P16" s="15"/>
      <c r="Q16" s="15"/>
      <c r="R16" s="15"/>
      <c r="S16" s="1"/>
      <c r="T16" s="1"/>
      <c r="U16" s="1"/>
      <c r="V16" s="1"/>
      <c r="W16" s="31"/>
      <c r="X16" s="31"/>
    </row>
    <row r="17" spans="1:24" ht="15.75" x14ac:dyDescent="0.25">
      <c r="A17" s="1"/>
      <c r="B17" s="1"/>
      <c r="C17" s="1"/>
      <c r="D17" s="1"/>
      <c r="E17" s="1"/>
      <c r="F17" s="1"/>
      <c r="G17" s="13"/>
      <c r="H17" s="13"/>
      <c r="I17" s="25"/>
      <c r="J17" s="26"/>
      <c r="K17" s="13"/>
      <c r="L17" s="13"/>
      <c r="M17" s="13"/>
      <c r="N17" s="1"/>
      <c r="O17" s="27"/>
      <c r="P17" s="15"/>
      <c r="Q17" s="15"/>
      <c r="R17" s="15"/>
      <c r="S17" s="1"/>
      <c r="T17" s="1"/>
      <c r="U17" s="1"/>
      <c r="V17" s="1"/>
      <c r="W17" s="31"/>
      <c r="X17" s="31"/>
    </row>
    <row r="18" spans="1:24" ht="15.75" x14ac:dyDescent="0.25">
      <c r="A18" s="1" t="s">
        <v>247</v>
      </c>
      <c r="B18" s="6"/>
      <c r="C18" s="1"/>
      <c r="D18" s="1"/>
      <c r="E18" s="1"/>
      <c r="F18" s="1"/>
      <c r="G18" s="13"/>
      <c r="H18" s="13"/>
      <c r="I18" s="13"/>
      <c r="J18" s="13"/>
      <c r="K18" s="13"/>
      <c r="L18" s="13"/>
      <c r="M18" s="13"/>
      <c r="N18" s="161" t="s">
        <v>248</v>
      </c>
      <c r="O18" s="161"/>
      <c r="P18" s="161"/>
      <c r="Q18" s="15"/>
      <c r="S18" s="58"/>
      <c r="T18" s="31"/>
      <c r="U18" s="1"/>
      <c r="V18" s="1"/>
      <c r="W18" s="31"/>
      <c r="X18" s="31"/>
    </row>
    <row r="19" spans="1:24" ht="15.75" x14ac:dyDescent="0.25">
      <c r="A19" s="1"/>
      <c r="B19" s="1" t="s">
        <v>124</v>
      </c>
      <c r="C19" s="1"/>
      <c r="D19" s="1"/>
      <c r="E19" s="1"/>
      <c r="F19" s="161" t="s">
        <v>193</v>
      </c>
      <c r="G19" s="161"/>
      <c r="H19" s="161"/>
      <c r="I19" s="161"/>
      <c r="J19" s="13"/>
      <c r="K19" s="1" t="s">
        <v>76</v>
      </c>
      <c r="L19" s="1"/>
      <c r="M19" s="1"/>
      <c r="N19" s="1"/>
      <c r="O19" s="1"/>
      <c r="P19" s="13"/>
      <c r="Q19" s="13"/>
      <c r="R19" s="25">
        <v>3</v>
      </c>
      <c r="S19" s="26" t="s">
        <v>77</v>
      </c>
      <c r="T19" s="31"/>
      <c r="U19" s="31"/>
      <c r="V19" s="31"/>
      <c r="W19" s="31"/>
      <c r="X19" s="31"/>
    </row>
    <row r="20" spans="1:24" ht="15.75" x14ac:dyDescent="0.25">
      <c r="A20" s="76"/>
      <c r="D20" s="76"/>
      <c r="F20" s="31"/>
      <c r="I20" s="31"/>
      <c r="K20" s="35"/>
      <c r="L20" s="35"/>
      <c r="M20" s="35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5.75" x14ac:dyDescent="0.25">
      <c r="A21" s="31" t="s">
        <v>165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N21" s="38"/>
      <c r="O21" s="184" t="s">
        <v>236</v>
      </c>
      <c r="P21" s="184"/>
      <c r="Q21" s="184"/>
      <c r="R21" s="39"/>
      <c r="S21" s="39"/>
      <c r="T21" s="31"/>
      <c r="U21" s="31"/>
      <c r="V21" s="31"/>
      <c r="W21" s="31"/>
      <c r="X21" s="31"/>
    </row>
    <row r="22" spans="1:24" ht="15.75" x14ac:dyDescent="0.25">
      <c r="A22" s="31"/>
      <c r="B22" s="31" t="s">
        <v>124</v>
      </c>
      <c r="C22" s="31"/>
      <c r="D22" s="31"/>
      <c r="E22" s="31"/>
      <c r="F22" s="187" t="s">
        <v>249</v>
      </c>
      <c r="G22" s="187"/>
      <c r="H22" s="187"/>
      <c r="I22" s="187"/>
      <c r="J22" s="36"/>
      <c r="K22" s="31" t="s">
        <v>76</v>
      </c>
      <c r="L22" s="31"/>
      <c r="M22" s="31"/>
      <c r="N22" s="31"/>
      <c r="O22" s="31"/>
      <c r="P22" s="36"/>
      <c r="Q22" s="36"/>
      <c r="R22" s="59">
        <v>1</v>
      </c>
      <c r="S22" s="37" t="s">
        <v>77</v>
      </c>
      <c r="T22" s="31"/>
      <c r="U22" s="31"/>
      <c r="V22" s="31"/>
      <c r="W22" s="31"/>
      <c r="X22" s="31"/>
    </row>
    <row r="23" spans="1:24" ht="15.75" x14ac:dyDescent="0.25">
      <c r="A23" s="31"/>
      <c r="B23" s="31"/>
      <c r="C23" s="31"/>
      <c r="D23" s="31"/>
      <c r="E23" s="31"/>
      <c r="F23" s="60"/>
      <c r="G23" s="60"/>
      <c r="H23" s="60"/>
      <c r="I23" s="60"/>
      <c r="J23" s="36"/>
      <c r="K23" s="31"/>
      <c r="L23" s="31"/>
      <c r="M23" s="31"/>
      <c r="N23" s="31"/>
      <c r="O23" s="31"/>
      <c r="P23" s="36"/>
      <c r="Q23" s="36"/>
      <c r="R23" s="59"/>
      <c r="S23" s="37"/>
      <c r="T23" s="31"/>
      <c r="U23" s="31"/>
      <c r="V23" s="31"/>
      <c r="W23" s="31"/>
      <c r="X23" s="31"/>
    </row>
    <row r="24" spans="1:24" ht="15.75" x14ac:dyDescent="0.25">
      <c r="A24" s="31" t="s">
        <v>194</v>
      </c>
      <c r="B24" s="32"/>
      <c r="C24" s="31"/>
      <c r="D24" s="31"/>
      <c r="E24" s="31"/>
      <c r="F24" s="31"/>
      <c r="G24" s="36"/>
      <c r="H24" s="36"/>
      <c r="I24" s="36"/>
      <c r="J24" s="36"/>
      <c r="K24" s="36"/>
      <c r="L24" s="36"/>
      <c r="N24" s="38"/>
      <c r="O24" s="184" t="s">
        <v>238</v>
      </c>
      <c r="P24" s="184"/>
      <c r="Q24" s="184"/>
      <c r="R24" s="39"/>
      <c r="S24" s="39"/>
      <c r="T24" s="31"/>
      <c r="U24" s="31"/>
      <c r="V24" s="31"/>
      <c r="W24" s="31"/>
      <c r="X24" s="31"/>
    </row>
    <row r="25" spans="1:24" ht="15.75" x14ac:dyDescent="0.25">
      <c r="A25" s="31"/>
      <c r="B25" s="31" t="s">
        <v>124</v>
      </c>
      <c r="C25" s="31"/>
      <c r="D25" s="31"/>
      <c r="E25" s="31"/>
      <c r="F25" s="187" t="s">
        <v>250</v>
      </c>
      <c r="G25" s="187"/>
      <c r="H25" s="187"/>
      <c r="I25" s="187"/>
      <c r="J25" s="36"/>
      <c r="K25" s="31" t="s">
        <v>76</v>
      </c>
      <c r="L25" s="31"/>
      <c r="M25" s="31"/>
      <c r="N25" s="31"/>
      <c r="O25" s="31"/>
      <c r="P25" s="36"/>
      <c r="Q25" s="36"/>
      <c r="R25" s="98">
        <v>3</v>
      </c>
      <c r="S25" s="37" t="s">
        <v>77</v>
      </c>
      <c r="T25" s="31"/>
      <c r="U25" s="31"/>
      <c r="V25" s="31"/>
      <c r="W25" s="31"/>
      <c r="X25" s="31"/>
    </row>
    <row r="26" spans="1:24" ht="15.75" x14ac:dyDescent="0.25">
      <c r="A26" s="31"/>
      <c r="B26" s="31"/>
      <c r="C26" s="31"/>
      <c r="D26" s="31"/>
      <c r="E26" s="31"/>
      <c r="F26" s="97"/>
      <c r="G26" s="97"/>
      <c r="H26" s="97"/>
      <c r="I26" s="97"/>
      <c r="J26" s="36"/>
      <c r="K26" s="31"/>
      <c r="L26" s="31"/>
      <c r="M26" s="31"/>
      <c r="N26" s="31"/>
      <c r="O26" s="31"/>
      <c r="P26" s="36"/>
      <c r="Q26" s="36"/>
      <c r="R26" s="98"/>
      <c r="S26" s="37"/>
      <c r="T26" s="31"/>
      <c r="U26" s="31"/>
      <c r="V26" s="31"/>
      <c r="W26" s="31"/>
      <c r="X26" s="31"/>
    </row>
    <row r="27" spans="1:24" ht="15.75" x14ac:dyDescent="0.25">
      <c r="A27" s="31" t="s">
        <v>251</v>
      </c>
      <c r="B27" s="32"/>
      <c r="C27" s="31"/>
      <c r="D27" s="31"/>
      <c r="E27" s="31"/>
      <c r="F27" s="31"/>
      <c r="G27" s="36"/>
      <c r="H27" s="36"/>
      <c r="I27" s="36"/>
      <c r="J27" s="36"/>
      <c r="K27" s="36"/>
      <c r="L27" s="36"/>
      <c r="N27" s="38"/>
      <c r="O27" s="184" t="s">
        <v>252</v>
      </c>
      <c r="P27" s="184"/>
      <c r="Q27" s="184"/>
      <c r="R27" s="39"/>
      <c r="S27" s="39"/>
      <c r="T27" s="31"/>
      <c r="U27" s="31"/>
      <c r="V27" s="31"/>
      <c r="W27" s="31"/>
      <c r="X27" s="31"/>
    </row>
    <row r="28" spans="1:24" ht="15.75" x14ac:dyDescent="0.25">
      <c r="A28" s="31"/>
      <c r="B28" s="31" t="s">
        <v>124</v>
      </c>
      <c r="C28" s="31"/>
      <c r="D28" s="31"/>
      <c r="E28" s="31"/>
      <c r="F28" s="187" t="s">
        <v>253</v>
      </c>
      <c r="G28" s="187"/>
      <c r="H28" s="187"/>
      <c r="I28" s="187"/>
      <c r="J28" s="36"/>
      <c r="K28" s="31" t="s">
        <v>76</v>
      </c>
      <c r="L28" s="31"/>
      <c r="M28" s="31"/>
      <c r="N28" s="31"/>
      <c r="O28" s="31"/>
      <c r="P28" s="36"/>
      <c r="Q28" s="36"/>
      <c r="R28" s="98">
        <v>10</v>
      </c>
      <c r="S28" s="37" t="s">
        <v>77</v>
      </c>
      <c r="U28" s="31"/>
      <c r="V28" s="31"/>
      <c r="W28" s="31"/>
      <c r="X28" s="31"/>
    </row>
    <row r="29" spans="1:24" ht="15.75" x14ac:dyDescent="0.25">
      <c r="A29" s="1"/>
      <c r="B29" s="1"/>
      <c r="C29" s="1"/>
      <c r="D29" s="1"/>
      <c r="E29" s="1"/>
      <c r="F29" s="69"/>
      <c r="G29" s="69"/>
      <c r="H29" s="69"/>
      <c r="I29" s="69"/>
      <c r="J29" s="13"/>
      <c r="K29" s="1"/>
      <c r="L29" s="1"/>
      <c r="M29" s="1"/>
      <c r="N29" s="1"/>
      <c r="O29" s="1"/>
      <c r="P29" s="13"/>
      <c r="Q29" s="13"/>
      <c r="R29" s="25"/>
      <c r="S29" s="26"/>
      <c r="T29" s="31"/>
      <c r="U29" s="31"/>
      <c r="V29" s="31"/>
      <c r="W29" s="31"/>
      <c r="X29" s="31"/>
    </row>
    <row r="30" spans="1:24" ht="15.75" x14ac:dyDescent="0.25">
      <c r="A30" s="79" t="s">
        <v>213</v>
      </c>
      <c r="B30" s="1"/>
      <c r="C30" s="1"/>
      <c r="D30" s="1"/>
      <c r="E30" s="1"/>
      <c r="F30" s="69"/>
      <c r="G30" s="69"/>
      <c r="H30" s="69"/>
      <c r="I30" s="69"/>
      <c r="J30" s="13"/>
      <c r="K30" s="1"/>
      <c r="L30" s="1"/>
      <c r="M30" s="190">
        <v>596026</v>
      </c>
      <c r="N30" s="190"/>
      <c r="O30" s="190"/>
      <c r="P30" s="190"/>
      <c r="Q30" s="13"/>
      <c r="R30" s="25"/>
      <c r="S30" s="26"/>
      <c r="T30" s="31"/>
      <c r="U30" s="31"/>
      <c r="V30" s="31"/>
      <c r="W30" s="31"/>
      <c r="X30" s="31"/>
    </row>
    <row r="31" spans="1:24" ht="15.75" x14ac:dyDescent="0.25">
      <c r="A31" s="76"/>
      <c r="C31" t="s">
        <v>123</v>
      </c>
      <c r="D31" s="76"/>
      <c r="F31" s="31"/>
      <c r="G31" s="161" t="s">
        <v>211</v>
      </c>
      <c r="H31" s="161"/>
      <c r="I31" s="161"/>
      <c r="J31" s="161"/>
      <c r="K31" s="35"/>
      <c r="L31" s="1" t="s">
        <v>76</v>
      </c>
      <c r="M31" s="35"/>
      <c r="N31" s="31"/>
      <c r="O31" s="31"/>
      <c r="P31" s="31"/>
      <c r="Q31" s="31"/>
      <c r="R31" s="31"/>
      <c r="S31" s="31"/>
      <c r="T31" s="25">
        <v>1</v>
      </c>
      <c r="U31" s="31" t="s">
        <v>212</v>
      </c>
      <c r="V31" s="31"/>
      <c r="W31" s="31"/>
      <c r="X31" s="31"/>
    </row>
    <row r="32" spans="1:24" ht="15.75" x14ac:dyDescent="0.25">
      <c r="A32" s="76"/>
      <c r="D32" s="76"/>
      <c r="F32" s="31"/>
      <c r="G32" s="69"/>
      <c r="H32" s="69"/>
      <c r="I32" s="69"/>
      <c r="J32" s="69"/>
      <c r="K32" s="35"/>
      <c r="L32" s="1"/>
      <c r="M32" s="35"/>
      <c r="N32" s="31"/>
      <c r="O32" s="31"/>
      <c r="P32" s="31"/>
      <c r="Q32" s="31"/>
      <c r="R32" s="31"/>
      <c r="S32" s="31"/>
      <c r="T32" s="25"/>
      <c r="U32" s="31"/>
      <c r="V32" s="31"/>
      <c r="W32" s="31"/>
      <c r="X32" s="31"/>
    </row>
    <row r="33" spans="1:31" ht="15.75" x14ac:dyDescent="0.25">
      <c r="A33" s="79" t="s">
        <v>214</v>
      </c>
      <c r="B33" s="1"/>
      <c r="C33" s="1"/>
      <c r="D33" s="1"/>
      <c r="E33" s="1"/>
      <c r="F33" s="69"/>
      <c r="G33" s="69"/>
      <c r="H33" s="69"/>
      <c r="I33" s="69"/>
      <c r="J33" s="13"/>
      <c r="K33" s="1"/>
      <c r="L33" s="1"/>
      <c r="M33" s="190" t="s">
        <v>215</v>
      </c>
      <c r="N33" s="190"/>
      <c r="O33" s="190"/>
      <c r="P33" s="190"/>
      <c r="Q33" s="13"/>
      <c r="R33" s="25"/>
      <c r="S33" s="26"/>
      <c r="T33" s="31"/>
      <c r="U33" s="31"/>
      <c r="V33" s="31"/>
      <c r="W33" s="31"/>
      <c r="X33" s="31"/>
    </row>
    <row r="34" spans="1:31" ht="15.75" x14ac:dyDescent="0.25">
      <c r="A34" s="76"/>
      <c r="C34" t="s">
        <v>123</v>
      </c>
      <c r="D34" s="76"/>
      <c r="F34" s="31"/>
      <c r="G34" s="161" t="s">
        <v>216</v>
      </c>
      <c r="H34" s="161"/>
      <c r="I34" s="161"/>
      <c r="J34" s="161"/>
      <c r="K34" s="35"/>
      <c r="L34" s="1" t="s">
        <v>76</v>
      </c>
      <c r="M34" s="35"/>
      <c r="N34" s="31"/>
      <c r="O34" s="31"/>
      <c r="P34" s="31"/>
      <c r="Q34" s="31"/>
      <c r="R34" s="31"/>
      <c r="S34" s="31"/>
      <c r="T34" s="25">
        <v>1</v>
      </c>
      <c r="U34" s="31" t="s">
        <v>212</v>
      </c>
      <c r="V34" s="31"/>
      <c r="W34" s="31"/>
      <c r="X34" s="31"/>
    </row>
    <row r="35" spans="1:31" ht="15.75" x14ac:dyDescent="0.25">
      <c r="A35" s="31" t="s">
        <v>79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Z35" s="40"/>
      <c r="AA35" s="40"/>
      <c r="AB35" s="40"/>
      <c r="AC35" s="40"/>
      <c r="AD35" s="40"/>
      <c r="AE35" s="40"/>
    </row>
    <row r="36" spans="1:31" ht="15.75" x14ac:dyDescent="0.25">
      <c r="A36" s="31" t="s">
        <v>80</v>
      </c>
      <c r="B36" s="31"/>
      <c r="C36" s="31"/>
      <c r="D36" s="31"/>
      <c r="E36" s="180">
        <f>E12</f>
        <v>15</v>
      </c>
      <c r="F36" s="180"/>
      <c r="G36" s="31" t="s">
        <v>81</v>
      </c>
      <c r="I36" s="31"/>
      <c r="J36" s="31"/>
      <c r="K36" s="31"/>
      <c r="L36" s="31"/>
      <c r="M36" s="31"/>
      <c r="N36" s="31"/>
      <c r="O36" s="31"/>
      <c r="P36" s="189">
        <f>E36</f>
        <v>15</v>
      </c>
      <c r="Q36" s="189"/>
      <c r="R36" s="31" t="s">
        <v>82</v>
      </c>
      <c r="V36" s="31"/>
      <c r="W36" s="31"/>
      <c r="X36" s="31"/>
    </row>
    <row r="37" spans="1:31" ht="15.75" x14ac:dyDescent="0.25">
      <c r="A37" s="31"/>
      <c r="B37" s="31" t="s">
        <v>83</v>
      </c>
      <c r="C37" s="31"/>
      <c r="D37" s="31"/>
      <c r="E37" s="31"/>
      <c r="F37" s="31"/>
      <c r="G37" s="31"/>
      <c r="H37" s="180">
        <f>E36*0.5</f>
        <v>7.5</v>
      </c>
      <c r="I37" s="180"/>
      <c r="J37" s="31" t="s">
        <v>84</v>
      </c>
      <c r="K37" s="31"/>
      <c r="L37" s="31"/>
      <c r="M37" s="180">
        <f>E36*0.5</f>
        <v>7.5</v>
      </c>
      <c r="N37" s="180"/>
      <c r="O37" s="31" t="s">
        <v>85</v>
      </c>
      <c r="R37" s="31"/>
      <c r="S37" s="31"/>
      <c r="T37" s="31"/>
      <c r="U37" s="31"/>
      <c r="V37" s="31"/>
      <c r="W37" s="31"/>
      <c r="X37" s="31"/>
    </row>
    <row r="38" spans="1:31" ht="15.75" x14ac:dyDescent="0.25">
      <c r="A38" s="31"/>
      <c r="B38" s="31" t="s">
        <v>86</v>
      </c>
      <c r="C38" s="31"/>
      <c r="D38" s="31"/>
      <c r="E38" s="31"/>
      <c r="F38" s="180">
        <f>E36</f>
        <v>15</v>
      </c>
      <c r="G38" s="180"/>
      <c r="H38" s="31" t="s">
        <v>87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31" ht="15.75" x14ac:dyDescent="0.25">
      <c r="A39" s="31" t="s">
        <v>88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31" ht="15.75" x14ac:dyDescent="0.25">
      <c r="A40" s="31"/>
      <c r="B40" s="31"/>
      <c r="C40" s="31" t="s">
        <v>89</v>
      </c>
      <c r="D40" s="31"/>
      <c r="E40" s="31"/>
      <c r="F40" s="31"/>
      <c r="G40" s="31"/>
      <c r="H40" s="31"/>
      <c r="I40" s="31"/>
      <c r="J40" s="180">
        <f>E36</f>
        <v>15</v>
      </c>
      <c r="K40" s="180"/>
      <c r="L40" s="31" t="s">
        <v>90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31" ht="15.75" x14ac:dyDescent="0.25">
      <c r="A41" s="31" t="s">
        <v>91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31" ht="15.75" x14ac:dyDescent="0.25">
      <c r="A42" s="4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31" ht="15.75" x14ac:dyDescent="0.25">
      <c r="A43" s="19" t="s">
        <v>93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31" ht="15.75" x14ac:dyDescent="0.25">
      <c r="A44" s="19"/>
      <c r="B44" s="19" t="s">
        <v>94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31" ht="15.75" x14ac:dyDescent="0.25">
      <c r="A45" s="19"/>
      <c r="B45" s="31" t="s">
        <v>95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42" t="s">
        <v>96</v>
      </c>
      <c r="N45" s="31"/>
      <c r="O45" s="31"/>
      <c r="P45" s="31"/>
      <c r="Q45" s="31"/>
      <c r="R45" s="31"/>
      <c r="S45" s="188" t="s">
        <v>97</v>
      </c>
      <c r="T45" s="188"/>
      <c r="U45" s="188"/>
      <c r="V45" s="188"/>
      <c r="W45" s="188"/>
      <c r="X45" s="31"/>
    </row>
    <row r="46" spans="1:31" ht="15.75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31" ht="15.75" x14ac:dyDescent="0.25">
      <c r="A47" s="31"/>
      <c r="B47" s="31" t="s">
        <v>98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31" ht="15.75" x14ac:dyDescent="0.25">
      <c r="A48" s="31"/>
      <c r="B48" s="20" t="s">
        <v>99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42" t="s">
        <v>100</v>
      </c>
      <c r="N48" s="31"/>
      <c r="O48" s="31"/>
      <c r="P48" s="31"/>
      <c r="Q48" s="31"/>
      <c r="R48" s="31"/>
      <c r="S48" s="188" t="s">
        <v>97</v>
      </c>
      <c r="T48" s="188"/>
      <c r="U48" s="188"/>
      <c r="V48" s="188"/>
      <c r="W48" s="188"/>
      <c r="X48" s="31"/>
    </row>
    <row r="50" spans="2:23" ht="15.75" x14ac:dyDescent="0.25">
      <c r="B50" s="1" t="s">
        <v>101</v>
      </c>
    </row>
    <row r="51" spans="2:23" ht="15.75" x14ac:dyDescent="0.25">
      <c r="B51" s="20" t="s">
        <v>102</v>
      </c>
      <c r="M51" s="185" t="str">
        <f>G9</f>
        <v>Книш Р.В.</v>
      </c>
      <c r="N51" s="185"/>
      <c r="O51" s="185"/>
      <c r="P51" s="185"/>
      <c r="Q51" s="185"/>
      <c r="R51" s="185"/>
      <c r="S51" s="188" t="s">
        <v>97</v>
      </c>
      <c r="T51" s="188"/>
      <c r="U51" s="188"/>
      <c r="V51" s="188"/>
      <c r="W51" s="188"/>
    </row>
  </sheetData>
  <mergeCells count="31">
    <mergeCell ref="F38:G38"/>
    <mergeCell ref="F28:I28"/>
    <mergeCell ref="E36:F36"/>
    <mergeCell ref="P36:Q36"/>
    <mergeCell ref="H37:I37"/>
    <mergeCell ref="M37:N37"/>
    <mergeCell ref="M30:P30"/>
    <mergeCell ref="G31:J31"/>
    <mergeCell ref="M33:P33"/>
    <mergeCell ref="G34:J34"/>
    <mergeCell ref="O27:Q27"/>
    <mergeCell ref="S45:W45"/>
    <mergeCell ref="S48:W48"/>
    <mergeCell ref="M51:R51"/>
    <mergeCell ref="S51:W51"/>
    <mergeCell ref="A1:Y1"/>
    <mergeCell ref="A2:Z2"/>
    <mergeCell ref="J40:K40"/>
    <mergeCell ref="A3:X3"/>
    <mergeCell ref="A4:X4"/>
    <mergeCell ref="C6:X6"/>
    <mergeCell ref="T15:V15"/>
    <mergeCell ref="O24:Q24"/>
    <mergeCell ref="G9:L9"/>
    <mergeCell ref="A12:D12"/>
    <mergeCell ref="O21:Q21"/>
    <mergeCell ref="M15:O15"/>
    <mergeCell ref="N18:P18"/>
    <mergeCell ref="F19:I19"/>
    <mergeCell ref="F22:I22"/>
    <mergeCell ref="F25:I2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K40"/>
  <sheetViews>
    <sheetView topLeftCell="A4" zoomScaleNormal="100" workbookViewId="0">
      <selection activeCell="A7" sqref="A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11" ht="18.75" x14ac:dyDescent="0.25">
      <c r="A2" s="177" t="s">
        <v>130</v>
      </c>
      <c r="B2" s="177"/>
      <c r="C2" s="177"/>
      <c r="D2" s="177"/>
      <c r="E2" s="177"/>
      <c r="F2" s="177"/>
      <c r="G2" s="177"/>
      <c r="H2" s="177"/>
      <c r="I2" s="61"/>
    </row>
    <row r="3" spans="1:11" ht="15.75" x14ac:dyDescent="0.25">
      <c r="A3" s="1"/>
      <c r="B3" s="8"/>
      <c r="C3" s="1"/>
      <c r="D3" s="1"/>
      <c r="E3" s="1"/>
      <c r="F3" s="1"/>
      <c r="G3" s="1"/>
    </row>
    <row r="4" spans="1:11" ht="38.25" customHeight="1" x14ac:dyDescent="0.25">
      <c r="A4" s="90" t="s">
        <v>105</v>
      </c>
      <c r="B4" s="113" t="s">
        <v>106</v>
      </c>
      <c r="C4" s="191" t="s">
        <v>107</v>
      </c>
      <c r="D4" s="175"/>
      <c r="E4" s="176" t="s">
        <v>108</v>
      </c>
      <c r="F4" s="176"/>
      <c r="G4" s="176"/>
      <c r="H4" s="176"/>
      <c r="I4" s="94"/>
      <c r="J4" s="94"/>
      <c r="K4" s="94"/>
    </row>
    <row r="5" spans="1:11" ht="16.5" x14ac:dyDescent="0.3">
      <c r="A5" s="92">
        <v>1</v>
      </c>
      <c r="B5" s="119" t="s">
        <v>254</v>
      </c>
      <c r="C5" s="121" t="s">
        <v>296</v>
      </c>
      <c r="D5" s="122" t="s">
        <v>354</v>
      </c>
      <c r="E5" s="123" t="s">
        <v>355</v>
      </c>
      <c r="F5" s="123" t="s">
        <v>201</v>
      </c>
      <c r="G5" s="124" t="s">
        <v>225</v>
      </c>
      <c r="H5" s="119" t="s">
        <v>110</v>
      </c>
      <c r="I5" s="94"/>
      <c r="J5" s="94"/>
      <c r="K5" s="94"/>
    </row>
    <row r="6" spans="1:11" ht="16.5" x14ac:dyDescent="0.3">
      <c r="A6" s="92">
        <f>IF(ISBLANK(B6),"",A5+1)</f>
        <v>2</v>
      </c>
      <c r="B6" s="119" t="s">
        <v>333</v>
      </c>
      <c r="C6" s="121" t="s">
        <v>343</v>
      </c>
      <c r="D6" s="122" t="s">
        <v>344</v>
      </c>
      <c r="E6" s="123" t="s">
        <v>356</v>
      </c>
      <c r="F6" s="123" t="s">
        <v>359</v>
      </c>
      <c r="G6" s="124" t="s">
        <v>221</v>
      </c>
      <c r="H6" s="119" t="s">
        <v>112</v>
      </c>
      <c r="I6" s="94"/>
      <c r="J6" s="94"/>
      <c r="K6" s="94"/>
    </row>
    <row r="7" spans="1:11" ht="16.5" x14ac:dyDescent="0.3">
      <c r="A7" s="92">
        <f t="shared" ref="A7:A27" si="0">IF(ISBLANK(B7),"",A6+1)</f>
        <v>3</v>
      </c>
      <c r="B7" s="119" t="s">
        <v>334</v>
      </c>
      <c r="C7" s="121" t="s">
        <v>285</v>
      </c>
      <c r="D7" s="122" t="s">
        <v>345</v>
      </c>
      <c r="E7" s="123" t="s">
        <v>357</v>
      </c>
      <c r="F7" s="123" t="s">
        <v>360</v>
      </c>
      <c r="G7" s="124" t="s">
        <v>243</v>
      </c>
      <c r="H7" s="119" t="s">
        <v>112</v>
      </c>
      <c r="I7" s="94"/>
      <c r="J7" s="94"/>
      <c r="K7" s="94"/>
    </row>
    <row r="8" spans="1:11" ht="16.5" x14ac:dyDescent="0.3">
      <c r="A8" s="92">
        <f t="shared" si="0"/>
        <v>4</v>
      </c>
      <c r="B8" s="119" t="s">
        <v>335</v>
      </c>
      <c r="C8" s="121" t="s">
        <v>296</v>
      </c>
      <c r="D8" s="122" t="s">
        <v>346</v>
      </c>
      <c r="E8" s="123" t="s">
        <v>220</v>
      </c>
      <c r="F8" s="123" t="s">
        <v>359</v>
      </c>
      <c r="G8" s="124" t="s">
        <v>223</v>
      </c>
      <c r="H8" s="119" t="s">
        <v>110</v>
      </c>
      <c r="I8" s="94"/>
      <c r="J8" s="94"/>
      <c r="K8" s="94"/>
    </row>
    <row r="9" spans="1:11" ht="16.5" x14ac:dyDescent="0.3">
      <c r="A9" s="92">
        <f t="shared" si="0"/>
        <v>5</v>
      </c>
      <c r="B9" s="119" t="s">
        <v>336</v>
      </c>
      <c r="C9" s="121" t="s">
        <v>296</v>
      </c>
      <c r="D9" s="122" t="s">
        <v>347</v>
      </c>
      <c r="E9" s="123" t="s">
        <v>358</v>
      </c>
      <c r="F9" s="123" t="s">
        <v>169</v>
      </c>
      <c r="G9" s="124" t="s">
        <v>222</v>
      </c>
      <c r="H9" s="119" t="s">
        <v>112</v>
      </c>
      <c r="I9" s="94"/>
      <c r="J9" s="94"/>
      <c r="K9" s="94"/>
    </row>
    <row r="10" spans="1:11" ht="16.5" x14ac:dyDescent="0.3">
      <c r="A10" s="92">
        <f t="shared" si="0"/>
        <v>6</v>
      </c>
      <c r="B10" s="119" t="s">
        <v>258</v>
      </c>
      <c r="C10" s="121" t="s">
        <v>300</v>
      </c>
      <c r="D10" s="122" t="s">
        <v>259</v>
      </c>
      <c r="E10" s="123" t="s">
        <v>260</v>
      </c>
      <c r="F10" s="123" t="s">
        <v>261</v>
      </c>
      <c r="G10" s="124" t="s">
        <v>229</v>
      </c>
      <c r="H10" s="119" t="s">
        <v>110</v>
      </c>
      <c r="I10" s="94"/>
      <c r="J10" s="94"/>
      <c r="K10" s="94"/>
    </row>
    <row r="11" spans="1:11" ht="16.5" x14ac:dyDescent="0.3">
      <c r="A11" s="92">
        <f t="shared" si="0"/>
        <v>7</v>
      </c>
      <c r="B11" s="119" t="s">
        <v>337</v>
      </c>
      <c r="C11" s="121" t="s">
        <v>296</v>
      </c>
      <c r="D11" s="122" t="s">
        <v>348</v>
      </c>
      <c r="E11" s="123" t="s">
        <v>361</v>
      </c>
      <c r="F11" s="123" t="s">
        <v>369</v>
      </c>
      <c r="G11" s="124" t="s">
        <v>221</v>
      </c>
      <c r="H11" s="119" t="s">
        <v>112</v>
      </c>
      <c r="I11" s="94"/>
      <c r="J11" s="94"/>
      <c r="K11" s="94"/>
    </row>
    <row r="12" spans="1:11" ht="16.5" x14ac:dyDescent="0.3">
      <c r="A12" s="92">
        <f t="shared" si="0"/>
        <v>8</v>
      </c>
      <c r="B12" s="119" t="s">
        <v>338</v>
      </c>
      <c r="C12" s="121" t="s">
        <v>285</v>
      </c>
      <c r="D12" s="122" t="s">
        <v>349</v>
      </c>
      <c r="E12" s="123" t="s">
        <v>362</v>
      </c>
      <c r="F12" s="123" t="s">
        <v>210</v>
      </c>
      <c r="G12" s="124" t="s">
        <v>229</v>
      </c>
      <c r="H12" s="119" t="s">
        <v>112</v>
      </c>
      <c r="I12" s="94"/>
      <c r="J12" s="94"/>
      <c r="K12" s="94"/>
    </row>
    <row r="13" spans="1:11" ht="16.5" x14ac:dyDescent="0.3">
      <c r="A13" s="92">
        <f t="shared" si="0"/>
        <v>9</v>
      </c>
      <c r="B13" s="119" t="s">
        <v>339</v>
      </c>
      <c r="C13" s="121" t="s">
        <v>285</v>
      </c>
      <c r="D13" s="122" t="s">
        <v>350</v>
      </c>
      <c r="E13" s="123" t="s">
        <v>363</v>
      </c>
      <c r="F13" s="123" t="s">
        <v>169</v>
      </c>
      <c r="G13" s="124" t="s">
        <v>224</v>
      </c>
      <c r="H13" s="119" t="s">
        <v>112</v>
      </c>
      <c r="I13" s="94"/>
      <c r="J13" s="94"/>
      <c r="K13" s="94"/>
    </row>
    <row r="14" spans="1:11" ht="16.5" x14ac:dyDescent="0.3">
      <c r="A14" s="92">
        <f t="shared" si="0"/>
        <v>10</v>
      </c>
      <c r="B14" s="119" t="s">
        <v>339</v>
      </c>
      <c r="C14" s="121" t="s">
        <v>285</v>
      </c>
      <c r="D14" s="122" t="s">
        <v>350</v>
      </c>
      <c r="E14" s="123" t="s">
        <v>364</v>
      </c>
      <c r="F14" s="123" t="s">
        <v>199</v>
      </c>
      <c r="G14" s="124" t="s">
        <v>245</v>
      </c>
      <c r="H14" s="119" t="s">
        <v>112</v>
      </c>
      <c r="I14" s="94"/>
      <c r="J14" s="94"/>
      <c r="K14" s="94"/>
    </row>
    <row r="15" spans="1:11" ht="16.5" x14ac:dyDescent="0.3">
      <c r="A15" s="92">
        <f t="shared" si="0"/>
        <v>11</v>
      </c>
      <c r="B15" s="119" t="s">
        <v>340</v>
      </c>
      <c r="C15" s="121" t="s">
        <v>285</v>
      </c>
      <c r="D15" s="122" t="s">
        <v>351</v>
      </c>
      <c r="E15" s="123" t="s">
        <v>365</v>
      </c>
      <c r="F15" s="123" t="s">
        <v>359</v>
      </c>
      <c r="G15" s="124" t="s">
        <v>245</v>
      </c>
      <c r="H15" s="119" t="s">
        <v>110</v>
      </c>
      <c r="I15" s="94"/>
      <c r="J15" s="94"/>
      <c r="K15" s="94"/>
    </row>
    <row r="16" spans="1:11" ht="16.5" x14ac:dyDescent="0.3">
      <c r="A16" s="92">
        <f t="shared" si="0"/>
        <v>12</v>
      </c>
      <c r="B16" s="119" t="s">
        <v>341</v>
      </c>
      <c r="C16" s="121" t="s">
        <v>296</v>
      </c>
      <c r="D16" s="122" t="s">
        <v>352</v>
      </c>
      <c r="E16" s="123" t="s">
        <v>366</v>
      </c>
      <c r="F16" s="123" t="s">
        <v>210</v>
      </c>
      <c r="G16" s="124" t="s">
        <v>221</v>
      </c>
      <c r="H16" s="119" t="s">
        <v>112</v>
      </c>
      <c r="I16" s="94"/>
      <c r="J16" s="94"/>
      <c r="K16" s="94"/>
    </row>
    <row r="17" spans="1:11" ht="16.5" x14ac:dyDescent="0.3">
      <c r="A17" s="92">
        <f t="shared" si="0"/>
        <v>13</v>
      </c>
      <c r="B17" s="119" t="s">
        <v>342</v>
      </c>
      <c r="C17" s="121" t="s">
        <v>145</v>
      </c>
      <c r="D17" s="122" t="s">
        <v>353</v>
      </c>
      <c r="E17" s="123" t="s">
        <v>367</v>
      </c>
      <c r="F17" s="123" t="s">
        <v>370</v>
      </c>
      <c r="G17" s="124" t="s">
        <v>221</v>
      </c>
      <c r="H17" s="119" t="s">
        <v>110</v>
      </c>
      <c r="I17" s="94"/>
      <c r="J17" s="94"/>
      <c r="K17" s="94"/>
    </row>
    <row r="18" spans="1:11" ht="16.5" x14ac:dyDescent="0.3">
      <c r="A18" s="92">
        <f t="shared" si="0"/>
        <v>14</v>
      </c>
      <c r="B18" s="119" t="s">
        <v>289</v>
      </c>
      <c r="C18" s="121" t="s">
        <v>115</v>
      </c>
      <c r="D18" s="122" t="s">
        <v>290</v>
      </c>
      <c r="E18" s="123" t="s">
        <v>368</v>
      </c>
      <c r="F18" s="123" t="s">
        <v>210</v>
      </c>
      <c r="G18" s="124" t="s">
        <v>221</v>
      </c>
      <c r="H18" s="119" t="s">
        <v>110</v>
      </c>
      <c r="I18" s="94"/>
      <c r="J18" s="94"/>
      <c r="K18" s="94"/>
    </row>
    <row r="19" spans="1:11" ht="16.5" x14ac:dyDescent="0.3">
      <c r="A19" s="92">
        <f t="shared" si="0"/>
        <v>15</v>
      </c>
      <c r="B19" s="119" t="s">
        <v>254</v>
      </c>
      <c r="C19" s="121" t="s">
        <v>296</v>
      </c>
      <c r="D19" s="122" t="s">
        <v>354</v>
      </c>
      <c r="E19" s="123" t="s">
        <v>255</v>
      </c>
      <c r="F19" s="123" t="s">
        <v>169</v>
      </c>
      <c r="G19" s="124" t="s">
        <v>318</v>
      </c>
      <c r="H19" s="119" t="s">
        <v>110</v>
      </c>
      <c r="I19" s="94"/>
      <c r="J19" s="94"/>
      <c r="K19" s="94"/>
    </row>
    <row r="20" spans="1:11" ht="15.75" x14ac:dyDescent="0.25">
      <c r="A20" s="92" t="str">
        <f t="shared" si="0"/>
        <v/>
      </c>
      <c r="B20" s="106"/>
      <c r="C20" s="106"/>
      <c r="D20" s="106"/>
      <c r="E20" s="106"/>
      <c r="F20" s="106"/>
      <c r="G20" s="106"/>
      <c r="H20" s="106"/>
      <c r="I20" s="94"/>
      <c r="J20" s="94"/>
      <c r="K20" s="94"/>
    </row>
    <row r="21" spans="1:11" ht="15.75" x14ac:dyDescent="0.25">
      <c r="A21" s="92" t="str">
        <f t="shared" si="0"/>
        <v/>
      </c>
      <c r="B21" s="106"/>
      <c r="C21" s="106"/>
      <c r="D21" s="106"/>
      <c r="E21" s="106"/>
      <c r="F21" s="106"/>
      <c r="G21" s="106"/>
      <c r="H21" s="106"/>
      <c r="I21" s="94"/>
      <c r="J21" s="94"/>
      <c r="K21" s="94"/>
    </row>
    <row r="22" spans="1:11" ht="15.75" x14ac:dyDescent="0.25">
      <c r="A22" s="92" t="str">
        <f t="shared" si="0"/>
        <v/>
      </c>
      <c r="B22" s="106"/>
      <c r="C22" s="106"/>
      <c r="D22" s="106"/>
      <c r="E22" s="106"/>
      <c r="F22" s="106"/>
      <c r="G22" s="106"/>
      <c r="H22" s="106"/>
      <c r="I22" s="94"/>
      <c r="J22" s="94"/>
      <c r="K22" s="94"/>
    </row>
    <row r="23" spans="1:11" ht="15.75" x14ac:dyDescent="0.25">
      <c r="A23" s="92" t="str">
        <f t="shared" si="0"/>
        <v/>
      </c>
      <c r="B23" s="106"/>
      <c r="C23" s="106"/>
      <c r="D23" s="106"/>
      <c r="E23" s="106"/>
      <c r="F23" s="106"/>
      <c r="G23" s="106"/>
      <c r="H23" s="106"/>
      <c r="I23" s="94"/>
      <c r="J23" s="94"/>
      <c r="K23" s="94"/>
    </row>
    <row r="24" spans="1:11" ht="15.75" x14ac:dyDescent="0.25">
      <c r="A24" s="92" t="str">
        <f t="shared" si="0"/>
        <v/>
      </c>
      <c r="B24" s="106"/>
      <c r="C24" s="89"/>
      <c r="D24" s="89"/>
      <c r="E24" s="89"/>
      <c r="F24" s="89"/>
      <c r="G24" s="89"/>
      <c r="H24" s="89"/>
      <c r="I24" s="94"/>
      <c r="J24" s="94"/>
      <c r="K24" s="94"/>
    </row>
    <row r="25" spans="1:11" ht="15.75" x14ac:dyDescent="0.25">
      <c r="A25" s="92" t="str">
        <f t="shared" si="0"/>
        <v/>
      </c>
      <c r="B25" s="106"/>
      <c r="C25" s="89"/>
      <c r="D25" s="89"/>
      <c r="E25" s="89"/>
      <c r="F25" s="89"/>
      <c r="G25" s="89"/>
      <c r="H25" s="89"/>
      <c r="I25" s="94"/>
      <c r="J25" s="94"/>
      <c r="K25" s="94"/>
    </row>
    <row r="26" spans="1:11" ht="15.75" x14ac:dyDescent="0.25">
      <c r="A26" s="92" t="str">
        <f t="shared" si="0"/>
        <v/>
      </c>
      <c r="B26" s="106"/>
      <c r="C26" s="89"/>
      <c r="D26" s="89"/>
      <c r="E26" s="89"/>
      <c r="F26" s="89"/>
      <c r="G26" s="89"/>
      <c r="H26" s="89"/>
      <c r="I26" s="94"/>
      <c r="J26" s="94"/>
      <c r="K26" s="94"/>
    </row>
    <row r="27" spans="1:11" ht="15.75" x14ac:dyDescent="0.25">
      <c r="A27" s="92" t="str">
        <f t="shared" si="0"/>
        <v/>
      </c>
      <c r="B27" s="106"/>
      <c r="C27" s="89"/>
      <c r="D27" s="89"/>
      <c r="E27" s="89"/>
      <c r="F27" s="89"/>
      <c r="G27" s="89"/>
      <c r="H27" s="89"/>
      <c r="I27" s="94"/>
      <c r="J27" s="94"/>
      <c r="K27" s="94"/>
    </row>
    <row r="28" spans="1:11" ht="15.75" x14ac:dyDescent="0.25">
      <c r="A28" s="92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ht="15.75" x14ac:dyDescent="0.25">
      <c r="A29" s="92"/>
    </row>
    <row r="30" spans="1:11" ht="15.75" x14ac:dyDescent="0.25">
      <c r="A30" s="92"/>
    </row>
    <row r="31" spans="1:11" ht="15.75" x14ac:dyDescent="0.25">
      <c r="A31" s="92"/>
    </row>
    <row r="32" spans="1:11" ht="15.75" x14ac:dyDescent="0.25">
      <c r="A32" s="92"/>
    </row>
    <row r="33" spans="1:1" ht="15.75" x14ac:dyDescent="0.25">
      <c r="A33" s="92"/>
    </row>
    <row r="34" spans="1:1" ht="15.75" x14ac:dyDescent="0.25">
      <c r="A34" s="92"/>
    </row>
    <row r="35" spans="1:1" ht="15.75" x14ac:dyDescent="0.25">
      <c r="A35" s="92"/>
    </row>
    <row r="36" spans="1:1" ht="15.75" x14ac:dyDescent="0.25">
      <c r="A36" s="92"/>
    </row>
    <row r="37" spans="1:1" ht="15.75" x14ac:dyDescent="0.25">
      <c r="A37" s="92"/>
    </row>
    <row r="38" spans="1:1" ht="15.75" x14ac:dyDescent="0.25">
      <c r="A38" s="92"/>
    </row>
    <row r="39" spans="1:1" ht="15.75" x14ac:dyDescent="0.25">
      <c r="A39" s="92"/>
    </row>
    <row r="40" spans="1:1" ht="15.75" x14ac:dyDescent="0.25">
      <c r="A40" s="92"/>
    </row>
  </sheetData>
  <mergeCells count="3">
    <mergeCell ref="A2:H2"/>
    <mergeCell ref="C4:D4"/>
    <mergeCell ref="E4:H4"/>
  </mergeCells>
  <phoneticPr fontId="33" type="noConversion"/>
  <dataValidations count="10">
    <dataValidation type="list" allowBlank="1" showInputMessage="1" showErrorMessage="1" sqref="C7:C19 C21:C27" xr:uid="{00000000-0002-0000-0700-000000000000}">
      <formula1>Список_улиц</formula1>
    </dataValidation>
    <dataValidation type="list" allowBlank="1" showInputMessage="1" showErrorMessage="1" sqref="H7:H19 H21:H27" xr:uid="{00000000-0002-0000-0700-000001000000}">
      <formula1>пол</formula1>
    </dataValidation>
    <dataValidation type="list" allowBlank="1" showInputMessage="1" showErrorMessage="1" sqref="F24:F26" xr:uid="{00000000-0002-0000-0700-000002000000}">
      <formula1>INDIRECT($F$35)</formula1>
    </dataValidation>
    <dataValidation type="list" allowBlank="1" showInputMessage="1" showErrorMessage="1" sqref="F27" xr:uid="{00000000-0002-0000-0700-000003000000}">
      <formula1>INDIRECT($F$61)</formula1>
    </dataValidation>
    <dataValidation type="list" allowBlank="1" showInputMessage="1" showErrorMessage="1" sqref="F21:F23 F17:F19" xr:uid="{00000000-0002-0000-0700-000005000000}">
      <formula1>INDIRECT($F$49)</formula1>
    </dataValidation>
    <dataValidation type="list" allowBlank="1" showInputMessage="1" showErrorMessage="1" sqref="F10:F12" xr:uid="{F4C45361-26DC-430A-8EB4-3B56DA6D5F75}">
      <formula1>INDIRECT(#REF!)</formula1>
    </dataValidation>
    <dataValidation type="list" allowBlank="1" showInputMessage="1" showErrorMessage="1" sqref="F13:F16" xr:uid="{90EF40AB-B69F-4F55-929F-92890DDC5E04}">
      <formula1>INDIRECT($F$12)</formula1>
    </dataValidation>
    <dataValidation type="list" allowBlank="1" showInputMessage="1" showErrorMessage="1" sqref="F8:F12 F15:F16 F19" xr:uid="{12D84A11-6758-4FF6-A91E-621CDA30E5A6}">
      <formula1>INDIRECT($E$42)</formula1>
    </dataValidation>
    <dataValidation type="list" allowBlank="1" showInputMessage="1" showErrorMessage="1" sqref="F7" xr:uid="{DC15444E-0BE5-4295-BD67-79C75076ED71}">
      <formula1>INDIRECT($E$16)</formula1>
    </dataValidation>
    <dataValidation type="list" allowBlank="1" showInputMessage="1" showErrorMessage="1" sqref="F13:F14" xr:uid="{785BCF2B-01DB-413F-86C0-AA59DA3E8AA6}">
      <formula1>INDIRECT($E$35)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A80"/>
  <sheetViews>
    <sheetView topLeftCell="A10" zoomScaleNormal="100" workbookViewId="0">
      <selection activeCell="AB11" sqref="AB11"/>
    </sheetView>
  </sheetViews>
  <sheetFormatPr defaultColWidth="8.7109375" defaultRowHeight="15" x14ac:dyDescent="0.25"/>
  <cols>
    <col min="1" max="25" width="3.7109375" customWidth="1"/>
    <col min="1019" max="1020" width="11.5703125" customWidth="1"/>
  </cols>
  <sheetData>
    <row r="1" spans="1:23" ht="15" customHeight="1" x14ac:dyDescent="0.25">
      <c r="A1" s="192" t="s">
        <v>60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</row>
    <row r="2" spans="1:23" ht="15" customHeight="1" x14ac:dyDescent="0.25">
      <c r="A2" s="193" t="s">
        <v>61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1:23" ht="15" customHeight="1" x14ac:dyDescent="0.25">
      <c r="A3" s="192" t="s">
        <v>62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</row>
    <row r="4" spans="1:23" ht="15" customHeight="1" x14ac:dyDescent="0.25">
      <c r="A4" s="194" t="str">
        <f>'Акт коты PCHCh'!A4:X4</f>
        <v>20 серпня 2020року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</row>
    <row r="5" spans="1:23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3" ht="15" customHeight="1" x14ac:dyDescent="0.25">
      <c r="A6" s="1"/>
      <c r="B6" s="1"/>
      <c r="C6" s="165" t="s">
        <v>63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</row>
    <row r="7" spans="1:23" ht="15" customHeight="1" x14ac:dyDescent="0.25">
      <c r="A7" s="6" t="s">
        <v>135</v>
      </c>
      <c r="B7" s="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3" ht="15.75" x14ac:dyDescent="0.25">
      <c r="A8" s="32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85" t="str">
        <f>'Акт собаки R'!G9</f>
        <v>Книш Р.В.</v>
      </c>
      <c r="H9" s="185"/>
      <c r="I9" s="185"/>
      <c r="J9" s="185"/>
      <c r="K9" s="185"/>
      <c r="L9" s="185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21.07.2020 по 20.08.2020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5.75" x14ac:dyDescent="0.25">
      <c r="A12" s="1"/>
      <c r="B12" s="178" t="s">
        <v>137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3" ht="15.75" x14ac:dyDescent="0.25">
      <c r="A13" s="195" t="s">
        <v>70</v>
      </c>
      <c r="B13" s="195"/>
      <c r="C13" s="195"/>
      <c r="D13" s="195"/>
      <c r="E13" s="10">
        <f>MAX('Список собаки L'!A5:A57)</f>
        <v>28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9"/>
    </row>
    <row r="16" spans="1:23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9"/>
      <c r="L16" s="9"/>
      <c r="M16" s="9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1" t="s">
        <v>263</v>
      </c>
      <c r="B17" s="6"/>
      <c r="C17" s="1"/>
      <c r="D17" s="1"/>
      <c r="E17" s="1"/>
      <c r="F17" s="1"/>
      <c r="G17" s="12"/>
      <c r="H17" s="12"/>
      <c r="I17" s="12"/>
      <c r="J17" s="13"/>
      <c r="K17" s="13"/>
      <c r="L17" s="13"/>
      <c r="M17" s="13" t="s">
        <v>139</v>
      </c>
      <c r="N17" s="1"/>
      <c r="O17" s="14"/>
      <c r="P17" s="15"/>
      <c r="Q17" s="161" t="s">
        <v>262</v>
      </c>
      <c r="R17" s="161"/>
      <c r="S17" s="161"/>
      <c r="T17" s="1"/>
      <c r="U17" s="1"/>
      <c r="V17" s="1"/>
    </row>
    <row r="18" spans="1:22" ht="15.75" x14ac:dyDescent="0.25">
      <c r="A18" s="1"/>
      <c r="B18" s="1" t="s">
        <v>124</v>
      </c>
      <c r="C18" s="1"/>
      <c r="D18" s="1"/>
      <c r="E18" s="1"/>
      <c r="F18" s="197">
        <v>44470</v>
      </c>
      <c r="G18" s="197"/>
      <c r="H18" s="197"/>
      <c r="I18" s="12"/>
      <c r="J18" s="13"/>
      <c r="K18" s="26" t="s">
        <v>138</v>
      </c>
      <c r="L18" s="13"/>
      <c r="M18" s="13"/>
      <c r="N18" s="1"/>
      <c r="O18" s="14"/>
      <c r="P18" s="15"/>
      <c r="Q18" s="44" t="s">
        <v>279</v>
      </c>
      <c r="R18" s="15" t="s">
        <v>77</v>
      </c>
      <c r="S18" s="1"/>
      <c r="T18" s="1"/>
      <c r="U18" s="1"/>
      <c r="V18" s="1"/>
    </row>
    <row r="19" spans="1:22" ht="15.75" x14ac:dyDescent="0.25">
      <c r="A19" s="1"/>
      <c r="B19" s="1"/>
      <c r="C19" s="1"/>
      <c r="D19" s="1"/>
      <c r="E19" s="1"/>
      <c r="F19" s="57"/>
      <c r="G19" s="57"/>
      <c r="H19" s="57"/>
      <c r="I19" s="12"/>
      <c r="J19" s="13"/>
      <c r="K19" s="26"/>
      <c r="L19" s="13"/>
      <c r="M19" s="13"/>
      <c r="N19" s="1"/>
      <c r="O19" s="14"/>
      <c r="P19" s="15"/>
      <c r="Q19" s="44"/>
      <c r="R19" s="15"/>
      <c r="S19" s="1"/>
      <c r="T19" s="1"/>
      <c r="U19" s="1"/>
      <c r="V19" s="1"/>
    </row>
    <row r="20" spans="1:22" ht="15.75" x14ac:dyDescent="0.25">
      <c r="A20" s="1" t="s">
        <v>264</v>
      </c>
      <c r="B20" s="6"/>
      <c r="C20" s="1"/>
      <c r="D20" s="1"/>
      <c r="E20" s="1"/>
      <c r="F20" s="1"/>
      <c r="G20" s="12"/>
      <c r="H20" s="12"/>
      <c r="I20" s="12"/>
      <c r="J20" s="13"/>
      <c r="K20" s="13"/>
      <c r="L20" s="13"/>
      <c r="M20" s="13" t="s">
        <v>139</v>
      </c>
      <c r="N20" s="1"/>
      <c r="O20" s="14"/>
      <c r="P20" s="15"/>
      <c r="Q20" s="161" t="s">
        <v>265</v>
      </c>
      <c r="R20" s="161"/>
      <c r="S20" s="161"/>
      <c r="T20" s="1"/>
      <c r="U20" s="1"/>
      <c r="V20" s="1"/>
    </row>
    <row r="21" spans="1:22" ht="15.75" x14ac:dyDescent="0.25">
      <c r="A21" s="1"/>
      <c r="B21" s="1" t="s">
        <v>124</v>
      </c>
      <c r="C21" s="1"/>
      <c r="D21" s="1"/>
      <c r="E21" s="1"/>
      <c r="F21" s="196">
        <v>44774</v>
      </c>
      <c r="G21" s="196"/>
      <c r="H21" s="196"/>
      <c r="I21" s="12"/>
      <c r="J21" s="13"/>
      <c r="K21" s="26" t="s">
        <v>138</v>
      </c>
      <c r="L21" s="13"/>
      <c r="M21" s="13"/>
      <c r="N21" s="1"/>
      <c r="O21" s="14"/>
      <c r="P21" s="15"/>
      <c r="Q21" s="44" t="s">
        <v>279</v>
      </c>
      <c r="R21" s="15" t="s">
        <v>77</v>
      </c>
      <c r="S21" s="1"/>
      <c r="T21" s="1"/>
      <c r="U21" s="1"/>
      <c r="V21" s="1"/>
    </row>
    <row r="22" spans="1:22" ht="15.75" x14ac:dyDescent="0.25">
      <c r="A22" s="1"/>
      <c r="B22" s="1"/>
      <c r="C22" s="1"/>
      <c r="D22" s="1"/>
      <c r="E22" s="1"/>
      <c r="F22" s="114"/>
      <c r="G22" s="114"/>
      <c r="H22" s="114"/>
      <c r="I22" s="12"/>
      <c r="J22" s="13"/>
      <c r="K22" s="26"/>
      <c r="L22" s="13"/>
      <c r="M22" s="13"/>
      <c r="N22" s="1"/>
      <c r="O22" s="14"/>
      <c r="P22" s="15"/>
      <c r="Q22" s="44"/>
      <c r="R22" s="15"/>
      <c r="S22" s="1"/>
      <c r="T22" s="1"/>
      <c r="U22" s="1"/>
      <c r="V22" s="1"/>
    </row>
    <row r="23" spans="1:22" ht="15.75" x14ac:dyDescent="0.25">
      <c r="A23" s="31" t="s">
        <v>388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0" t="s">
        <v>267</v>
      </c>
      <c r="O23" s="160"/>
      <c r="P23" s="160"/>
      <c r="Q23" s="44"/>
      <c r="R23" s="15"/>
      <c r="S23" s="1"/>
      <c r="T23" s="1"/>
      <c r="U23" s="1"/>
      <c r="V23" s="1"/>
    </row>
    <row r="24" spans="1:22" ht="15.75" x14ac:dyDescent="0.25">
      <c r="A24" s="45"/>
      <c r="B24" s="1" t="s">
        <v>124</v>
      </c>
      <c r="C24" s="1"/>
      <c r="D24" s="1"/>
      <c r="E24" s="1"/>
      <c r="F24" s="196">
        <v>44470</v>
      </c>
      <c r="G24" s="196"/>
      <c r="H24" s="196"/>
      <c r="I24" s="12"/>
      <c r="J24" s="13"/>
      <c r="K24" s="26" t="s">
        <v>138</v>
      </c>
      <c r="L24" s="13"/>
      <c r="M24" s="13"/>
      <c r="N24" s="1"/>
      <c r="O24" s="14"/>
      <c r="P24" s="15"/>
      <c r="Q24" s="44" t="s">
        <v>279</v>
      </c>
      <c r="R24" s="15" t="s">
        <v>77</v>
      </c>
      <c r="S24" s="1"/>
      <c r="T24" s="1"/>
      <c r="U24" s="1"/>
      <c r="V24" s="1"/>
    </row>
    <row r="25" spans="1:22" ht="15.75" x14ac:dyDescent="0.25">
      <c r="A25" s="1"/>
      <c r="B25" s="1"/>
      <c r="C25" s="1"/>
      <c r="D25" s="1"/>
      <c r="E25" s="1"/>
      <c r="F25" s="110"/>
      <c r="G25" s="110"/>
      <c r="H25" s="110"/>
      <c r="I25" s="12"/>
      <c r="J25" s="13"/>
      <c r="K25" s="26"/>
      <c r="L25" s="13"/>
      <c r="M25" s="13"/>
      <c r="N25" s="1"/>
      <c r="O25" s="14"/>
      <c r="P25" s="15"/>
      <c r="Q25" s="44"/>
      <c r="R25" s="15"/>
      <c r="S25" s="1"/>
      <c r="T25" s="1"/>
      <c r="U25" s="1"/>
      <c r="V25" s="1"/>
    </row>
    <row r="26" spans="1:22" ht="15.75" x14ac:dyDescent="0.25">
      <c r="A26" s="31" t="s">
        <v>389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0">
        <v>419383</v>
      </c>
      <c r="O26" s="160"/>
      <c r="P26" s="160"/>
      <c r="Q26" s="44"/>
      <c r="R26" s="15"/>
      <c r="S26" s="1"/>
      <c r="T26" s="1"/>
      <c r="U26" s="1"/>
      <c r="V26" s="1"/>
    </row>
    <row r="27" spans="1:22" ht="15.75" x14ac:dyDescent="0.25">
      <c r="A27" s="45"/>
      <c r="B27" s="1" t="s">
        <v>124</v>
      </c>
      <c r="C27" s="1"/>
      <c r="D27" s="1"/>
      <c r="E27" s="1"/>
      <c r="F27" s="160" t="s">
        <v>266</v>
      </c>
      <c r="G27" s="160"/>
      <c r="H27" s="160"/>
      <c r="I27" s="12"/>
      <c r="J27" s="13"/>
      <c r="K27" s="26" t="s">
        <v>138</v>
      </c>
      <c r="L27" s="13"/>
      <c r="M27" s="13"/>
      <c r="N27" s="1"/>
      <c r="O27" s="14"/>
      <c r="P27" s="15"/>
      <c r="Q27" s="44" t="s">
        <v>21</v>
      </c>
      <c r="R27" s="15" t="s">
        <v>77</v>
      </c>
      <c r="S27" s="1"/>
      <c r="T27" s="1"/>
      <c r="U27" s="1"/>
      <c r="V27" s="1"/>
    </row>
    <row r="28" spans="1:22" ht="15.75" x14ac:dyDescent="0.25">
      <c r="A28" s="1"/>
      <c r="B28" s="1"/>
      <c r="C28" s="1"/>
      <c r="D28" s="1"/>
      <c r="E28" s="1"/>
      <c r="F28" s="110"/>
      <c r="G28" s="110"/>
      <c r="H28" s="110"/>
      <c r="I28" s="12"/>
      <c r="J28" s="13"/>
      <c r="K28" s="26"/>
      <c r="L28" s="13"/>
      <c r="M28" s="13"/>
      <c r="N28" s="1"/>
      <c r="O28" s="14"/>
      <c r="P28" s="15"/>
      <c r="Q28" s="44"/>
      <c r="R28" s="15"/>
      <c r="S28" s="1"/>
      <c r="T28" s="1"/>
      <c r="U28" s="1"/>
      <c r="V28" s="1"/>
    </row>
    <row r="29" spans="1:22" ht="15.75" x14ac:dyDescent="0.25">
      <c r="A29" s="1" t="s">
        <v>268</v>
      </c>
      <c r="B29" s="6"/>
      <c r="C29" s="1"/>
      <c r="D29" s="1"/>
      <c r="E29" s="1"/>
      <c r="F29" s="1"/>
      <c r="G29" s="12"/>
      <c r="H29" s="12"/>
      <c r="I29" s="12"/>
      <c r="J29" s="13"/>
      <c r="K29" s="13"/>
      <c r="L29" s="13"/>
      <c r="M29" s="13"/>
      <c r="N29" s="1"/>
      <c r="O29" s="14"/>
      <c r="P29" s="15"/>
      <c r="R29" s="161" t="s">
        <v>270</v>
      </c>
      <c r="S29" s="161"/>
      <c r="T29" s="161"/>
      <c r="U29" s="1"/>
      <c r="V29" s="1"/>
    </row>
    <row r="30" spans="1:22" ht="15.75" x14ac:dyDescent="0.25">
      <c r="A30" s="1"/>
      <c r="B30" s="1" t="s">
        <v>124</v>
      </c>
      <c r="C30" s="1"/>
      <c r="D30" s="1"/>
      <c r="E30" s="1"/>
      <c r="F30" s="196">
        <v>44409</v>
      </c>
      <c r="G30" s="196"/>
      <c r="H30" s="196"/>
      <c r="I30" s="12"/>
      <c r="J30" s="13"/>
      <c r="K30" s="26" t="s">
        <v>138</v>
      </c>
      <c r="L30" s="13"/>
      <c r="M30" s="13"/>
      <c r="N30" s="1"/>
      <c r="O30" s="14"/>
      <c r="P30" s="15"/>
      <c r="Q30" s="44" t="s">
        <v>273</v>
      </c>
      <c r="R30" s="15" t="s">
        <v>77</v>
      </c>
      <c r="S30" s="1"/>
      <c r="T30" s="1"/>
      <c r="U30" s="1"/>
      <c r="V30" s="1"/>
    </row>
    <row r="31" spans="1:22" ht="15.75" x14ac:dyDescent="0.25">
      <c r="A31" s="1"/>
      <c r="B31" s="1"/>
      <c r="C31" s="1"/>
      <c r="D31" s="1"/>
      <c r="E31" s="1"/>
      <c r="F31" s="114"/>
      <c r="G31" s="114"/>
      <c r="H31" s="114"/>
      <c r="I31" s="12"/>
      <c r="J31" s="13"/>
      <c r="K31" s="26"/>
      <c r="L31" s="13"/>
      <c r="M31" s="13"/>
      <c r="N31" s="1"/>
      <c r="O31" s="14"/>
      <c r="P31" s="15"/>
      <c r="Q31" s="44"/>
      <c r="R31" s="15"/>
      <c r="S31" s="1"/>
      <c r="T31" s="1"/>
      <c r="U31" s="1"/>
      <c r="V31" s="1"/>
    </row>
    <row r="32" spans="1:22" ht="15.75" x14ac:dyDescent="0.25">
      <c r="A32" s="1" t="s">
        <v>393</v>
      </c>
      <c r="B32" s="6"/>
      <c r="C32" s="1"/>
      <c r="D32" s="1"/>
      <c r="E32" s="1"/>
      <c r="F32" s="1"/>
      <c r="G32" s="12"/>
      <c r="H32" s="12"/>
      <c r="I32" s="12"/>
      <c r="J32" s="13"/>
      <c r="K32" s="13"/>
      <c r="L32" s="13"/>
      <c r="M32" s="13"/>
      <c r="N32" s="1"/>
      <c r="O32" s="14"/>
      <c r="P32" s="15"/>
      <c r="S32" s="161" t="s">
        <v>190</v>
      </c>
      <c r="T32" s="161"/>
      <c r="U32" s="161"/>
      <c r="V32" s="1"/>
    </row>
    <row r="33" spans="1:27" ht="15.75" x14ac:dyDescent="0.25">
      <c r="A33" s="1"/>
      <c r="B33" s="1" t="s">
        <v>124</v>
      </c>
      <c r="C33" s="1"/>
      <c r="D33" s="1"/>
      <c r="E33" s="1"/>
      <c r="F33" s="161" t="s">
        <v>140</v>
      </c>
      <c r="G33" s="161"/>
      <c r="H33" s="161"/>
      <c r="I33" s="12"/>
      <c r="J33" s="13"/>
      <c r="K33" s="26" t="s">
        <v>138</v>
      </c>
      <c r="L33" s="13"/>
      <c r="M33" s="13"/>
      <c r="N33" s="1"/>
      <c r="O33" s="14"/>
      <c r="P33" s="15"/>
      <c r="Q33" s="44" t="s">
        <v>21</v>
      </c>
      <c r="R33" s="15" t="s">
        <v>77</v>
      </c>
      <c r="S33" s="1"/>
      <c r="T33" s="1"/>
      <c r="U33" s="1"/>
      <c r="V33" s="1"/>
    </row>
    <row r="34" spans="1:27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9"/>
      <c r="L34" s="9"/>
      <c r="M34" s="9"/>
      <c r="N34" s="1"/>
      <c r="O34" s="1"/>
      <c r="P34" s="1"/>
      <c r="Q34" s="1"/>
      <c r="R34" s="1"/>
      <c r="S34" s="1"/>
      <c r="T34" s="1"/>
      <c r="U34" s="1"/>
      <c r="V34" s="1"/>
    </row>
    <row r="35" spans="1:27" ht="15.75" x14ac:dyDescent="0.25">
      <c r="A35" s="1" t="s">
        <v>394</v>
      </c>
      <c r="B35" s="6"/>
      <c r="C35" s="1"/>
      <c r="D35" s="1"/>
      <c r="E35" s="1"/>
      <c r="F35" s="1"/>
      <c r="G35" s="12"/>
      <c r="H35" s="12"/>
      <c r="I35" s="12"/>
      <c r="J35" s="13"/>
      <c r="K35" s="13"/>
      <c r="L35" s="13"/>
      <c r="M35" s="13"/>
      <c r="N35" s="1"/>
      <c r="O35" s="14"/>
      <c r="P35" s="15"/>
      <c r="Q35" s="161" t="s">
        <v>191</v>
      </c>
      <c r="R35" s="161"/>
      <c r="S35" s="161"/>
      <c r="T35" s="1"/>
      <c r="U35" s="1"/>
      <c r="V35" s="1"/>
    </row>
    <row r="36" spans="1:27" ht="15.75" x14ac:dyDescent="0.25">
      <c r="A36" s="1"/>
      <c r="B36" s="1" t="s">
        <v>124</v>
      </c>
      <c r="C36" s="1"/>
      <c r="D36" s="1"/>
      <c r="E36" s="1"/>
      <c r="F36" s="198" t="s">
        <v>192</v>
      </c>
      <c r="G36" s="160"/>
      <c r="H36" s="160"/>
      <c r="I36" s="12"/>
      <c r="J36" s="13"/>
      <c r="K36" s="26" t="s">
        <v>138</v>
      </c>
      <c r="L36" s="13"/>
      <c r="M36" s="13"/>
      <c r="N36" s="1"/>
      <c r="O36" s="14"/>
      <c r="P36" s="15"/>
      <c r="Q36" s="44" t="s">
        <v>141</v>
      </c>
      <c r="R36" s="15" t="s">
        <v>77</v>
      </c>
      <c r="S36" s="1"/>
      <c r="T36" s="1"/>
      <c r="U36" s="1"/>
      <c r="V36" s="1"/>
    </row>
    <row r="37" spans="1:27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9"/>
      <c r="L37" s="9"/>
      <c r="M37" s="9"/>
      <c r="N37" s="1"/>
      <c r="O37" s="1"/>
      <c r="P37" s="1"/>
      <c r="Q37" s="1"/>
      <c r="R37" s="1"/>
      <c r="S37" s="1"/>
      <c r="T37" s="1"/>
      <c r="U37" s="1"/>
      <c r="V37" s="1"/>
      <c r="W37" s="40"/>
      <c r="X37" s="40"/>
      <c r="Y37" s="40"/>
      <c r="Z37" s="40"/>
      <c r="AA37" s="40"/>
    </row>
    <row r="38" spans="1:27" ht="15.75" x14ac:dyDescent="0.25">
      <c r="A38" s="1" t="s">
        <v>275</v>
      </c>
      <c r="B38" s="6"/>
      <c r="C38" s="1"/>
      <c r="D38" s="1"/>
      <c r="E38" s="1"/>
      <c r="F38" s="1"/>
      <c r="G38" s="12"/>
      <c r="H38" s="12"/>
      <c r="I38" s="12"/>
      <c r="J38" s="13"/>
      <c r="K38" s="13"/>
      <c r="L38" s="13"/>
      <c r="M38" s="13"/>
      <c r="N38" s="1"/>
      <c r="O38" s="14"/>
      <c r="P38" s="15"/>
      <c r="S38" s="161" t="s">
        <v>269</v>
      </c>
      <c r="T38" s="161"/>
      <c r="U38" s="161"/>
      <c r="V38" s="1"/>
      <c r="W38" s="40"/>
      <c r="X38" s="40"/>
      <c r="Y38" s="40"/>
      <c r="Z38" s="40"/>
      <c r="AA38" s="40"/>
    </row>
    <row r="39" spans="1:27" ht="15.75" x14ac:dyDescent="0.25">
      <c r="A39" s="1"/>
      <c r="B39" s="1" t="s">
        <v>124</v>
      </c>
      <c r="C39" s="1"/>
      <c r="D39" s="1"/>
      <c r="E39" s="1"/>
      <c r="F39" s="161" t="s">
        <v>140</v>
      </c>
      <c r="G39" s="161"/>
      <c r="H39" s="161"/>
      <c r="I39" s="12"/>
      <c r="J39" s="13"/>
      <c r="K39" s="26" t="s">
        <v>138</v>
      </c>
      <c r="L39" s="13"/>
      <c r="M39" s="13"/>
      <c r="N39" s="1"/>
      <c r="O39" s="14"/>
      <c r="P39" s="15"/>
      <c r="Q39" s="44" t="s">
        <v>21</v>
      </c>
      <c r="R39" s="15" t="s">
        <v>77</v>
      </c>
      <c r="S39" s="1"/>
      <c r="T39" s="1"/>
      <c r="U39" s="1"/>
      <c r="V39" s="1"/>
      <c r="W39" s="40"/>
      <c r="X39" s="40"/>
      <c r="Y39" s="40"/>
      <c r="Z39" s="40"/>
      <c r="AA39" s="40"/>
    </row>
    <row r="40" spans="1:27" ht="15.75" x14ac:dyDescent="0.25">
      <c r="A40" s="1"/>
      <c r="B40" s="1"/>
      <c r="C40" s="1"/>
      <c r="D40" s="1"/>
      <c r="E40" s="1"/>
      <c r="F40" s="96"/>
      <c r="G40" s="96"/>
      <c r="H40" s="96"/>
      <c r="I40" s="12"/>
      <c r="J40" s="13"/>
      <c r="K40" s="26"/>
      <c r="L40" s="13"/>
      <c r="M40" s="13"/>
      <c r="N40" s="1"/>
      <c r="O40" s="14"/>
      <c r="P40" s="15"/>
      <c r="Q40" s="44"/>
      <c r="U40" s="1"/>
      <c r="V40" s="1"/>
      <c r="W40" s="40"/>
      <c r="X40" s="40"/>
      <c r="Y40" s="40"/>
      <c r="Z40" s="40"/>
      <c r="AA40" s="40"/>
    </row>
    <row r="41" spans="1:27" ht="15.75" x14ac:dyDescent="0.25">
      <c r="A41" s="1" t="s">
        <v>276</v>
      </c>
      <c r="B41" s="6"/>
      <c r="C41" s="1"/>
      <c r="D41" s="1"/>
      <c r="E41" s="1"/>
      <c r="F41" s="1"/>
      <c r="G41" s="12"/>
      <c r="H41" s="12"/>
      <c r="I41" s="12"/>
      <c r="J41" s="13"/>
      <c r="K41" s="13"/>
      <c r="L41" s="13"/>
      <c r="M41" s="13"/>
      <c r="N41" s="1"/>
      <c r="O41" s="14"/>
      <c r="P41" s="15"/>
      <c r="S41" s="161" t="s">
        <v>271</v>
      </c>
      <c r="T41" s="161"/>
      <c r="U41" s="161"/>
      <c r="V41" s="1"/>
    </row>
    <row r="42" spans="1:27" ht="15.75" x14ac:dyDescent="0.25">
      <c r="A42" s="1"/>
      <c r="B42" s="1" t="s">
        <v>124</v>
      </c>
      <c r="C42" s="1"/>
      <c r="D42" s="1"/>
      <c r="E42" s="1"/>
      <c r="F42" s="196">
        <v>44409</v>
      </c>
      <c r="G42" s="196"/>
      <c r="H42" s="196"/>
      <c r="I42" s="12"/>
      <c r="J42" s="13"/>
      <c r="K42" s="26" t="s">
        <v>138</v>
      </c>
      <c r="L42" s="13"/>
      <c r="M42" s="13"/>
      <c r="N42" s="1"/>
      <c r="O42" s="14"/>
      <c r="P42" s="15"/>
      <c r="Q42" s="44" t="s">
        <v>21</v>
      </c>
      <c r="R42" s="15" t="s">
        <v>77</v>
      </c>
      <c r="S42" s="1"/>
      <c r="T42" s="1"/>
      <c r="U42" s="1"/>
      <c r="V42" s="1"/>
    </row>
    <row r="43" spans="1:27" ht="15.75" x14ac:dyDescent="0.25">
      <c r="A43" s="1"/>
      <c r="B43" s="1"/>
      <c r="C43" s="1"/>
      <c r="D43" s="1"/>
      <c r="E43" s="1"/>
      <c r="F43" s="64"/>
      <c r="G43" s="64"/>
      <c r="H43" s="64"/>
      <c r="I43" s="12"/>
      <c r="J43" s="13"/>
      <c r="K43" s="26"/>
      <c r="L43" s="13"/>
      <c r="M43" s="13"/>
      <c r="N43" s="1"/>
      <c r="O43" s="14"/>
      <c r="P43" s="15"/>
      <c r="Q43" s="44"/>
      <c r="R43" s="15"/>
      <c r="S43" s="1"/>
      <c r="T43" s="1"/>
      <c r="U43" s="1"/>
      <c r="V43" s="1"/>
    </row>
    <row r="44" spans="1:27" ht="15.75" x14ac:dyDescent="0.25">
      <c r="A44" s="1" t="s">
        <v>274</v>
      </c>
      <c r="B44" s="6"/>
      <c r="C44" s="1"/>
      <c r="D44" s="1"/>
      <c r="E44" s="1"/>
      <c r="F44" s="1"/>
      <c r="G44" s="12"/>
      <c r="H44" s="12"/>
      <c r="I44" s="12"/>
      <c r="J44" s="13"/>
      <c r="K44" s="13"/>
      <c r="L44" s="13"/>
      <c r="M44" s="13"/>
      <c r="N44" s="1"/>
      <c r="O44" s="14"/>
      <c r="P44" s="15"/>
      <c r="S44" s="161" t="s">
        <v>272</v>
      </c>
      <c r="T44" s="161"/>
      <c r="U44" s="161"/>
      <c r="V44" s="161"/>
    </row>
    <row r="45" spans="1:27" ht="15.75" x14ac:dyDescent="0.25">
      <c r="A45" s="1"/>
      <c r="B45" s="1" t="s">
        <v>124</v>
      </c>
      <c r="C45" s="1"/>
      <c r="D45" s="1"/>
      <c r="E45" s="1"/>
      <c r="F45" s="196">
        <v>44348</v>
      </c>
      <c r="G45" s="196"/>
      <c r="H45" s="196"/>
      <c r="I45" s="12"/>
      <c r="J45" s="13"/>
      <c r="K45" s="26" t="s">
        <v>138</v>
      </c>
      <c r="L45" s="13"/>
      <c r="M45" s="13"/>
      <c r="N45" s="1"/>
      <c r="O45" s="14"/>
      <c r="P45" s="15"/>
      <c r="Q45" s="44" t="s">
        <v>21</v>
      </c>
      <c r="R45" s="15" t="s">
        <v>77</v>
      </c>
      <c r="S45" s="1"/>
      <c r="T45" s="1"/>
      <c r="U45" s="1"/>
      <c r="V45" s="1"/>
    </row>
    <row r="46" spans="1:27" ht="15.75" x14ac:dyDescent="0.25">
      <c r="U46" s="1"/>
      <c r="V46" s="1"/>
    </row>
    <row r="47" spans="1:27" ht="15.75" x14ac:dyDescent="0.25">
      <c r="A47" s="1" t="s">
        <v>395</v>
      </c>
      <c r="B47" s="6"/>
      <c r="C47" s="1"/>
      <c r="D47" s="1"/>
      <c r="E47" s="1"/>
      <c r="F47" s="1"/>
      <c r="G47" s="12"/>
      <c r="H47" s="12"/>
      <c r="I47" s="12"/>
      <c r="J47" s="13"/>
      <c r="K47" s="13"/>
      <c r="L47" s="13"/>
      <c r="M47" s="13"/>
      <c r="N47" s="1"/>
      <c r="O47" s="14"/>
      <c r="P47" s="15"/>
      <c r="S47" s="161" t="s">
        <v>390</v>
      </c>
      <c r="T47" s="161"/>
      <c r="U47" s="161"/>
      <c r="V47" s="161"/>
    </row>
    <row r="48" spans="1:27" ht="15.75" x14ac:dyDescent="0.25">
      <c r="A48" s="1"/>
      <c r="B48" s="1" t="s">
        <v>124</v>
      </c>
      <c r="C48" s="1"/>
      <c r="D48" s="1"/>
      <c r="E48" s="1"/>
      <c r="F48" s="196">
        <v>44409</v>
      </c>
      <c r="G48" s="196"/>
      <c r="H48" s="196"/>
      <c r="I48" s="12"/>
      <c r="J48" s="13"/>
      <c r="K48" s="26" t="s">
        <v>138</v>
      </c>
      <c r="L48" s="13"/>
      <c r="M48" s="13"/>
      <c r="N48" s="1"/>
      <c r="O48" s="14"/>
      <c r="P48" s="15"/>
      <c r="Q48" s="44" t="s">
        <v>21</v>
      </c>
      <c r="R48" s="15" t="s">
        <v>77</v>
      </c>
      <c r="S48" s="1"/>
      <c r="T48" s="1"/>
      <c r="U48" s="1"/>
      <c r="V48" s="1"/>
    </row>
    <row r="49" spans="1:22" ht="15.75" x14ac:dyDescent="0.25">
      <c r="A49" s="1"/>
      <c r="B49" s="1"/>
      <c r="C49" s="1"/>
      <c r="D49" s="1"/>
      <c r="E49" s="1"/>
      <c r="F49" s="114"/>
      <c r="G49" s="114"/>
      <c r="H49" s="114"/>
      <c r="I49" s="12"/>
      <c r="J49" s="13"/>
      <c r="K49" s="26"/>
      <c r="L49" s="13"/>
      <c r="M49" s="13"/>
      <c r="N49" s="1"/>
      <c r="O49" s="14"/>
      <c r="P49" s="15"/>
      <c r="Q49" s="44"/>
      <c r="R49" s="15"/>
      <c r="S49" s="1"/>
      <c r="T49" s="1"/>
      <c r="U49" s="1"/>
      <c r="V49" s="1"/>
    </row>
    <row r="50" spans="1:22" ht="15.75" x14ac:dyDescent="0.25">
      <c r="A50" s="1" t="s">
        <v>277</v>
      </c>
      <c r="B50" s="6"/>
      <c r="C50" s="1"/>
      <c r="D50" s="1"/>
      <c r="E50" s="1"/>
      <c r="F50" s="1"/>
      <c r="G50" s="12"/>
      <c r="H50" s="12"/>
      <c r="I50" s="12"/>
      <c r="J50" s="13"/>
      <c r="K50" s="13"/>
      <c r="L50" s="13"/>
      <c r="M50" s="13"/>
      <c r="N50" s="1"/>
      <c r="O50" s="14"/>
      <c r="P50" s="15"/>
      <c r="R50" s="161" t="s">
        <v>278</v>
      </c>
      <c r="S50" s="161"/>
      <c r="T50" s="161"/>
      <c r="U50" s="1"/>
      <c r="V50" s="1"/>
    </row>
    <row r="51" spans="1:22" ht="15.75" x14ac:dyDescent="0.25">
      <c r="A51" s="1"/>
      <c r="B51" s="1" t="s">
        <v>124</v>
      </c>
      <c r="C51" s="1"/>
      <c r="D51" s="1"/>
      <c r="E51" s="1"/>
      <c r="F51" s="196">
        <v>44470</v>
      </c>
      <c r="G51" s="196"/>
      <c r="H51" s="196"/>
      <c r="I51" s="12"/>
      <c r="J51" s="13"/>
      <c r="K51" s="26" t="s">
        <v>138</v>
      </c>
      <c r="L51" s="13"/>
      <c r="M51" s="13"/>
      <c r="N51" s="1"/>
      <c r="O51" s="14"/>
      <c r="P51" s="15"/>
      <c r="Q51" s="44" t="s">
        <v>391</v>
      </c>
      <c r="R51" s="15" t="s">
        <v>77</v>
      </c>
      <c r="S51" s="1"/>
      <c r="T51" s="1"/>
      <c r="U51" s="1"/>
      <c r="V51" s="1"/>
    </row>
    <row r="52" spans="1:22" ht="15.75" x14ac:dyDescent="0.25">
      <c r="A52" s="1"/>
      <c r="B52" s="1"/>
      <c r="C52" s="1"/>
      <c r="D52" s="1"/>
      <c r="E52" s="1"/>
      <c r="F52" s="114"/>
      <c r="G52" s="114"/>
      <c r="H52" s="114"/>
      <c r="I52" s="12"/>
      <c r="J52" s="13"/>
      <c r="K52" s="26"/>
      <c r="L52" s="13"/>
      <c r="M52" s="13"/>
      <c r="N52" s="1"/>
      <c r="O52" s="14"/>
      <c r="P52" s="15"/>
      <c r="Q52" s="44"/>
      <c r="R52" s="15"/>
      <c r="S52" s="1"/>
      <c r="T52" s="1"/>
      <c r="U52" s="1"/>
      <c r="V52" s="1"/>
    </row>
    <row r="53" spans="1:22" ht="15.75" x14ac:dyDescent="0.25">
      <c r="A53" s="1" t="s">
        <v>396</v>
      </c>
      <c r="B53" s="6"/>
      <c r="C53" s="1"/>
      <c r="D53" s="1"/>
      <c r="E53" s="1"/>
      <c r="F53" s="1"/>
      <c r="G53" s="12"/>
      <c r="H53" s="12"/>
      <c r="I53" s="12"/>
      <c r="J53" s="13"/>
      <c r="K53" s="13"/>
      <c r="L53" s="13"/>
      <c r="M53" s="13"/>
      <c r="N53" s="1"/>
      <c r="O53" s="14"/>
      <c r="P53" s="15"/>
      <c r="R53" s="161" t="s">
        <v>191</v>
      </c>
      <c r="S53" s="161"/>
      <c r="T53" s="161"/>
      <c r="U53" s="1"/>
      <c r="V53" s="1"/>
    </row>
    <row r="54" spans="1:22" ht="15.75" x14ac:dyDescent="0.25">
      <c r="A54" s="1"/>
      <c r="B54" s="1" t="s">
        <v>124</v>
      </c>
      <c r="C54" s="1"/>
      <c r="D54" s="1"/>
      <c r="E54" s="1"/>
      <c r="F54" s="196">
        <v>44287</v>
      </c>
      <c r="G54" s="196"/>
      <c r="H54" s="196"/>
      <c r="I54" s="12"/>
      <c r="J54" s="13"/>
      <c r="K54" s="26" t="s">
        <v>138</v>
      </c>
      <c r="L54" s="13"/>
      <c r="M54" s="13"/>
      <c r="N54" s="1"/>
      <c r="O54" s="14"/>
      <c r="P54" s="15"/>
      <c r="Q54" s="44" t="s">
        <v>21</v>
      </c>
      <c r="R54" s="15" t="s">
        <v>77</v>
      </c>
      <c r="S54" s="1"/>
      <c r="T54" s="1"/>
      <c r="U54" s="1"/>
      <c r="V54" s="1"/>
    </row>
    <row r="55" spans="1:22" ht="15.75" x14ac:dyDescent="0.25">
      <c r="A55" s="1"/>
      <c r="B55" s="1"/>
      <c r="C55" s="1"/>
      <c r="D55" s="1"/>
      <c r="E55" s="1"/>
      <c r="F55" s="110"/>
      <c r="G55" s="110"/>
      <c r="H55" s="110"/>
      <c r="I55" s="12"/>
      <c r="J55" s="13"/>
      <c r="K55" s="26"/>
      <c r="L55" s="13"/>
      <c r="M55" s="13"/>
      <c r="N55" s="1"/>
      <c r="O55" s="14"/>
      <c r="P55" s="15"/>
      <c r="Q55" s="44"/>
      <c r="R55" s="15"/>
      <c r="S55" s="1"/>
      <c r="T55" s="1"/>
      <c r="U55" s="1"/>
      <c r="V55" s="1"/>
    </row>
    <row r="56" spans="1:22" ht="15.75" x14ac:dyDescent="0.25">
      <c r="A56" s="1" t="s">
        <v>280</v>
      </c>
      <c r="B56" s="6"/>
      <c r="C56" s="1"/>
      <c r="D56" s="1"/>
      <c r="E56" s="1"/>
      <c r="F56" s="1"/>
      <c r="G56" s="12"/>
      <c r="H56" s="12"/>
      <c r="I56" s="12"/>
      <c r="J56" s="13"/>
      <c r="K56" s="13"/>
      <c r="L56" s="13"/>
      <c r="M56" s="13" t="s">
        <v>139</v>
      </c>
      <c r="N56" s="1"/>
      <c r="O56" s="14"/>
      <c r="P56" s="15"/>
      <c r="Q56" s="161" t="s">
        <v>281</v>
      </c>
      <c r="R56" s="161"/>
      <c r="S56" s="161"/>
      <c r="U56" s="1"/>
      <c r="V56" s="1"/>
    </row>
    <row r="57" spans="1:22" ht="15.75" x14ac:dyDescent="0.25">
      <c r="A57" s="1"/>
      <c r="B57" s="1" t="s">
        <v>124</v>
      </c>
      <c r="C57" s="1"/>
      <c r="D57" s="1"/>
      <c r="E57" s="1"/>
      <c r="F57" s="197">
        <v>44256</v>
      </c>
      <c r="G57" s="197"/>
      <c r="H57" s="197"/>
      <c r="I57" s="12"/>
      <c r="J57" s="13"/>
      <c r="K57" s="26" t="s">
        <v>138</v>
      </c>
      <c r="L57" s="13"/>
      <c r="M57" s="13"/>
      <c r="N57" s="1"/>
      <c r="O57" s="14"/>
      <c r="P57" s="15"/>
      <c r="Q57" s="44" t="s">
        <v>392</v>
      </c>
      <c r="R57" s="15" t="s">
        <v>77</v>
      </c>
      <c r="S57" s="1"/>
      <c r="U57" s="1"/>
      <c r="V57" s="1"/>
    </row>
    <row r="58" spans="1:22" ht="15.75" x14ac:dyDescent="0.25">
      <c r="A58" s="1"/>
      <c r="B58" s="1"/>
      <c r="C58" s="1"/>
      <c r="D58" s="1"/>
      <c r="E58" s="1"/>
      <c r="F58" s="110"/>
      <c r="G58" s="110"/>
      <c r="H58" s="110"/>
      <c r="I58" s="12"/>
      <c r="J58" s="13"/>
      <c r="K58" s="26"/>
      <c r="L58" s="13"/>
      <c r="M58" s="13"/>
      <c r="N58" s="1"/>
      <c r="O58" s="14"/>
      <c r="P58" s="15"/>
      <c r="Q58" s="44"/>
      <c r="R58" s="15"/>
      <c r="S58" s="1"/>
      <c r="T58" s="1"/>
      <c r="U58" s="1"/>
      <c r="V58" s="1"/>
    </row>
    <row r="59" spans="1:22" ht="15.75" x14ac:dyDescent="0.25">
      <c r="A59" s="31" t="s">
        <v>79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2" ht="15.75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 ht="15.75" x14ac:dyDescent="0.25">
      <c r="A61" s="31" t="s">
        <v>80</v>
      </c>
      <c r="B61" s="31"/>
      <c r="C61" s="31"/>
      <c r="D61" s="31"/>
      <c r="E61" s="31"/>
      <c r="F61" s="189">
        <f>E13</f>
        <v>28</v>
      </c>
      <c r="G61" s="189"/>
      <c r="H61" s="31" t="s">
        <v>81</v>
      </c>
      <c r="I61" s="31"/>
      <c r="J61" s="31"/>
      <c r="K61" s="31"/>
      <c r="L61" s="31"/>
      <c r="M61" s="31"/>
      <c r="N61" s="31"/>
      <c r="O61" s="31"/>
      <c r="P61" s="31"/>
      <c r="Q61" s="189">
        <f>F61</f>
        <v>28</v>
      </c>
      <c r="R61" s="189"/>
      <c r="S61" s="31" t="s">
        <v>82</v>
      </c>
      <c r="V61" s="31"/>
    </row>
    <row r="62" spans="1:22" ht="15.75" x14ac:dyDescent="0.25">
      <c r="A62" s="31"/>
      <c r="B62" s="31" t="s">
        <v>83</v>
      </c>
      <c r="C62" s="31"/>
      <c r="D62" s="31"/>
      <c r="E62" s="31"/>
      <c r="F62" s="31"/>
      <c r="G62" s="31"/>
      <c r="H62" s="180">
        <f>F61*0.5</f>
        <v>14</v>
      </c>
      <c r="I62" s="180"/>
      <c r="J62" s="31" t="s">
        <v>84</v>
      </c>
      <c r="L62" s="31"/>
      <c r="M62" s="189">
        <f>F61*0.5</f>
        <v>14</v>
      </c>
      <c r="N62" s="189"/>
      <c r="O62" s="31" t="s">
        <v>85</v>
      </c>
      <c r="R62" s="31"/>
      <c r="S62" s="31"/>
      <c r="T62" s="31"/>
      <c r="U62" s="31"/>
      <c r="V62" s="31"/>
    </row>
    <row r="63" spans="1:22" ht="15.75" x14ac:dyDescent="0.25">
      <c r="A63" s="31"/>
      <c r="B63" s="31" t="s">
        <v>86</v>
      </c>
      <c r="C63" s="31"/>
      <c r="D63" s="31"/>
      <c r="E63" s="31"/>
      <c r="F63" s="180">
        <f>F61</f>
        <v>28</v>
      </c>
      <c r="G63" s="180"/>
      <c r="H63" s="31" t="s">
        <v>87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 ht="15.75" x14ac:dyDescent="0.25">
      <c r="A64" s="31"/>
      <c r="B64" s="31"/>
      <c r="C64" s="31"/>
      <c r="D64" s="31"/>
      <c r="E64" s="31"/>
      <c r="F64" s="31"/>
      <c r="G64" s="41"/>
      <c r="H64" s="4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1:22" ht="15.75" x14ac:dyDescent="0.25">
      <c r="A65" s="31" t="s">
        <v>88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1:22" ht="15.75" x14ac:dyDescent="0.25">
      <c r="A66" s="31"/>
      <c r="B66" s="31"/>
      <c r="C66" s="31" t="s">
        <v>89</v>
      </c>
      <c r="D66" s="31"/>
      <c r="E66" s="31"/>
      <c r="F66" s="31"/>
      <c r="G66" s="31"/>
      <c r="H66" s="31"/>
      <c r="I66" s="31"/>
      <c r="J66" s="189">
        <f>F61</f>
        <v>28</v>
      </c>
      <c r="K66" s="189"/>
      <c r="L66" s="31" t="s">
        <v>90</v>
      </c>
      <c r="O66" s="31"/>
      <c r="P66" s="31"/>
      <c r="Q66" s="31"/>
      <c r="R66" s="31"/>
      <c r="S66" s="31"/>
      <c r="T66" s="31"/>
      <c r="U66" s="31"/>
      <c r="V66" s="31"/>
    </row>
    <row r="67" spans="1:22" ht="15.75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1"/>
      <c r="M67" s="41"/>
      <c r="N67" s="31"/>
      <c r="O67" s="31"/>
      <c r="P67" s="31"/>
      <c r="Q67" s="31"/>
      <c r="R67" s="31"/>
      <c r="S67" s="31"/>
      <c r="T67" s="31"/>
      <c r="U67" s="31"/>
      <c r="V67" s="31"/>
    </row>
    <row r="68" spans="1:22" ht="15.75" x14ac:dyDescent="0.25">
      <c r="A68" s="31" t="s">
        <v>91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 ht="15.75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ht="15.75" x14ac:dyDescent="0.25">
      <c r="A70" s="42" t="s">
        <v>142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ht="15.75" x14ac:dyDescent="0.25">
      <c r="A71" s="4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spans="1:22" ht="15.75" x14ac:dyDescent="0.25">
      <c r="A72" s="19" t="s">
        <v>93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spans="1:22" ht="15.75" x14ac:dyDescent="0.25">
      <c r="A73" s="19"/>
      <c r="B73" s="19" t="s">
        <v>94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spans="1:22" ht="15.75" x14ac:dyDescent="0.25">
      <c r="A74" s="19"/>
      <c r="B74" s="31" t="s">
        <v>95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42" t="s">
        <v>96</v>
      </c>
      <c r="N74" s="31"/>
      <c r="O74" s="31"/>
      <c r="P74" s="31"/>
      <c r="Q74" s="31"/>
      <c r="R74" s="188" t="s">
        <v>97</v>
      </c>
      <c r="S74" s="188"/>
      <c r="T74" s="188"/>
      <c r="U74" s="188"/>
      <c r="V74" s="188"/>
    </row>
    <row r="75" spans="1:22" ht="15.75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spans="1:22" ht="15.75" x14ac:dyDescent="0.25">
      <c r="A76" s="31"/>
      <c r="B76" s="31" t="s">
        <v>98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spans="1:22" ht="15.75" x14ac:dyDescent="0.25">
      <c r="A77" s="31"/>
      <c r="B77" s="20" t="s">
        <v>99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42" t="s">
        <v>100</v>
      </c>
      <c r="N77" s="31"/>
      <c r="O77" s="31"/>
      <c r="P77" s="31"/>
      <c r="Q77" s="31"/>
      <c r="R77" s="188" t="s">
        <v>97</v>
      </c>
      <c r="S77" s="188"/>
      <c r="T77" s="188"/>
      <c r="U77" s="188"/>
      <c r="V77" s="188"/>
    </row>
    <row r="78" spans="1:22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x14ac:dyDescent="0.25">
      <c r="B79" s="1" t="s">
        <v>101</v>
      </c>
      <c r="M79" s="8" t="str">
        <f>'Акт собаки R'!M51:R51</f>
        <v>Книш Р.В.</v>
      </c>
      <c r="R79" s="188" t="s">
        <v>97</v>
      </c>
      <c r="S79" s="188"/>
      <c r="T79" s="188"/>
      <c r="U79" s="188"/>
      <c r="V79" s="188"/>
    </row>
    <row r="80" spans="1:22" ht="15.75" x14ac:dyDescent="0.25">
      <c r="B80" s="20" t="s">
        <v>102</v>
      </c>
    </row>
  </sheetData>
  <mergeCells count="45">
    <mergeCell ref="R77:V77"/>
    <mergeCell ref="R79:V79"/>
    <mergeCell ref="H62:I62"/>
    <mergeCell ref="M62:N62"/>
    <mergeCell ref="F63:G63"/>
    <mergeCell ref="J66:K66"/>
    <mergeCell ref="R74:V74"/>
    <mergeCell ref="F61:G61"/>
    <mergeCell ref="Q61:R61"/>
    <mergeCell ref="S41:U41"/>
    <mergeCell ref="F42:H42"/>
    <mergeCell ref="Q56:S56"/>
    <mergeCell ref="F57:H57"/>
    <mergeCell ref="F45:H45"/>
    <mergeCell ref="R50:T50"/>
    <mergeCell ref="F51:H51"/>
    <mergeCell ref="S44:V44"/>
    <mergeCell ref="S47:V47"/>
    <mergeCell ref="F48:H48"/>
    <mergeCell ref="R53:T53"/>
    <mergeCell ref="F54:H54"/>
    <mergeCell ref="Q35:S35"/>
    <mergeCell ref="F36:H36"/>
    <mergeCell ref="S38:U38"/>
    <mergeCell ref="F39:H39"/>
    <mergeCell ref="R29:T29"/>
    <mergeCell ref="F30:H30"/>
    <mergeCell ref="G9:L9"/>
    <mergeCell ref="A13:D13"/>
    <mergeCell ref="F33:H33"/>
    <mergeCell ref="S32:U32"/>
    <mergeCell ref="F21:H21"/>
    <mergeCell ref="N26:P26"/>
    <mergeCell ref="F27:H27"/>
    <mergeCell ref="N23:P23"/>
    <mergeCell ref="F24:H24"/>
    <mergeCell ref="Q17:S17"/>
    <mergeCell ref="F18:H18"/>
    <mergeCell ref="Q20:S20"/>
    <mergeCell ref="B12:V12"/>
    <mergeCell ref="A1:V1"/>
    <mergeCell ref="A2:V2"/>
    <mergeCell ref="A3:V3"/>
    <mergeCell ref="A4:V4"/>
    <mergeCell ref="C6:V6"/>
  </mergeCells>
  <pageMargins left="0.59583333333333299" right="0" top="0" bottom="0" header="0.51180555555555496" footer="0.51180555555555496"/>
  <pageSetup paperSize="9" scale="11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Admin</cp:lastModifiedBy>
  <cp:revision>4</cp:revision>
  <cp:lastPrinted>2020-08-23T15:14:13Z</cp:lastPrinted>
  <dcterms:created xsi:type="dcterms:W3CDTF">2015-06-05T18:19:34Z</dcterms:created>
  <dcterms:modified xsi:type="dcterms:W3CDTF">2020-08-25T07:06:42Z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