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1001938F-3CDD-4A95-9F3E-11D71E66AA16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Собаки!$C$2:$K$37</definedName>
    <definedName name="вид">Отчет!$N$2:$N$3</definedName>
    <definedName name="кот_вак">Кошки!$O$3:$O$23</definedName>
    <definedName name="кошка">Отчет!$P$2:$P$6</definedName>
    <definedName name="пол">Отчет!$O$2:$O$3</definedName>
    <definedName name="соб_вак">Собаки!$Q$2:$Q$38</definedName>
    <definedName name="собака">Отчет!$Q$2:$Q$22</definedName>
    <definedName name="Список_улиц">Отчет!$M$2:$M$21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8" l="1"/>
  <c r="L13" i="8"/>
  <c r="L14" i="8"/>
  <c r="L15" i="8"/>
  <c r="L16" i="8"/>
  <c r="L17" i="8"/>
  <c r="L18" i="8"/>
  <c r="L19" i="8"/>
  <c r="L20" i="8"/>
  <c r="L21" i="8"/>
  <c r="L22" i="8"/>
  <c r="L11" i="8"/>
  <c r="L10" i="8"/>
  <c r="L9" i="8"/>
  <c r="L8" i="8"/>
  <c r="L7" i="8"/>
  <c r="L6" i="8"/>
  <c r="L5" i="8"/>
  <c r="L4" i="8"/>
  <c r="L3" i="8"/>
  <c r="L2" i="8"/>
  <c r="L1" i="8"/>
  <c r="K10" i="7"/>
  <c r="K9" i="7"/>
  <c r="K8" i="7"/>
  <c r="K7" i="7"/>
  <c r="K6" i="7"/>
  <c r="K5" i="7"/>
  <c r="K4" i="7"/>
  <c r="K3" i="7"/>
  <c r="K2" i="7"/>
  <c r="K1" i="7"/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L23" i="8" l="1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70" i="8"/>
  <c r="L38" i="8" l="1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1" i="8"/>
  <c r="L72" i="8"/>
</calcChain>
</file>

<file path=xl/sharedStrings.xml><?xml version="1.0" encoding="utf-8"?>
<sst xmlns="http://schemas.openxmlformats.org/spreadsheetml/2006/main" count="728" uniqueCount="208">
  <si>
    <t>№ пп</t>
  </si>
  <si>
    <t>ФИО</t>
  </si>
  <si>
    <t>Улица</t>
  </si>
  <si>
    <t>Дом-кв</t>
  </si>
  <si>
    <t>Кличка</t>
  </si>
  <si>
    <t>Вид ж-го</t>
  </si>
  <si>
    <t>пол</t>
  </si>
  <si>
    <t>возраст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</si>
  <si>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</si>
  <si>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</si>
  <si>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</si>
  <si>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</si>
  <si>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</si>
  <si>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</si>
  <si>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</si>
  <si>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</si>
  <si>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</si>
  <si>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</si>
  <si>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</si>
  <si>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</si>
  <si>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</si>
  <si>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</si>
  <si>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</si>
  <si>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</si>
  <si>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</si>
  <si>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</si>
  <si>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</si>
  <si>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</si>
  <si>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</si>
  <si>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</si>
  <si>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</si>
  <si>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</si>
  <si>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</si>
  <si>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</si>
  <si>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</si>
  <si>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</si>
  <si>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</si>
  <si>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</si>
  <si>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</si>
  <si>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</si>
  <si>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</si>
  <si>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</si>
  <si>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</si>
  <si>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</si>
  <si>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</si>
  <si>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</si>
  <si>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</si>
  <si>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</si>
  <si>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</si>
  <si>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</si>
  <si>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</si>
  <si>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</si>
  <si>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</si>
  <si>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</si>
  <si>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</si>
  <si>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</si>
  <si>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</si>
  <si>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</si>
  <si>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</si>
  <si>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</si>
  <si>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</si>
  <si>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</si>
  <si>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</si>
  <si>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</si>
  <si>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</si>
  <si>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</si>
  <si>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Йорк</t>
  </si>
  <si>
    <t>вак</t>
  </si>
  <si>
    <t>Машинобудівельна</t>
  </si>
  <si>
    <t>Фр.Бульдог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</si>
  <si>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</si>
  <si>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</si>
  <si>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</si>
  <si>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</si>
  <si>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</si>
  <si>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</si>
  <si>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</si>
  <si>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</si>
  <si>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</si>
  <si>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</si>
  <si>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</si>
  <si>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</si>
  <si>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</si>
  <si>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</si>
  <si>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</si>
  <si>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Rabisin-R L476617 до 10.22</t>
  </si>
  <si>
    <t>Павлик Д.В.</t>
  </si>
  <si>
    <t>Ковтун М.В.</t>
  </si>
  <si>
    <t>Савелий</t>
  </si>
  <si>
    <t>Никки</t>
  </si>
  <si>
    <t>Шотландская</t>
  </si>
  <si>
    <t>Нобивак DHPPi</t>
  </si>
  <si>
    <t>Нобивак RL</t>
  </si>
  <si>
    <t>Нобивак L</t>
  </si>
  <si>
    <t>Фелоцел-4</t>
  </si>
  <si>
    <t>3м.</t>
  </si>
  <si>
    <t>Rabisin-R L476517 до 10.22</t>
  </si>
  <si>
    <t>Вангард CV 407710 до 08.22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</si>
  <si>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</si>
  <si>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</si>
  <si>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</si>
  <si>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</si>
  <si>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</si>
  <si>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</si>
  <si>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</si>
  <si>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</si>
  <si>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</si>
  <si>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</si>
  <si>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</si>
  <si>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</si>
  <si>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343374B до 09.20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</si>
  <si>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</si>
  <si>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</si>
  <si>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</si>
  <si>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</si>
  <si>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</si>
  <si>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</si>
  <si>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</si>
  <si>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</si>
  <si>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</si>
  <si>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</si>
  <si>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</si>
  <si>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</si>
  <si>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</si>
  <si>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</si>
  <si>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Шамо</t>
  </si>
  <si>
    <t>10,кв-40</t>
  </si>
  <si>
    <t>Кошки</t>
  </si>
  <si>
    <t>4м. 2н. 3д.</t>
  </si>
  <si>
    <t>Фелоцел-4 + Рабизин-R</t>
  </si>
  <si>
    <t>Корниенко М.А.</t>
  </si>
  <si>
    <t>17/1 кв 51</t>
  </si>
  <si>
    <t>Берти</t>
  </si>
  <si>
    <t>Собаки</t>
  </si>
  <si>
    <t>Бигль</t>
  </si>
  <si>
    <t>8л. 7м. 3н. 6д.</t>
  </si>
  <si>
    <t>Лялько К.Ю.</t>
  </si>
  <si>
    <t>Днепровская набережная</t>
  </si>
  <si>
    <t>№11А,кв-23</t>
  </si>
  <si>
    <t>Бритни</t>
  </si>
  <si>
    <t>Британская</t>
  </si>
  <si>
    <t>5л. 6д.</t>
  </si>
  <si>
    <t>Биофел PCH</t>
  </si>
  <si>
    <t>Биокан R</t>
  </si>
  <si>
    <t>Павла Тычины</t>
  </si>
  <si>
    <t>12 в кв 135</t>
  </si>
  <si>
    <t>4м. 3д.</t>
  </si>
  <si>
    <t>Фелоцел-4 + Дефенсор-R</t>
  </si>
  <si>
    <t>Степанов Д.Э.</t>
  </si>
  <si>
    <t>Березняковская</t>
  </si>
  <si>
    <t>22Б,кв-43</t>
  </si>
  <si>
    <t>Молли</t>
  </si>
  <si>
    <t>Хаски</t>
  </si>
  <si>
    <t>5м. 1д.</t>
  </si>
  <si>
    <t>Фудашкин Д.С.</t>
  </si>
  <si>
    <t>20,кв-86</t>
  </si>
  <si>
    <t>Рыжик</t>
  </si>
  <si>
    <t>2м. 4н. 1д.</t>
  </si>
  <si>
    <t>Мангуш И.С.</t>
  </si>
  <si>
    <t>Шумского</t>
  </si>
  <si>
    <t>3Г,кв-178</t>
  </si>
  <si>
    <t>Арчи</t>
  </si>
  <si>
    <t>2м. 3н. 4д.</t>
  </si>
  <si>
    <t>Вангард 5/CVL</t>
  </si>
  <si>
    <t>Данильцева В.А.</t>
  </si>
  <si>
    <t>Тычины Павла</t>
  </si>
  <si>
    <t>6,кв-81</t>
  </si>
  <si>
    <t>Мирон</t>
  </si>
  <si>
    <t>2м. 2н. 4д.</t>
  </si>
  <si>
    <t>Жулай А.В.</t>
  </si>
  <si>
    <t>5</t>
  </si>
  <si>
    <t>Бегемот</t>
  </si>
  <si>
    <t>2м. 2н. 2д.</t>
  </si>
  <si>
    <t>Эрнст А.В.</t>
  </si>
  <si>
    <t>Русановскмй</t>
  </si>
  <si>
    <t>2</t>
  </si>
  <si>
    <t>Барси</t>
  </si>
  <si>
    <t>Ка-де-бо</t>
  </si>
  <si>
    <t>Шамо10,кв-40</t>
  </si>
  <si>
    <t>Миколайчука17/1 кв 51</t>
  </si>
  <si>
    <t>Днепровская набережная№11А,кв-23</t>
  </si>
  <si>
    <t>Павла Тычины12 в кв 135</t>
  </si>
  <si>
    <t>Березняковская22Б,кв-43</t>
  </si>
  <si>
    <t>Березняковская20,кв-86</t>
  </si>
  <si>
    <t>Шумского3Г,кв-178</t>
  </si>
  <si>
    <t>Тычины Павла6,кв-81</t>
  </si>
  <si>
    <t>Тычины Павла5</t>
  </si>
  <si>
    <t>Русановскмй2</t>
  </si>
  <si>
    <t xml:space="preserve">4м. </t>
  </si>
  <si>
    <t xml:space="preserve">8л. </t>
  </si>
  <si>
    <t xml:space="preserve">5л. </t>
  </si>
  <si>
    <t xml:space="preserve">5м. </t>
  </si>
  <si>
    <t xml:space="preserve">2м. </t>
  </si>
  <si>
    <t xml:space="preserve">Фелоцел-4 </t>
  </si>
  <si>
    <t xml:space="preserve"> Рабизин-R</t>
  </si>
  <si>
    <t xml:space="preserve"> Дефенсор-R</t>
  </si>
  <si>
    <t>Ступницкий А. А.</t>
  </si>
  <si>
    <t>Шумского 3 г кв 90</t>
  </si>
  <si>
    <t>Тедди</t>
  </si>
  <si>
    <t>Чихуа</t>
  </si>
  <si>
    <t>4г.</t>
  </si>
  <si>
    <t>Rabizin</t>
  </si>
  <si>
    <t>Биокан R 955926B до 09.21</t>
  </si>
  <si>
    <t>Студеняк М.В</t>
  </si>
  <si>
    <t>Курнатовского-16,кв-6</t>
  </si>
  <si>
    <t>Барсик</t>
  </si>
  <si>
    <t>11м.</t>
  </si>
  <si>
    <t>Днепр. наб.№11А,кв-23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</si>
</sst>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5" fillId="0" borderId="0" xfId="0" applyFont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/>
    <xf numFmtId="0" fontId="7" fillId="9" borderId="0" xfId="0" applyFont="1" applyFill="1"/>
    <xf numFmtId="0" fontId="7" fillId="0" borderId="0" xfId="0" applyFont="1"/>
    <xf numFmtId="0" fontId="7" fillId="10" borderId="0" xfId="0" applyFont="1" applyFill="1"/>
    <xf numFmtId="0" fontId="8" fillId="9" borderId="0" xfId="0" applyFont="1" applyFill="1"/>
    <xf numFmtId="0" fontId="7" fillId="9" borderId="3" xfId="0" applyFont="1" applyFill="1" applyBorder="1"/>
    <xf numFmtId="0" fontId="8" fillId="10" borderId="0" xfId="0" applyFont="1" applyFill="1"/>
    <xf numFmtId="0" fontId="8" fillId="0" borderId="0" xfId="0" applyFont="1"/>
    <xf numFmtId="0" fontId="7" fillId="10" borderId="0" xfId="0" applyFont="1" applyFill="1" applyBorder="1"/>
    <xf numFmtId="0" fontId="8" fillId="9" borderId="3" xfId="0" applyFont="1" applyFill="1" applyBorder="1"/>
    <xf numFmtId="0" fontId="7" fillId="9" borderId="0" xfId="0" applyFont="1" applyFill="1" applyBorder="1"/>
    <xf numFmtId="0" fontId="8" fillId="9" borderId="0" xfId="0" applyFont="1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0" xfId="0" applyFill="1"/>
    <xf numFmtId="0" fontId="0" fillId="12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/>
    <xf numFmtId="0" fontId="0" fillId="0" borderId="2" xfId="0" applyFill="1" applyBorder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0" fillId="6" borderId="2" xfId="0" applyFill="1" applyBorder="1" applyAlignment="1">
      <alignment horizontal="center" vertical="center"/>
    </xf>
    <xf numFmtId="0" fontId="0" fillId="4" borderId="2" xfId="0" applyFill="1" applyBorder="1"/>
    <xf numFmtId="0" fontId="8" fillId="0" borderId="1" xfId="0" applyFont="1" applyFill="1" applyBorder="1"/>
    <xf numFmtId="0" fontId="0" fillId="0" borderId="0" xfId="0" applyFill="1" applyBorder="1"/>
    <xf numFmtId="0" fontId="7" fillId="0" borderId="3" xfId="0" applyFont="1" applyBorder="1"/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wrapText="1"/>
    </xf>
    <xf numFmtId="0" fontId="0" fillId="13" borderId="2" xfId="0" applyFill="1" applyBorder="1"/>
    <xf numFmtId="0" fontId="0" fillId="13" borderId="5" xfId="0" applyFill="1" applyBorder="1"/>
    <xf numFmtId="0" fontId="0" fillId="11" borderId="0" xfId="0" applyFill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4" borderId="0" xfId="0" applyFill="1" applyAlignment="1">
      <alignment horizontal="center" vertical="center"/>
    </xf>
    <xf numFmtId="0" fontId="9" fillId="14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1" xfId="0" applyFont="1" applyFill="1" applyBorder="1"/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P1:P6" totalsRowShown="0" headerRowDxfId="15" headerRowBorderDxfId="14" tableBorderDxfId="13">
  <autoFilter ref="P1:P6" xr:uid="{00000000-0009-0000-0100-000003000000}"/>
  <sortState xmlns:xlrd2="http://schemas.microsoft.com/office/spreadsheetml/2017/richdata2" ref="P2:P6">
    <sortCondition ref="P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Q1:Q22" totalsRowShown="0" headerRowDxfId="12" dataDxfId="10" headerRowBorderDxfId="11" tableBorderDxfId="9">
  <autoFilter ref="Q1:Q22" xr:uid="{00000000-0009-0000-0100-000004000000}"/>
  <sortState xmlns:xlrd2="http://schemas.microsoft.com/office/spreadsheetml/2017/richdata2" ref="Q2:Q22">
    <sortCondition ref="Q22"/>
  </sortState>
  <tableColumns count="1">
    <tableColumn id="1" xr3:uid="{00000000-0010-0000-0100-000001000000}" name="собака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R1:R26" totalsRowShown="0" headerRowDxfId="7" headerRowBorderDxfId="6" tableBorderDxfId="5">
  <autoFilter ref="R1:R26" xr:uid="{00000000-0009-0000-0100-000005000000}"/>
  <sortState xmlns:xlrd2="http://schemas.microsoft.com/office/spreadsheetml/2017/richdata2" ref="R2:R26">
    <sortCondition ref="R26"/>
  </sortState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Улица" displayName="Улица" ref="M1:M21" totalsRowShown="0" headerRowDxfId="4" dataDxfId="2" headerRowBorderDxfId="3" tableBorderDxfId="1">
  <autoFilter ref="M1:M21" xr:uid="{00000000-0009-0000-0100-000007000000}"/>
  <sortState xmlns:xlrd2="http://schemas.microsoft.com/office/spreadsheetml/2017/richdata2" ref="M2:M21">
    <sortCondition ref="M2"/>
  </sortState>
  <tableColumns count="1">
    <tableColumn id="1" xr3:uid="{00000000-0010-0000-0300-000001000000}" name="Улица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149"/>
  <sheetViews>
    <sheetView topLeftCell="B1" workbookViewId="0">
      <selection activeCell="K2" sqref="K2:K14"/>
    </sheetView>
  </sheetViews>
  <sheetFormatPr defaultRowHeight="15" x14ac:dyDescent="0.25"/>
  <cols>
    <col min="1" max="1" width="5.5703125" customWidth="1"/>
    <col min="2" max="2" width="18.28515625" customWidth="1"/>
    <col min="3" max="3" width="38.42578125" customWidth="1"/>
    <col min="4" max="4" width="11.7109375" bestFit="1" customWidth="1"/>
    <col min="5" max="5" width="36.28515625" bestFit="1" customWidth="1"/>
    <col min="6" max="6" width="10.5703125" bestFit="1" customWidth="1"/>
    <col min="7" max="7" width="10.5703125" customWidth="1"/>
    <col min="8" max="8" width="6" customWidth="1"/>
    <col min="9" max="9" width="21.7109375" customWidth="1"/>
    <col min="10" max="10" width="7.85546875" bestFit="1" customWidth="1"/>
    <col min="11" max="11" width="35.28515625" customWidth="1"/>
    <col min="12" max="12" width="7.42578125" customWidth="1"/>
    <col min="13" max="13" width="18.5703125" customWidth="1"/>
    <col min="16" max="16" width="14.7109375" customWidth="1"/>
    <col min="17" max="17" width="14" customWidth="1"/>
    <col min="18" max="18" width="36.140625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 t="s">
        <v>5</v>
      </c>
      <c r="H1" s="4" t="s">
        <v>6</v>
      </c>
      <c r="I1" s="4" t="s">
        <v>8</v>
      </c>
      <c r="J1" s="4" t="s">
        <v>7</v>
      </c>
      <c r="K1" s="4" t="s">
        <v>9</v>
      </c>
      <c r="M1" s="15" t="s">
        <v>2</v>
      </c>
      <c r="N1" s="7" t="s">
        <v>5</v>
      </c>
      <c r="O1" s="7" t="s">
        <v>6</v>
      </c>
      <c r="P1" s="14" t="s">
        <v>15</v>
      </c>
      <c r="Q1" s="14" t="s">
        <v>14</v>
      </c>
      <c r="R1" s="14" t="s">
        <v>67</v>
      </c>
    </row>
    <row r="2" spans="1:18" ht="15.75" x14ac:dyDescent="0.25">
      <c r="A2" s="1"/>
      <c r="B2" t="s">
        <v>87</v>
      </c>
      <c r="C2" t="s">
        <v>125</v>
      </c>
      <c r="D2" t="s">
        <v>126</v>
      </c>
      <c r="E2" t="str">
        <f>CONCATENATE(C2,D2)</f>
        <v>Шамо10,кв-40</v>
      </c>
      <c r="F2" t="s">
        <v>89</v>
      </c>
      <c r="G2" t="s">
        <v>127</v>
      </c>
      <c r="H2" t="s">
        <v>16</v>
      </c>
      <c r="I2" t="s">
        <v>90</v>
      </c>
      <c r="J2" t="s">
        <v>128</v>
      </c>
      <c r="K2" t="s">
        <v>129</v>
      </c>
      <c r="M2" s="13" t="s">
        <v>64</v>
      </c>
      <c r="N2" t="s">
        <v>14</v>
      </c>
      <c r="O2" s="5" t="s">
        <v>16</v>
      </c>
      <c r="P2" s="11" t="s">
        <v>82</v>
      </c>
      <c r="Q2" s="17" t="s">
        <v>76</v>
      </c>
      <c r="R2" t="s">
        <v>50</v>
      </c>
    </row>
    <row r="3" spans="1:18" ht="15.75" x14ac:dyDescent="0.25">
      <c r="A3" s="1"/>
      <c r="B3" t="s">
        <v>130</v>
      </c>
      <c r="C3" t="s">
        <v>10</v>
      </c>
      <c r="D3" t="s">
        <v>131</v>
      </c>
      <c r="E3" t="str">
        <f t="shared" ref="E3:E14" si="0">CONCATENATE(C3,D3)</f>
        <v>Миколайчука17/1 кв 51</v>
      </c>
      <c r="F3" t="s">
        <v>132</v>
      </c>
      <c r="G3" t="s">
        <v>133</v>
      </c>
      <c r="H3" t="s">
        <v>16</v>
      </c>
      <c r="I3" t="s">
        <v>134</v>
      </c>
      <c r="J3" t="s">
        <v>135</v>
      </c>
      <c r="K3" t="s">
        <v>91</v>
      </c>
      <c r="M3" s="18" t="s">
        <v>78</v>
      </c>
      <c r="N3" t="s">
        <v>15</v>
      </c>
      <c r="O3" s="5" t="s">
        <v>17</v>
      </c>
      <c r="P3" s="9" t="s">
        <v>81</v>
      </c>
      <c r="Q3" s="17" t="s">
        <v>77</v>
      </c>
      <c r="R3" t="s">
        <v>52</v>
      </c>
    </row>
    <row r="4" spans="1:18" ht="15.75" x14ac:dyDescent="0.25">
      <c r="A4" s="1"/>
      <c r="B4" t="s">
        <v>130</v>
      </c>
      <c r="C4" t="s">
        <v>10</v>
      </c>
      <c r="D4" t="s">
        <v>131</v>
      </c>
      <c r="E4" t="str">
        <f t="shared" si="0"/>
        <v>Миколайчука17/1 кв 51</v>
      </c>
      <c r="F4" t="s">
        <v>132</v>
      </c>
      <c r="G4" t="s">
        <v>133</v>
      </c>
      <c r="H4" t="s">
        <v>16</v>
      </c>
      <c r="I4" t="s">
        <v>134</v>
      </c>
      <c r="J4" t="s">
        <v>135</v>
      </c>
      <c r="K4" t="s">
        <v>92</v>
      </c>
      <c r="M4" s="13" t="s">
        <v>13</v>
      </c>
      <c r="P4" s="9" t="s">
        <v>22</v>
      </c>
      <c r="Q4" s="10" t="s">
        <v>19</v>
      </c>
      <c r="R4" t="s">
        <v>49</v>
      </c>
    </row>
    <row r="5" spans="1:18" ht="15.75" x14ac:dyDescent="0.25">
      <c r="A5" s="1"/>
      <c r="B5" t="s">
        <v>136</v>
      </c>
      <c r="C5" t="s">
        <v>137</v>
      </c>
      <c r="D5" t="s">
        <v>138</v>
      </c>
      <c r="E5" t="str">
        <f t="shared" si="0"/>
        <v>Днепровская набережная№11А,кв-23</v>
      </c>
      <c r="F5" t="s">
        <v>139</v>
      </c>
      <c r="G5" t="s">
        <v>127</v>
      </c>
      <c r="H5" t="s">
        <v>17</v>
      </c>
      <c r="I5" t="s">
        <v>140</v>
      </c>
      <c r="J5" t="s">
        <v>141</v>
      </c>
      <c r="K5" t="s">
        <v>142</v>
      </c>
      <c r="M5" s="13" t="s">
        <v>62</v>
      </c>
      <c r="P5" s="8" t="s">
        <v>18</v>
      </c>
      <c r="Q5" s="17" t="s">
        <v>75</v>
      </c>
      <c r="R5" t="s">
        <v>38</v>
      </c>
    </row>
    <row r="6" spans="1:18" ht="15.75" x14ac:dyDescent="0.25">
      <c r="A6" s="1"/>
      <c r="B6" t="s">
        <v>136</v>
      </c>
      <c r="C6" t="s">
        <v>137</v>
      </c>
      <c r="D6" t="s">
        <v>138</v>
      </c>
      <c r="E6" t="str">
        <f t="shared" si="0"/>
        <v>Днепровская набережная№11А,кв-23</v>
      </c>
      <c r="F6" t="s">
        <v>139</v>
      </c>
      <c r="G6" t="s">
        <v>127</v>
      </c>
      <c r="H6" t="s">
        <v>17</v>
      </c>
      <c r="I6" t="s">
        <v>140</v>
      </c>
      <c r="J6" t="s">
        <v>141</v>
      </c>
      <c r="K6" t="s">
        <v>143</v>
      </c>
      <c r="M6" s="13" t="s">
        <v>12</v>
      </c>
      <c r="P6" s="9" t="s">
        <v>20</v>
      </c>
      <c r="Q6" s="10" t="s">
        <v>21</v>
      </c>
      <c r="R6" t="s">
        <v>39</v>
      </c>
    </row>
    <row r="7" spans="1:18" ht="15.75" x14ac:dyDescent="0.25">
      <c r="A7" s="1"/>
      <c r="B7" t="s">
        <v>86</v>
      </c>
      <c r="C7" t="s">
        <v>144</v>
      </c>
      <c r="D7" t="s">
        <v>145</v>
      </c>
      <c r="E7" t="str">
        <f t="shared" si="0"/>
        <v>Павла Тычины12 в кв 135</v>
      </c>
      <c r="F7" t="s">
        <v>88</v>
      </c>
      <c r="G7" t="s">
        <v>127</v>
      </c>
      <c r="H7" t="s">
        <v>16</v>
      </c>
      <c r="I7" t="s">
        <v>90</v>
      </c>
      <c r="J7" t="s">
        <v>146</v>
      </c>
      <c r="K7" t="s">
        <v>147</v>
      </c>
      <c r="M7" s="13" t="s">
        <v>54</v>
      </c>
      <c r="P7" s="12"/>
      <c r="Q7" s="8" t="s">
        <v>66</v>
      </c>
      <c r="R7" t="s">
        <v>41</v>
      </c>
    </row>
    <row r="8" spans="1:18" ht="15.75" x14ac:dyDescent="0.25">
      <c r="A8" s="1"/>
      <c r="B8" t="s">
        <v>148</v>
      </c>
      <c r="C8" t="s">
        <v>149</v>
      </c>
      <c r="D8" t="s">
        <v>150</v>
      </c>
      <c r="E8" t="str">
        <f t="shared" si="0"/>
        <v>Березняковская22Б,кв-43</v>
      </c>
      <c r="F8" t="s">
        <v>151</v>
      </c>
      <c r="G8" t="s">
        <v>133</v>
      </c>
      <c r="H8" t="s">
        <v>17</v>
      </c>
      <c r="I8" t="s">
        <v>152</v>
      </c>
      <c r="J8" t="s">
        <v>153</v>
      </c>
      <c r="K8" t="s">
        <v>91</v>
      </c>
      <c r="M8" s="13" t="s">
        <v>63</v>
      </c>
      <c r="P8" s="12"/>
      <c r="Q8" s="10" t="s">
        <v>23</v>
      </c>
      <c r="R8" t="s">
        <v>42</v>
      </c>
    </row>
    <row r="9" spans="1:18" ht="15.75" x14ac:dyDescent="0.25">
      <c r="A9" s="1"/>
      <c r="B9" t="s">
        <v>148</v>
      </c>
      <c r="C9" t="s">
        <v>149</v>
      </c>
      <c r="D9" t="s">
        <v>150</v>
      </c>
      <c r="E9" t="str">
        <f t="shared" si="0"/>
        <v>Березняковская22Б,кв-43</v>
      </c>
      <c r="F9" t="s">
        <v>151</v>
      </c>
      <c r="G9" t="s">
        <v>133</v>
      </c>
      <c r="H9" t="s">
        <v>17</v>
      </c>
      <c r="I9" t="s">
        <v>152</v>
      </c>
      <c r="J9" t="s">
        <v>153</v>
      </c>
      <c r="K9" t="s">
        <v>93</v>
      </c>
      <c r="M9" s="13" t="s">
        <v>55</v>
      </c>
      <c r="P9" s="12"/>
      <c r="Q9" s="17" t="s">
        <v>80</v>
      </c>
      <c r="R9" t="s">
        <v>83</v>
      </c>
    </row>
    <row r="10" spans="1:18" ht="15.75" x14ac:dyDescent="0.25">
      <c r="A10" s="1"/>
      <c r="B10" t="s">
        <v>154</v>
      </c>
      <c r="C10" t="s">
        <v>149</v>
      </c>
      <c r="D10" t="s">
        <v>155</v>
      </c>
      <c r="E10" t="str">
        <f t="shared" si="0"/>
        <v>Березняковская20,кв-86</v>
      </c>
      <c r="F10" t="s">
        <v>156</v>
      </c>
      <c r="G10" t="s">
        <v>127</v>
      </c>
      <c r="H10" t="s">
        <v>16</v>
      </c>
      <c r="I10" t="s">
        <v>25</v>
      </c>
      <c r="J10" t="s">
        <v>157</v>
      </c>
      <c r="K10" t="s">
        <v>94</v>
      </c>
      <c r="M10" s="13" t="s">
        <v>56</v>
      </c>
      <c r="P10" s="12"/>
      <c r="Q10" s="10" t="s">
        <v>24</v>
      </c>
      <c r="R10" t="s">
        <v>47</v>
      </c>
    </row>
    <row r="11" spans="1:18" x14ac:dyDescent="0.25">
      <c r="A11" s="1"/>
      <c r="B11" t="s">
        <v>158</v>
      </c>
      <c r="C11" t="s">
        <v>159</v>
      </c>
      <c r="D11" t="s">
        <v>160</v>
      </c>
      <c r="E11" t="str">
        <f t="shared" si="0"/>
        <v>Шумского3Г,кв-178</v>
      </c>
      <c r="F11" t="s">
        <v>161</v>
      </c>
      <c r="G11" t="s">
        <v>133</v>
      </c>
      <c r="H11" t="s">
        <v>16</v>
      </c>
      <c r="I11" t="s">
        <v>30</v>
      </c>
      <c r="J11" t="s">
        <v>162</v>
      </c>
      <c r="K11" t="s">
        <v>163</v>
      </c>
      <c r="M11" s="6" t="s">
        <v>65</v>
      </c>
      <c r="P11" s="12"/>
      <c r="Q11" s="10" t="s">
        <v>25</v>
      </c>
      <c r="R11" t="s">
        <v>84</v>
      </c>
    </row>
    <row r="12" spans="1:18" ht="15.75" x14ac:dyDescent="0.25">
      <c r="A12" s="1"/>
      <c r="B12" t="s">
        <v>164</v>
      </c>
      <c r="C12" t="s">
        <v>165</v>
      </c>
      <c r="D12" t="s">
        <v>166</v>
      </c>
      <c r="E12" t="str">
        <f t="shared" si="0"/>
        <v>Тычины Павла6,кв-81</v>
      </c>
      <c r="F12" t="s">
        <v>167</v>
      </c>
      <c r="G12" t="s">
        <v>127</v>
      </c>
      <c r="H12" t="s">
        <v>16</v>
      </c>
      <c r="I12" t="s">
        <v>25</v>
      </c>
      <c r="J12" t="s">
        <v>168</v>
      </c>
      <c r="K12" t="s">
        <v>94</v>
      </c>
      <c r="M12" s="13" t="s">
        <v>57</v>
      </c>
      <c r="P12" s="12"/>
      <c r="Q12" s="10" t="s">
        <v>31</v>
      </c>
      <c r="R12" t="s">
        <v>34</v>
      </c>
    </row>
    <row r="13" spans="1:18" ht="15.75" x14ac:dyDescent="0.25">
      <c r="A13" s="1"/>
      <c r="B13" t="s">
        <v>169</v>
      </c>
      <c r="C13" t="s">
        <v>165</v>
      </c>
      <c r="D13" t="s">
        <v>170</v>
      </c>
      <c r="E13" t="str">
        <f t="shared" si="0"/>
        <v>Тычины Павла5</v>
      </c>
      <c r="F13" t="s">
        <v>171</v>
      </c>
      <c r="G13" t="s">
        <v>127</v>
      </c>
      <c r="H13" t="s">
        <v>16</v>
      </c>
      <c r="I13" t="s">
        <v>25</v>
      </c>
      <c r="J13" t="s">
        <v>172</v>
      </c>
      <c r="K13" t="s">
        <v>94</v>
      </c>
      <c r="M13" s="13" t="s">
        <v>58</v>
      </c>
      <c r="Q13" s="17" t="s">
        <v>74</v>
      </c>
      <c r="R13" t="s">
        <v>48</v>
      </c>
    </row>
    <row r="14" spans="1:18" ht="15.75" x14ac:dyDescent="0.25">
      <c r="A14" s="1"/>
      <c r="B14" t="s">
        <v>173</v>
      </c>
      <c r="C14" t="s">
        <v>174</v>
      </c>
      <c r="D14" t="s">
        <v>175</v>
      </c>
      <c r="E14" t="str">
        <f t="shared" si="0"/>
        <v>Русановскмй2</v>
      </c>
      <c r="F14" t="s">
        <v>176</v>
      </c>
      <c r="G14" t="s">
        <v>133</v>
      </c>
      <c r="H14" t="s">
        <v>17</v>
      </c>
      <c r="I14" t="s">
        <v>177</v>
      </c>
      <c r="J14" t="s">
        <v>95</v>
      </c>
      <c r="K14" t="s">
        <v>163</v>
      </c>
      <c r="M14" s="16" t="s">
        <v>68</v>
      </c>
      <c r="Q14" s="10" t="s">
        <v>26</v>
      </c>
      <c r="R14" t="s">
        <v>44</v>
      </c>
    </row>
    <row r="15" spans="1:18" x14ac:dyDescent="0.25">
      <c r="A15" s="1"/>
      <c r="D15" s="2"/>
      <c r="E15" s="2"/>
      <c r="J15" s="1"/>
      <c r="K15" s="2"/>
      <c r="M15" t="s">
        <v>10</v>
      </c>
      <c r="Q15" s="17" t="s">
        <v>79</v>
      </c>
      <c r="R15" t="s">
        <v>32</v>
      </c>
    </row>
    <row r="16" spans="1:18" ht="15.75" x14ac:dyDescent="0.25">
      <c r="A16" s="1"/>
      <c r="D16" s="2"/>
      <c r="E16" s="2"/>
      <c r="J16" s="1"/>
      <c r="K16" s="2"/>
      <c r="M16" s="13" t="s">
        <v>59</v>
      </c>
      <c r="Q16" s="10" t="s">
        <v>27</v>
      </c>
      <c r="R16" t="s">
        <v>53</v>
      </c>
    </row>
    <row r="17" spans="1:18" ht="15.75" x14ac:dyDescent="0.25">
      <c r="A17" s="1"/>
      <c r="D17" s="2"/>
      <c r="E17" s="2"/>
      <c r="J17" s="1"/>
      <c r="K17" s="2"/>
      <c r="M17" s="13" t="s">
        <v>60</v>
      </c>
      <c r="Q17" s="10" t="s">
        <v>28</v>
      </c>
      <c r="R17" t="s">
        <v>43</v>
      </c>
    </row>
    <row r="18" spans="1:18" ht="15.75" x14ac:dyDescent="0.25">
      <c r="A18" s="1"/>
      <c r="D18" s="2"/>
      <c r="E18" s="2"/>
      <c r="J18" s="1"/>
      <c r="K18" s="2"/>
      <c r="M18" s="13" t="s">
        <v>71</v>
      </c>
      <c r="Q18" s="17" t="s">
        <v>69</v>
      </c>
      <c r="R18" t="s">
        <v>35</v>
      </c>
    </row>
    <row r="19" spans="1:18" ht="15.75" x14ac:dyDescent="0.25">
      <c r="A19" s="1"/>
      <c r="D19" s="2"/>
      <c r="E19" s="2"/>
      <c r="J19" s="1"/>
      <c r="K19" s="2"/>
      <c r="M19" s="13" t="s">
        <v>70</v>
      </c>
      <c r="Q19" s="17" t="s">
        <v>72</v>
      </c>
      <c r="R19" t="s">
        <v>33</v>
      </c>
    </row>
    <row r="20" spans="1:18" x14ac:dyDescent="0.25">
      <c r="A20" s="1"/>
      <c r="D20" s="2"/>
      <c r="E20" s="2"/>
      <c r="J20" s="1"/>
      <c r="K20" s="2"/>
      <c r="M20" t="s">
        <v>11</v>
      </c>
      <c r="Q20" s="17" t="s">
        <v>73</v>
      </c>
      <c r="R20" t="s">
        <v>37</v>
      </c>
    </row>
    <row r="21" spans="1:18" ht="15.75" x14ac:dyDescent="0.25">
      <c r="A21" s="1"/>
      <c r="D21" s="2"/>
      <c r="E21" s="2"/>
      <c r="J21" s="1"/>
      <c r="K21" s="2"/>
      <c r="M21" s="13" t="s">
        <v>61</v>
      </c>
      <c r="Q21" s="10" t="s">
        <v>29</v>
      </c>
      <c r="R21" t="s">
        <v>46</v>
      </c>
    </row>
    <row r="22" spans="1:18" x14ac:dyDescent="0.25">
      <c r="A22" s="1"/>
      <c r="D22" s="2"/>
      <c r="E22" s="2"/>
      <c r="J22" s="1"/>
      <c r="K22" s="2"/>
      <c r="Q22" s="10" t="s">
        <v>30</v>
      </c>
      <c r="R22" t="s">
        <v>51</v>
      </c>
    </row>
    <row r="23" spans="1:18" x14ac:dyDescent="0.25">
      <c r="A23" s="1"/>
      <c r="J23" s="1"/>
      <c r="R23" t="s">
        <v>36</v>
      </c>
    </row>
    <row r="24" spans="1:18" x14ac:dyDescent="0.25">
      <c r="A24" s="1"/>
      <c r="J24" s="1"/>
      <c r="R24" t="s">
        <v>40</v>
      </c>
    </row>
    <row r="25" spans="1:18" x14ac:dyDescent="0.25">
      <c r="D25" s="2"/>
      <c r="E25" s="2"/>
      <c r="J25" s="1"/>
      <c r="K25" s="2"/>
      <c r="R25" t="s">
        <v>45</v>
      </c>
    </row>
    <row r="26" spans="1:18" x14ac:dyDescent="0.25">
      <c r="D26" s="2"/>
      <c r="E26" s="2"/>
      <c r="J26" s="1"/>
      <c r="K26" s="2"/>
      <c r="R26" t="s">
        <v>85</v>
      </c>
    </row>
    <row r="27" spans="1:18" x14ac:dyDescent="0.25">
      <c r="D27" s="2"/>
      <c r="E27" s="2"/>
      <c r="J27" s="1"/>
      <c r="K27" s="2"/>
    </row>
    <row r="28" spans="1:18" x14ac:dyDescent="0.25">
      <c r="D28" s="2"/>
      <c r="E28" s="2"/>
      <c r="J28" s="1"/>
      <c r="K28" s="2"/>
    </row>
    <row r="29" spans="1:18" x14ac:dyDescent="0.25">
      <c r="D29" s="2"/>
      <c r="E29" s="2"/>
      <c r="J29" s="1"/>
      <c r="K29" s="2"/>
    </row>
    <row r="30" spans="1:18" x14ac:dyDescent="0.25">
      <c r="D30" s="2"/>
      <c r="E30" s="2"/>
      <c r="J30" s="1"/>
      <c r="K30" s="2"/>
    </row>
    <row r="31" spans="1:18" x14ac:dyDescent="0.25">
      <c r="D31" s="2"/>
      <c r="E31" s="2"/>
      <c r="J31" s="1"/>
      <c r="K31" s="2"/>
    </row>
    <row r="32" spans="1:18" x14ac:dyDescent="0.25">
      <c r="D32" s="2"/>
      <c r="E32" s="2"/>
      <c r="J32" s="1"/>
      <c r="K32" s="2"/>
    </row>
    <row r="33" spans="4:11" x14ac:dyDescent="0.25">
      <c r="D33" s="2"/>
      <c r="E33" s="2"/>
      <c r="J33" s="1"/>
      <c r="K33" s="2"/>
    </row>
    <row r="34" spans="4:11" x14ac:dyDescent="0.25">
      <c r="D34" s="2"/>
      <c r="E34" s="2"/>
      <c r="J34" s="23"/>
      <c r="K34" s="2"/>
    </row>
    <row r="35" spans="4:11" x14ac:dyDescent="0.25">
      <c r="D35" s="2"/>
      <c r="E35" s="2"/>
      <c r="J35" s="23"/>
      <c r="K35" s="2"/>
    </row>
    <row r="36" spans="4:11" x14ac:dyDescent="0.25">
      <c r="D36" s="2"/>
      <c r="E36" s="2"/>
      <c r="J36" s="23"/>
      <c r="K36" s="2"/>
    </row>
    <row r="37" spans="4:11" x14ac:dyDescent="0.25">
      <c r="D37" s="2"/>
      <c r="E37" s="2"/>
      <c r="J37" s="23"/>
      <c r="K37" s="2"/>
    </row>
    <row r="38" spans="4:11" x14ac:dyDescent="0.25">
      <c r="D38" s="2"/>
      <c r="E38" s="2"/>
      <c r="J38" s="23"/>
      <c r="K38" s="2"/>
    </row>
    <row r="39" spans="4:11" x14ac:dyDescent="0.25">
      <c r="D39" s="2"/>
      <c r="E39" s="2"/>
      <c r="J39" s="23"/>
      <c r="K39" s="2"/>
    </row>
    <row r="40" spans="4:11" x14ac:dyDescent="0.25">
      <c r="D40" s="2"/>
      <c r="E40" s="2"/>
      <c r="J40" s="23"/>
      <c r="K40" s="2"/>
    </row>
    <row r="41" spans="4:11" x14ac:dyDescent="0.25">
      <c r="D41" s="2"/>
      <c r="E41" s="2"/>
      <c r="J41" s="23"/>
      <c r="K41" s="2"/>
    </row>
    <row r="42" spans="4:11" x14ac:dyDescent="0.25">
      <c r="D42" s="2"/>
      <c r="E42" s="2"/>
      <c r="H42" s="23"/>
      <c r="J42" s="23"/>
      <c r="K42" s="2"/>
    </row>
    <row r="43" spans="4:11" x14ac:dyDescent="0.25">
      <c r="D43" s="2"/>
      <c r="E43" s="2"/>
      <c r="J43" s="23"/>
      <c r="K43" s="2"/>
    </row>
    <row r="44" spans="4:11" x14ac:dyDescent="0.25">
      <c r="D44" s="2"/>
      <c r="E44" s="2"/>
      <c r="J44" s="23"/>
      <c r="K44" s="2"/>
    </row>
    <row r="45" spans="4:11" x14ac:dyDescent="0.25">
      <c r="D45" s="2"/>
      <c r="E45" s="2"/>
      <c r="J45" s="23"/>
      <c r="K45" s="2"/>
    </row>
    <row r="46" spans="4:11" x14ac:dyDescent="0.25">
      <c r="D46" s="2"/>
      <c r="E46" s="2"/>
      <c r="J46" s="23"/>
      <c r="K46" s="2"/>
    </row>
    <row r="47" spans="4:11" x14ac:dyDescent="0.25">
      <c r="D47" s="2"/>
      <c r="E47" s="2"/>
      <c r="J47" s="23"/>
      <c r="K47" s="2"/>
    </row>
    <row r="49" spans="2:11" x14ac:dyDescent="0.25">
      <c r="D49" s="2"/>
      <c r="E49" s="2"/>
      <c r="J49" s="23"/>
      <c r="K49" s="2"/>
    </row>
    <row r="50" spans="2:11" x14ac:dyDescent="0.25">
      <c r="D50" s="2"/>
      <c r="E50" s="2"/>
      <c r="J50" s="23"/>
      <c r="K50" s="2"/>
    </row>
    <row r="51" spans="2:11" x14ac:dyDescent="0.25">
      <c r="D51" s="2"/>
      <c r="E51" s="2"/>
      <c r="J51" s="23"/>
      <c r="K51" s="2"/>
    </row>
    <row r="52" spans="2:11" x14ac:dyDescent="0.25">
      <c r="K52" s="2"/>
    </row>
    <row r="53" spans="2:11" x14ac:dyDescent="0.25">
      <c r="B53" s="23"/>
      <c r="D53" s="2"/>
      <c r="E53" s="2"/>
      <c r="J53" s="23"/>
      <c r="K53" s="2"/>
    </row>
    <row r="54" spans="2:11" x14ac:dyDescent="0.25">
      <c r="D54" s="2"/>
      <c r="E54" s="2"/>
      <c r="J54" s="23"/>
      <c r="K54" s="2"/>
    </row>
    <row r="55" spans="2:11" x14ac:dyDescent="0.25">
      <c r="D55" s="2"/>
      <c r="E55" s="2"/>
      <c r="J55" s="23"/>
      <c r="K55" s="2"/>
    </row>
    <row r="56" spans="2:11" x14ac:dyDescent="0.25">
      <c r="D56" s="2"/>
      <c r="E56" s="2"/>
      <c r="J56" s="23"/>
      <c r="K56" s="2"/>
    </row>
    <row r="57" spans="2:11" x14ac:dyDescent="0.25">
      <c r="D57" s="2"/>
      <c r="E57" s="2"/>
      <c r="J57" s="23"/>
      <c r="K57" s="2"/>
    </row>
    <row r="58" spans="2:11" x14ac:dyDescent="0.25">
      <c r="D58" s="2"/>
      <c r="E58" s="2"/>
      <c r="J58" s="23"/>
      <c r="K58" s="2"/>
    </row>
    <row r="59" spans="2:11" x14ac:dyDescent="0.25">
      <c r="D59" s="2"/>
      <c r="E59" s="2"/>
      <c r="J59" s="23"/>
      <c r="K59" s="2"/>
    </row>
    <row r="60" spans="2:11" x14ac:dyDescent="0.25">
      <c r="D60" s="2"/>
      <c r="E60" s="2"/>
      <c r="J60" s="23"/>
      <c r="K60" s="2"/>
    </row>
    <row r="61" spans="2:11" x14ac:dyDescent="0.25">
      <c r="D61" s="2"/>
      <c r="E61" s="2"/>
      <c r="J61" s="23"/>
      <c r="K61" s="2"/>
    </row>
    <row r="62" spans="2:11" x14ac:dyDescent="0.25">
      <c r="D62" s="2"/>
      <c r="E62" s="2"/>
      <c r="J62" s="23"/>
      <c r="K62" s="2"/>
    </row>
    <row r="63" spans="2:11" x14ac:dyDescent="0.25">
      <c r="D63" s="2"/>
      <c r="E63" s="2"/>
      <c r="J63" s="23"/>
      <c r="K63" s="2"/>
    </row>
    <row r="64" spans="2:11" x14ac:dyDescent="0.25">
      <c r="D64" s="2"/>
      <c r="E64" s="2"/>
      <c r="J64" s="23"/>
      <c r="K64" s="2"/>
    </row>
    <row r="65" spans="2:11" x14ac:dyDescent="0.25">
      <c r="D65" s="2"/>
      <c r="E65" s="2"/>
      <c r="J65" s="23"/>
      <c r="K65" s="2"/>
    </row>
    <row r="66" spans="2:11" x14ac:dyDescent="0.25">
      <c r="D66" s="2"/>
      <c r="E66" s="2"/>
      <c r="J66" s="23"/>
      <c r="K66" s="2"/>
    </row>
    <row r="67" spans="2:11" x14ac:dyDescent="0.25">
      <c r="D67" s="2"/>
      <c r="E67" s="2"/>
      <c r="J67" s="23"/>
      <c r="K67" s="2"/>
    </row>
    <row r="68" spans="2:11" x14ac:dyDescent="0.25">
      <c r="D68" s="2"/>
      <c r="E68" s="2"/>
      <c r="J68" s="23"/>
      <c r="K68" s="2"/>
    </row>
    <row r="69" spans="2:1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2:1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2:1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2:1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2:1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2:1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2:1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2:1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2:1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2:1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2:1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2:1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2:1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2:1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2:1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2:1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2:1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2:1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2:1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2:1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2:1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2:1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2:1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2:1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2:1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2:1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2:1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2:1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2:1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2:1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2:1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2:1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2:1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2:1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2:1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2:1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2:1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2:1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2:1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2:1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2:1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2:1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2:1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2:1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2:1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2:1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2:1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2:1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2:1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2:1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2:1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2:1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2:1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2:1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2:1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2:1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2:1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2:1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2:1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2:11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2:11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2:11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2:1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2:1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2:1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2:1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2:1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2:1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2:1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2:1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2:1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2:1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2:1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2:1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</row>
  </sheetData>
  <sortState xmlns:xlrd2="http://schemas.microsoft.com/office/spreadsheetml/2017/richdata2" ref="B2:J58">
    <sortCondition ref="B2"/>
  </sortState>
  <dataValidations count="25">
    <dataValidation type="list" allowBlank="1" showInputMessage="1" showErrorMessage="1" sqref="C2:C22 C25:C47 C49:C51 C53:C149" xr:uid="{00000000-0002-0000-0000-000000000000}">
      <formula1>Список_улиц</formula1>
    </dataValidation>
    <dataValidation type="list" allowBlank="1" showInputMessage="1" showErrorMessage="1" sqref="G2:G22 G25:G47 G49:G51 G53:G149" xr:uid="{00000000-0002-0000-0000-000001000000}">
      <formula1>вид</formula1>
    </dataValidation>
    <dataValidation type="list" allowBlank="1" showInputMessage="1" showErrorMessage="1" sqref="H2:H22 H25:H47 H49:H51 H53:H149" xr:uid="{00000000-0002-0000-0000-000002000000}">
      <formula1>пол</formula1>
    </dataValidation>
    <dataValidation type="list" allowBlank="1" showInputMessage="1" showErrorMessage="1" sqref="K2:K22 K49:K149 K25:K47" xr:uid="{00000000-0002-0000-0000-000003000000}">
      <formula1>$R$2:$R$23</formula1>
    </dataValidation>
    <dataValidation type="list" allowBlank="1" showInputMessage="1" showErrorMessage="1" sqref="I50 I53:I54 I64:I149 I38:I47 I57:I60" xr:uid="{00000000-0002-0000-0000-000004000000}">
      <formula1>INDIRECT($G$38)</formula1>
    </dataValidation>
    <dataValidation type="list" allowBlank="1" showInputMessage="1" showErrorMessage="1" sqref="I6:I7 I22 I61 I36 I33:I34 I28:I31 I25:I26 I19 I17 I14:I15 I12 I9:I10 I2" xr:uid="{00000000-0002-0000-0000-000005000000}">
      <formula1>INDIRECT($G$2)</formula1>
    </dataValidation>
    <dataValidation type="list" allowBlank="1" showInputMessage="1" showErrorMessage="1" sqref="I8" xr:uid="{00000000-0002-0000-0000-000006000000}">
      <formula1>INDIRECT($G$8)</formula1>
    </dataValidation>
    <dataValidation type="list" allowBlank="1" showInputMessage="1" showErrorMessage="1" sqref="I3" xr:uid="{00000000-0002-0000-0000-000007000000}">
      <formula1>INDIRECT($G$3)</formula1>
    </dataValidation>
    <dataValidation type="list" allowBlank="1" showInputMessage="1" showErrorMessage="1" sqref="I4" xr:uid="{00000000-0002-0000-0000-000008000000}">
      <formula1>INDIRECT($G$4)</formula1>
    </dataValidation>
    <dataValidation type="list" allowBlank="1" showInputMessage="1" showErrorMessage="1" sqref="I5" xr:uid="{00000000-0002-0000-0000-000009000000}">
      <formula1>INDIRECT($G$5)</formula1>
    </dataValidation>
    <dataValidation type="list" allowBlank="1" showInputMessage="1" showErrorMessage="1" sqref="I11" xr:uid="{00000000-0002-0000-0000-00000A000000}">
      <formula1>INDIRECT($G$11)</formula1>
    </dataValidation>
    <dataValidation type="list" allowBlank="1" showInputMessage="1" showErrorMessage="1" sqref="I13" xr:uid="{00000000-0002-0000-0000-00000B000000}">
      <formula1>INDIRECT($G$13)</formula1>
    </dataValidation>
    <dataValidation type="list" allowBlank="1" showInputMessage="1" showErrorMessage="1" sqref="I16" xr:uid="{00000000-0002-0000-0000-00000C000000}">
      <formula1>INDIRECT($G$16)</formula1>
    </dataValidation>
    <dataValidation type="list" allowBlank="1" showInputMessage="1" showErrorMessage="1" sqref="I18" xr:uid="{00000000-0002-0000-0000-00000D000000}">
      <formula1>INDIRECT($G$18)</formula1>
    </dataValidation>
    <dataValidation type="list" allowBlank="1" showInputMessage="1" showErrorMessage="1" sqref="I20" xr:uid="{00000000-0002-0000-0000-00000E000000}">
      <formula1>INDIRECT($G$20)</formula1>
    </dataValidation>
    <dataValidation type="list" allowBlank="1" showInputMessage="1" showErrorMessage="1" sqref="I21" xr:uid="{00000000-0002-0000-0000-00000F000000}">
      <formula1>INDIRECT($G$21)</formula1>
    </dataValidation>
    <dataValidation type="list" allowBlank="1" showInputMessage="1" showErrorMessage="1" sqref="I62:I63" xr:uid="{00000000-0002-0000-0000-000010000000}">
      <formula1>INDIRECT($G$62)</formula1>
    </dataValidation>
    <dataValidation type="list" allowBlank="1" showInputMessage="1" showErrorMessage="1" sqref="I27" xr:uid="{00000000-0002-0000-0000-000011000000}">
      <formula1>INDIRECT($G$27)</formula1>
    </dataValidation>
    <dataValidation type="list" allowBlank="1" showInputMessage="1" showErrorMessage="1" sqref="I32" xr:uid="{00000000-0002-0000-0000-000012000000}">
      <formula1>INDIRECT($G$32)</formula1>
    </dataValidation>
    <dataValidation type="list" allowBlank="1" showInputMessage="1" showErrorMessage="1" sqref="I35" xr:uid="{00000000-0002-0000-0000-000013000000}">
      <formula1>INDIRECT($G$35)</formula1>
    </dataValidation>
    <dataValidation type="list" allowBlank="1" showInputMessage="1" showErrorMessage="1" sqref="I37" xr:uid="{00000000-0002-0000-0000-000014000000}">
      <formula1>INDIRECT($G$37)</formula1>
    </dataValidation>
    <dataValidation type="list" allowBlank="1" showInputMessage="1" showErrorMessage="1" sqref="I49" xr:uid="{00000000-0002-0000-0000-000016000000}">
      <formula1>INDIRECT($G$49)</formula1>
    </dataValidation>
    <dataValidation type="list" allowBlank="1" showInputMessage="1" showErrorMessage="1" sqref="I51" xr:uid="{00000000-0002-0000-0000-000017000000}">
      <formula1>INDIRECT($G$51)</formula1>
    </dataValidation>
    <dataValidation type="list" allowBlank="1" showInputMessage="1" showErrorMessage="1" sqref="I55" xr:uid="{00000000-0002-0000-0000-000018000000}">
      <formula1>INDIRECT($G$55)</formula1>
    </dataValidation>
    <dataValidation type="list" allowBlank="1" showInputMessage="1" showErrorMessage="1" sqref="I56" xr:uid="{00000000-0002-0000-0000-000019000000}">
      <formula1>INDIRECT($G$56)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workbookViewId="0">
      <selection activeCell="B8" sqref="B8:I13"/>
    </sheetView>
  </sheetViews>
  <sheetFormatPr defaultRowHeight="15" x14ac:dyDescent="0.25"/>
  <cols>
    <col min="1" max="1" width="6.140625" customWidth="1"/>
    <col min="2" max="2" width="16.7109375" bestFit="1" customWidth="1"/>
    <col min="3" max="3" width="36.5703125" bestFit="1" customWidth="1"/>
    <col min="4" max="4" width="10.5703125" bestFit="1" customWidth="1"/>
    <col min="5" max="5" width="7.140625" bestFit="1" customWidth="1"/>
    <col min="6" max="6" width="2.42578125" bestFit="1" customWidth="1"/>
    <col min="7" max="7" width="13.28515625" bestFit="1" customWidth="1"/>
    <col min="8" max="8" width="4.42578125" customWidth="1"/>
    <col min="9" max="9" width="22" bestFit="1" customWidth="1"/>
    <col min="10" max="10" width="12.140625" bestFit="1" customWidth="1"/>
    <col min="11" max="11" width="10.42578125" bestFit="1" customWidth="1"/>
  </cols>
  <sheetData>
    <row r="1" spans="1:11" x14ac:dyDescent="0.25">
      <c r="A1" s="1"/>
      <c r="B1" s="3" t="s">
        <v>87</v>
      </c>
      <c r="C1" s="3" t="s">
        <v>178</v>
      </c>
      <c r="D1" s="3" t="s">
        <v>89</v>
      </c>
      <c r="E1" s="3" t="s">
        <v>127</v>
      </c>
      <c r="F1" s="3" t="s">
        <v>16</v>
      </c>
      <c r="G1" t="s">
        <v>90</v>
      </c>
      <c r="H1" t="s">
        <v>188</v>
      </c>
      <c r="I1" t="s">
        <v>193</v>
      </c>
      <c r="J1" s="25" t="s">
        <v>194</v>
      </c>
      <c r="K1" s="26"/>
    </row>
    <row r="2" spans="1:11" x14ac:dyDescent="0.25">
      <c r="A2" s="1"/>
      <c r="B2" s="3" t="s">
        <v>136</v>
      </c>
      <c r="C2" s="3" t="s">
        <v>180</v>
      </c>
      <c r="D2" s="3" t="s">
        <v>139</v>
      </c>
      <c r="E2" s="3" t="s">
        <v>127</v>
      </c>
      <c r="F2" s="3" t="s">
        <v>17</v>
      </c>
      <c r="G2" t="s">
        <v>140</v>
      </c>
      <c r="H2" t="s">
        <v>190</v>
      </c>
      <c r="I2" t="s">
        <v>142</v>
      </c>
      <c r="J2" s="25"/>
      <c r="K2" s="26"/>
    </row>
    <row r="3" spans="1:11" x14ac:dyDescent="0.25">
      <c r="A3" s="1"/>
      <c r="B3" s="3" t="s">
        <v>136</v>
      </c>
      <c r="C3" s="3" t="s">
        <v>180</v>
      </c>
      <c r="D3" s="3" t="s">
        <v>139</v>
      </c>
      <c r="E3" s="3" t="s">
        <v>127</v>
      </c>
      <c r="F3" s="3" t="s">
        <v>17</v>
      </c>
      <c r="G3" t="s">
        <v>140</v>
      </c>
      <c r="H3" t="s">
        <v>190</v>
      </c>
      <c r="I3" t="s">
        <v>143</v>
      </c>
      <c r="J3" s="25"/>
      <c r="K3" s="26"/>
    </row>
    <row r="4" spans="1:11" x14ac:dyDescent="0.25">
      <c r="A4" s="1"/>
      <c r="B4" s="3" t="s">
        <v>86</v>
      </c>
      <c r="C4" s="3" t="s">
        <v>181</v>
      </c>
      <c r="D4" s="3" t="s">
        <v>88</v>
      </c>
      <c r="E4" s="3" t="s">
        <v>127</v>
      </c>
      <c r="F4" s="3" t="s">
        <v>16</v>
      </c>
      <c r="G4" t="s">
        <v>90</v>
      </c>
      <c r="H4" t="s">
        <v>188</v>
      </c>
      <c r="I4" t="s">
        <v>193</v>
      </c>
      <c r="J4" s="25" t="s">
        <v>195</v>
      </c>
      <c r="K4" s="26"/>
    </row>
    <row r="5" spans="1:11" x14ac:dyDescent="0.25">
      <c r="A5" s="1"/>
      <c r="B5" s="3" t="s">
        <v>154</v>
      </c>
      <c r="C5" s="3" t="s">
        <v>183</v>
      </c>
      <c r="D5" s="3" t="s">
        <v>156</v>
      </c>
      <c r="E5" s="3" t="s">
        <v>127</v>
      </c>
      <c r="F5" s="3" t="s">
        <v>16</v>
      </c>
      <c r="G5" t="s">
        <v>25</v>
      </c>
      <c r="H5" t="s">
        <v>192</v>
      </c>
      <c r="I5" t="s">
        <v>94</v>
      </c>
      <c r="J5" s="25"/>
      <c r="K5" s="26"/>
    </row>
    <row r="6" spans="1:11" x14ac:dyDescent="0.25">
      <c r="A6" s="1"/>
      <c r="B6" s="3" t="s">
        <v>164</v>
      </c>
      <c r="C6" s="3" t="s">
        <v>185</v>
      </c>
      <c r="D6" s="3" t="s">
        <v>167</v>
      </c>
      <c r="E6" s="3" t="s">
        <v>127</v>
      </c>
      <c r="F6" s="3" t="s">
        <v>16</v>
      </c>
      <c r="G6" t="s">
        <v>25</v>
      </c>
      <c r="H6" t="s">
        <v>192</v>
      </c>
      <c r="I6" t="s">
        <v>94</v>
      </c>
      <c r="J6" s="25"/>
      <c r="K6" s="26"/>
    </row>
    <row r="7" spans="1:11" x14ac:dyDescent="0.25">
      <c r="A7" s="1"/>
      <c r="B7" s="3" t="s">
        <v>169</v>
      </c>
      <c r="C7" s="3" t="s">
        <v>186</v>
      </c>
      <c r="D7" s="3" t="s">
        <v>171</v>
      </c>
      <c r="E7" s="3" t="s">
        <v>127</v>
      </c>
      <c r="F7" s="3" t="s">
        <v>16</v>
      </c>
      <c r="G7" t="s">
        <v>25</v>
      </c>
      <c r="H7" t="s">
        <v>192</v>
      </c>
      <c r="I7" t="s">
        <v>94</v>
      </c>
      <c r="J7" s="25"/>
      <c r="K7" s="26"/>
    </row>
    <row r="8" spans="1:11" x14ac:dyDescent="0.25">
      <c r="A8" s="1"/>
      <c r="B8" s="45" t="s">
        <v>130</v>
      </c>
      <c r="C8" s="45" t="s">
        <v>179</v>
      </c>
      <c r="D8" s="45" t="s">
        <v>132</v>
      </c>
      <c r="E8" s="45" t="s">
        <v>133</v>
      </c>
      <c r="F8" s="45" t="s">
        <v>16</v>
      </c>
      <c r="G8" s="46" t="s">
        <v>134</v>
      </c>
      <c r="H8" s="46" t="s">
        <v>189</v>
      </c>
      <c r="I8" s="46" t="s">
        <v>91</v>
      </c>
      <c r="J8" s="47"/>
      <c r="K8" s="47"/>
    </row>
    <row r="9" spans="1:11" x14ac:dyDescent="0.25">
      <c r="A9" s="1"/>
      <c r="B9" s="45" t="s">
        <v>130</v>
      </c>
      <c r="C9" s="45" t="s">
        <v>179</v>
      </c>
      <c r="D9" s="45" t="s">
        <v>132</v>
      </c>
      <c r="E9" s="45" t="s">
        <v>133</v>
      </c>
      <c r="F9" s="45" t="s">
        <v>16</v>
      </c>
      <c r="G9" s="46" t="s">
        <v>134</v>
      </c>
      <c r="H9" s="46" t="s">
        <v>189</v>
      </c>
      <c r="I9" s="46" t="s">
        <v>92</v>
      </c>
      <c r="J9" s="47"/>
      <c r="K9" s="47"/>
    </row>
    <row r="10" spans="1:11" x14ac:dyDescent="0.25">
      <c r="A10" s="1"/>
      <c r="B10" s="45" t="s">
        <v>148</v>
      </c>
      <c r="C10" s="45" t="s">
        <v>182</v>
      </c>
      <c r="D10" s="45" t="s">
        <v>151</v>
      </c>
      <c r="E10" s="45" t="s">
        <v>133</v>
      </c>
      <c r="F10" s="45" t="s">
        <v>17</v>
      </c>
      <c r="G10" s="46" t="s">
        <v>152</v>
      </c>
      <c r="H10" s="46" t="s">
        <v>191</v>
      </c>
      <c r="I10" s="46" t="s">
        <v>91</v>
      </c>
      <c r="J10" s="47"/>
      <c r="K10" s="47"/>
    </row>
    <row r="11" spans="1:11" x14ac:dyDescent="0.25">
      <c r="A11" s="1"/>
      <c r="B11" s="45" t="s">
        <v>148</v>
      </c>
      <c r="C11" s="45" t="s">
        <v>182</v>
      </c>
      <c r="D11" s="45" t="s">
        <v>151</v>
      </c>
      <c r="E11" s="45" t="s">
        <v>133</v>
      </c>
      <c r="F11" s="45" t="s">
        <v>17</v>
      </c>
      <c r="G11" s="46" t="s">
        <v>152</v>
      </c>
      <c r="H11" s="46" t="s">
        <v>191</v>
      </c>
      <c r="I11" s="46" t="s">
        <v>93</v>
      </c>
      <c r="J11" s="47"/>
      <c r="K11" s="47"/>
    </row>
    <row r="12" spans="1:11" x14ac:dyDescent="0.25">
      <c r="A12" s="1"/>
      <c r="B12" s="45" t="s">
        <v>158</v>
      </c>
      <c r="C12" s="45" t="s">
        <v>184</v>
      </c>
      <c r="D12" s="45" t="s">
        <v>161</v>
      </c>
      <c r="E12" s="45" t="s">
        <v>133</v>
      </c>
      <c r="F12" s="45" t="s">
        <v>16</v>
      </c>
      <c r="G12" s="46" t="s">
        <v>30</v>
      </c>
      <c r="H12" s="46" t="s">
        <v>192</v>
      </c>
      <c r="I12" s="46" t="s">
        <v>163</v>
      </c>
      <c r="J12" s="47"/>
      <c r="K12" s="47"/>
    </row>
    <row r="13" spans="1:11" x14ac:dyDescent="0.25">
      <c r="A13" s="1"/>
      <c r="B13" s="45" t="s">
        <v>173</v>
      </c>
      <c r="C13" s="45" t="s">
        <v>187</v>
      </c>
      <c r="D13" s="45" t="s">
        <v>176</v>
      </c>
      <c r="E13" s="45" t="s">
        <v>133</v>
      </c>
      <c r="F13" s="45" t="s">
        <v>17</v>
      </c>
      <c r="G13" s="46" t="s">
        <v>177</v>
      </c>
      <c r="H13" s="46" t="s">
        <v>95</v>
      </c>
      <c r="I13" s="46" t="s">
        <v>163</v>
      </c>
      <c r="J13" s="47"/>
      <c r="K13" s="47"/>
    </row>
    <row r="14" spans="1:11" x14ac:dyDescent="0.25">
      <c r="A14" s="1"/>
      <c r="B14" s="2"/>
      <c r="C14" s="2"/>
      <c r="D14" s="2"/>
      <c r="E14" s="2"/>
      <c r="F14" s="2"/>
      <c r="G14" s="2"/>
      <c r="H14" s="2"/>
    </row>
    <row r="15" spans="1:11" x14ac:dyDescent="0.25">
      <c r="A15" s="1"/>
      <c r="B15" s="2"/>
      <c r="C15" s="2"/>
      <c r="D15" s="2"/>
      <c r="E15" s="2"/>
      <c r="F15" s="2"/>
      <c r="G15" s="2"/>
      <c r="H15" s="2"/>
    </row>
    <row r="16" spans="1:11" x14ac:dyDescent="0.25">
      <c r="A16" s="1"/>
      <c r="B16" s="2"/>
      <c r="C16" s="2"/>
      <c r="D16" s="2"/>
      <c r="E16" s="2"/>
      <c r="F16" s="2"/>
      <c r="G16" s="2"/>
      <c r="H16" s="2"/>
    </row>
    <row r="17" spans="1:8" x14ac:dyDescent="0.25">
      <c r="A17" s="1"/>
      <c r="B17" s="2"/>
      <c r="C17" s="2"/>
      <c r="D17" s="2"/>
      <c r="E17" s="2"/>
      <c r="F17" s="2"/>
      <c r="G17" s="2"/>
      <c r="H17" s="2"/>
    </row>
    <row r="18" spans="1:8" x14ac:dyDescent="0.25">
      <c r="A18" s="1"/>
      <c r="B18" s="2"/>
      <c r="C18" s="2"/>
      <c r="D18" s="2"/>
      <c r="E18" s="2"/>
      <c r="F18" s="2"/>
      <c r="G18" s="2"/>
      <c r="H18" s="2"/>
    </row>
    <row r="19" spans="1:8" x14ac:dyDescent="0.25">
      <c r="A19" s="1"/>
      <c r="B19" s="2"/>
      <c r="C19" s="2"/>
      <c r="D19" s="2"/>
      <c r="E19" s="2"/>
      <c r="F19" s="2"/>
      <c r="G19" s="2"/>
      <c r="H19" s="2"/>
    </row>
    <row r="20" spans="1:8" x14ac:dyDescent="0.25">
      <c r="A20" s="1"/>
      <c r="B20" s="2"/>
      <c r="C20" s="2"/>
      <c r="D20" s="2"/>
      <c r="E20" s="2"/>
      <c r="F20" s="2"/>
      <c r="G20" s="2"/>
      <c r="H20" s="2"/>
    </row>
    <row r="21" spans="1:8" x14ac:dyDescent="0.25">
      <c r="A21" s="1"/>
      <c r="B21" s="2"/>
      <c r="C21" s="2"/>
      <c r="D21" s="2"/>
      <c r="E21" s="2"/>
      <c r="F21" s="2"/>
      <c r="G21" s="2"/>
      <c r="H21" s="2"/>
    </row>
    <row r="22" spans="1:8" x14ac:dyDescent="0.25">
      <c r="A22" s="1"/>
      <c r="B22" s="2"/>
      <c r="C22" s="2"/>
      <c r="D22" s="2"/>
      <c r="E22" s="2"/>
      <c r="F22" s="2"/>
      <c r="G22" s="2"/>
      <c r="H22" s="2"/>
    </row>
    <row r="23" spans="1:8" x14ac:dyDescent="0.25">
      <c r="A23" s="1"/>
      <c r="B23" s="2"/>
      <c r="C23" s="2"/>
      <c r="D23" s="2"/>
      <c r="E23" s="2"/>
      <c r="F23" s="2"/>
      <c r="G23" s="2"/>
      <c r="H23" s="2"/>
    </row>
    <row r="24" spans="1:8" x14ac:dyDescent="0.25">
      <c r="A24" s="1"/>
      <c r="B24" s="2"/>
      <c r="C24" s="2"/>
      <c r="D24" s="2"/>
      <c r="E24" s="2"/>
      <c r="F24" s="2"/>
      <c r="G24" s="2"/>
      <c r="H24" s="2"/>
    </row>
    <row r="25" spans="1:8" x14ac:dyDescent="0.25">
      <c r="A25" s="1"/>
      <c r="B25" s="2"/>
      <c r="C25" s="2"/>
      <c r="D25" s="2"/>
      <c r="E25" s="2"/>
      <c r="F25" s="2"/>
      <c r="G25" s="2"/>
      <c r="H25" s="2"/>
    </row>
    <row r="26" spans="1:8" x14ac:dyDescent="0.25">
      <c r="A26" s="1"/>
      <c r="B26" s="2"/>
      <c r="C26" s="2"/>
      <c r="D26" s="2"/>
      <c r="E26" s="2"/>
      <c r="F26" s="2"/>
      <c r="G26" s="2"/>
      <c r="H26" s="2"/>
    </row>
    <row r="27" spans="1:8" x14ac:dyDescent="0.25">
      <c r="A27" s="1"/>
      <c r="B27" s="2"/>
      <c r="C27" s="2"/>
      <c r="D27" s="2"/>
      <c r="E27" s="2"/>
      <c r="F27" s="2"/>
      <c r="G27" s="2"/>
      <c r="H27" s="2"/>
    </row>
    <row r="28" spans="1:8" x14ac:dyDescent="0.25">
      <c r="A28" s="1"/>
      <c r="B28" s="2"/>
      <c r="C28" s="2"/>
      <c r="D28" s="2"/>
      <c r="E28" s="2"/>
      <c r="F28" s="2"/>
      <c r="G28" s="2"/>
      <c r="H28" s="2"/>
    </row>
  </sheetData>
  <sortState xmlns:xlrd2="http://schemas.microsoft.com/office/spreadsheetml/2017/richdata2" ref="B1:J13">
    <sortCondition ref="E1:E13"/>
  </sortState>
  <phoneticPr fontId="6" type="noConversion"/>
  <dataValidations count="16">
    <dataValidation type="list" allowBlank="1" showInputMessage="1" showErrorMessage="1" sqref="F1:F28" xr:uid="{00000000-0002-0000-0100-000002000000}">
      <formula1>пол</formula1>
    </dataValidation>
    <dataValidation type="list" allowBlank="1" showInputMessage="1" showErrorMessage="1" sqref="E1:E28" xr:uid="{00000000-0002-0000-0100-000003000000}">
      <formula1>вид</formula1>
    </dataValidation>
    <dataValidation type="list" allowBlank="1" showInputMessage="1" showErrorMessage="1" sqref="C1:C28" xr:uid="{00000000-0002-0000-0100-000004000000}">
      <formula1>Список_улиц</formula1>
    </dataValidation>
    <dataValidation type="list" allowBlank="1" showInputMessage="1" showErrorMessage="1" sqref="G27:G28" xr:uid="{00000000-0002-0000-0100-000009000000}">
      <formula1>INDIRECT(#REF!)</formula1>
    </dataValidation>
    <dataValidation type="list" allowBlank="1" showInputMessage="1" showErrorMessage="1" sqref="G20:G21" xr:uid="{00000000-0002-0000-0100-00000A000000}">
      <formula1>INDIRECT(#REF!)</formula1>
    </dataValidation>
    <dataValidation type="list" allowBlank="1" showInputMessage="1" showErrorMessage="1" sqref="G19" xr:uid="{00000000-0002-0000-0100-00000B000000}">
      <formula1>INDIRECT(#REF!)</formula1>
    </dataValidation>
    <dataValidation type="list" allowBlank="1" showInputMessage="1" showErrorMessage="1" sqref="G14:G15" xr:uid="{00000000-0002-0000-0100-00000C000000}">
      <formula1>INDIRECT(#REF!)</formula1>
    </dataValidation>
    <dataValidation type="list" allowBlank="1" showInputMessage="1" showErrorMessage="1" sqref="G22:G26 G16:G18" xr:uid="{00000000-0002-0000-0100-00000E000000}">
      <formula1>INDIRECT(#REF!)</formula1>
    </dataValidation>
    <dataValidation type="list" allowBlank="1" showInputMessage="1" showErrorMessage="1" sqref="G12" xr:uid="{A1BABFAC-E36C-468E-98D1-A08C428E6390}">
      <formula1>INDIRECT($G$13)</formula1>
    </dataValidation>
    <dataValidation type="list" allowBlank="1" showInputMessage="1" showErrorMessage="1" sqref="G10" xr:uid="{E6C689E6-E2E5-48D7-9B23-DE5EB8BD397F}">
      <formula1>INDIRECT($G$11)</formula1>
    </dataValidation>
    <dataValidation type="list" allowBlank="1" showInputMessage="1" showErrorMessage="1" sqref="G4" xr:uid="{DD2496C9-C6C8-4983-AEC1-9B693E1C0790}">
      <formula1>INDIRECT($G$5)</formula1>
    </dataValidation>
    <dataValidation type="list" allowBlank="1" showInputMessage="1" showErrorMessage="1" sqref="G3" xr:uid="{5ADC3892-4539-49FC-85D4-BFDA5D8B7A92}">
      <formula1>INDIRECT($G$4)</formula1>
    </dataValidation>
    <dataValidation type="list" allowBlank="1" showInputMessage="1" showErrorMessage="1" sqref="G2" xr:uid="{E8D81DA6-AFFA-4571-877D-D3D115C2D2F6}">
      <formula1>INDIRECT($G$3)</formula1>
    </dataValidation>
    <dataValidation type="list" allowBlank="1" showInputMessage="1" showErrorMessage="1" sqref="G7" xr:uid="{1802EF99-F8D9-4F97-B676-CDF9FD2B0A3F}">
      <formula1>INDIRECT($G$8)</formula1>
    </dataValidation>
    <dataValidation type="list" allowBlank="1" showInputMessage="1" showErrorMessage="1" sqref="G5:G6 G13 G11 G8:G9 G1" xr:uid="{94AAAE29-3B65-4744-9573-60A5F0A838CF}">
      <formula1>INDIRECT($G$2)</formula1>
    </dataValidation>
    <dataValidation type="list" allowBlank="1" showInputMessage="1" showErrorMessage="1" sqref="I1:I13" xr:uid="{7A495815-04DB-4E78-8353-3B8BD08D6B2A}">
      <formula1>$R$2:$R$23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89"/>
  <sheetViews>
    <sheetView workbookViewId="0">
      <selection activeCell="J1" sqref="J1:K3"/>
    </sheetView>
  </sheetViews>
  <sheetFormatPr defaultRowHeight="15" x14ac:dyDescent="0.25"/>
  <cols>
    <col min="2" max="2" width="5" customWidth="1"/>
    <col min="3" max="3" width="18.28515625" customWidth="1"/>
    <col min="4" max="4" width="36.28515625" bestFit="1" customWidth="1"/>
    <col min="5" max="5" width="9" bestFit="1" customWidth="1"/>
    <col min="6" max="6" width="2.42578125" bestFit="1" customWidth="1"/>
    <col min="7" max="7" width="13.28515625" bestFit="1" customWidth="1"/>
    <col min="8" max="8" width="5" bestFit="1" customWidth="1"/>
    <col min="9" max="9" width="12.5703125" bestFit="1" customWidth="1"/>
    <col min="10" max="10" width="28" bestFit="1" customWidth="1"/>
    <col min="11" max="11" width="3.42578125" customWidth="1"/>
    <col min="15" max="15" width="30" bestFit="1" customWidth="1"/>
  </cols>
  <sheetData>
    <row r="1" spans="2:15" x14ac:dyDescent="0.25">
      <c r="C1" s="43" t="s">
        <v>86</v>
      </c>
      <c r="D1" s="31" t="s">
        <v>181</v>
      </c>
      <c r="E1" s="43" t="s">
        <v>88</v>
      </c>
      <c r="F1" s="43" t="s">
        <v>16</v>
      </c>
      <c r="G1" s="44" t="s">
        <v>90</v>
      </c>
      <c r="H1" s="44" t="s">
        <v>188</v>
      </c>
      <c r="I1" s="44" t="s">
        <v>195</v>
      </c>
      <c r="J1" s="44" t="s">
        <v>111</v>
      </c>
      <c r="K1" s="49">
        <f>COUNTIF(J1:J10,J1)</f>
        <v>1</v>
      </c>
    </row>
    <row r="2" spans="2:15" x14ac:dyDescent="0.25">
      <c r="C2" s="43" t="s">
        <v>87</v>
      </c>
      <c r="D2" s="31" t="s">
        <v>178</v>
      </c>
      <c r="E2" s="43" t="s">
        <v>89</v>
      </c>
      <c r="F2" s="43" t="s">
        <v>16</v>
      </c>
      <c r="G2" s="44" t="s">
        <v>90</v>
      </c>
      <c r="H2" s="44" t="s">
        <v>188</v>
      </c>
      <c r="I2" s="44" t="s">
        <v>94</v>
      </c>
      <c r="J2" s="44" t="s">
        <v>123</v>
      </c>
      <c r="K2" s="49">
        <f>COUNTIF(J1:J10,J2)</f>
        <v>1</v>
      </c>
    </row>
    <row r="3" spans="2:15" x14ac:dyDescent="0.25">
      <c r="B3" s="1"/>
      <c r="C3" s="43" t="s">
        <v>136</v>
      </c>
      <c r="D3" s="31" t="s">
        <v>207</v>
      </c>
      <c r="E3" s="43" t="s">
        <v>139</v>
      </c>
      <c r="F3" s="43" t="s">
        <v>17</v>
      </c>
      <c r="G3" s="44" t="s">
        <v>140</v>
      </c>
      <c r="H3" s="44" t="s">
        <v>190</v>
      </c>
      <c r="I3" s="44" t="s">
        <v>143</v>
      </c>
      <c r="J3" s="44" t="s">
        <v>202</v>
      </c>
      <c r="K3" s="49">
        <f>COUNTIF(J1:J10,J3)</f>
        <v>1</v>
      </c>
      <c r="O3" s="37" t="s">
        <v>110</v>
      </c>
    </row>
    <row r="4" spans="2:15" x14ac:dyDescent="0.25">
      <c r="B4" s="1"/>
      <c r="C4" s="60" t="s">
        <v>136</v>
      </c>
      <c r="D4" s="31" t="s">
        <v>207</v>
      </c>
      <c r="E4" s="60" t="s">
        <v>139</v>
      </c>
      <c r="F4" s="60" t="s">
        <v>17</v>
      </c>
      <c r="G4" s="59" t="s">
        <v>140</v>
      </c>
      <c r="H4" s="59" t="s">
        <v>190</v>
      </c>
      <c r="I4" s="59" t="s">
        <v>142</v>
      </c>
      <c r="J4" s="59" t="s">
        <v>116</v>
      </c>
      <c r="K4" s="49">
        <f>COUNTIF(J1:J10,J4)</f>
        <v>1</v>
      </c>
      <c r="O4" s="32" t="s">
        <v>50</v>
      </c>
    </row>
    <row r="5" spans="2:15" x14ac:dyDescent="0.25">
      <c r="B5" s="1"/>
      <c r="C5" s="60" t="s">
        <v>87</v>
      </c>
      <c r="D5" s="31" t="s">
        <v>178</v>
      </c>
      <c r="E5" s="60" t="s">
        <v>89</v>
      </c>
      <c r="F5" s="60" t="s">
        <v>16</v>
      </c>
      <c r="G5" s="59" t="s">
        <v>90</v>
      </c>
      <c r="H5" s="59" t="s">
        <v>188</v>
      </c>
      <c r="I5" s="59" t="s">
        <v>194</v>
      </c>
      <c r="J5" s="59" t="s">
        <v>36</v>
      </c>
      <c r="K5" s="49">
        <f>COUNTIF(J1:J10,J5)</f>
        <v>2</v>
      </c>
      <c r="O5" s="34" t="s">
        <v>111</v>
      </c>
    </row>
    <row r="6" spans="2:15" x14ac:dyDescent="0.25">
      <c r="B6" s="1"/>
      <c r="C6" s="60" t="s">
        <v>86</v>
      </c>
      <c r="D6" s="31" t="s">
        <v>181</v>
      </c>
      <c r="E6" s="60" t="s">
        <v>88</v>
      </c>
      <c r="F6" s="60" t="s">
        <v>16</v>
      </c>
      <c r="G6" s="59" t="s">
        <v>90</v>
      </c>
      <c r="H6" s="59" t="s">
        <v>188</v>
      </c>
      <c r="I6" s="59" t="s">
        <v>94</v>
      </c>
      <c r="J6" s="59" t="s">
        <v>36</v>
      </c>
      <c r="K6" s="49">
        <f>COUNTIF(J1:J10,J6)</f>
        <v>2</v>
      </c>
      <c r="O6" s="32" t="s">
        <v>112</v>
      </c>
    </row>
    <row r="7" spans="2:15" x14ac:dyDescent="0.25">
      <c r="B7" s="1"/>
      <c r="C7" s="60" t="s">
        <v>154</v>
      </c>
      <c r="D7" s="31" t="s">
        <v>183</v>
      </c>
      <c r="E7" s="60" t="s">
        <v>156</v>
      </c>
      <c r="F7" s="60" t="s">
        <v>16</v>
      </c>
      <c r="G7" s="59" t="s">
        <v>25</v>
      </c>
      <c r="H7" s="59" t="s">
        <v>192</v>
      </c>
      <c r="I7" s="59" t="s">
        <v>94</v>
      </c>
      <c r="J7" s="59" t="s">
        <v>118</v>
      </c>
      <c r="K7" s="49">
        <f>COUNTIF(J1:J10,J7)</f>
        <v>4</v>
      </c>
      <c r="O7" s="32" t="s">
        <v>123</v>
      </c>
    </row>
    <row r="8" spans="2:15" x14ac:dyDescent="0.25">
      <c r="B8" s="1"/>
      <c r="C8" s="60" t="s">
        <v>164</v>
      </c>
      <c r="D8" s="31" t="s">
        <v>185</v>
      </c>
      <c r="E8" s="60" t="s">
        <v>167</v>
      </c>
      <c r="F8" s="60" t="s">
        <v>16</v>
      </c>
      <c r="G8" s="59" t="s">
        <v>25</v>
      </c>
      <c r="H8" s="59" t="s">
        <v>192</v>
      </c>
      <c r="I8" s="59" t="s">
        <v>94</v>
      </c>
      <c r="J8" s="59" t="s">
        <v>118</v>
      </c>
      <c r="K8" s="49">
        <f>COUNTIF(J1:J10,J8)</f>
        <v>4</v>
      </c>
      <c r="O8" s="37" t="s">
        <v>96</v>
      </c>
    </row>
    <row r="9" spans="2:15" x14ac:dyDescent="0.25">
      <c r="B9" s="1"/>
      <c r="C9" s="60" t="s">
        <v>169</v>
      </c>
      <c r="D9" s="31" t="s">
        <v>186</v>
      </c>
      <c r="E9" s="60" t="s">
        <v>171</v>
      </c>
      <c r="F9" s="60" t="s">
        <v>16</v>
      </c>
      <c r="G9" s="59" t="s">
        <v>25</v>
      </c>
      <c r="H9" s="59" t="s">
        <v>192</v>
      </c>
      <c r="I9" s="59" t="s">
        <v>94</v>
      </c>
      <c r="J9" s="59" t="s">
        <v>118</v>
      </c>
      <c r="K9" s="49">
        <f>COUNTIF(J1:J10,J9)</f>
        <v>4</v>
      </c>
      <c r="O9" s="33" t="s">
        <v>113</v>
      </c>
    </row>
    <row r="10" spans="2:15" x14ac:dyDescent="0.25">
      <c r="B10" s="1"/>
      <c r="C10" s="61" t="s">
        <v>203</v>
      </c>
      <c r="D10" s="31" t="s">
        <v>204</v>
      </c>
      <c r="E10" s="62" t="s">
        <v>205</v>
      </c>
      <c r="F10" s="60" t="s">
        <v>16</v>
      </c>
      <c r="G10" s="59" t="s">
        <v>140</v>
      </c>
      <c r="H10" s="63" t="s">
        <v>206</v>
      </c>
      <c r="I10" s="59" t="s">
        <v>94</v>
      </c>
      <c r="J10" s="59" t="s">
        <v>118</v>
      </c>
      <c r="K10" s="49">
        <f>COUNTIF(J1:J10,J10)</f>
        <v>4</v>
      </c>
      <c r="O10" s="32" t="s">
        <v>38</v>
      </c>
    </row>
    <row r="11" spans="2:15" x14ac:dyDescent="0.25">
      <c r="B11" s="1"/>
      <c r="C11" s="48"/>
      <c r="D11" s="31"/>
      <c r="E11" s="48"/>
      <c r="F11" s="48"/>
      <c r="G11" s="31"/>
      <c r="H11" s="31"/>
      <c r="I11" s="31"/>
      <c r="J11" s="57"/>
      <c r="K11" s="2"/>
      <c r="O11" s="39" t="s">
        <v>120</v>
      </c>
    </row>
    <row r="12" spans="2:15" x14ac:dyDescent="0.25">
      <c r="B12" s="1"/>
      <c r="C12" s="48"/>
      <c r="D12" s="31"/>
      <c r="E12" s="48"/>
      <c r="F12" s="48"/>
      <c r="G12" s="31"/>
      <c r="H12" s="31"/>
      <c r="I12" s="31"/>
      <c r="J12" s="57"/>
      <c r="K12" s="2"/>
      <c r="O12" s="35" t="s">
        <v>114</v>
      </c>
    </row>
    <row r="13" spans="2:15" x14ac:dyDescent="0.25">
      <c r="B13" s="1"/>
      <c r="C13" s="48"/>
      <c r="D13" s="31"/>
      <c r="E13" s="48"/>
      <c r="F13" s="48"/>
      <c r="G13" s="31"/>
      <c r="H13" s="31"/>
      <c r="I13" s="31"/>
      <c r="J13" s="57"/>
      <c r="K13" s="2"/>
      <c r="O13" s="37" t="s">
        <v>115</v>
      </c>
    </row>
    <row r="14" spans="2:15" x14ac:dyDescent="0.25">
      <c r="B14" s="1"/>
      <c r="C14" s="48"/>
      <c r="D14" s="31"/>
      <c r="E14" s="48"/>
      <c r="F14" s="48"/>
      <c r="G14" s="31"/>
      <c r="H14" s="31"/>
      <c r="I14" s="31"/>
      <c r="J14" s="57"/>
      <c r="K14" s="2"/>
      <c r="O14" s="37" t="s">
        <v>202</v>
      </c>
    </row>
    <row r="15" spans="2:15" x14ac:dyDescent="0.25">
      <c r="B15" s="1"/>
      <c r="C15" s="48"/>
      <c r="D15" s="31"/>
      <c r="E15" s="48"/>
      <c r="F15" s="48"/>
      <c r="G15" s="31"/>
      <c r="H15" s="31"/>
      <c r="I15" s="31"/>
      <c r="J15" s="57"/>
      <c r="K15" s="2"/>
      <c r="O15" s="35" t="s">
        <v>116</v>
      </c>
    </row>
    <row r="16" spans="2:15" x14ac:dyDescent="0.25">
      <c r="C16" s="48"/>
      <c r="D16" s="31"/>
      <c r="E16" s="48"/>
      <c r="F16" s="48"/>
      <c r="G16" s="31"/>
      <c r="H16" s="31"/>
      <c r="I16" s="31"/>
      <c r="J16" s="57"/>
      <c r="K16" s="2"/>
      <c r="O16" s="34" t="s">
        <v>35</v>
      </c>
    </row>
    <row r="17" spans="3:15" ht="14.25" customHeight="1" x14ac:dyDescent="0.25">
      <c r="C17" s="48"/>
      <c r="D17" s="31"/>
      <c r="E17" s="48"/>
      <c r="F17" s="48"/>
      <c r="G17" s="31"/>
      <c r="H17" s="31"/>
      <c r="I17" s="31"/>
      <c r="J17" s="57"/>
      <c r="K17" s="2"/>
      <c r="O17" s="32" t="s">
        <v>33</v>
      </c>
    </row>
    <row r="18" spans="3:15" x14ac:dyDescent="0.25">
      <c r="C18" s="48"/>
      <c r="D18" s="31"/>
      <c r="E18" s="48"/>
      <c r="F18" s="48"/>
      <c r="G18" s="31"/>
      <c r="H18" s="31"/>
      <c r="I18" s="31"/>
      <c r="J18" s="57"/>
      <c r="K18" s="2"/>
      <c r="O18" s="34" t="s">
        <v>37</v>
      </c>
    </row>
    <row r="19" spans="3:15" x14ac:dyDescent="0.25">
      <c r="C19" s="48"/>
      <c r="D19" s="31"/>
      <c r="E19" s="48"/>
      <c r="F19" s="48"/>
      <c r="G19" s="31"/>
      <c r="H19" s="31"/>
      <c r="I19" s="31"/>
      <c r="J19" s="57"/>
      <c r="K19" s="2"/>
      <c r="O19" s="32" t="s">
        <v>46</v>
      </c>
    </row>
    <row r="20" spans="3:15" x14ac:dyDescent="0.25">
      <c r="O20" s="34" t="s">
        <v>105</v>
      </c>
    </row>
    <row r="21" spans="3:15" x14ac:dyDescent="0.25">
      <c r="O21" s="38" t="s">
        <v>106</v>
      </c>
    </row>
    <row r="22" spans="3:15" x14ac:dyDescent="0.25">
      <c r="O22" s="32" t="s">
        <v>51</v>
      </c>
    </row>
    <row r="23" spans="3:15" x14ac:dyDescent="0.25">
      <c r="O23" s="58" t="s">
        <v>117</v>
      </c>
    </row>
    <row r="24" spans="3:15" x14ac:dyDescent="0.25">
      <c r="O24" s="40" t="s">
        <v>36</v>
      </c>
    </row>
    <row r="25" spans="3:15" x14ac:dyDescent="0.25">
      <c r="O25" s="42" t="s">
        <v>118</v>
      </c>
    </row>
    <row r="26" spans="3:15" x14ac:dyDescent="0.25">
      <c r="O26" s="39" t="s">
        <v>119</v>
      </c>
    </row>
    <row r="78" spans="3:10" x14ac:dyDescent="0.25">
      <c r="C78" t="s">
        <v>86</v>
      </c>
      <c r="D78" t="s">
        <v>181</v>
      </c>
      <c r="E78" t="s">
        <v>88</v>
      </c>
      <c r="F78" t="s">
        <v>16</v>
      </c>
      <c r="G78" t="s">
        <v>90</v>
      </c>
      <c r="H78" t="s">
        <v>188</v>
      </c>
      <c r="I78" t="s">
        <v>195</v>
      </c>
      <c r="J78" t="s">
        <v>111</v>
      </c>
    </row>
    <row r="79" spans="3:10" x14ac:dyDescent="0.25">
      <c r="C79" t="s">
        <v>87</v>
      </c>
      <c r="D79" t="s">
        <v>178</v>
      </c>
      <c r="E79" t="s">
        <v>89</v>
      </c>
      <c r="F79" t="s">
        <v>16</v>
      </c>
      <c r="G79" t="s">
        <v>90</v>
      </c>
      <c r="H79" t="s">
        <v>188</v>
      </c>
      <c r="I79" t="s">
        <v>94</v>
      </c>
      <c r="J79" t="s">
        <v>123</v>
      </c>
    </row>
    <row r="80" spans="3:10" x14ac:dyDescent="0.25">
      <c r="C80" t="s">
        <v>136</v>
      </c>
      <c r="D80" t="s">
        <v>207</v>
      </c>
      <c r="E80" t="s">
        <v>139</v>
      </c>
      <c r="F80" t="s">
        <v>17</v>
      </c>
      <c r="G80" t="s">
        <v>140</v>
      </c>
      <c r="H80" t="s">
        <v>190</v>
      </c>
      <c r="I80" t="s">
        <v>143</v>
      </c>
      <c r="J80" t="s">
        <v>202</v>
      </c>
    </row>
    <row r="83" spans="3:10" x14ac:dyDescent="0.25">
      <c r="C83" t="s">
        <v>136</v>
      </c>
      <c r="D83" t="s">
        <v>207</v>
      </c>
      <c r="E83" t="s">
        <v>139</v>
      </c>
      <c r="F83" t="s">
        <v>17</v>
      </c>
      <c r="G83" t="s">
        <v>140</v>
      </c>
      <c r="H83" t="s">
        <v>190</v>
      </c>
      <c r="I83" t="s">
        <v>142</v>
      </c>
      <c r="J83" t="s">
        <v>116</v>
      </c>
    </row>
    <row r="84" spans="3:10" x14ac:dyDescent="0.25">
      <c r="C84" t="s">
        <v>87</v>
      </c>
      <c r="D84" t="s">
        <v>178</v>
      </c>
      <c r="E84" t="s">
        <v>89</v>
      </c>
      <c r="F84" t="s">
        <v>16</v>
      </c>
      <c r="G84" t="s">
        <v>90</v>
      </c>
      <c r="H84" t="s">
        <v>188</v>
      </c>
      <c r="I84" t="s">
        <v>194</v>
      </c>
      <c r="J84" t="s">
        <v>36</v>
      </c>
    </row>
    <row r="85" spans="3:10" x14ac:dyDescent="0.25">
      <c r="C85" t="s">
        <v>86</v>
      </c>
      <c r="D85" t="s">
        <v>181</v>
      </c>
      <c r="E85" t="s">
        <v>88</v>
      </c>
      <c r="F85" t="s">
        <v>16</v>
      </c>
      <c r="G85" t="s">
        <v>90</v>
      </c>
      <c r="H85" t="s">
        <v>188</v>
      </c>
      <c r="I85" t="s">
        <v>94</v>
      </c>
      <c r="J85" t="s">
        <v>36</v>
      </c>
    </row>
    <row r="86" spans="3:10" x14ac:dyDescent="0.25">
      <c r="C86" t="s">
        <v>154</v>
      </c>
      <c r="D86" t="s">
        <v>183</v>
      </c>
      <c r="E86" t="s">
        <v>156</v>
      </c>
      <c r="F86" t="s">
        <v>16</v>
      </c>
      <c r="G86" t="s">
        <v>25</v>
      </c>
      <c r="H86" t="s">
        <v>192</v>
      </c>
      <c r="I86" t="s">
        <v>94</v>
      </c>
      <c r="J86" t="s">
        <v>118</v>
      </c>
    </row>
    <row r="87" spans="3:10" x14ac:dyDescent="0.25">
      <c r="C87" t="s">
        <v>164</v>
      </c>
      <c r="D87" t="s">
        <v>185</v>
      </c>
      <c r="E87" t="s">
        <v>167</v>
      </c>
      <c r="F87" t="s">
        <v>16</v>
      </c>
      <c r="G87" t="s">
        <v>25</v>
      </c>
      <c r="H87" t="s">
        <v>192</v>
      </c>
      <c r="I87" t="s">
        <v>94</v>
      </c>
      <c r="J87" t="s">
        <v>118</v>
      </c>
    </row>
    <row r="88" spans="3:10" x14ac:dyDescent="0.25">
      <c r="C88" t="s">
        <v>169</v>
      </c>
      <c r="D88" t="s">
        <v>186</v>
      </c>
      <c r="E88" t="s">
        <v>171</v>
      </c>
      <c r="F88" t="s">
        <v>16</v>
      </c>
      <c r="G88" t="s">
        <v>25</v>
      </c>
      <c r="H88" t="s">
        <v>192</v>
      </c>
      <c r="I88" t="s">
        <v>94</v>
      </c>
      <c r="J88" t="s">
        <v>118</v>
      </c>
    </row>
    <row r="89" spans="3:10" x14ac:dyDescent="0.25">
      <c r="C89" t="s">
        <v>203</v>
      </c>
      <c r="D89" t="s">
        <v>204</v>
      </c>
      <c r="E89" t="s">
        <v>205</v>
      </c>
      <c r="F89" t="s">
        <v>16</v>
      </c>
      <c r="G89" t="s">
        <v>140</v>
      </c>
      <c r="H89" t="s">
        <v>206</v>
      </c>
      <c r="I89" t="s">
        <v>94</v>
      </c>
      <c r="J89" t="s">
        <v>118</v>
      </c>
    </row>
  </sheetData>
  <sortState xmlns:xlrd2="http://schemas.microsoft.com/office/spreadsheetml/2017/richdata2" ref="C1:K10">
    <sortCondition ref="J1:J10"/>
  </sortState>
  <phoneticPr fontId="6" type="noConversion"/>
  <dataValidations count="10">
    <dataValidation type="list" allowBlank="1" showInputMessage="1" showErrorMessage="1" sqref="I2:I10" xr:uid="{C810D6AF-7C14-4E99-B528-ADE7E5BE113F}">
      <formula1>$R$3:$R$24</formula1>
    </dataValidation>
    <dataValidation type="list" allowBlank="1" showInputMessage="1" showErrorMessage="1" sqref="G7:G8 G3" xr:uid="{855E6CD4-CEFB-40D0-AE13-EDECCBFAA365}">
      <formula1>INDIRECT($G$3)</formula1>
    </dataValidation>
    <dataValidation type="list" allowBlank="1" showInputMessage="1" showErrorMessage="1" sqref="G9" xr:uid="{A9CBE932-1CD1-49E6-A69E-65B307D62D1D}">
      <formula1>INDIRECT($G$9)</formula1>
    </dataValidation>
    <dataValidation type="list" allowBlank="1" showInputMessage="1" showErrorMessage="1" sqref="G4 G10" xr:uid="{7D18B332-2262-41FC-B96C-77E58D94DEBB}">
      <formula1>INDIRECT($G$4)</formula1>
    </dataValidation>
    <dataValidation type="list" allowBlank="1" showInputMessage="1" showErrorMessage="1" sqref="G5" xr:uid="{E912D2D4-9C78-4DB8-8790-CB81123B51E7}">
      <formula1>INDIRECT($G$5)</formula1>
    </dataValidation>
    <dataValidation type="list" allowBlank="1" showInputMessage="1" showErrorMessage="1" sqref="G6 G2" xr:uid="{4CB1BFC2-079B-42B4-BF51-0D2B4BA5E12D}">
      <formula1>INDIRECT($G$6)</formula1>
    </dataValidation>
    <dataValidation type="list" allowBlank="1" showInputMessage="1" showErrorMessage="1" sqref="D2:D9" xr:uid="{2CD50FD5-596A-4CC3-934E-AFD5C8722FC6}">
      <formula1>Список_улиц</formula1>
    </dataValidation>
    <dataValidation type="list" allowBlank="1" showInputMessage="1" showErrorMessage="1" sqref="F2:F10" xr:uid="{DAFEF661-883F-44C8-92DF-42D541904619}">
      <formula1>пол</formula1>
    </dataValidation>
    <dataValidation type="list" allowBlank="1" showInputMessage="1" showErrorMessage="1" sqref="J1:J4 J8:J9" xr:uid="{F4B33CC9-2538-4206-B6E5-3FACA4BC1282}">
      <formula1>$O$3:$O$24</formula1>
    </dataValidation>
    <dataValidation type="list" allowBlank="1" showInputMessage="1" showErrorMessage="1" sqref="J10 J5:J7" xr:uid="{03943459-50A9-47C0-9D12-ED84F84384CB}">
      <formula1>$O$3:$O$26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104"/>
  <sheetViews>
    <sheetView tabSelected="1" zoomScaleNormal="100" workbookViewId="0">
      <selection activeCell="K3" sqref="K3:L11"/>
    </sheetView>
  </sheetViews>
  <sheetFormatPr defaultRowHeight="15" x14ac:dyDescent="0.25"/>
  <cols>
    <col min="2" max="2" width="4.7109375" customWidth="1"/>
    <col min="3" max="3" width="16.140625" bestFit="1" customWidth="1"/>
    <col min="4" max="4" width="25.85546875" bestFit="1" customWidth="1"/>
    <col min="5" max="5" width="9" bestFit="1" customWidth="1"/>
    <col min="6" max="6" width="7.140625" bestFit="1" customWidth="1"/>
    <col min="7" max="7" width="2.42578125" bestFit="1" customWidth="1"/>
    <col min="8" max="8" width="12.85546875" bestFit="1" customWidth="1"/>
    <col min="9" max="9" width="4" bestFit="1" customWidth="1"/>
    <col min="10" max="10" width="22" bestFit="1" customWidth="1"/>
    <col min="11" max="11" width="32.42578125" bestFit="1" customWidth="1"/>
    <col min="12" max="12" width="3" style="2" bestFit="1" customWidth="1"/>
    <col min="17" max="17" width="33.5703125" bestFit="1" customWidth="1"/>
  </cols>
  <sheetData>
    <row r="1" spans="2:17" x14ac:dyDescent="0.25">
      <c r="B1" s="28"/>
      <c r="C1" s="43" t="s">
        <v>130</v>
      </c>
      <c r="D1" s="43" t="s">
        <v>179</v>
      </c>
      <c r="E1" s="43" t="s">
        <v>132</v>
      </c>
      <c r="F1" s="43" t="s">
        <v>133</v>
      </c>
      <c r="G1" s="43" t="s">
        <v>16</v>
      </c>
      <c r="H1" s="44" t="s">
        <v>134</v>
      </c>
      <c r="I1" s="44" t="s">
        <v>189</v>
      </c>
      <c r="J1" s="44" t="s">
        <v>91</v>
      </c>
      <c r="K1" s="44" t="s">
        <v>122</v>
      </c>
      <c r="L1" s="64">
        <f>COUNTIF(K1:K11,K1)</f>
        <v>1</v>
      </c>
    </row>
    <row r="2" spans="2:17" x14ac:dyDescent="0.25">
      <c r="B2" s="20"/>
      <c r="C2" s="43" t="s">
        <v>196</v>
      </c>
      <c r="D2" s="65" t="s">
        <v>197</v>
      </c>
      <c r="E2" s="66" t="s">
        <v>198</v>
      </c>
      <c r="F2" s="66"/>
      <c r="G2" s="43" t="s">
        <v>16</v>
      </c>
      <c r="H2" s="67" t="s">
        <v>199</v>
      </c>
      <c r="I2" s="66" t="s">
        <v>200</v>
      </c>
      <c r="J2" s="67" t="s">
        <v>201</v>
      </c>
      <c r="K2" s="44" t="s">
        <v>111</v>
      </c>
      <c r="L2" s="64">
        <f>COUNTIF(K1:K11,K2)</f>
        <v>1</v>
      </c>
      <c r="Q2" s="32" t="s">
        <v>50</v>
      </c>
    </row>
    <row r="3" spans="2:17" x14ac:dyDescent="0.25">
      <c r="B3" s="20"/>
      <c r="C3" s="68" t="s">
        <v>173</v>
      </c>
      <c r="D3" s="68" t="s">
        <v>187</v>
      </c>
      <c r="E3" s="68" t="s">
        <v>176</v>
      </c>
      <c r="F3" s="68" t="s">
        <v>133</v>
      </c>
      <c r="G3" s="68" t="s">
        <v>17</v>
      </c>
      <c r="H3" s="69" t="s">
        <v>177</v>
      </c>
      <c r="I3" s="69" t="s">
        <v>95</v>
      </c>
      <c r="J3" s="69" t="s">
        <v>163</v>
      </c>
      <c r="K3" s="69" t="s">
        <v>97</v>
      </c>
      <c r="L3" s="70">
        <f>COUNTIF(K1:K11,K3)</f>
        <v>3</v>
      </c>
      <c r="Q3" s="34" t="s">
        <v>111</v>
      </c>
    </row>
    <row r="4" spans="2:17" x14ac:dyDescent="0.25">
      <c r="B4" s="20"/>
      <c r="C4" s="68" t="s">
        <v>158</v>
      </c>
      <c r="D4" s="68" t="s">
        <v>184</v>
      </c>
      <c r="E4" s="68" t="s">
        <v>161</v>
      </c>
      <c r="F4" s="68" t="s">
        <v>133</v>
      </c>
      <c r="G4" s="68" t="s">
        <v>16</v>
      </c>
      <c r="H4" s="69" t="s">
        <v>30</v>
      </c>
      <c r="I4" s="69" t="s">
        <v>192</v>
      </c>
      <c r="J4" s="69" t="s">
        <v>163</v>
      </c>
      <c r="K4" s="69" t="s">
        <v>97</v>
      </c>
      <c r="L4" s="70">
        <f>COUNTIF(K1:K11,K4)</f>
        <v>3</v>
      </c>
      <c r="Q4" s="34" t="s">
        <v>49</v>
      </c>
    </row>
    <row r="5" spans="2:17" x14ac:dyDescent="0.25">
      <c r="B5" s="20"/>
      <c r="C5" s="68" t="s">
        <v>196</v>
      </c>
      <c r="D5" s="71" t="s">
        <v>197</v>
      </c>
      <c r="E5" s="72" t="s">
        <v>198</v>
      </c>
      <c r="F5" s="72"/>
      <c r="G5" s="68" t="s">
        <v>16</v>
      </c>
      <c r="H5" s="73" t="s">
        <v>199</v>
      </c>
      <c r="I5" s="72" t="s">
        <v>200</v>
      </c>
      <c r="J5" s="69" t="s">
        <v>163</v>
      </c>
      <c r="K5" s="69" t="s">
        <v>97</v>
      </c>
      <c r="L5" s="70">
        <f>COUNTIF(K1:K11,K5)</f>
        <v>3</v>
      </c>
      <c r="Q5" s="32" t="s">
        <v>123</v>
      </c>
    </row>
    <row r="6" spans="2:17" x14ac:dyDescent="0.25">
      <c r="B6" s="20"/>
      <c r="C6" s="68" t="s">
        <v>173</v>
      </c>
      <c r="D6" s="68" t="s">
        <v>187</v>
      </c>
      <c r="E6" s="68" t="s">
        <v>176</v>
      </c>
      <c r="F6" s="68" t="s">
        <v>133</v>
      </c>
      <c r="G6" s="68" t="s">
        <v>17</v>
      </c>
      <c r="H6" s="69" t="s">
        <v>177</v>
      </c>
      <c r="I6" s="69" t="s">
        <v>95</v>
      </c>
      <c r="J6" s="69" t="s">
        <v>163</v>
      </c>
      <c r="K6" s="69" t="s">
        <v>98</v>
      </c>
      <c r="L6" s="70">
        <f>COUNTIF(K1:K11,K6)</f>
        <v>3</v>
      </c>
      <c r="Q6" s="32" t="s">
        <v>96</v>
      </c>
    </row>
    <row r="7" spans="2:17" x14ac:dyDescent="0.25">
      <c r="B7" s="20"/>
      <c r="C7" s="68" t="s">
        <v>158</v>
      </c>
      <c r="D7" s="68" t="s">
        <v>184</v>
      </c>
      <c r="E7" s="68" t="s">
        <v>161</v>
      </c>
      <c r="F7" s="68" t="s">
        <v>133</v>
      </c>
      <c r="G7" s="68" t="s">
        <v>16</v>
      </c>
      <c r="H7" s="69" t="s">
        <v>30</v>
      </c>
      <c r="I7" s="69" t="s">
        <v>192</v>
      </c>
      <c r="J7" s="69" t="s">
        <v>163</v>
      </c>
      <c r="K7" s="69" t="s">
        <v>98</v>
      </c>
      <c r="L7" s="70">
        <f>COUNTIF(K1:K11,K7)</f>
        <v>3</v>
      </c>
      <c r="Q7" s="34" t="s">
        <v>39</v>
      </c>
    </row>
    <row r="8" spans="2:17" x14ac:dyDescent="0.25">
      <c r="B8" s="20"/>
      <c r="C8" s="68" t="s">
        <v>196</v>
      </c>
      <c r="D8" s="71" t="s">
        <v>197</v>
      </c>
      <c r="E8" s="72" t="s">
        <v>198</v>
      </c>
      <c r="F8" s="72"/>
      <c r="G8" s="68" t="s">
        <v>16</v>
      </c>
      <c r="H8" s="73" t="s">
        <v>199</v>
      </c>
      <c r="I8" s="72" t="s">
        <v>200</v>
      </c>
      <c r="J8" s="69" t="s">
        <v>163</v>
      </c>
      <c r="K8" s="69" t="s">
        <v>98</v>
      </c>
      <c r="L8" s="70">
        <f>COUNTIF(K1:K11,K8)</f>
        <v>3</v>
      </c>
      <c r="Q8" s="35" t="s">
        <v>97</v>
      </c>
    </row>
    <row r="9" spans="2:17" x14ac:dyDescent="0.25">
      <c r="B9" s="20"/>
      <c r="C9" s="68" t="s">
        <v>130</v>
      </c>
      <c r="D9" s="68" t="s">
        <v>179</v>
      </c>
      <c r="E9" s="68" t="s">
        <v>132</v>
      </c>
      <c r="F9" s="68" t="s">
        <v>133</v>
      </c>
      <c r="G9" s="68" t="s">
        <v>16</v>
      </c>
      <c r="H9" s="69" t="s">
        <v>134</v>
      </c>
      <c r="I9" s="69" t="s">
        <v>189</v>
      </c>
      <c r="J9" s="69" t="s">
        <v>92</v>
      </c>
      <c r="K9" s="69" t="s">
        <v>124</v>
      </c>
      <c r="L9" s="70">
        <f>COUNTIF(K1:K11,K9)</f>
        <v>2</v>
      </c>
      <c r="Q9" s="35" t="s">
        <v>98</v>
      </c>
    </row>
    <row r="10" spans="2:17" x14ac:dyDescent="0.25">
      <c r="B10" s="20"/>
      <c r="C10" s="68" t="s">
        <v>148</v>
      </c>
      <c r="D10" s="68" t="s">
        <v>182</v>
      </c>
      <c r="E10" s="68" t="s">
        <v>151</v>
      </c>
      <c r="F10" s="68" t="s">
        <v>133</v>
      </c>
      <c r="G10" s="68" t="s">
        <v>17</v>
      </c>
      <c r="H10" s="69" t="s">
        <v>152</v>
      </c>
      <c r="I10" s="69" t="s">
        <v>191</v>
      </c>
      <c r="J10" s="69" t="s">
        <v>91</v>
      </c>
      <c r="K10" s="69" t="s">
        <v>124</v>
      </c>
      <c r="L10" s="70">
        <f>COUNTIF(K1:K11,K10)</f>
        <v>2</v>
      </c>
      <c r="Q10" s="32" t="s">
        <v>41</v>
      </c>
    </row>
    <row r="11" spans="2:17" x14ac:dyDescent="0.25">
      <c r="B11" s="20"/>
      <c r="C11" s="68" t="s">
        <v>148</v>
      </c>
      <c r="D11" s="68" t="s">
        <v>182</v>
      </c>
      <c r="E11" s="68" t="s">
        <v>151</v>
      </c>
      <c r="F11" s="68" t="s">
        <v>133</v>
      </c>
      <c r="G11" s="68" t="s">
        <v>17</v>
      </c>
      <c r="H11" s="69" t="s">
        <v>152</v>
      </c>
      <c r="I11" s="69" t="s">
        <v>191</v>
      </c>
      <c r="J11" s="69" t="s">
        <v>93</v>
      </c>
      <c r="K11" s="69" t="s">
        <v>104</v>
      </c>
      <c r="L11" s="70">
        <f>COUNTIF(K1:K11,K11)</f>
        <v>1</v>
      </c>
      <c r="Q11" s="35" t="s">
        <v>99</v>
      </c>
    </row>
    <row r="12" spans="2:17" x14ac:dyDescent="0.25">
      <c r="B12" s="20"/>
      <c r="L12" s="2">
        <f t="shared" ref="L12:L22" si="0">COUNTIF(K2:K12,K12)</f>
        <v>0</v>
      </c>
      <c r="Q12" s="35" t="s">
        <v>100</v>
      </c>
    </row>
    <row r="13" spans="2:17" x14ac:dyDescent="0.25">
      <c r="B13" s="20"/>
      <c r="C13" s="28"/>
      <c r="D13" s="28"/>
      <c r="E13" s="28"/>
      <c r="F13" s="28"/>
      <c r="G13" s="28"/>
      <c r="H13" s="28"/>
      <c r="I13" s="28"/>
      <c r="J13" s="28"/>
      <c r="K13" s="28"/>
      <c r="L13" s="2">
        <f t="shared" si="0"/>
        <v>0</v>
      </c>
      <c r="Q13" s="34" t="s">
        <v>42</v>
      </c>
    </row>
    <row r="14" spans="2:17" x14ac:dyDescent="0.25">
      <c r="B14" s="20"/>
      <c r="C14" s="28"/>
      <c r="D14" s="28"/>
      <c r="E14" s="28"/>
      <c r="F14" s="28"/>
      <c r="G14" s="28"/>
      <c r="H14" s="28"/>
      <c r="I14" s="28"/>
      <c r="J14" s="28"/>
      <c r="K14" s="31"/>
      <c r="L14" s="2">
        <f t="shared" si="0"/>
        <v>0</v>
      </c>
      <c r="Q14" s="35" t="s">
        <v>101</v>
      </c>
    </row>
    <row r="15" spans="2:17" x14ac:dyDescent="0.25">
      <c r="B15" s="20"/>
      <c r="C15" s="52"/>
      <c r="D15" s="52"/>
      <c r="E15" s="52"/>
      <c r="F15" s="52"/>
      <c r="G15" s="52"/>
      <c r="H15" s="53"/>
      <c r="I15" s="52"/>
      <c r="J15" s="53"/>
      <c r="K15" s="31"/>
      <c r="L15" s="2">
        <f t="shared" si="0"/>
        <v>0</v>
      </c>
      <c r="Q15" s="32" t="s">
        <v>83</v>
      </c>
    </row>
    <row r="16" spans="2:17" x14ac:dyDescent="0.25">
      <c r="B16" s="20"/>
      <c r="C16" s="52"/>
      <c r="D16" s="52"/>
      <c r="E16" s="52"/>
      <c r="F16" s="52"/>
      <c r="G16" s="52"/>
      <c r="H16" s="53"/>
      <c r="I16" s="52"/>
      <c r="J16" s="53"/>
      <c r="K16" s="31"/>
      <c r="L16" s="2">
        <f t="shared" si="0"/>
        <v>0</v>
      </c>
      <c r="Q16" s="32" t="s">
        <v>102</v>
      </c>
    </row>
    <row r="17" spans="2:17" x14ac:dyDescent="0.25">
      <c r="B17" s="20"/>
      <c r="C17" s="52"/>
      <c r="D17" s="52"/>
      <c r="E17" s="52"/>
      <c r="F17" s="52"/>
      <c r="G17" s="52"/>
      <c r="H17" s="53"/>
      <c r="I17" s="52"/>
      <c r="J17" s="53"/>
      <c r="K17" s="31"/>
      <c r="L17" s="2">
        <f t="shared" si="0"/>
        <v>0</v>
      </c>
      <c r="Q17" s="32" t="s">
        <v>103</v>
      </c>
    </row>
    <row r="18" spans="2:17" x14ac:dyDescent="0.25">
      <c r="B18" s="20"/>
      <c r="C18" s="52"/>
      <c r="D18" s="52"/>
      <c r="E18" s="52"/>
      <c r="F18" s="52"/>
      <c r="G18" s="52"/>
      <c r="H18" s="53"/>
      <c r="I18" s="52"/>
      <c r="J18" s="53"/>
      <c r="K18" s="31"/>
      <c r="L18" s="2">
        <f t="shared" si="0"/>
        <v>0</v>
      </c>
      <c r="Q18" s="33" t="s">
        <v>47</v>
      </c>
    </row>
    <row r="19" spans="2:17" x14ac:dyDescent="0.25">
      <c r="B19" s="20"/>
      <c r="C19" s="52"/>
      <c r="D19" s="52"/>
      <c r="E19" s="52"/>
      <c r="F19" s="52"/>
      <c r="G19" s="52"/>
      <c r="H19" s="53"/>
      <c r="I19" s="52"/>
      <c r="J19" s="53"/>
      <c r="K19" s="31"/>
      <c r="L19" s="2">
        <f t="shared" si="0"/>
        <v>0</v>
      </c>
      <c r="Q19" s="33" t="s">
        <v>34</v>
      </c>
    </row>
    <row r="20" spans="2:17" x14ac:dyDescent="0.25">
      <c r="B20" s="20"/>
      <c r="C20" s="52"/>
      <c r="D20" s="52"/>
      <c r="E20" s="52"/>
      <c r="F20" s="52"/>
      <c r="G20" s="52"/>
      <c r="H20" s="53"/>
      <c r="I20" s="52"/>
      <c r="J20" s="53"/>
      <c r="K20" s="31"/>
      <c r="L20" s="2">
        <f t="shared" si="0"/>
        <v>0</v>
      </c>
      <c r="Q20" s="32" t="s">
        <v>121</v>
      </c>
    </row>
    <row r="21" spans="2:17" x14ac:dyDescent="0.25">
      <c r="B21" s="20"/>
      <c r="C21" s="52"/>
      <c r="D21" s="52"/>
      <c r="E21" s="52"/>
      <c r="F21" s="52"/>
      <c r="G21" s="52"/>
      <c r="H21" s="53"/>
      <c r="I21" s="52"/>
      <c r="J21" s="53"/>
      <c r="K21" s="31"/>
      <c r="L21" s="2">
        <f t="shared" si="0"/>
        <v>0</v>
      </c>
      <c r="Q21" s="32" t="s">
        <v>124</v>
      </c>
    </row>
    <row r="22" spans="2:17" x14ac:dyDescent="0.25">
      <c r="B22" s="20"/>
      <c r="C22" s="52"/>
      <c r="D22" s="52"/>
      <c r="E22" s="52"/>
      <c r="F22" s="52"/>
      <c r="G22" s="52"/>
      <c r="H22" s="53"/>
      <c r="I22" s="52"/>
      <c r="J22" s="53"/>
      <c r="K22" s="31"/>
      <c r="L22" s="2">
        <f t="shared" si="0"/>
        <v>0</v>
      </c>
      <c r="Q22" s="32" t="s">
        <v>48</v>
      </c>
    </row>
    <row r="23" spans="2:17" x14ac:dyDescent="0.25">
      <c r="B23" s="20"/>
      <c r="C23" s="52"/>
      <c r="D23" s="52"/>
      <c r="E23" s="52"/>
      <c r="F23" s="52"/>
      <c r="G23" s="52"/>
      <c r="H23" s="53"/>
      <c r="I23" s="52"/>
      <c r="J23" s="53"/>
      <c r="K23" s="31"/>
      <c r="L23" s="2">
        <f>COUNTIF(J:J,J23)</f>
        <v>0</v>
      </c>
      <c r="Q23" s="33" t="s">
        <v>44</v>
      </c>
    </row>
    <row r="24" spans="2:17" x14ac:dyDescent="0.25">
      <c r="B24" s="20"/>
      <c r="C24" s="52"/>
      <c r="D24" s="52"/>
      <c r="E24" s="52"/>
      <c r="F24" s="52"/>
      <c r="G24" s="52"/>
      <c r="H24" s="53"/>
      <c r="I24" s="52"/>
      <c r="J24" s="53"/>
      <c r="K24" s="31"/>
      <c r="L24" s="2">
        <f>COUNTIF(J:J,J24)</f>
        <v>0</v>
      </c>
      <c r="Q24" s="32" t="s">
        <v>32</v>
      </c>
    </row>
    <row r="25" spans="2:17" x14ac:dyDescent="0.25">
      <c r="B25" s="20"/>
      <c r="C25" s="52"/>
      <c r="D25" s="52"/>
      <c r="E25" s="52"/>
      <c r="F25" s="52"/>
      <c r="G25" s="52"/>
      <c r="H25" s="53"/>
      <c r="I25" s="52"/>
      <c r="J25" s="53"/>
      <c r="K25" s="31"/>
      <c r="L25" s="2">
        <f>COUNTIF(J:J,J25)</f>
        <v>0</v>
      </c>
      <c r="Q25" s="33" t="s">
        <v>53</v>
      </c>
    </row>
    <row r="26" spans="2:17" x14ac:dyDescent="0.25">
      <c r="B26" s="20"/>
      <c r="C26" s="52"/>
      <c r="D26" s="52"/>
      <c r="E26" s="52"/>
      <c r="F26" s="52"/>
      <c r="G26" s="52"/>
      <c r="H26" s="53"/>
      <c r="I26" s="52"/>
      <c r="J26" s="53"/>
      <c r="K26" s="31"/>
      <c r="L26" s="2">
        <f>COUNTIF(J:J,J26)</f>
        <v>0</v>
      </c>
      <c r="Q26" s="35" t="s">
        <v>104</v>
      </c>
    </row>
    <row r="27" spans="2:17" x14ac:dyDescent="0.25">
      <c r="B27" s="20"/>
      <c r="C27" s="52"/>
      <c r="D27" s="52"/>
      <c r="E27" s="52"/>
      <c r="F27" s="52"/>
      <c r="G27" s="52"/>
      <c r="H27" s="53"/>
      <c r="I27" s="52"/>
      <c r="J27" s="53"/>
      <c r="K27" s="50"/>
      <c r="L27" s="2">
        <f>COUNTIF(J:J,J27)</f>
        <v>0</v>
      </c>
      <c r="Q27" s="32" t="s">
        <v>43</v>
      </c>
    </row>
    <row r="28" spans="2:17" x14ac:dyDescent="0.25">
      <c r="B28" s="20"/>
      <c r="C28" s="52"/>
      <c r="D28" s="52"/>
      <c r="E28" s="52"/>
      <c r="F28" s="52"/>
      <c r="G28" s="52"/>
      <c r="H28" s="53"/>
      <c r="I28" s="52"/>
      <c r="J28" s="53"/>
      <c r="K28" s="31"/>
      <c r="L28" s="2">
        <f>COUNTIF(J:J,J38)</f>
        <v>0</v>
      </c>
      <c r="Q28" s="34" t="s">
        <v>35</v>
      </c>
    </row>
    <row r="29" spans="2:17" x14ac:dyDescent="0.25">
      <c r="B29" s="20"/>
      <c r="C29" s="52"/>
      <c r="D29" s="52"/>
      <c r="E29" s="52"/>
      <c r="F29" s="52"/>
      <c r="G29" s="52"/>
      <c r="H29" s="53"/>
      <c r="I29" s="52"/>
      <c r="J29" s="53"/>
      <c r="K29" s="31"/>
      <c r="L29" s="2">
        <f>COUNTIF(J:J,J39)</f>
        <v>0</v>
      </c>
      <c r="Q29" s="32" t="s">
        <v>33</v>
      </c>
    </row>
    <row r="30" spans="2:17" x14ac:dyDescent="0.25">
      <c r="B30" s="20"/>
      <c r="C30" s="52"/>
      <c r="D30" s="52"/>
      <c r="E30" s="52"/>
      <c r="F30" s="52"/>
      <c r="G30" s="52"/>
      <c r="H30" s="53"/>
      <c r="I30" s="52"/>
      <c r="J30" s="53"/>
      <c r="K30" s="51"/>
      <c r="L30" s="2">
        <f>COUNTIF(J:J,J30)</f>
        <v>0</v>
      </c>
      <c r="Q30" s="34" t="s">
        <v>37</v>
      </c>
    </row>
    <row r="31" spans="2:17" x14ac:dyDescent="0.25">
      <c r="B31" s="20"/>
      <c r="C31" s="52"/>
      <c r="D31" s="52"/>
      <c r="E31" s="52"/>
      <c r="F31" s="52"/>
      <c r="G31" s="52"/>
      <c r="H31" s="53"/>
      <c r="I31" s="52"/>
      <c r="J31" s="53"/>
      <c r="K31" s="31"/>
      <c r="L31" s="2">
        <f>COUNTIF(J:J,J31)</f>
        <v>0</v>
      </c>
      <c r="Q31" s="32" t="s">
        <v>46</v>
      </c>
    </row>
    <row r="32" spans="2:17" x14ac:dyDescent="0.25">
      <c r="B32" s="20"/>
      <c r="C32" s="52"/>
      <c r="D32" s="52"/>
      <c r="E32" s="52"/>
      <c r="F32" s="52"/>
      <c r="G32" s="52"/>
      <c r="H32" s="53"/>
      <c r="I32" s="52"/>
      <c r="J32" s="53"/>
      <c r="K32" s="31"/>
      <c r="L32" s="2">
        <f>COUNTIF(J:J,J32)</f>
        <v>0</v>
      </c>
      <c r="Q32" s="34" t="s">
        <v>105</v>
      </c>
    </row>
    <row r="33" spans="2:17" x14ac:dyDescent="0.25">
      <c r="B33" s="20"/>
      <c r="C33" s="52"/>
      <c r="D33" s="52"/>
      <c r="E33" s="52"/>
      <c r="F33" s="52"/>
      <c r="G33" s="52"/>
      <c r="H33" s="53"/>
      <c r="I33" s="52"/>
      <c r="J33" s="53"/>
      <c r="K33" s="56"/>
      <c r="L33" s="2">
        <f>COUNTIF(J:J,J33)</f>
        <v>0</v>
      </c>
      <c r="Q33" s="35" t="s">
        <v>106</v>
      </c>
    </row>
    <row r="34" spans="2:17" x14ac:dyDescent="0.25">
      <c r="B34" s="20"/>
      <c r="C34" s="52"/>
      <c r="D34" s="52"/>
      <c r="E34" s="52"/>
      <c r="F34" s="52"/>
      <c r="G34" s="52"/>
      <c r="H34" s="53"/>
      <c r="I34" s="52"/>
      <c r="J34" s="53"/>
      <c r="K34" s="31"/>
      <c r="L34" s="2">
        <f>COUNTIF(J:J,J34)</f>
        <v>0</v>
      </c>
      <c r="Q34" s="36" t="s">
        <v>107</v>
      </c>
    </row>
    <row r="35" spans="2:17" x14ac:dyDescent="0.25">
      <c r="B35" s="20"/>
      <c r="C35" s="52"/>
      <c r="D35" s="52"/>
      <c r="E35" s="52"/>
      <c r="F35" s="52"/>
      <c r="G35" s="52"/>
      <c r="H35" s="53"/>
      <c r="I35" s="52"/>
      <c r="J35" s="53"/>
      <c r="K35" s="31"/>
      <c r="L35" s="2">
        <f>COUNTIF(J:J,J35)</f>
        <v>0</v>
      </c>
      <c r="Q35" s="41" t="s">
        <v>122</v>
      </c>
    </row>
    <row r="36" spans="2:17" x14ac:dyDescent="0.25">
      <c r="B36" s="20"/>
      <c r="C36" s="52"/>
      <c r="D36" s="52"/>
      <c r="E36" s="52"/>
      <c r="F36" s="52"/>
      <c r="G36" s="52"/>
      <c r="H36" s="53"/>
      <c r="I36" s="52"/>
      <c r="J36" s="53"/>
      <c r="K36" s="31"/>
      <c r="L36" s="2">
        <f>COUNTIF(J:J,J36)</f>
        <v>0</v>
      </c>
      <c r="Q36" s="41" t="s">
        <v>40</v>
      </c>
    </row>
    <row r="37" spans="2:17" x14ac:dyDescent="0.25">
      <c r="B37" s="20"/>
      <c r="C37" s="52"/>
      <c r="D37" s="52"/>
      <c r="E37" s="52"/>
      <c r="F37" s="52"/>
      <c r="G37" s="52"/>
      <c r="H37" s="53"/>
      <c r="I37" s="52"/>
      <c r="J37" s="53"/>
      <c r="K37" s="31"/>
      <c r="L37" s="2">
        <f>COUNTIF(J:J,J37)</f>
        <v>0</v>
      </c>
      <c r="Q37" s="39" t="s">
        <v>108</v>
      </c>
    </row>
    <row r="38" spans="2:17" x14ac:dyDescent="0.25">
      <c r="B38" s="20"/>
      <c r="C38" s="52"/>
      <c r="D38" s="52"/>
      <c r="E38" s="52"/>
      <c r="F38" s="52"/>
      <c r="G38" s="52"/>
      <c r="H38" s="53"/>
      <c r="I38" s="52"/>
      <c r="J38" s="53"/>
      <c r="K38" s="31"/>
      <c r="L38" s="2">
        <f>COUNTIF(J:J,#REF!)</f>
        <v>0</v>
      </c>
      <c r="Q38" s="42" t="s">
        <v>109</v>
      </c>
    </row>
    <row r="39" spans="2:17" x14ac:dyDescent="0.25">
      <c r="B39" s="20"/>
      <c r="C39" s="52"/>
      <c r="D39" s="52"/>
      <c r="E39" s="52"/>
      <c r="F39" s="52"/>
      <c r="G39" s="52"/>
      <c r="H39" s="53"/>
      <c r="I39" s="52"/>
      <c r="J39" s="53"/>
      <c r="K39" s="31"/>
      <c r="L39" s="2">
        <f>COUNTIF(J:J,#REF!)</f>
        <v>0</v>
      </c>
      <c r="Q39" s="41" t="s">
        <v>45</v>
      </c>
    </row>
    <row r="40" spans="2:17" x14ac:dyDescent="0.25">
      <c r="B40" s="20"/>
      <c r="C40" s="54"/>
      <c r="D40" s="54"/>
      <c r="E40" s="54"/>
      <c r="F40" s="54"/>
      <c r="G40" s="54"/>
      <c r="I40" s="54"/>
      <c r="J40" s="55"/>
      <c r="K40" s="31"/>
      <c r="L40" s="2">
        <f>COUNTIF(J:J,J40)</f>
        <v>0</v>
      </c>
    </row>
    <row r="41" spans="2:17" x14ac:dyDescent="0.25">
      <c r="B41" s="20"/>
      <c r="C41" s="27"/>
      <c r="D41" s="27"/>
      <c r="E41" s="27"/>
      <c r="F41" s="27"/>
      <c r="G41" s="27"/>
      <c r="I41" s="27"/>
      <c r="J41" s="24"/>
      <c r="K41" s="31"/>
      <c r="L41" s="2">
        <f>COUNTIF(J:J,J41)</f>
        <v>0</v>
      </c>
    </row>
    <row r="42" spans="2:17" x14ac:dyDescent="0.25">
      <c r="B42" s="20"/>
      <c r="C42" s="27"/>
      <c r="D42" s="27"/>
      <c r="E42" s="27"/>
      <c r="F42" s="27"/>
      <c r="G42" s="27"/>
      <c r="I42" s="27"/>
      <c r="J42" s="25"/>
      <c r="K42" s="31"/>
      <c r="L42" s="2">
        <f>COUNTIF(J:J,J42)</f>
        <v>0</v>
      </c>
    </row>
    <row r="43" spans="2:17" x14ac:dyDescent="0.25">
      <c r="B43" s="20"/>
      <c r="C43" s="27"/>
      <c r="D43" s="27"/>
      <c r="E43" s="27"/>
      <c r="F43" s="27"/>
      <c r="G43" s="27"/>
      <c r="I43" s="27"/>
      <c r="J43" s="24"/>
      <c r="K43" s="31"/>
      <c r="L43" s="2">
        <f>COUNTIF(J:J,J43)</f>
        <v>0</v>
      </c>
    </row>
    <row r="44" spans="2:17" x14ac:dyDescent="0.25">
      <c r="B44" s="20"/>
      <c r="C44" s="27"/>
      <c r="D44" s="27"/>
      <c r="E44" s="27"/>
      <c r="F44" s="27"/>
      <c r="G44" s="27"/>
      <c r="I44" s="27"/>
      <c r="J44" s="25"/>
      <c r="K44" s="31"/>
      <c r="L44" s="2">
        <f>COUNTIF(J:J,J44)</f>
        <v>0</v>
      </c>
    </row>
    <row r="45" spans="2:17" x14ac:dyDescent="0.25">
      <c r="B45" s="20"/>
      <c r="C45" s="28"/>
      <c r="D45" s="28"/>
      <c r="E45" s="28"/>
      <c r="F45" s="28"/>
      <c r="G45" s="28"/>
      <c r="I45" s="28"/>
      <c r="J45" s="28"/>
      <c r="K45" s="31"/>
      <c r="L45" s="2">
        <f>COUNTIF(J:J,J45)</f>
        <v>0</v>
      </c>
    </row>
    <row r="46" spans="2:17" x14ac:dyDescent="0.25">
      <c r="B46" s="20"/>
      <c r="C46" s="28"/>
      <c r="D46" s="28"/>
      <c r="E46" s="28"/>
      <c r="F46" s="28"/>
      <c r="G46" s="28"/>
      <c r="I46" s="28"/>
      <c r="J46" s="28"/>
      <c r="K46" s="31"/>
      <c r="L46" s="2">
        <f>COUNTIF(J:J,J46)</f>
        <v>0</v>
      </c>
    </row>
    <row r="47" spans="2:17" x14ac:dyDescent="0.25">
      <c r="B47" s="20"/>
      <c r="C47" s="27"/>
      <c r="D47" s="27"/>
      <c r="E47" s="27"/>
      <c r="F47" s="27"/>
      <c r="G47" s="27"/>
      <c r="I47" s="27"/>
      <c r="J47" s="24"/>
      <c r="K47" s="31"/>
      <c r="L47" s="2">
        <f>COUNTIF(J:J,J47)</f>
        <v>0</v>
      </c>
    </row>
    <row r="48" spans="2:17" x14ac:dyDescent="0.25">
      <c r="B48" s="20"/>
      <c r="C48" s="27"/>
      <c r="D48" s="27"/>
      <c r="E48" s="27"/>
      <c r="F48" s="27"/>
      <c r="G48" s="27"/>
      <c r="I48" s="27"/>
      <c r="J48" s="25"/>
      <c r="K48" s="31"/>
      <c r="L48" s="2">
        <f>COUNTIF(J:J,J48)</f>
        <v>0</v>
      </c>
    </row>
    <row r="49" spans="2:12" x14ac:dyDescent="0.25">
      <c r="B49" s="20"/>
      <c r="C49" s="19"/>
      <c r="D49" s="19"/>
      <c r="E49" s="19"/>
      <c r="F49" s="19"/>
      <c r="G49" s="19"/>
      <c r="H49" s="19"/>
      <c r="I49" s="19"/>
      <c r="J49" s="19"/>
      <c r="K49" s="31"/>
      <c r="L49" s="2">
        <f>COUNTIF(J:J,J49)</f>
        <v>0</v>
      </c>
    </row>
    <row r="50" spans="2:12" x14ac:dyDescent="0.25">
      <c r="B50" s="20"/>
      <c r="C50" s="21"/>
      <c r="D50" s="21"/>
      <c r="E50" s="21"/>
      <c r="F50" s="21"/>
      <c r="G50" s="21"/>
      <c r="H50" s="21"/>
      <c r="I50" s="21"/>
      <c r="J50" s="21"/>
      <c r="K50" s="31"/>
      <c r="L50" s="2">
        <f>COUNTIF(J:J,J50)</f>
        <v>0</v>
      </c>
    </row>
    <row r="51" spans="2:12" x14ac:dyDescent="0.25">
      <c r="B51" s="20"/>
      <c r="C51" s="21"/>
      <c r="D51" s="21"/>
      <c r="E51" s="21"/>
      <c r="F51" s="21"/>
      <c r="G51" s="21"/>
      <c r="H51" s="21"/>
      <c r="I51" s="21"/>
      <c r="J51" s="21"/>
      <c r="K51" s="31"/>
      <c r="L51" s="2">
        <f>COUNTIF(J:J,J51)</f>
        <v>0</v>
      </c>
    </row>
    <row r="52" spans="2:12" x14ac:dyDescent="0.25">
      <c r="B52" s="20"/>
      <c r="C52" s="21"/>
      <c r="D52" s="21"/>
      <c r="E52" s="21"/>
      <c r="F52" s="21"/>
      <c r="G52" s="21"/>
      <c r="H52" s="21"/>
      <c r="I52" s="21"/>
      <c r="J52" s="21"/>
      <c r="K52" s="30"/>
      <c r="L52" s="2">
        <f>COUNTIF(J:J,J52)</f>
        <v>0</v>
      </c>
    </row>
    <row r="53" spans="2:12" x14ac:dyDescent="0.25">
      <c r="B53" s="20"/>
      <c r="C53" s="21"/>
      <c r="D53" s="21"/>
      <c r="E53" s="21"/>
      <c r="F53" s="21"/>
      <c r="G53" s="21"/>
      <c r="H53" s="21"/>
      <c r="I53" s="21"/>
      <c r="J53" s="21"/>
      <c r="K53" s="30"/>
      <c r="L53" s="2">
        <f>COUNTIF(J:J,J53)</f>
        <v>0</v>
      </c>
    </row>
    <row r="54" spans="2:12" x14ac:dyDescent="0.25">
      <c r="B54" s="20"/>
      <c r="C54" s="21"/>
      <c r="D54" s="21"/>
      <c r="E54" s="21"/>
      <c r="F54" s="21"/>
      <c r="G54" s="21"/>
      <c r="H54" s="21"/>
      <c r="I54" s="21"/>
      <c r="J54" s="21"/>
      <c r="K54" s="30"/>
      <c r="L54" s="2">
        <f>COUNTIF(J:J,J54)</f>
        <v>0</v>
      </c>
    </row>
    <row r="55" spans="2:12" x14ac:dyDescent="0.25">
      <c r="B55" s="20"/>
      <c r="C55" s="21"/>
      <c r="D55" s="21"/>
      <c r="E55" s="21"/>
      <c r="F55" s="21"/>
      <c r="G55" s="21"/>
      <c r="H55" s="21"/>
      <c r="I55" s="21"/>
      <c r="J55" s="21"/>
      <c r="K55" s="30"/>
      <c r="L55" s="2">
        <f>COUNTIF(J:J,J55)</f>
        <v>0</v>
      </c>
    </row>
    <row r="56" spans="2:12" x14ac:dyDescent="0.25">
      <c r="B56" s="20"/>
      <c r="C56" s="21"/>
      <c r="D56" s="21"/>
      <c r="E56" s="21"/>
      <c r="F56" s="21"/>
      <c r="G56" s="21"/>
      <c r="H56" s="21"/>
      <c r="I56" s="21"/>
      <c r="J56" s="21"/>
      <c r="K56" s="30"/>
      <c r="L56" s="2">
        <f>COUNTIF(J:J,J56)</f>
        <v>0</v>
      </c>
    </row>
    <row r="57" spans="2:12" x14ac:dyDescent="0.25">
      <c r="B57" s="20"/>
      <c r="C57" s="21"/>
      <c r="D57" s="21"/>
      <c r="E57" s="21"/>
      <c r="F57" s="21"/>
      <c r="G57" s="21"/>
      <c r="H57" s="21"/>
      <c r="I57" s="21"/>
      <c r="J57" s="21"/>
      <c r="K57" s="30"/>
      <c r="L57" s="2">
        <f>COUNTIF(J:J,J57)</f>
        <v>0</v>
      </c>
    </row>
    <row r="58" spans="2:12" x14ac:dyDescent="0.25">
      <c r="B58" s="20"/>
      <c r="C58" s="21"/>
      <c r="D58" s="21"/>
      <c r="E58" s="21"/>
      <c r="F58" s="21"/>
      <c r="G58" s="21"/>
      <c r="H58" s="21"/>
      <c r="I58" s="21"/>
      <c r="J58" s="21"/>
      <c r="K58" s="30"/>
      <c r="L58" s="2">
        <f>COUNTIF(J:J,J58)</f>
        <v>0</v>
      </c>
    </row>
    <row r="59" spans="2:12" x14ac:dyDescent="0.25">
      <c r="B59" s="20"/>
      <c r="C59" s="21"/>
      <c r="D59" s="21"/>
      <c r="E59" s="21"/>
      <c r="F59" s="21"/>
      <c r="G59" s="21"/>
      <c r="H59" s="21"/>
      <c r="I59" s="21"/>
      <c r="J59" s="21"/>
      <c r="K59" s="30"/>
      <c r="L59" s="2">
        <f>COUNTIF(J:J,J59)</f>
        <v>0</v>
      </c>
    </row>
    <row r="60" spans="2:12" x14ac:dyDescent="0.25">
      <c r="B60" s="20"/>
      <c r="C60" s="21"/>
      <c r="D60" s="21"/>
      <c r="E60" s="21"/>
      <c r="F60" s="21"/>
      <c r="G60" s="21"/>
      <c r="H60" s="21"/>
      <c r="I60" s="21"/>
      <c r="J60" s="21"/>
      <c r="K60" s="30"/>
      <c r="L60" s="2">
        <f>COUNTIF(J:J,J60)</f>
        <v>0</v>
      </c>
    </row>
    <row r="61" spans="2:12" x14ac:dyDescent="0.25">
      <c r="B61" s="20"/>
      <c r="C61" s="21"/>
      <c r="D61" s="21"/>
      <c r="E61" s="22"/>
      <c r="F61" s="21"/>
      <c r="G61" s="21"/>
      <c r="H61" s="21"/>
      <c r="I61" s="21"/>
      <c r="J61" s="21"/>
      <c r="K61" s="30"/>
      <c r="L61" s="2">
        <f>COUNTIF(J:J,J61)</f>
        <v>0</v>
      </c>
    </row>
    <row r="62" spans="2:12" x14ac:dyDescent="0.25">
      <c r="B62" s="20"/>
      <c r="C62" s="21"/>
      <c r="D62" s="21"/>
      <c r="E62" s="21"/>
      <c r="F62" s="21"/>
      <c r="G62" s="21"/>
      <c r="H62" s="21"/>
      <c r="I62" s="21"/>
      <c r="J62" s="21"/>
      <c r="K62" s="30"/>
      <c r="L62" s="2">
        <f>COUNTIF(J:J,J62)</f>
        <v>0</v>
      </c>
    </row>
    <row r="63" spans="2:12" x14ac:dyDescent="0.25">
      <c r="B63" s="20"/>
      <c r="C63" s="21"/>
      <c r="D63" s="21"/>
      <c r="E63" s="21"/>
      <c r="F63" s="21"/>
      <c r="G63" s="21"/>
      <c r="H63" s="21"/>
      <c r="I63" s="21"/>
      <c r="J63" s="21"/>
      <c r="K63" s="30"/>
      <c r="L63" s="2">
        <f>COUNTIF(J:J,J63)</f>
        <v>0</v>
      </c>
    </row>
    <row r="64" spans="2:12" x14ac:dyDescent="0.25">
      <c r="B64" s="20"/>
      <c r="C64" s="21"/>
      <c r="D64" s="21"/>
      <c r="E64" s="21"/>
      <c r="F64" s="21"/>
      <c r="G64" s="21"/>
      <c r="H64" s="21"/>
      <c r="I64" s="21"/>
      <c r="J64" s="21"/>
      <c r="K64" s="30"/>
      <c r="L64" s="2">
        <f>COUNTIF(J:J,J64)</f>
        <v>0</v>
      </c>
    </row>
    <row r="65" spans="2:12" x14ac:dyDescent="0.25">
      <c r="B65" s="20"/>
      <c r="C65" s="21"/>
      <c r="D65" s="21"/>
      <c r="E65" s="21"/>
      <c r="F65" s="21"/>
      <c r="G65" s="21"/>
      <c r="H65" s="21"/>
      <c r="I65" s="21"/>
      <c r="J65" s="21"/>
      <c r="K65" s="30"/>
      <c r="L65" s="2">
        <f>COUNTIF(J:J,J65)</f>
        <v>0</v>
      </c>
    </row>
    <row r="66" spans="2:12" x14ac:dyDescent="0.25">
      <c r="B66" s="20"/>
      <c r="C66" s="21"/>
      <c r="D66" s="21"/>
      <c r="E66" s="21"/>
      <c r="F66" s="21"/>
      <c r="G66" s="21"/>
      <c r="H66" s="21"/>
      <c r="I66" s="21"/>
      <c r="J66" s="21"/>
      <c r="K66" s="30"/>
      <c r="L66" s="2">
        <f>COUNTIF(J:J,J66)</f>
        <v>0</v>
      </c>
    </row>
    <row r="67" spans="2:12" x14ac:dyDescent="0.25">
      <c r="B67" s="20"/>
      <c r="C67" s="21"/>
      <c r="D67" s="21"/>
      <c r="E67" s="21"/>
      <c r="F67" s="21"/>
      <c r="G67" s="21"/>
      <c r="H67" s="21"/>
      <c r="I67" s="21"/>
      <c r="J67" s="21"/>
      <c r="K67" s="30"/>
      <c r="L67" s="2">
        <f>COUNTIF(J:J,J67)</f>
        <v>0</v>
      </c>
    </row>
    <row r="68" spans="2:12" x14ac:dyDescent="0.25">
      <c r="B68" s="20"/>
      <c r="C68" s="21"/>
      <c r="D68" s="21"/>
      <c r="E68" s="21"/>
      <c r="F68" s="21"/>
      <c r="G68" s="21"/>
      <c r="H68" s="21"/>
      <c r="I68" s="21"/>
      <c r="J68" s="21"/>
      <c r="K68" s="30"/>
      <c r="L68" s="2">
        <f>COUNTIF(J:J,J68)</f>
        <v>0</v>
      </c>
    </row>
    <row r="69" spans="2:12" x14ac:dyDescent="0.25">
      <c r="B69" s="20"/>
      <c r="C69" s="19"/>
      <c r="D69" s="19"/>
      <c r="E69" s="19"/>
      <c r="F69" s="19"/>
      <c r="G69" s="19"/>
      <c r="H69" s="19"/>
      <c r="I69" s="19"/>
      <c r="J69" s="19"/>
      <c r="K69" s="29"/>
      <c r="L69" s="2">
        <f>COUNTIF(J:J,J69)</f>
        <v>0</v>
      </c>
    </row>
    <row r="70" spans="2:12" x14ac:dyDescent="0.25">
      <c r="B70" s="20"/>
      <c r="C70" s="19"/>
      <c r="D70" s="19"/>
      <c r="E70" s="19"/>
      <c r="F70" s="19"/>
      <c r="G70" s="19"/>
      <c r="H70" s="19"/>
      <c r="I70" s="19"/>
      <c r="J70" s="19"/>
      <c r="K70" s="29"/>
      <c r="L70" s="2">
        <f>COUNTIF(J:J,J70)</f>
        <v>0</v>
      </c>
    </row>
    <row r="71" spans="2:12" x14ac:dyDescent="0.25">
      <c r="B71" s="20"/>
      <c r="C71" s="19"/>
      <c r="D71" s="19"/>
      <c r="E71" s="19"/>
      <c r="F71" s="19"/>
      <c r="G71" s="19"/>
      <c r="H71" s="19"/>
      <c r="I71" s="19"/>
      <c r="J71" s="19"/>
      <c r="K71" s="29"/>
      <c r="L71" s="2">
        <f>COUNTIF(J:J,J71)</f>
        <v>0</v>
      </c>
    </row>
    <row r="72" spans="2:12" x14ac:dyDescent="0.25">
      <c r="B72" s="20"/>
      <c r="C72" s="21"/>
      <c r="D72" s="21"/>
      <c r="E72" s="21"/>
      <c r="F72" s="21"/>
      <c r="G72" s="21"/>
      <c r="H72" s="21"/>
      <c r="I72" s="21"/>
      <c r="J72" s="21"/>
      <c r="K72" s="30"/>
      <c r="L72" s="2">
        <f>COUNTIF(J:J,J72)</f>
        <v>0</v>
      </c>
    </row>
    <row r="93" spans="3:11" x14ac:dyDescent="0.25">
      <c r="C93" t="s">
        <v>130</v>
      </c>
      <c r="D93" t="s">
        <v>179</v>
      </c>
      <c r="E93" t="s">
        <v>132</v>
      </c>
      <c r="F93" t="s">
        <v>133</v>
      </c>
      <c r="G93" t="s">
        <v>16</v>
      </c>
      <c r="H93" t="s">
        <v>134</v>
      </c>
      <c r="I93" t="s">
        <v>189</v>
      </c>
      <c r="J93" t="s">
        <v>91</v>
      </c>
      <c r="K93" t="s">
        <v>122</v>
      </c>
    </row>
    <row r="94" spans="3:11" x14ac:dyDescent="0.25">
      <c r="C94" t="s">
        <v>196</v>
      </c>
      <c r="D94" t="s">
        <v>197</v>
      </c>
      <c r="E94" t="s">
        <v>198</v>
      </c>
      <c r="G94" t="s">
        <v>16</v>
      </c>
      <c r="H94" t="s">
        <v>199</v>
      </c>
      <c r="I94" t="s">
        <v>200</v>
      </c>
      <c r="J94" t="s">
        <v>201</v>
      </c>
      <c r="K94" t="s">
        <v>111</v>
      </c>
    </row>
    <row r="96" spans="3:11" x14ac:dyDescent="0.25">
      <c r="C96" t="s">
        <v>173</v>
      </c>
      <c r="D96" t="s">
        <v>187</v>
      </c>
      <c r="E96" t="s">
        <v>176</v>
      </c>
      <c r="F96" t="s">
        <v>133</v>
      </c>
      <c r="G96" t="s">
        <v>17</v>
      </c>
      <c r="H96" t="s">
        <v>177</v>
      </c>
      <c r="I96" t="s">
        <v>95</v>
      </c>
      <c r="J96" t="s">
        <v>163</v>
      </c>
      <c r="K96" t="s">
        <v>97</v>
      </c>
    </row>
    <row r="97" spans="3:11" x14ac:dyDescent="0.25">
      <c r="C97" t="s">
        <v>158</v>
      </c>
      <c r="D97" t="s">
        <v>184</v>
      </c>
      <c r="E97" t="s">
        <v>161</v>
      </c>
      <c r="F97" t="s">
        <v>133</v>
      </c>
      <c r="G97" t="s">
        <v>16</v>
      </c>
      <c r="H97" t="s">
        <v>30</v>
      </c>
      <c r="I97" t="s">
        <v>192</v>
      </c>
      <c r="J97" t="s">
        <v>163</v>
      </c>
      <c r="K97" t="s">
        <v>97</v>
      </c>
    </row>
    <row r="98" spans="3:11" x14ac:dyDescent="0.25">
      <c r="C98" t="s">
        <v>196</v>
      </c>
      <c r="D98" t="s">
        <v>197</v>
      </c>
      <c r="E98" t="s">
        <v>198</v>
      </c>
      <c r="G98" t="s">
        <v>16</v>
      </c>
      <c r="H98" t="s">
        <v>199</v>
      </c>
      <c r="I98" t="s">
        <v>200</v>
      </c>
      <c r="J98" t="s">
        <v>163</v>
      </c>
      <c r="K98" t="s">
        <v>97</v>
      </c>
    </row>
    <row r="99" spans="3:11" x14ac:dyDescent="0.25">
      <c r="C99" t="s">
        <v>173</v>
      </c>
      <c r="D99" t="s">
        <v>187</v>
      </c>
      <c r="E99" t="s">
        <v>176</v>
      </c>
      <c r="F99" t="s">
        <v>133</v>
      </c>
      <c r="G99" t="s">
        <v>17</v>
      </c>
      <c r="H99" t="s">
        <v>177</v>
      </c>
      <c r="I99" t="s">
        <v>95</v>
      </c>
      <c r="J99" t="s">
        <v>163</v>
      </c>
      <c r="K99" t="s">
        <v>98</v>
      </c>
    </row>
    <row r="100" spans="3:11" x14ac:dyDescent="0.25">
      <c r="C100" t="s">
        <v>158</v>
      </c>
      <c r="D100" t="s">
        <v>184</v>
      </c>
      <c r="E100" t="s">
        <v>161</v>
      </c>
      <c r="F100" t="s">
        <v>133</v>
      </c>
      <c r="G100" t="s">
        <v>16</v>
      </c>
      <c r="H100" t="s">
        <v>30</v>
      </c>
      <c r="I100" t="s">
        <v>192</v>
      </c>
      <c r="J100" t="s">
        <v>163</v>
      </c>
      <c r="K100" t="s">
        <v>98</v>
      </c>
    </row>
    <row r="101" spans="3:11" x14ac:dyDescent="0.25">
      <c r="C101" t="s">
        <v>196</v>
      </c>
      <c r="D101" t="s">
        <v>197</v>
      </c>
      <c r="E101" t="s">
        <v>198</v>
      </c>
      <c r="G101" t="s">
        <v>16</v>
      </c>
      <c r="H101" t="s">
        <v>199</v>
      </c>
      <c r="I101" t="s">
        <v>200</v>
      </c>
      <c r="J101" t="s">
        <v>163</v>
      </c>
      <c r="K101" t="s">
        <v>98</v>
      </c>
    </row>
    <row r="102" spans="3:11" x14ac:dyDescent="0.25">
      <c r="C102" t="s">
        <v>130</v>
      </c>
      <c r="D102" t="s">
        <v>179</v>
      </c>
      <c r="E102" t="s">
        <v>132</v>
      </c>
      <c r="F102" t="s">
        <v>133</v>
      </c>
      <c r="G102" t="s">
        <v>16</v>
      </c>
      <c r="H102" t="s">
        <v>134</v>
      </c>
      <c r="I102" t="s">
        <v>189</v>
      </c>
      <c r="J102" t="s">
        <v>92</v>
      </c>
      <c r="K102" t="s">
        <v>124</v>
      </c>
    </row>
    <row r="103" spans="3:11" x14ac:dyDescent="0.25">
      <c r="C103" t="s">
        <v>148</v>
      </c>
      <c r="D103" t="s">
        <v>182</v>
      </c>
      <c r="E103" t="s">
        <v>151</v>
      </c>
      <c r="F103" t="s">
        <v>133</v>
      </c>
      <c r="G103" t="s">
        <v>17</v>
      </c>
      <c r="H103" t="s">
        <v>152</v>
      </c>
      <c r="I103" t="s">
        <v>191</v>
      </c>
      <c r="J103" t="s">
        <v>91</v>
      </c>
      <c r="K103" t="s">
        <v>124</v>
      </c>
    </row>
    <row r="104" spans="3:11" x14ac:dyDescent="0.25">
      <c r="C104" t="s">
        <v>148</v>
      </c>
      <c r="D104" t="s">
        <v>182</v>
      </c>
      <c r="E104" t="s">
        <v>151</v>
      </c>
      <c r="F104" t="s">
        <v>133</v>
      </c>
      <c r="G104" t="s">
        <v>17</v>
      </c>
      <c r="H104" t="s">
        <v>152</v>
      </c>
      <c r="I104" t="s">
        <v>191</v>
      </c>
      <c r="J104" t="s">
        <v>93</v>
      </c>
      <c r="K104" t="s">
        <v>104</v>
      </c>
    </row>
  </sheetData>
  <sortState xmlns:xlrd2="http://schemas.microsoft.com/office/spreadsheetml/2017/richdata2" ref="C2:K14">
    <sortCondition ref="K2:K14"/>
  </sortState>
  <phoneticPr fontId="6" type="noConversion"/>
  <dataValidations count="9">
    <dataValidation type="list" allowBlank="1" showInputMessage="1" showErrorMessage="1" sqref="F30:F48 F7:F8 F1:F5 F10:F11 F13:F27" xr:uid="{00B1D32A-E2C4-4260-A8A9-A6A114C9FEC5}">
      <formula1>вид</formula1>
    </dataValidation>
    <dataValidation type="list" allowBlank="1" showInputMessage="1" showErrorMessage="1" sqref="J20 J23 K52:K72 J38:J47 J49:J72" xr:uid="{00000000-0002-0000-0300-000017000000}">
      <formula1>$P$2:$P$19</formula1>
    </dataValidation>
    <dataValidation type="list" allowBlank="1" showInputMessage="1" showErrorMessage="1" sqref="H49:H72 G30:G72 H38:H47 G7:G8 G1:G5 G10:G11 G13:G27" xr:uid="{00000000-0002-0000-0300-000015000000}">
      <formula1>пол</formula1>
    </dataValidation>
    <dataValidation type="list" allowBlank="1" showInputMessage="1" showErrorMessage="1" sqref="K30:K48 K1:K5 K7:K11 K13:K27" xr:uid="{222C11FA-6E05-4E80-993C-9801DAE8140E}">
      <formula1>соб_вак</formula1>
    </dataValidation>
    <dataValidation type="list" allowBlank="1" showInputMessage="1" showErrorMessage="1" sqref="J7:J8 J1:J5 J10:J11 J13" xr:uid="{ADE1BFB7-F8D8-45AF-AE9D-6A1044158AA3}">
      <formula1>$R$2:$R$23</formula1>
    </dataValidation>
    <dataValidation type="list" allowBlank="1" showInputMessage="1" showErrorMessage="1" sqref="H7:H8 H5 H2:H3" xr:uid="{94711BC9-A506-47AB-B873-90254A4B6D9D}">
      <formula1>INDIRECT($G$2)</formula1>
    </dataValidation>
    <dataValidation type="list" allowBlank="1" showInputMessage="1" showErrorMessage="1" sqref="H10:H11" xr:uid="{7F953FD7-2C89-4C2B-A1CE-BE8826D00562}">
      <formula1>INDIRECT($G$13)</formula1>
    </dataValidation>
    <dataValidation type="list" allowBlank="1" showInputMessage="1" showErrorMessage="1" sqref="D10:D11 D2:D5 D7:D8" xr:uid="{B6AC00BE-929D-4139-9E31-C05E33E4547D}">
      <formula1>Список_улиц</formula1>
    </dataValidation>
    <dataValidation type="list" allowBlank="1" showInputMessage="1" showErrorMessage="1" sqref="H4" xr:uid="{8844FCC0-13A9-4C34-844E-B3E435125949}">
      <formula1>INDIRECT(#REF!)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2020-10-25T13:06:58Z</dcterms:modified>
</cp:coreProperties>
</file>