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apous\Таблички\"/>
    </mc:Choice>
  </mc:AlternateContent>
  <xr:revisionPtr revIDLastSave="0" documentId="13_ncr:1_{678415E0-C6FD-49ED-94CA-9BABFACF23E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Вакцинації" sheetId="1" r:id="rId1"/>
    <sheet name="Кастрація-стерилізація" sheetId="2" r:id="rId2"/>
    <sheet name="Лист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5" i="2" l="1"/>
  <c r="R26" i="2" s="1"/>
  <c r="R27" i="2" s="1"/>
  <c r="R28" i="2" s="1"/>
  <c r="R29" i="2" s="1"/>
  <c r="R30" i="2" s="1"/>
  <c r="R31" i="2" s="1"/>
  <c r="R32" i="2" s="1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R16" i="2"/>
  <c r="R17" i="2"/>
  <c r="R18" i="2"/>
  <c r="R19" i="2"/>
  <c r="O16" i="2"/>
  <c r="O17" i="2"/>
  <c r="O18" i="2"/>
  <c r="O19" i="2"/>
  <c r="R7" i="2"/>
  <c r="R8" i="2"/>
  <c r="R9" i="2"/>
  <c r="R10" i="2"/>
  <c r="O7" i="2"/>
  <c r="O8" i="2"/>
  <c r="O9" i="2"/>
  <c r="O10" i="2"/>
  <c r="R15" i="2"/>
  <c r="O15" i="2"/>
  <c r="R6" i="2"/>
  <c r="O6" i="2"/>
  <c r="O13" i="2"/>
  <c r="O14" i="2"/>
  <c r="O12" i="2"/>
  <c r="O5" i="2"/>
  <c r="O4" i="2"/>
  <c r="O3" i="2"/>
  <c r="Y19" i="3"/>
  <c r="V19" i="3"/>
  <c r="Y18" i="3"/>
  <c r="V18" i="3"/>
  <c r="Y17" i="3"/>
  <c r="V17" i="3"/>
  <c r="Y16" i="3"/>
  <c r="V16" i="3"/>
  <c r="A16" i="3"/>
  <c r="A17" i="3" s="1"/>
  <c r="A18" i="3" s="1"/>
  <c r="A19" i="3" s="1"/>
  <c r="Y15" i="3"/>
  <c r="V15" i="3"/>
  <c r="A15" i="3"/>
  <c r="Y14" i="3"/>
  <c r="V14" i="3"/>
  <c r="A14" i="3"/>
  <c r="Y13" i="3"/>
  <c r="V13" i="3"/>
  <c r="A13" i="3"/>
  <c r="Y12" i="3"/>
  <c r="V12" i="3"/>
  <c r="Y10" i="3"/>
  <c r="V10" i="3"/>
  <c r="Y9" i="3"/>
  <c r="V9" i="3"/>
  <c r="Y8" i="3"/>
  <c r="V8" i="3"/>
  <c r="Y7" i="3"/>
  <c r="V7" i="3"/>
  <c r="Y6" i="3"/>
  <c r="V6" i="3"/>
  <c r="Y5" i="3"/>
  <c r="V5" i="3"/>
  <c r="Y4" i="3"/>
  <c r="V4" i="3"/>
  <c r="A4" i="3"/>
  <c r="A5" i="3" s="1"/>
  <c r="A6" i="3" s="1"/>
  <c r="A7" i="3" s="1"/>
  <c r="A8" i="3" s="1"/>
  <c r="A9" i="3" s="1"/>
  <c r="A10" i="3" s="1"/>
  <c r="Y3" i="3"/>
  <c r="V3" i="3"/>
  <c r="O10" i="1" l="1"/>
  <c r="O4" i="1"/>
  <c r="O5" i="1" s="1"/>
  <c r="O6" i="1" s="1"/>
  <c r="O7" i="1" s="1"/>
  <c r="O8" i="1" s="1"/>
  <c r="O9" i="1" s="1"/>
  <c r="O3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A4" i="2"/>
  <c r="A5" i="2" s="1"/>
  <c r="A6" i="2" s="1"/>
  <c r="A7" i="2" s="1"/>
  <c r="A8" i="2" s="1"/>
  <c r="A9" i="2" s="1"/>
  <c r="A10" i="2" s="1"/>
  <c r="A13" i="2"/>
  <c r="A14" i="2" s="1"/>
  <c r="A15" i="2" s="1"/>
  <c r="A16" i="2" s="1"/>
  <c r="A17" i="2" s="1"/>
  <c r="A18" i="2" s="1"/>
  <c r="A19" i="2" s="1"/>
</calcChain>
</file>

<file path=xl/sharedStrings.xml><?xml version="1.0" encoding="utf-8"?>
<sst xmlns="http://schemas.openxmlformats.org/spreadsheetml/2006/main" count="220" uniqueCount="66">
  <si>
    <t>№</t>
  </si>
  <si>
    <t>Нобивак DHPPi+L</t>
  </si>
  <si>
    <t>Ціна</t>
  </si>
  <si>
    <t>Нобивак DHPPi+RL</t>
  </si>
  <si>
    <t>Нобивак DHPPi+L4</t>
  </si>
  <si>
    <t>Нобивак DHPPi+L4+R</t>
  </si>
  <si>
    <t>Duramun+5L4</t>
  </si>
  <si>
    <t>Duramun+5LCвK</t>
  </si>
  <si>
    <t>Duramun+5L4+Defensor</t>
  </si>
  <si>
    <t>Duramun+5LCвK+Defensor</t>
  </si>
  <si>
    <t>Біокан DHPPi+L</t>
  </si>
  <si>
    <t>Біокан DHPPi+RL</t>
  </si>
  <si>
    <t>Defensor, Рабізин, Рабіген Моно, Nob.R</t>
  </si>
  <si>
    <t>Нобивак DHPPi+L+R (коли немає RL)</t>
  </si>
  <si>
    <t xml:space="preserve">      Еурикан DHPPi+L</t>
  </si>
  <si>
    <t xml:space="preserve">      Еурикан DHPPi+L4(multi)</t>
  </si>
  <si>
    <t xml:space="preserve">      Еурикан DHPPi+L+Рабізин</t>
  </si>
  <si>
    <t xml:space="preserve">      Еурикан DHPPi+L4(multi)+Рабізин</t>
  </si>
  <si>
    <t xml:space="preserve">      Вангард +5L\CV</t>
  </si>
  <si>
    <t xml:space="preserve">      Вангард+5L4+Defensor</t>
  </si>
  <si>
    <t xml:space="preserve">      Вангард +5L\CV+Defensor</t>
  </si>
  <si>
    <t xml:space="preserve">      Вангард  DHPPi+L</t>
  </si>
  <si>
    <t>Вакцини для Собак</t>
  </si>
  <si>
    <t>Вакцини для Кішок</t>
  </si>
  <si>
    <t>Фелоцел</t>
  </si>
  <si>
    <t>Фелоцел+Дефенсор</t>
  </si>
  <si>
    <t>Біофел PCH</t>
  </si>
  <si>
    <t>Біофел PCHR</t>
  </si>
  <si>
    <t xml:space="preserve">Кастрація </t>
  </si>
  <si>
    <t>Кобель до 4 кг</t>
  </si>
  <si>
    <t>Кобель 4-10 кг</t>
  </si>
  <si>
    <t>Кобель 10-20 кг</t>
  </si>
  <si>
    <t>Кобель 20-40 кг</t>
  </si>
  <si>
    <t>Кобель &gt; 40 кг</t>
  </si>
  <si>
    <t>Стерилізація</t>
  </si>
  <si>
    <t>Кіт</t>
  </si>
  <si>
    <t>Сука до 4 кг</t>
  </si>
  <si>
    <t>Сука 10-20 кг</t>
  </si>
  <si>
    <t>Сука 4-10 кг</t>
  </si>
  <si>
    <t>Сука 20-40 кг</t>
  </si>
  <si>
    <t>Сука &gt; 40 кг</t>
  </si>
  <si>
    <t>Кішка</t>
  </si>
  <si>
    <t xml:space="preserve">      Тхір</t>
  </si>
  <si>
    <t xml:space="preserve">      Кріль</t>
  </si>
  <si>
    <t xml:space="preserve">      Самка хоря</t>
  </si>
  <si>
    <t xml:space="preserve">      Кролиця</t>
  </si>
  <si>
    <t>Наркоз</t>
  </si>
  <si>
    <t xml:space="preserve"> -</t>
  </si>
  <si>
    <t>min</t>
  </si>
  <si>
    <t>max</t>
  </si>
  <si>
    <t>Комір</t>
  </si>
  <si>
    <t>Попона</t>
  </si>
  <si>
    <t xml:space="preserve">      Tricat</t>
  </si>
  <si>
    <t xml:space="preserve">      Tricat+R</t>
  </si>
  <si>
    <t xml:space="preserve">      Tricat+Defensor</t>
  </si>
  <si>
    <t>Все разом</t>
  </si>
  <si>
    <t>103-Вет    12 кг сука = опер=3000</t>
  </si>
  <si>
    <r>
      <rPr>
        <b/>
        <sz val="11"/>
        <color theme="1"/>
        <rFont val="Calibri"/>
        <family val="2"/>
        <charset val="204"/>
        <scheme val="minor"/>
      </rPr>
      <t>Лессі 6 кг сука</t>
    </r>
    <r>
      <rPr>
        <sz val="11"/>
        <color theme="1"/>
        <rFont val="Calibri"/>
        <family val="2"/>
        <scheme val="minor"/>
      </rPr>
      <t xml:space="preserve"> = опер.3000+наркоз 600-800 = </t>
    </r>
    <r>
      <rPr>
        <b/>
        <sz val="11"/>
        <color theme="1"/>
        <rFont val="Calibri"/>
        <family val="2"/>
        <charset val="204"/>
        <scheme val="minor"/>
      </rPr>
      <t>3600-3800</t>
    </r>
  </si>
  <si>
    <r>
      <rPr>
        <b/>
        <sz val="11"/>
        <color theme="1"/>
        <rFont val="Calibri"/>
        <family val="2"/>
        <charset val="204"/>
        <scheme val="minor"/>
      </rPr>
      <t>Лессі 25 кг сука</t>
    </r>
    <r>
      <rPr>
        <sz val="11"/>
        <color theme="1"/>
        <rFont val="Calibri"/>
        <family val="2"/>
        <scheme val="minor"/>
      </rPr>
      <t xml:space="preserve"> = опер.4000-4500+наркоз 1200 = </t>
    </r>
    <r>
      <rPr>
        <b/>
        <sz val="11"/>
        <color theme="1"/>
        <rFont val="Calibri"/>
        <family val="2"/>
        <charset val="204"/>
        <scheme val="minor"/>
      </rPr>
      <t>5200-5700</t>
    </r>
  </si>
  <si>
    <t>103-вет сука 6 кг = 2500</t>
  </si>
  <si>
    <r>
      <rPr>
        <b/>
        <sz val="11"/>
        <color theme="1"/>
        <rFont val="Calibri"/>
        <family val="2"/>
        <charset val="204"/>
        <scheme val="minor"/>
      </rPr>
      <t>103-вет сука 25 кг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3500-4000</t>
    </r>
  </si>
  <si>
    <r>
      <rPr>
        <b/>
        <sz val="11"/>
        <color theme="1"/>
        <rFont val="Calibri"/>
        <family val="2"/>
        <charset val="204"/>
        <scheme val="minor"/>
      </rPr>
      <t>103-вет сука 6 кг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2500</t>
    </r>
  </si>
  <si>
    <r>
      <rPr>
        <b/>
        <sz val="11"/>
        <color theme="1"/>
        <rFont val="Calibri"/>
        <family val="2"/>
        <charset val="204"/>
        <scheme val="minor"/>
      </rPr>
      <t>Лесси 12 кг сука</t>
    </r>
    <r>
      <rPr>
        <sz val="11"/>
        <color theme="1"/>
        <rFont val="Calibri"/>
        <family val="2"/>
        <scheme val="minor"/>
      </rPr>
      <t xml:space="preserve"> = опер = 3500+наркоз 800+кат.вени 100 ,може капельница - 400-500 ,аб-100+попона 50грн =</t>
    </r>
    <r>
      <rPr>
        <b/>
        <sz val="11"/>
        <color theme="1"/>
        <rFont val="Calibri"/>
        <family val="2"/>
        <charset val="204"/>
        <scheme val="minor"/>
      </rPr>
      <t xml:space="preserve"> 4400</t>
    </r>
  </si>
  <si>
    <r>
      <rPr>
        <b/>
        <sz val="11"/>
        <color theme="1"/>
        <rFont val="Calibri"/>
        <family val="2"/>
        <charset val="204"/>
        <scheme val="minor"/>
      </rPr>
      <t>Лесі 6 кг сук</t>
    </r>
    <r>
      <rPr>
        <sz val="11"/>
        <color theme="1"/>
        <rFont val="Calibri"/>
        <family val="2"/>
        <scheme val="minor"/>
      </rPr>
      <t xml:space="preserve">а = опер.3000+наркоз 600-800 = </t>
    </r>
    <r>
      <rPr>
        <b/>
        <sz val="11"/>
        <color theme="1"/>
        <rFont val="Calibri"/>
        <family val="2"/>
        <charset val="204"/>
        <scheme val="minor"/>
      </rPr>
      <t>3600-3800</t>
    </r>
  </si>
  <si>
    <r>
      <rPr>
        <b/>
        <sz val="11"/>
        <color theme="1"/>
        <rFont val="Calibri"/>
        <family val="2"/>
        <charset val="204"/>
        <scheme val="minor"/>
      </rPr>
      <t>Лесси 12 кг сука</t>
    </r>
    <r>
      <rPr>
        <sz val="11"/>
        <color theme="1"/>
        <rFont val="Calibri"/>
        <family val="2"/>
        <scheme val="minor"/>
      </rPr>
      <t xml:space="preserve">  опер = 3500+наркоз 800+кат.вени 100 ,може капельница - 400-500 ,аб-100+попона 50грн =</t>
    </r>
    <r>
      <rPr>
        <b/>
        <sz val="11"/>
        <color theme="1"/>
        <rFont val="Calibri"/>
        <family val="2"/>
        <charset val="204"/>
        <scheme val="minor"/>
      </rPr>
      <t xml:space="preserve"> 4400</t>
    </r>
  </si>
  <si>
    <t>Defensor, Рабізин, Рабіген, Nob.R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</si>
</sst>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4" borderId="12" xfId="0" applyNumberFormat="1" applyFill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3" fontId="0" fillId="6" borderId="13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3" fontId="0" fillId="6" borderId="3" xfId="0" applyNumberForma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3" fontId="0" fillId="6" borderId="9" xfId="0" applyNumberFormat="1" applyFill="1" applyBorder="1" applyAlignment="1">
      <alignment horizontal="center" vertical="center"/>
    </xf>
    <xf numFmtId="3" fontId="0" fillId="6" borderId="6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6" borderId="8" xfId="0" applyNumberFormat="1" applyFill="1" applyBorder="1" applyAlignment="1">
      <alignment horizontal="center" vertical="center"/>
    </xf>
    <xf numFmtId="3" fontId="0" fillId="3" borderId="13" xfId="0" applyNumberFormat="1" applyFill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A21"/>
  <sheetViews>
    <sheetView workbookViewId="0">
      <selection activeCell="O1" sqref="O1:AA21"/>
    </sheetView>
  </sheetViews>
  <sheetFormatPr defaultRowHeight="15" x14ac:dyDescent="0.25"/>
  <cols>
    <col min="1" max="30" width="3.7109375" customWidth="1"/>
  </cols>
  <sheetData>
    <row r="1" spans="1:27" ht="18.75" x14ac:dyDescent="0.25">
      <c r="A1" s="2" t="s">
        <v>0</v>
      </c>
      <c r="B1" s="12" t="s">
        <v>22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</v>
      </c>
      <c r="M1" s="12"/>
      <c r="N1" s="6"/>
      <c r="O1" s="2" t="s">
        <v>0</v>
      </c>
      <c r="P1" s="12" t="s">
        <v>23</v>
      </c>
      <c r="Q1" s="12"/>
      <c r="R1" s="12"/>
      <c r="S1" s="12"/>
      <c r="T1" s="12"/>
      <c r="U1" s="12"/>
      <c r="V1" s="12"/>
      <c r="W1" s="12"/>
      <c r="X1" s="12"/>
      <c r="Y1" s="12"/>
      <c r="Z1" s="12" t="s">
        <v>2</v>
      </c>
      <c r="AA1" s="12"/>
    </row>
    <row r="2" spans="1:27" x14ac:dyDescent="0.25">
      <c r="A2" s="1">
        <v>1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0">
        <v>410</v>
      </c>
      <c r="M2" s="10"/>
      <c r="N2" s="4"/>
      <c r="O2" s="1">
        <v>1</v>
      </c>
      <c r="P2" s="13" t="s">
        <v>24</v>
      </c>
      <c r="Q2" s="13"/>
      <c r="R2" s="13"/>
      <c r="S2" s="13"/>
      <c r="T2" s="13"/>
      <c r="U2" s="13"/>
      <c r="V2" s="13"/>
      <c r="W2" s="13"/>
      <c r="X2" s="13"/>
      <c r="Y2" s="13"/>
      <c r="Z2" s="10">
        <v>440</v>
      </c>
      <c r="AA2" s="10"/>
    </row>
    <row r="3" spans="1:27" x14ac:dyDescent="0.25">
      <c r="A3" s="1">
        <f>IF(ISBLANK(B3),"",A2+1)</f>
        <v>2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0">
        <v>485</v>
      </c>
      <c r="M3" s="10"/>
      <c r="N3" s="4"/>
      <c r="O3" s="1">
        <f>IF(ISBLANK(P3),"",O2+1)</f>
        <v>2</v>
      </c>
      <c r="P3" s="13" t="s">
        <v>25</v>
      </c>
      <c r="Q3" s="13"/>
      <c r="R3" s="13"/>
      <c r="S3" s="13"/>
      <c r="T3" s="13"/>
      <c r="U3" s="13"/>
      <c r="V3" s="13"/>
      <c r="W3" s="13"/>
      <c r="X3" s="13"/>
      <c r="Y3" s="13"/>
      <c r="Z3" s="10">
        <v>545</v>
      </c>
      <c r="AA3" s="10"/>
    </row>
    <row r="4" spans="1:27" x14ac:dyDescent="0.25">
      <c r="A4" s="1">
        <f t="shared" ref="A4:A20" si="0">IF(ISBLANK(B4),"",A3+1)</f>
        <v>3</v>
      </c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0">
        <v>500</v>
      </c>
      <c r="M4" s="10"/>
      <c r="N4" s="4"/>
      <c r="O4" s="1">
        <f t="shared" ref="O4:O10" si="1">IF(ISBLANK(P4),"",O3+1)</f>
        <v>3</v>
      </c>
      <c r="P4" s="13" t="s">
        <v>25</v>
      </c>
      <c r="Q4" s="13"/>
      <c r="R4" s="13"/>
      <c r="S4" s="13"/>
      <c r="T4" s="13"/>
      <c r="U4" s="13"/>
      <c r="V4" s="13"/>
      <c r="W4" s="13"/>
      <c r="X4" s="13"/>
      <c r="Y4" s="13"/>
      <c r="Z4" s="10">
        <v>560</v>
      </c>
      <c r="AA4" s="10"/>
    </row>
    <row r="5" spans="1:27" x14ac:dyDescent="0.25">
      <c r="A5" s="1">
        <f t="shared" si="0"/>
        <v>4</v>
      </c>
      <c r="B5" s="13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0">
        <v>600</v>
      </c>
      <c r="M5" s="10"/>
      <c r="N5" s="4"/>
      <c r="O5" s="1">
        <f t="shared" si="1"/>
        <v>4</v>
      </c>
      <c r="P5" s="13" t="s">
        <v>52</v>
      </c>
      <c r="Q5" s="13"/>
      <c r="R5" s="13"/>
      <c r="S5" s="13"/>
      <c r="T5" s="13"/>
      <c r="U5" s="13"/>
      <c r="V5" s="13"/>
      <c r="W5" s="13"/>
      <c r="X5" s="13"/>
      <c r="Y5" s="13"/>
      <c r="Z5" s="10">
        <v>380</v>
      </c>
      <c r="AA5" s="10"/>
    </row>
    <row r="6" spans="1:27" x14ac:dyDescent="0.25">
      <c r="A6" s="1">
        <f t="shared" si="0"/>
        <v>5</v>
      </c>
      <c r="B6" s="13" t="s">
        <v>13</v>
      </c>
      <c r="C6" s="13"/>
      <c r="D6" s="13"/>
      <c r="E6" s="13"/>
      <c r="F6" s="13"/>
      <c r="G6" s="13"/>
      <c r="H6" s="13"/>
      <c r="I6" s="13"/>
      <c r="J6" s="13"/>
      <c r="K6" s="13"/>
      <c r="L6" s="10">
        <v>600</v>
      </c>
      <c r="M6" s="10"/>
      <c r="N6" s="4"/>
      <c r="O6" s="1">
        <f t="shared" si="1"/>
        <v>5</v>
      </c>
      <c r="P6" s="13" t="s">
        <v>53</v>
      </c>
      <c r="Q6" s="13"/>
      <c r="R6" s="13"/>
      <c r="S6" s="13"/>
      <c r="T6" s="13"/>
      <c r="U6" s="13"/>
      <c r="V6" s="13"/>
      <c r="W6" s="13"/>
      <c r="X6" s="13"/>
      <c r="Y6" s="13"/>
      <c r="Z6" s="10">
        <v>500</v>
      </c>
      <c r="AA6" s="10"/>
    </row>
    <row r="7" spans="1:27" x14ac:dyDescent="0.25">
      <c r="A7" s="1">
        <f t="shared" si="0"/>
        <v>6</v>
      </c>
      <c r="B7" s="13" t="s">
        <v>14</v>
      </c>
      <c r="C7" s="13"/>
      <c r="D7" s="13"/>
      <c r="E7" s="13"/>
      <c r="F7" s="13"/>
      <c r="G7" s="13"/>
      <c r="H7" s="13"/>
      <c r="I7" s="13"/>
      <c r="J7" s="13"/>
      <c r="K7" s="13"/>
      <c r="L7" s="10">
        <v>405</v>
      </c>
      <c r="M7" s="10"/>
      <c r="N7" s="4"/>
      <c r="O7" s="1">
        <f t="shared" si="1"/>
        <v>6</v>
      </c>
      <c r="P7" s="13" t="s">
        <v>54</v>
      </c>
      <c r="Q7" s="13"/>
      <c r="R7" s="13"/>
      <c r="S7" s="13"/>
      <c r="T7" s="13"/>
      <c r="U7" s="13"/>
      <c r="V7" s="13"/>
      <c r="W7" s="13"/>
      <c r="X7" s="13"/>
      <c r="Y7" s="13"/>
      <c r="Z7" s="10">
        <v>475</v>
      </c>
      <c r="AA7" s="10"/>
    </row>
    <row r="8" spans="1:27" x14ac:dyDescent="0.25">
      <c r="A8" s="1">
        <f t="shared" si="0"/>
        <v>7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0">
        <v>465</v>
      </c>
      <c r="M8" s="10"/>
      <c r="N8" s="4"/>
      <c r="O8" s="1">
        <f t="shared" si="1"/>
        <v>7</v>
      </c>
      <c r="P8" s="13" t="s">
        <v>26</v>
      </c>
      <c r="Q8" s="13"/>
      <c r="R8" s="13"/>
      <c r="S8" s="13"/>
      <c r="T8" s="13"/>
      <c r="U8" s="13"/>
      <c r="V8" s="13"/>
      <c r="W8" s="13"/>
      <c r="X8" s="13"/>
      <c r="Y8" s="13"/>
      <c r="Z8" s="10">
        <v>280</v>
      </c>
      <c r="AA8" s="10"/>
    </row>
    <row r="9" spans="1:27" x14ac:dyDescent="0.25">
      <c r="A9" s="1">
        <f t="shared" si="0"/>
        <v>8</v>
      </c>
      <c r="B9" s="13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0">
        <v>530</v>
      </c>
      <c r="M9" s="10"/>
      <c r="N9" s="4"/>
      <c r="O9" s="1">
        <f t="shared" si="1"/>
        <v>8</v>
      </c>
      <c r="P9" s="13" t="s">
        <v>27</v>
      </c>
      <c r="Q9" s="13"/>
      <c r="R9" s="13"/>
      <c r="S9" s="13"/>
      <c r="T9" s="13"/>
      <c r="U9" s="13"/>
      <c r="V9" s="13"/>
      <c r="W9" s="13"/>
      <c r="X9" s="13"/>
      <c r="Y9" s="13"/>
      <c r="Z9" s="10">
        <v>355</v>
      </c>
      <c r="AA9" s="10"/>
    </row>
    <row r="10" spans="1:27" x14ac:dyDescent="0.25">
      <c r="A10" s="1">
        <f t="shared" si="0"/>
        <v>9</v>
      </c>
      <c r="B10" s="13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0">
        <v>630</v>
      </c>
      <c r="M10" s="10"/>
      <c r="N10" s="4"/>
      <c r="O10" s="1">
        <f t="shared" si="1"/>
        <v>9</v>
      </c>
      <c r="P10" s="14" t="s">
        <v>12</v>
      </c>
      <c r="Q10" s="14"/>
      <c r="R10" s="14"/>
      <c r="S10" s="14"/>
      <c r="T10" s="14"/>
      <c r="U10" s="14"/>
      <c r="V10" s="14"/>
      <c r="W10" s="14"/>
      <c r="X10" s="14"/>
      <c r="Y10" s="14"/>
      <c r="Z10" s="11">
        <v>190</v>
      </c>
      <c r="AA10" s="11"/>
    </row>
    <row r="11" spans="1:27" x14ac:dyDescent="0.25">
      <c r="A11" s="1">
        <f t="shared" si="0"/>
        <v>10</v>
      </c>
      <c r="B11" s="13" t="s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0">
        <v>400</v>
      </c>
      <c r="M11" s="10"/>
      <c r="N11" s="4"/>
      <c r="O11" s="1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0"/>
      <c r="AA11" s="10"/>
    </row>
    <row r="12" spans="1:27" x14ac:dyDescent="0.25">
      <c r="A12" s="1">
        <f t="shared" si="0"/>
        <v>11</v>
      </c>
      <c r="B12" s="13" t="s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10">
        <v>490</v>
      </c>
      <c r="M12" s="10"/>
      <c r="N12" s="4"/>
      <c r="O12" s="1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0"/>
      <c r="AA12" s="10"/>
    </row>
    <row r="13" spans="1:27" x14ac:dyDescent="0.25">
      <c r="A13" s="1">
        <f t="shared" si="0"/>
        <v>12</v>
      </c>
      <c r="B13" s="13" t="s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0">
        <v>500</v>
      </c>
      <c r="M13" s="10"/>
      <c r="N13" s="4"/>
      <c r="O13" s="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0"/>
      <c r="AA13" s="10"/>
    </row>
    <row r="14" spans="1:27" x14ac:dyDescent="0.25">
      <c r="A14" s="1">
        <f t="shared" si="0"/>
        <v>13</v>
      </c>
      <c r="B14" s="13" t="s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0">
        <v>590</v>
      </c>
      <c r="M14" s="10"/>
      <c r="N14" s="4"/>
      <c r="O14" s="1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/>
      <c r="AA14" s="10"/>
    </row>
    <row r="15" spans="1:27" x14ac:dyDescent="0.25">
      <c r="A15" s="1">
        <f t="shared" si="0"/>
        <v>14</v>
      </c>
      <c r="B15" s="13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0">
        <v>350</v>
      </c>
      <c r="M15" s="10"/>
      <c r="N15" s="4"/>
      <c r="O15" s="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0"/>
      <c r="AA15" s="10"/>
    </row>
    <row r="16" spans="1:27" x14ac:dyDescent="0.25">
      <c r="A16" s="1">
        <f t="shared" si="0"/>
        <v>15</v>
      </c>
      <c r="B16" s="13" t="s">
        <v>18</v>
      </c>
      <c r="C16" s="13"/>
      <c r="D16" s="13"/>
      <c r="E16" s="13"/>
      <c r="F16" s="13"/>
      <c r="G16" s="13"/>
      <c r="H16" s="13"/>
      <c r="I16" s="13"/>
      <c r="J16" s="13"/>
      <c r="K16" s="13"/>
      <c r="L16" s="10">
        <v>470</v>
      </c>
      <c r="M16" s="10"/>
      <c r="N16" s="4"/>
      <c r="O16" s="1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0"/>
      <c r="AA16" s="10"/>
    </row>
    <row r="17" spans="1:27" x14ac:dyDescent="0.25">
      <c r="A17" s="1">
        <f t="shared" si="0"/>
        <v>16</v>
      </c>
      <c r="B17" s="13" t="s">
        <v>19</v>
      </c>
      <c r="C17" s="13"/>
      <c r="D17" s="13"/>
      <c r="E17" s="13"/>
      <c r="F17" s="13"/>
      <c r="G17" s="13"/>
      <c r="H17" s="13"/>
      <c r="I17" s="13"/>
      <c r="J17" s="13"/>
      <c r="K17" s="13"/>
      <c r="L17" s="10">
        <v>450</v>
      </c>
      <c r="M17" s="10"/>
      <c r="N17" s="4"/>
      <c r="O17" s="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0"/>
      <c r="AA17" s="10"/>
    </row>
    <row r="18" spans="1:27" x14ac:dyDescent="0.25">
      <c r="A18" s="1">
        <f t="shared" si="0"/>
        <v>17</v>
      </c>
      <c r="B18" s="13" t="s">
        <v>20</v>
      </c>
      <c r="C18" s="13"/>
      <c r="D18" s="13"/>
      <c r="E18" s="13"/>
      <c r="F18" s="13"/>
      <c r="G18" s="13"/>
      <c r="H18" s="13"/>
      <c r="I18" s="13"/>
      <c r="J18" s="13"/>
      <c r="K18" s="13"/>
      <c r="L18" s="10">
        <v>570</v>
      </c>
      <c r="M18" s="10"/>
      <c r="N18" s="4"/>
      <c r="O18" s="1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0"/>
      <c r="AA18" s="10"/>
    </row>
    <row r="19" spans="1:27" x14ac:dyDescent="0.25">
      <c r="A19" s="1">
        <f t="shared" si="0"/>
        <v>18</v>
      </c>
      <c r="B19" s="13" t="s">
        <v>10</v>
      </c>
      <c r="C19" s="13"/>
      <c r="D19" s="13"/>
      <c r="E19" s="13"/>
      <c r="F19" s="13"/>
      <c r="G19" s="13"/>
      <c r="H19" s="13"/>
      <c r="I19" s="13"/>
      <c r="J19" s="13"/>
      <c r="K19" s="13"/>
      <c r="L19" s="10">
        <v>280</v>
      </c>
      <c r="M19" s="10"/>
      <c r="N19" s="4"/>
      <c r="O19" s="1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0"/>
      <c r="AA19" s="10"/>
    </row>
    <row r="20" spans="1:27" x14ac:dyDescent="0.25">
      <c r="A20" s="1">
        <f t="shared" si="0"/>
        <v>19</v>
      </c>
      <c r="B20" s="13" t="s">
        <v>11</v>
      </c>
      <c r="C20" s="13"/>
      <c r="D20" s="13"/>
      <c r="E20" s="13"/>
      <c r="F20" s="13"/>
      <c r="G20" s="13"/>
      <c r="H20" s="13"/>
      <c r="I20" s="13"/>
      <c r="J20" s="13"/>
      <c r="K20" s="13"/>
      <c r="L20" s="10">
        <v>330</v>
      </c>
      <c r="M20" s="10"/>
      <c r="N20" s="4"/>
      <c r="O20" s="1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0"/>
      <c r="AA20" s="10"/>
    </row>
    <row r="21" spans="1:27" x14ac:dyDescent="0.25">
      <c r="A21" s="3">
        <v>20</v>
      </c>
      <c r="B21" s="14" t="s">
        <v>12</v>
      </c>
      <c r="C21" s="14"/>
      <c r="D21" s="14"/>
      <c r="E21" s="14"/>
      <c r="F21" s="14"/>
      <c r="G21" s="14"/>
      <c r="H21" s="14"/>
      <c r="I21" s="14"/>
      <c r="J21" s="14"/>
      <c r="K21" s="14"/>
      <c r="L21" s="11">
        <v>190</v>
      </c>
      <c r="M21" s="11"/>
      <c r="N21" s="7"/>
      <c r="O21" s="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1"/>
      <c r="AA21" s="11"/>
    </row>
  </sheetData>
  <mergeCells count="84">
    <mergeCell ref="B20:K20"/>
    <mergeCell ref="B21:K21"/>
    <mergeCell ref="B14:K14"/>
    <mergeCell ref="B15:K15"/>
    <mergeCell ref="B16:K16"/>
    <mergeCell ref="B17:K17"/>
    <mergeCell ref="B18:K18"/>
    <mergeCell ref="B19:K19"/>
    <mergeCell ref="B9:K9"/>
    <mergeCell ref="B10:K10"/>
    <mergeCell ref="B11:K11"/>
    <mergeCell ref="B12:K12"/>
    <mergeCell ref="B13:K13"/>
    <mergeCell ref="B8:K8"/>
    <mergeCell ref="B1:K1"/>
    <mergeCell ref="B2:K2"/>
    <mergeCell ref="P1:Y1"/>
    <mergeCell ref="P2:Y2"/>
    <mergeCell ref="P3:Y3"/>
    <mergeCell ref="P4:Y4"/>
    <mergeCell ref="P5:Y5"/>
    <mergeCell ref="P6:Y6"/>
    <mergeCell ref="P7:Y7"/>
    <mergeCell ref="P8:Y8"/>
    <mergeCell ref="B3:K3"/>
    <mergeCell ref="B4:K4"/>
    <mergeCell ref="B5:K5"/>
    <mergeCell ref="B6:K6"/>
    <mergeCell ref="B7:K7"/>
    <mergeCell ref="P9:Y9"/>
    <mergeCell ref="P10:Y10"/>
    <mergeCell ref="P11:Y11"/>
    <mergeCell ref="P12:Y12"/>
    <mergeCell ref="P13:Y13"/>
    <mergeCell ref="P14:Y14"/>
    <mergeCell ref="P15:Y15"/>
    <mergeCell ref="P16:Y16"/>
    <mergeCell ref="P17:Y17"/>
    <mergeCell ref="P18:Y18"/>
    <mergeCell ref="P19:Y19"/>
    <mergeCell ref="P20:Y20"/>
    <mergeCell ref="P21:Y2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Z1:AA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9:AA19"/>
    <mergeCell ref="Z20:AA20"/>
    <mergeCell ref="Z21:AA21"/>
    <mergeCell ref="Z14:AA14"/>
    <mergeCell ref="Z15:AA15"/>
    <mergeCell ref="Z16:AA16"/>
    <mergeCell ref="Z17:AA17"/>
    <mergeCell ref="Z18:AA18"/>
  </mergeCells>
  <pageMargins left="0.19685039370078741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3C6-B3B7-4B82-B510-DCD720EB3F82}">
  <sheetPr>
    <tabColor rgb="FF00B0F0"/>
  </sheetPr>
  <dimension ref="A1:AG44"/>
  <sheetViews>
    <sheetView tabSelected="1" topLeftCell="A16" workbookViewId="0">
      <selection activeCell="S38" sqref="S38:AA38"/>
    </sheetView>
  </sheetViews>
  <sheetFormatPr defaultRowHeight="15" x14ac:dyDescent="0.25"/>
  <cols>
    <col min="1" max="7" width="3.7109375" customWidth="1"/>
    <col min="8" max="8" width="0.28515625" customWidth="1"/>
    <col min="9" max="10" width="3.7109375" customWidth="1"/>
    <col min="11" max="11" width="1.7109375" customWidth="1"/>
    <col min="12" max="13" width="3.7109375" customWidth="1"/>
    <col min="14" max="14" width="0.28515625" customWidth="1"/>
    <col min="15" max="16" width="3.7109375" customWidth="1"/>
    <col min="17" max="17" width="1.7109375" customWidth="1"/>
    <col min="18" max="28" width="3.7109375" customWidth="1"/>
    <col min="29" max="33" width="3.7109375" style="74" customWidth="1"/>
    <col min="34" max="50" width="3.7109375" customWidth="1"/>
  </cols>
  <sheetData>
    <row r="1" spans="1:33" ht="18.75" customHeight="1" x14ac:dyDescent="0.25">
      <c r="A1" s="29" t="s">
        <v>0</v>
      </c>
      <c r="B1" s="24" t="s">
        <v>28</v>
      </c>
      <c r="C1" s="25"/>
      <c r="D1" s="25"/>
      <c r="E1" s="25"/>
      <c r="F1" s="24" t="s">
        <v>2</v>
      </c>
      <c r="G1" s="26"/>
      <c r="H1" s="36"/>
      <c r="I1" s="24" t="s">
        <v>46</v>
      </c>
      <c r="J1" s="25"/>
      <c r="K1" s="25"/>
      <c r="L1" s="25"/>
      <c r="M1" s="26"/>
      <c r="N1" s="32"/>
      <c r="O1" s="58" t="s">
        <v>55</v>
      </c>
      <c r="P1" s="58"/>
      <c r="Q1" s="58"/>
      <c r="R1" s="58"/>
      <c r="S1" s="58"/>
      <c r="U1" s="53" t="s">
        <v>63</v>
      </c>
      <c r="V1" s="23"/>
      <c r="W1" s="23"/>
      <c r="X1" s="23"/>
      <c r="Y1" s="23"/>
      <c r="Z1" s="23"/>
      <c r="AA1" s="23"/>
      <c r="AB1" s="23"/>
      <c r="AC1" s="23"/>
      <c r="AD1" s="73"/>
      <c r="AE1" s="73"/>
      <c r="AF1" s="73"/>
      <c r="AG1" s="73"/>
    </row>
    <row r="2" spans="1:33" ht="18.75" customHeight="1" x14ac:dyDescent="0.25">
      <c r="A2" s="30"/>
      <c r="B2" s="21"/>
      <c r="C2" s="22"/>
      <c r="D2" s="22"/>
      <c r="E2" s="22"/>
      <c r="F2" s="21"/>
      <c r="G2" s="28"/>
      <c r="H2" s="60"/>
      <c r="I2" s="17" t="s">
        <v>48</v>
      </c>
      <c r="J2" s="18"/>
      <c r="K2" s="61"/>
      <c r="L2" s="18" t="s">
        <v>49</v>
      </c>
      <c r="M2" s="62"/>
      <c r="N2" s="60"/>
      <c r="O2" s="17" t="s">
        <v>48</v>
      </c>
      <c r="P2" s="18"/>
      <c r="Q2" s="61"/>
      <c r="R2" s="18" t="s">
        <v>49</v>
      </c>
      <c r="S2" s="62"/>
      <c r="U2" s="23"/>
      <c r="V2" s="23"/>
      <c r="W2" s="23"/>
      <c r="X2" s="23"/>
      <c r="Y2" s="23"/>
      <c r="Z2" s="23"/>
      <c r="AA2" s="23"/>
      <c r="AB2" s="23"/>
      <c r="AC2" s="23"/>
      <c r="AD2" s="73"/>
      <c r="AE2" s="73"/>
      <c r="AF2" s="73"/>
      <c r="AG2" s="73"/>
    </row>
    <row r="3" spans="1:33" x14ac:dyDescent="0.25">
      <c r="A3" s="1">
        <v>1</v>
      </c>
      <c r="B3" s="31" t="s">
        <v>42</v>
      </c>
      <c r="C3" s="31"/>
      <c r="D3" s="31"/>
      <c r="E3" s="31"/>
      <c r="F3" s="45">
        <v>900</v>
      </c>
      <c r="G3" s="45"/>
      <c r="H3" s="35"/>
      <c r="I3" s="15">
        <v>300</v>
      </c>
      <c r="J3" s="59"/>
      <c r="K3" s="9" t="s">
        <v>47</v>
      </c>
      <c r="L3" s="59">
        <v>500</v>
      </c>
      <c r="M3" s="16"/>
      <c r="N3" s="34"/>
      <c r="O3" s="64">
        <f>CEILING(F3,10)</f>
        <v>900</v>
      </c>
      <c r="P3" s="65"/>
      <c r="Q3" s="65"/>
      <c r="R3" s="65"/>
      <c r="S3" s="66"/>
      <c r="U3" s="76" t="s">
        <v>59</v>
      </c>
      <c r="V3" s="13"/>
      <c r="W3" s="13"/>
      <c r="X3" s="13"/>
      <c r="Y3" s="13"/>
      <c r="Z3" s="13"/>
      <c r="AA3" s="13"/>
      <c r="AB3" s="13"/>
      <c r="AC3" s="13"/>
    </row>
    <row r="4" spans="1:33" x14ac:dyDescent="0.25">
      <c r="A4" s="1">
        <f>IF(ISBLANK(B4),"",A3+1)</f>
        <v>2</v>
      </c>
      <c r="B4" s="13" t="s">
        <v>35</v>
      </c>
      <c r="C4" s="13"/>
      <c r="D4" s="13"/>
      <c r="E4" s="13"/>
      <c r="F4" s="45">
        <v>700</v>
      </c>
      <c r="G4" s="45"/>
      <c r="H4" s="35"/>
      <c r="I4" s="15">
        <v>300</v>
      </c>
      <c r="J4" s="59"/>
      <c r="K4" s="9" t="s">
        <v>47</v>
      </c>
      <c r="L4" s="59">
        <v>500</v>
      </c>
      <c r="M4" s="16"/>
      <c r="N4" s="34"/>
      <c r="O4" s="46">
        <f>CEILING(F4,10)</f>
        <v>700</v>
      </c>
      <c r="P4" s="54"/>
      <c r="Q4" s="54"/>
      <c r="R4" s="54"/>
      <c r="S4" s="47"/>
      <c r="U4" s="72"/>
      <c r="V4" s="72"/>
      <c r="W4" s="72"/>
      <c r="X4" s="72"/>
      <c r="Y4" s="72"/>
      <c r="Z4" s="72"/>
      <c r="AA4" s="72"/>
      <c r="AB4" s="72"/>
      <c r="AC4" s="72"/>
    </row>
    <row r="5" spans="1:33" ht="15" customHeight="1" x14ac:dyDescent="0.25">
      <c r="A5" s="1">
        <f>IF(ISBLANK(B5),"",A4+1)</f>
        <v>3</v>
      </c>
      <c r="B5" s="31" t="s">
        <v>43</v>
      </c>
      <c r="C5" s="31"/>
      <c r="D5" s="31"/>
      <c r="E5" s="31"/>
      <c r="F5" s="45">
        <v>1100</v>
      </c>
      <c r="G5" s="45"/>
      <c r="H5" s="35"/>
      <c r="I5" s="15">
        <v>300</v>
      </c>
      <c r="J5" s="59"/>
      <c r="K5" s="9" t="s">
        <v>47</v>
      </c>
      <c r="L5" s="59">
        <v>500</v>
      </c>
      <c r="M5" s="16"/>
      <c r="N5" s="34"/>
      <c r="O5" s="67">
        <f>CEILING(F5,10)</f>
        <v>1100</v>
      </c>
      <c r="P5" s="68"/>
      <c r="Q5" s="68"/>
      <c r="R5" s="68"/>
      <c r="S5" s="69"/>
      <c r="U5" s="77" t="s">
        <v>64</v>
      </c>
      <c r="V5" s="75"/>
      <c r="W5" s="75"/>
      <c r="X5" s="75"/>
      <c r="Y5" s="75"/>
      <c r="Z5" s="75"/>
      <c r="AA5" s="75"/>
      <c r="AB5" s="75"/>
      <c r="AC5" s="75"/>
    </row>
    <row r="6" spans="1:33" x14ac:dyDescent="0.25">
      <c r="A6" s="1">
        <f t="shared" ref="A6:A10" si="0">IF(ISBLANK(B6),"",A5+1)</f>
        <v>4</v>
      </c>
      <c r="B6" s="13" t="s">
        <v>29</v>
      </c>
      <c r="C6" s="13"/>
      <c r="D6" s="13"/>
      <c r="E6" s="13"/>
      <c r="F6" s="10">
        <v>1400</v>
      </c>
      <c r="G6" s="10"/>
      <c r="H6" s="35"/>
      <c r="I6" s="15">
        <v>500</v>
      </c>
      <c r="J6" s="59"/>
      <c r="K6" s="9" t="s">
        <v>47</v>
      </c>
      <c r="L6" s="59">
        <v>700</v>
      </c>
      <c r="M6" s="16"/>
      <c r="N6" s="34"/>
      <c r="O6" s="42">
        <f>CEILING(F6+I6,10)</f>
        <v>1900</v>
      </c>
      <c r="P6" s="70"/>
      <c r="Q6" s="71" t="s">
        <v>47</v>
      </c>
      <c r="R6" s="70">
        <f>CEILING(F6+L6,10)</f>
        <v>2100</v>
      </c>
      <c r="S6" s="43"/>
      <c r="U6" s="75"/>
      <c r="V6" s="75"/>
      <c r="W6" s="75"/>
      <c r="X6" s="75"/>
      <c r="Y6" s="75"/>
      <c r="Z6" s="75"/>
      <c r="AA6" s="75"/>
      <c r="AB6" s="75"/>
      <c r="AC6" s="75"/>
    </row>
    <row r="7" spans="1:33" x14ac:dyDescent="0.25">
      <c r="A7" s="1">
        <f t="shared" si="0"/>
        <v>5</v>
      </c>
      <c r="B7" s="13" t="s">
        <v>30</v>
      </c>
      <c r="C7" s="13"/>
      <c r="D7" s="13"/>
      <c r="E7" s="13"/>
      <c r="F7" s="10">
        <v>1600</v>
      </c>
      <c r="G7" s="10"/>
      <c r="H7" s="35"/>
      <c r="I7" s="15">
        <v>700</v>
      </c>
      <c r="J7" s="59"/>
      <c r="K7" s="9" t="s">
        <v>47</v>
      </c>
      <c r="L7" s="59">
        <v>1000</v>
      </c>
      <c r="M7" s="16"/>
      <c r="N7" s="34"/>
      <c r="O7" s="42">
        <f t="shared" ref="O7:O10" si="1">CEILING(F7+I7,10)</f>
        <v>2300</v>
      </c>
      <c r="P7" s="70"/>
      <c r="Q7" s="71" t="s">
        <v>47</v>
      </c>
      <c r="R7" s="70">
        <f t="shared" ref="R7:R10" si="2">CEILING(F7+L7,10)</f>
        <v>2600</v>
      </c>
      <c r="S7" s="43"/>
      <c r="U7" s="75"/>
      <c r="V7" s="75"/>
      <c r="W7" s="75"/>
      <c r="X7" s="75"/>
      <c r="Y7" s="75"/>
      <c r="Z7" s="75"/>
      <c r="AA7" s="75"/>
      <c r="AB7" s="75"/>
      <c r="AC7" s="75"/>
    </row>
    <row r="8" spans="1:33" x14ac:dyDescent="0.25">
      <c r="A8" s="1">
        <f t="shared" si="0"/>
        <v>6</v>
      </c>
      <c r="B8" s="13" t="s">
        <v>31</v>
      </c>
      <c r="C8" s="13"/>
      <c r="D8" s="13"/>
      <c r="E8" s="13"/>
      <c r="F8" s="10">
        <v>2000</v>
      </c>
      <c r="G8" s="10"/>
      <c r="H8" s="35"/>
      <c r="I8" s="15">
        <v>800</v>
      </c>
      <c r="J8" s="59"/>
      <c r="K8" s="9" t="s">
        <v>47</v>
      </c>
      <c r="L8" s="59">
        <v>1200</v>
      </c>
      <c r="M8" s="16"/>
      <c r="N8" s="34"/>
      <c r="O8" s="42">
        <f t="shared" si="1"/>
        <v>2800</v>
      </c>
      <c r="P8" s="70"/>
      <c r="Q8" s="71" t="s">
        <v>47</v>
      </c>
      <c r="R8" s="70">
        <f t="shared" si="2"/>
        <v>3200</v>
      </c>
      <c r="S8" s="43"/>
      <c r="U8" s="75"/>
      <c r="V8" s="75"/>
      <c r="W8" s="75"/>
      <c r="X8" s="75"/>
      <c r="Y8" s="75"/>
      <c r="Z8" s="75"/>
      <c r="AA8" s="75"/>
      <c r="AB8" s="75"/>
      <c r="AC8" s="75"/>
    </row>
    <row r="9" spans="1:33" x14ac:dyDescent="0.25">
      <c r="A9" s="1">
        <f t="shared" si="0"/>
        <v>7</v>
      </c>
      <c r="B9" s="13" t="s">
        <v>32</v>
      </c>
      <c r="C9" s="13"/>
      <c r="D9" s="13"/>
      <c r="E9" s="13"/>
      <c r="F9" s="10">
        <v>2600</v>
      </c>
      <c r="G9" s="10"/>
      <c r="H9" s="35"/>
      <c r="I9" s="15">
        <v>1000</v>
      </c>
      <c r="J9" s="59"/>
      <c r="K9" s="9" t="s">
        <v>47</v>
      </c>
      <c r="L9" s="59">
        <v>1500</v>
      </c>
      <c r="M9" s="16"/>
      <c r="N9" s="34"/>
      <c r="O9" s="42">
        <f t="shared" si="1"/>
        <v>3600</v>
      </c>
      <c r="P9" s="70"/>
      <c r="Q9" s="71" t="s">
        <v>47</v>
      </c>
      <c r="R9" s="70">
        <f t="shared" si="2"/>
        <v>4100</v>
      </c>
      <c r="S9" s="43"/>
      <c r="U9" s="76" t="s">
        <v>56</v>
      </c>
      <c r="V9" s="13"/>
      <c r="W9" s="13"/>
      <c r="X9" s="13"/>
      <c r="Y9" s="13"/>
      <c r="Z9" s="13"/>
      <c r="AA9" s="13"/>
      <c r="AB9" s="13"/>
      <c r="AC9" s="13"/>
    </row>
    <row r="10" spans="1:33" x14ac:dyDescent="0.25">
      <c r="A10" s="1">
        <f t="shared" si="0"/>
        <v>8</v>
      </c>
      <c r="B10" s="13" t="s">
        <v>33</v>
      </c>
      <c r="C10" s="13"/>
      <c r="D10" s="13"/>
      <c r="E10" s="13"/>
      <c r="F10" s="10">
        <v>3000</v>
      </c>
      <c r="G10" s="10"/>
      <c r="H10" s="35"/>
      <c r="I10" s="15">
        <v>1500</v>
      </c>
      <c r="J10" s="59"/>
      <c r="K10" s="9" t="s">
        <v>47</v>
      </c>
      <c r="L10" s="59">
        <v>2000</v>
      </c>
      <c r="M10" s="16"/>
      <c r="N10" s="34"/>
      <c r="O10" s="42">
        <f t="shared" si="1"/>
        <v>4500</v>
      </c>
      <c r="P10" s="70"/>
      <c r="Q10" s="71" t="s">
        <v>47</v>
      </c>
      <c r="R10" s="70">
        <f t="shared" si="2"/>
        <v>5000</v>
      </c>
      <c r="S10" s="43"/>
    </row>
    <row r="11" spans="1:33" ht="18.75" x14ac:dyDescent="0.25">
      <c r="A11" s="8" t="s">
        <v>0</v>
      </c>
      <c r="B11" s="27" t="s">
        <v>34</v>
      </c>
      <c r="C11" s="27"/>
      <c r="D11" s="27"/>
      <c r="E11" s="27"/>
      <c r="F11" s="27" t="s">
        <v>2</v>
      </c>
      <c r="G11" s="27"/>
      <c r="H11" s="39"/>
      <c r="I11" s="19" t="s">
        <v>46</v>
      </c>
      <c r="J11" s="20"/>
      <c r="K11" s="20"/>
      <c r="L11" s="20"/>
      <c r="M11" s="63"/>
      <c r="N11" s="36"/>
      <c r="O11" s="17" t="s">
        <v>48</v>
      </c>
      <c r="P11" s="18"/>
      <c r="Q11" s="61"/>
      <c r="R11" s="18" t="s">
        <v>49</v>
      </c>
      <c r="S11" s="62"/>
      <c r="U11" s="53" t="s">
        <v>58</v>
      </c>
      <c r="V11" s="53"/>
      <c r="W11" s="53"/>
      <c r="X11" s="53"/>
      <c r="Y11" s="53"/>
      <c r="Z11" s="53"/>
      <c r="AA11" s="53"/>
      <c r="AB11" s="53"/>
      <c r="AC11" s="53"/>
    </row>
    <row r="12" spans="1:33" x14ac:dyDescent="0.25">
      <c r="A12" s="1">
        <v>1</v>
      </c>
      <c r="B12" s="31" t="s">
        <v>44</v>
      </c>
      <c r="C12" s="31"/>
      <c r="D12" s="31"/>
      <c r="E12" s="31"/>
      <c r="F12" s="45">
        <v>1600</v>
      </c>
      <c r="G12" s="45"/>
      <c r="H12" s="35"/>
      <c r="I12" s="15">
        <v>400</v>
      </c>
      <c r="J12" s="59"/>
      <c r="K12" s="9" t="s">
        <v>47</v>
      </c>
      <c r="L12" s="59">
        <v>600</v>
      </c>
      <c r="M12" s="16"/>
      <c r="N12" s="34"/>
      <c r="O12" s="46">
        <f>CEILING(F12,10)</f>
        <v>1600</v>
      </c>
      <c r="P12" s="54"/>
      <c r="Q12" s="54"/>
      <c r="R12" s="54"/>
      <c r="S12" s="47"/>
      <c r="U12" s="53"/>
      <c r="V12" s="53"/>
      <c r="W12" s="53"/>
      <c r="X12" s="53"/>
      <c r="Y12" s="53"/>
      <c r="Z12" s="53"/>
      <c r="AA12" s="53"/>
      <c r="AB12" s="53"/>
      <c r="AC12" s="53"/>
    </row>
    <row r="13" spans="1:33" x14ac:dyDescent="0.25">
      <c r="A13" s="1">
        <f t="shared" ref="A13:A19" si="3">IF(ISBLANK(B13),"",A12+1)</f>
        <v>2</v>
      </c>
      <c r="B13" s="13" t="s">
        <v>41</v>
      </c>
      <c r="C13" s="13"/>
      <c r="D13" s="13"/>
      <c r="E13" s="13"/>
      <c r="F13" s="45">
        <v>1400</v>
      </c>
      <c r="G13" s="45"/>
      <c r="H13" s="35"/>
      <c r="I13" s="15">
        <v>400</v>
      </c>
      <c r="J13" s="59"/>
      <c r="K13" s="9" t="s">
        <v>47</v>
      </c>
      <c r="L13" s="59">
        <v>600</v>
      </c>
      <c r="M13" s="16"/>
      <c r="N13" s="34"/>
      <c r="O13" s="46">
        <f t="shared" ref="O13:O14" si="4">CEILING(F13,10)</f>
        <v>1400</v>
      </c>
      <c r="P13" s="54"/>
      <c r="Q13" s="54"/>
      <c r="R13" s="54"/>
      <c r="S13" s="47"/>
      <c r="U13" s="78" t="s">
        <v>60</v>
      </c>
      <c r="V13" s="78"/>
      <c r="W13" s="78"/>
      <c r="X13" s="78"/>
      <c r="Y13" s="78"/>
      <c r="Z13" s="78"/>
      <c r="AA13" s="78"/>
      <c r="AB13" s="78"/>
      <c r="AC13" s="78"/>
    </row>
    <row r="14" spans="1:33" x14ac:dyDescent="0.25">
      <c r="A14" s="1">
        <f t="shared" si="3"/>
        <v>3</v>
      </c>
      <c r="B14" s="31" t="s">
        <v>45</v>
      </c>
      <c r="C14" s="31"/>
      <c r="D14" s="31"/>
      <c r="E14" s="31"/>
      <c r="F14" s="45">
        <v>1600</v>
      </c>
      <c r="G14" s="45"/>
      <c r="H14" s="35"/>
      <c r="I14" s="15">
        <v>400</v>
      </c>
      <c r="J14" s="59"/>
      <c r="K14" s="9" t="s">
        <v>47</v>
      </c>
      <c r="L14" s="59">
        <v>600</v>
      </c>
      <c r="M14" s="16"/>
      <c r="N14" s="34"/>
      <c r="O14" s="67">
        <f t="shared" si="4"/>
        <v>1600</v>
      </c>
      <c r="P14" s="68"/>
      <c r="Q14" s="68"/>
      <c r="R14" s="68"/>
      <c r="S14" s="69"/>
    </row>
    <row r="15" spans="1:33" x14ac:dyDescent="0.25">
      <c r="A15" s="1">
        <f t="shared" si="3"/>
        <v>4</v>
      </c>
      <c r="B15" s="13" t="s">
        <v>36</v>
      </c>
      <c r="C15" s="13"/>
      <c r="D15" s="13"/>
      <c r="E15" s="13"/>
      <c r="F15" s="48">
        <v>1400</v>
      </c>
      <c r="G15" s="48"/>
      <c r="H15" s="35"/>
      <c r="I15" s="15">
        <v>600</v>
      </c>
      <c r="J15" s="59"/>
      <c r="K15" s="9" t="s">
        <v>47</v>
      </c>
      <c r="L15" s="59">
        <v>800</v>
      </c>
      <c r="M15" s="16"/>
      <c r="N15" s="34"/>
      <c r="O15" s="42">
        <f>CEILING(F15+I15,10)</f>
        <v>2000</v>
      </c>
      <c r="P15" s="70"/>
      <c r="Q15" s="71" t="s">
        <v>47</v>
      </c>
      <c r="R15" s="70">
        <f>CEILING(F15+L15,10)</f>
        <v>2200</v>
      </c>
      <c r="S15" s="43"/>
    </row>
    <row r="16" spans="1:33" x14ac:dyDescent="0.25">
      <c r="A16" s="1">
        <f t="shared" si="3"/>
        <v>5</v>
      </c>
      <c r="B16" s="13" t="s">
        <v>38</v>
      </c>
      <c r="C16" s="13"/>
      <c r="D16" s="13"/>
      <c r="E16" s="13"/>
      <c r="F16" s="10">
        <v>1600</v>
      </c>
      <c r="G16" s="10"/>
      <c r="H16" s="35"/>
      <c r="I16" s="15">
        <v>800</v>
      </c>
      <c r="J16" s="59"/>
      <c r="K16" s="9" t="s">
        <v>47</v>
      </c>
      <c r="L16" s="59">
        <v>1200</v>
      </c>
      <c r="M16" s="16"/>
      <c r="N16" s="34"/>
      <c r="O16" s="42">
        <f t="shared" ref="O16:O19" si="5">CEILING(F16+I16,10)</f>
        <v>2400</v>
      </c>
      <c r="P16" s="70"/>
      <c r="Q16" s="71" t="s">
        <v>47</v>
      </c>
      <c r="R16" s="70">
        <f t="shared" ref="R16:R19" si="6">CEILING(F16+L16,10)</f>
        <v>2800</v>
      </c>
      <c r="S16" s="43"/>
    </row>
    <row r="17" spans="1:31" x14ac:dyDescent="0.25">
      <c r="A17" s="1">
        <f t="shared" si="3"/>
        <v>6</v>
      </c>
      <c r="B17" s="13" t="s">
        <v>37</v>
      </c>
      <c r="C17" s="13"/>
      <c r="D17" s="13"/>
      <c r="E17" s="13"/>
      <c r="F17" s="10">
        <v>2500</v>
      </c>
      <c r="G17" s="10"/>
      <c r="H17" s="35"/>
      <c r="I17" s="15">
        <v>1000</v>
      </c>
      <c r="J17" s="59"/>
      <c r="K17" s="9" t="s">
        <v>47</v>
      </c>
      <c r="L17" s="59">
        <v>1400</v>
      </c>
      <c r="M17" s="16"/>
      <c r="N17" s="34"/>
      <c r="O17" s="42">
        <f t="shared" si="5"/>
        <v>3500</v>
      </c>
      <c r="P17" s="70"/>
      <c r="Q17" s="71" t="s">
        <v>47</v>
      </c>
      <c r="R17" s="70">
        <f t="shared" si="6"/>
        <v>3900</v>
      </c>
      <c r="S17" s="43"/>
    </row>
    <row r="18" spans="1:31" x14ac:dyDescent="0.25">
      <c r="A18" s="1">
        <f t="shared" si="3"/>
        <v>7</v>
      </c>
      <c r="B18" s="13" t="s">
        <v>39</v>
      </c>
      <c r="C18" s="13"/>
      <c r="D18" s="13"/>
      <c r="E18" s="13"/>
      <c r="F18" s="10">
        <v>2800</v>
      </c>
      <c r="G18" s="10"/>
      <c r="H18" s="35"/>
      <c r="I18" s="15">
        <v>1400</v>
      </c>
      <c r="J18" s="59"/>
      <c r="K18" s="9" t="s">
        <v>47</v>
      </c>
      <c r="L18" s="59">
        <v>1800</v>
      </c>
      <c r="M18" s="16"/>
      <c r="N18" s="34"/>
      <c r="O18" s="42">
        <f t="shared" si="5"/>
        <v>4200</v>
      </c>
      <c r="P18" s="70"/>
      <c r="Q18" s="71" t="s">
        <v>47</v>
      </c>
      <c r="R18" s="70">
        <f t="shared" si="6"/>
        <v>4600</v>
      </c>
      <c r="S18" s="43"/>
    </row>
    <row r="19" spans="1:31" x14ac:dyDescent="0.25">
      <c r="A19" s="1">
        <f t="shared" si="3"/>
        <v>8</v>
      </c>
      <c r="B19" s="13" t="s">
        <v>40</v>
      </c>
      <c r="C19" s="13"/>
      <c r="D19" s="13"/>
      <c r="E19" s="13"/>
      <c r="F19" s="10">
        <v>3200</v>
      </c>
      <c r="G19" s="10"/>
      <c r="H19" s="35"/>
      <c r="I19" s="15">
        <v>1800</v>
      </c>
      <c r="J19" s="59"/>
      <c r="K19" s="9" t="s">
        <v>47</v>
      </c>
      <c r="L19" s="59">
        <v>2400</v>
      </c>
      <c r="M19" s="16"/>
      <c r="N19" s="34"/>
      <c r="O19" s="42">
        <f t="shared" si="5"/>
        <v>5000</v>
      </c>
      <c r="P19" s="70"/>
      <c r="Q19" s="71" t="s">
        <v>47</v>
      </c>
      <c r="R19" s="70">
        <f t="shared" si="6"/>
        <v>5600</v>
      </c>
      <c r="S19" s="43"/>
    </row>
    <row r="20" spans="1:31" x14ac:dyDescent="0.25">
      <c r="A20" s="55"/>
      <c r="B20" s="56"/>
      <c r="C20" s="56"/>
      <c r="D20" s="56"/>
      <c r="E20" s="56"/>
      <c r="F20" s="7"/>
      <c r="G20" s="7"/>
      <c r="H20" s="7"/>
      <c r="I20" s="7"/>
      <c r="J20" s="7"/>
      <c r="K20" s="7"/>
      <c r="L20" s="7"/>
      <c r="M20" s="7"/>
      <c r="N20" s="7"/>
      <c r="O20" s="57"/>
      <c r="P20" s="57"/>
      <c r="Q20" s="57"/>
      <c r="R20" s="57"/>
      <c r="S20" s="57"/>
    </row>
    <row r="23" spans="1:31" ht="18.75" x14ac:dyDescent="0.25">
      <c r="A23" s="2" t="s">
        <v>0</v>
      </c>
      <c r="B23" s="81" t="s">
        <v>22</v>
      </c>
      <c r="C23" s="82"/>
      <c r="D23" s="82"/>
      <c r="E23" s="82"/>
      <c r="F23" s="82"/>
      <c r="G23" s="82"/>
      <c r="H23" s="82"/>
      <c r="I23" s="82"/>
      <c r="J23" s="82"/>
      <c r="K23" s="82"/>
      <c r="L23" s="83"/>
      <c r="M23" s="12" t="s">
        <v>2</v>
      </c>
      <c r="N23" s="12"/>
      <c r="O23" s="12"/>
      <c r="R23" s="2" t="s">
        <v>0</v>
      </c>
      <c r="S23" s="81" t="s">
        <v>23</v>
      </c>
      <c r="T23" s="82"/>
      <c r="U23" s="82"/>
      <c r="V23" s="82"/>
      <c r="W23" s="82"/>
      <c r="X23" s="82"/>
      <c r="Y23" s="82"/>
      <c r="Z23" s="82"/>
      <c r="AA23" s="83"/>
      <c r="AB23" s="12" t="s">
        <v>2</v>
      </c>
      <c r="AC23" s="12"/>
      <c r="AD23" s="80"/>
      <c r="AE23" s="80"/>
    </row>
    <row r="24" spans="1:31" x14ac:dyDescent="0.25">
      <c r="A24" s="1">
        <v>1</v>
      </c>
      <c r="B24" s="84" t="s">
        <v>1</v>
      </c>
      <c r="C24" s="85"/>
      <c r="D24" s="85"/>
      <c r="E24" s="85"/>
      <c r="F24" s="85"/>
      <c r="G24" s="85"/>
      <c r="H24" s="85"/>
      <c r="I24" s="85"/>
      <c r="J24" s="85"/>
      <c r="K24" s="85"/>
      <c r="L24" s="86"/>
      <c r="M24" s="10">
        <v>410</v>
      </c>
      <c r="N24" s="10"/>
      <c r="O24" s="10"/>
      <c r="R24" s="1">
        <v>1</v>
      </c>
      <c r="S24" s="84" t="s">
        <v>24</v>
      </c>
      <c r="T24" s="85"/>
      <c r="U24" s="85"/>
      <c r="V24" s="85"/>
      <c r="W24" s="85"/>
      <c r="X24" s="85"/>
      <c r="Y24" s="85"/>
      <c r="Z24" s="85"/>
      <c r="AA24" s="86"/>
      <c r="AB24" s="10">
        <v>440</v>
      </c>
      <c r="AC24" s="10"/>
      <c r="AD24" s="79"/>
      <c r="AE24" s="79"/>
    </row>
    <row r="25" spans="1:31" x14ac:dyDescent="0.25">
      <c r="A25" s="1">
        <f>IF(ISBLANK(B25),"",A24+1)</f>
        <v>2</v>
      </c>
      <c r="B25" s="84" t="s">
        <v>4</v>
      </c>
      <c r="C25" s="85"/>
      <c r="D25" s="85"/>
      <c r="E25" s="85"/>
      <c r="F25" s="85"/>
      <c r="G25" s="85"/>
      <c r="H25" s="85"/>
      <c r="I25" s="85"/>
      <c r="J25" s="85"/>
      <c r="K25" s="85"/>
      <c r="L25" s="86"/>
      <c r="M25" s="10">
        <v>485</v>
      </c>
      <c r="N25" s="10"/>
      <c r="O25" s="10"/>
      <c r="R25" s="1">
        <f>IF(ISBLANK(S25),"",R24+1)</f>
        <v>2</v>
      </c>
      <c r="S25" s="84" t="s">
        <v>25</v>
      </c>
      <c r="T25" s="85"/>
      <c r="U25" s="85"/>
      <c r="V25" s="85"/>
      <c r="W25" s="85"/>
      <c r="X25" s="85"/>
      <c r="Y25" s="85"/>
      <c r="Z25" s="85"/>
      <c r="AA25" s="86"/>
      <c r="AB25" s="10">
        <v>545</v>
      </c>
      <c r="AC25" s="10"/>
      <c r="AD25" s="79"/>
      <c r="AE25" s="79"/>
    </row>
    <row r="26" spans="1:31" x14ac:dyDescent="0.25">
      <c r="A26" s="1">
        <f t="shared" ref="A26:A42" si="7">IF(ISBLANK(B26),"",A25+1)</f>
        <v>3</v>
      </c>
      <c r="B26" s="84" t="s">
        <v>3</v>
      </c>
      <c r="C26" s="85"/>
      <c r="D26" s="85"/>
      <c r="E26" s="85"/>
      <c r="F26" s="85"/>
      <c r="G26" s="85"/>
      <c r="H26" s="85"/>
      <c r="I26" s="85"/>
      <c r="J26" s="85"/>
      <c r="K26" s="85"/>
      <c r="L26" s="86"/>
      <c r="M26" s="10">
        <v>500</v>
      </c>
      <c r="N26" s="10"/>
      <c r="O26" s="10"/>
      <c r="R26" s="1">
        <f>IF(ISBLANK(S26),"",R25+1)</f>
        <v>3</v>
      </c>
      <c r="S26" s="84" t="s">
        <v>25</v>
      </c>
      <c r="T26" s="85"/>
      <c r="U26" s="85"/>
      <c r="V26" s="85"/>
      <c r="W26" s="85"/>
      <c r="X26" s="85"/>
      <c r="Y26" s="85"/>
      <c r="Z26" s="85"/>
      <c r="AA26" s="86"/>
      <c r="AB26" s="10">
        <v>560</v>
      </c>
      <c r="AC26" s="10"/>
      <c r="AD26" s="79"/>
      <c r="AE26" s="79"/>
    </row>
    <row r="27" spans="1:31" x14ac:dyDescent="0.25">
      <c r="A27" s="1">
        <f t="shared" si="7"/>
        <v>4</v>
      </c>
      <c r="B27" s="84" t="s">
        <v>5</v>
      </c>
      <c r="C27" s="85"/>
      <c r="D27" s="85"/>
      <c r="E27" s="85"/>
      <c r="F27" s="85"/>
      <c r="G27" s="85"/>
      <c r="H27" s="85"/>
      <c r="I27" s="85"/>
      <c r="J27" s="85"/>
      <c r="K27" s="85"/>
      <c r="L27" s="86"/>
      <c r="M27" s="10">
        <v>600</v>
      </c>
      <c r="N27" s="10"/>
      <c r="O27" s="10"/>
      <c r="R27" s="1">
        <f>IF(ISBLANK(S27),"",R26+1)</f>
        <v>4</v>
      </c>
      <c r="S27" s="84" t="s">
        <v>52</v>
      </c>
      <c r="T27" s="85"/>
      <c r="U27" s="85"/>
      <c r="V27" s="85"/>
      <c r="W27" s="85"/>
      <c r="X27" s="85"/>
      <c r="Y27" s="85"/>
      <c r="Z27" s="85"/>
      <c r="AA27" s="86"/>
      <c r="AB27" s="10">
        <v>380</v>
      </c>
      <c r="AC27" s="10"/>
      <c r="AD27" s="79"/>
      <c r="AE27" s="79"/>
    </row>
    <row r="28" spans="1:31" x14ac:dyDescent="0.25">
      <c r="A28" s="1">
        <f t="shared" si="7"/>
        <v>5</v>
      </c>
      <c r="B28" s="84" t="s">
        <v>13</v>
      </c>
      <c r="C28" s="85"/>
      <c r="D28" s="85"/>
      <c r="E28" s="85"/>
      <c r="F28" s="85"/>
      <c r="G28" s="85"/>
      <c r="H28" s="85"/>
      <c r="I28" s="85"/>
      <c r="J28" s="85"/>
      <c r="K28" s="85"/>
      <c r="L28" s="86"/>
      <c r="M28" s="10">
        <v>600</v>
      </c>
      <c r="N28" s="10"/>
      <c r="O28" s="10"/>
      <c r="R28" s="1">
        <f>IF(ISBLANK(S28),"",R27+1)</f>
        <v>5</v>
      </c>
      <c r="S28" s="84" t="s">
        <v>53</v>
      </c>
      <c r="T28" s="85"/>
      <c r="U28" s="85"/>
      <c r="V28" s="85"/>
      <c r="W28" s="85"/>
      <c r="X28" s="85"/>
      <c r="Y28" s="85"/>
      <c r="Z28" s="85"/>
      <c r="AA28" s="86"/>
      <c r="AB28" s="10">
        <v>500</v>
      </c>
      <c r="AC28" s="10"/>
      <c r="AD28" s="79"/>
      <c r="AE28" s="79"/>
    </row>
    <row r="29" spans="1:31" x14ac:dyDescent="0.25">
      <c r="A29" s="1">
        <f t="shared" si="7"/>
        <v>6</v>
      </c>
      <c r="B29" s="84" t="s">
        <v>14</v>
      </c>
      <c r="C29" s="85"/>
      <c r="D29" s="85"/>
      <c r="E29" s="85"/>
      <c r="F29" s="85"/>
      <c r="G29" s="85"/>
      <c r="H29" s="85"/>
      <c r="I29" s="85"/>
      <c r="J29" s="85"/>
      <c r="K29" s="85"/>
      <c r="L29" s="86"/>
      <c r="M29" s="10">
        <v>405</v>
      </c>
      <c r="N29" s="10"/>
      <c r="O29" s="10"/>
      <c r="R29" s="1">
        <f>IF(ISBLANK(S29),"",R28+1)</f>
        <v>6</v>
      </c>
      <c r="S29" s="84" t="s">
        <v>54</v>
      </c>
      <c r="T29" s="85"/>
      <c r="U29" s="85"/>
      <c r="V29" s="85"/>
      <c r="W29" s="85"/>
      <c r="X29" s="85"/>
      <c r="Y29" s="85"/>
      <c r="Z29" s="85"/>
      <c r="AA29" s="86"/>
      <c r="AB29" s="10">
        <v>475</v>
      </c>
      <c r="AC29" s="10"/>
      <c r="AD29" s="79"/>
      <c r="AE29" s="79"/>
    </row>
    <row r="30" spans="1:31" x14ac:dyDescent="0.25">
      <c r="A30" s="1">
        <f t="shared" si="7"/>
        <v>7</v>
      </c>
      <c r="B30" s="84" t="s">
        <v>15</v>
      </c>
      <c r="C30" s="85"/>
      <c r="D30" s="85"/>
      <c r="E30" s="85"/>
      <c r="F30" s="85"/>
      <c r="G30" s="85"/>
      <c r="H30" s="85"/>
      <c r="I30" s="85"/>
      <c r="J30" s="85"/>
      <c r="K30" s="85"/>
      <c r="L30" s="86"/>
      <c r="M30" s="10">
        <v>465</v>
      </c>
      <c r="N30" s="10"/>
      <c r="O30" s="10"/>
      <c r="R30" s="1">
        <f>IF(ISBLANK(S30),"",R29+1)</f>
        <v>7</v>
      </c>
      <c r="S30" s="84" t="s">
        <v>26</v>
      </c>
      <c r="T30" s="85"/>
      <c r="U30" s="85"/>
      <c r="V30" s="85"/>
      <c r="W30" s="85"/>
      <c r="X30" s="85"/>
      <c r="Y30" s="85"/>
      <c r="Z30" s="85"/>
      <c r="AA30" s="86"/>
      <c r="AB30" s="10">
        <v>280</v>
      </c>
      <c r="AC30" s="10"/>
      <c r="AD30" s="79"/>
      <c r="AE30" s="79"/>
    </row>
    <row r="31" spans="1:31" x14ac:dyDescent="0.25">
      <c r="A31" s="1">
        <f t="shared" si="7"/>
        <v>8</v>
      </c>
      <c r="B31" s="84" t="s">
        <v>16</v>
      </c>
      <c r="C31" s="85"/>
      <c r="D31" s="85"/>
      <c r="E31" s="85"/>
      <c r="F31" s="85"/>
      <c r="G31" s="85"/>
      <c r="H31" s="85"/>
      <c r="I31" s="85"/>
      <c r="J31" s="85"/>
      <c r="K31" s="85"/>
      <c r="L31" s="86"/>
      <c r="M31" s="10">
        <v>530</v>
      </c>
      <c r="N31" s="10"/>
      <c r="O31" s="10"/>
      <c r="R31" s="1">
        <f>IF(ISBLANK(S31),"",R30+1)</f>
        <v>8</v>
      </c>
      <c r="S31" s="84" t="s">
        <v>27</v>
      </c>
      <c r="T31" s="85"/>
      <c r="U31" s="85"/>
      <c r="V31" s="85"/>
      <c r="W31" s="85"/>
      <c r="X31" s="85"/>
      <c r="Y31" s="85"/>
      <c r="Z31" s="85"/>
      <c r="AA31" s="86"/>
      <c r="AB31" s="10">
        <v>355</v>
      </c>
      <c r="AC31" s="10"/>
      <c r="AD31" s="79"/>
      <c r="AE31" s="79"/>
    </row>
    <row r="32" spans="1:31" x14ac:dyDescent="0.25">
      <c r="A32" s="1">
        <f t="shared" si="7"/>
        <v>9</v>
      </c>
      <c r="B32" s="84" t="s">
        <v>17</v>
      </c>
      <c r="C32" s="85"/>
      <c r="D32" s="85"/>
      <c r="E32" s="85"/>
      <c r="F32" s="85"/>
      <c r="G32" s="85"/>
      <c r="H32" s="85"/>
      <c r="I32" s="85"/>
      <c r="J32" s="85"/>
      <c r="K32" s="85"/>
      <c r="L32" s="86"/>
      <c r="M32" s="10">
        <v>630</v>
      </c>
      <c r="N32" s="10"/>
      <c r="O32" s="10"/>
      <c r="R32" s="3">
        <f>IF(ISBLANK(S32),"",R31+1)</f>
        <v>9</v>
      </c>
      <c r="S32" s="91" t="s">
        <v>65</v>
      </c>
      <c r="T32" s="92"/>
      <c r="U32" s="92"/>
      <c r="V32" s="92"/>
      <c r="W32" s="92"/>
      <c r="X32" s="92"/>
      <c r="Y32" s="92"/>
      <c r="Z32" s="92"/>
      <c r="AA32" s="93"/>
      <c r="AB32" s="11">
        <v>190</v>
      </c>
      <c r="AC32" s="11"/>
      <c r="AD32" s="79"/>
      <c r="AE32" s="79"/>
    </row>
    <row r="33" spans="1:31" x14ac:dyDescent="0.25">
      <c r="A33" s="1">
        <f t="shared" si="7"/>
        <v>10</v>
      </c>
      <c r="B33" s="84" t="s">
        <v>6</v>
      </c>
      <c r="C33" s="85"/>
      <c r="D33" s="85"/>
      <c r="E33" s="85"/>
      <c r="F33" s="85"/>
      <c r="G33" s="85"/>
      <c r="H33" s="85"/>
      <c r="I33" s="85"/>
      <c r="J33" s="85"/>
      <c r="K33" s="85"/>
      <c r="L33" s="86"/>
      <c r="M33" s="10">
        <v>400</v>
      </c>
      <c r="N33" s="10"/>
      <c r="O33" s="10"/>
      <c r="R33" s="1"/>
      <c r="S33" s="84"/>
      <c r="T33" s="85"/>
      <c r="U33" s="85"/>
      <c r="V33" s="85"/>
      <c r="W33" s="85"/>
      <c r="X33" s="85"/>
      <c r="Y33" s="85"/>
      <c r="Z33" s="85"/>
      <c r="AA33" s="86"/>
      <c r="AB33" s="10"/>
      <c r="AC33" s="10"/>
      <c r="AD33" s="79"/>
      <c r="AE33" s="79"/>
    </row>
    <row r="34" spans="1:31" x14ac:dyDescent="0.25">
      <c r="A34" s="1">
        <f t="shared" si="7"/>
        <v>11</v>
      </c>
      <c r="B34" s="84" t="s">
        <v>7</v>
      </c>
      <c r="C34" s="85"/>
      <c r="D34" s="85"/>
      <c r="E34" s="85"/>
      <c r="F34" s="85"/>
      <c r="G34" s="85"/>
      <c r="H34" s="85"/>
      <c r="I34" s="85"/>
      <c r="J34" s="85"/>
      <c r="K34" s="85"/>
      <c r="L34" s="86"/>
      <c r="M34" s="10">
        <v>490</v>
      </c>
      <c r="N34" s="10"/>
      <c r="O34" s="10"/>
      <c r="R34" s="1"/>
      <c r="S34" s="84"/>
      <c r="T34" s="85"/>
      <c r="U34" s="85"/>
      <c r="V34" s="85"/>
      <c r="W34" s="85"/>
      <c r="X34" s="85"/>
      <c r="Y34" s="85"/>
      <c r="Z34" s="85"/>
      <c r="AA34" s="86"/>
      <c r="AB34" s="10"/>
      <c r="AC34" s="10"/>
      <c r="AD34" s="79"/>
      <c r="AE34" s="79"/>
    </row>
    <row r="35" spans="1:31" x14ac:dyDescent="0.25">
      <c r="A35" s="1">
        <f t="shared" si="7"/>
        <v>12</v>
      </c>
      <c r="B35" s="84" t="s">
        <v>8</v>
      </c>
      <c r="C35" s="85"/>
      <c r="D35" s="85"/>
      <c r="E35" s="85"/>
      <c r="F35" s="85"/>
      <c r="G35" s="85"/>
      <c r="H35" s="85"/>
      <c r="I35" s="85"/>
      <c r="J35" s="85"/>
      <c r="K35" s="85"/>
      <c r="L35" s="86"/>
      <c r="M35" s="10">
        <v>500</v>
      </c>
      <c r="N35" s="10"/>
      <c r="O35" s="10"/>
      <c r="R35" s="1"/>
      <c r="S35" s="84"/>
      <c r="T35" s="85"/>
      <c r="U35" s="85"/>
      <c r="V35" s="85"/>
      <c r="W35" s="85"/>
      <c r="X35" s="85"/>
      <c r="Y35" s="85"/>
      <c r="Z35" s="85"/>
      <c r="AA35" s="86"/>
      <c r="AB35" s="10"/>
      <c r="AC35" s="10"/>
      <c r="AD35" s="79"/>
      <c r="AE35" s="79"/>
    </row>
    <row r="36" spans="1:31" x14ac:dyDescent="0.25">
      <c r="A36" s="1">
        <f t="shared" si="7"/>
        <v>13</v>
      </c>
      <c r="B36" s="84" t="s">
        <v>9</v>
      </c>
      <c r="C36" s="85"/>
      <c r="D36" s="85"/>
      <c r="E36" s="85"/>
      <c r="F36" s="85"/>
      <c r="G36" s="85"/>
      <c r="H36" s="85"/>
      <c r="I36" s="85"/>
      <c r="J36" s="85"/>
      <c r="K36" s="85"/>
      <c r="L36" s="86"/>
      <c r="M36" s="10">
        <v>590</v>
      </c>
      <c r="N36" s="10"/>
      <c r="O36" s="10"/>
      <c r="R36" s="1"/>
      <c r="S36" s="84"/>
      <c r="T36" s="85"/>
      <c r="U36" s="85"/>
      <c r="V36" s="85"/>
      <c r="W36" s="85"/>
      <c r="X36" s="85"/>
      <c r="Y36" s="85"/>
      <c r="Z36" s="85"/>
      <c r="AA36" s="86"/>
      <c r="AB36" s="10"/>
      <c r="AC36" s="10"/>
      <c r="AD36" s="79"/>
      <c r="AE36" s="79"/>
    </row>
    <row r="37" spans="1:31" x14ac:dyDescent="0.25">
      <c r="A37" s="1">
        <f t="shared" si="7"/>
        <v>14</v>
      </c>
      <c r="B37" s="84" t="s">
        <v>21</v>
      </c>
      <c r="C37" s="85"/>
      <c r="D37" s="85"/>
      <c r="E37" s="85"/>
      <c r="F37" s="85"/>
      <c r="G37" s="85"/>
      <c r="H37" s="85"/>
      <c r="I37" s="85"/>
      <c r="J37" s="85"/>
      <c r="K37" s="85"/>
      <c r="L37" s="86"/>
      <c r="M37" s="10">
        <v>350</v>
      </c>
      <c r="N37" s="10"/>
      <c r="O37" s="10"/>
      <c r="R37" s="1"/>
      <c r="S37" s="84"/>
      <c r="T37" s="85"/>
      <c r="U37" s="85"/>
      <c r="V37" s="85"/>
      <c r="W37" s="85"/>
      <c r="X37" s="85"/>
      <c r="Y37" s="85"/>
      <c r="Z37" s="85"/>
      <c r="AA37" s="86"/>
      <c r="AB37" s="10"/>
      <c r="AC37" s="10"/>
      <c r="AD37" s="79"/>
      <c r="AE37" s="79"/>
    </row>
    <row r="38" spans="1:31" x14ac:dyDescent="0.25">
      <c r="A38" s="1">
        <f t="shared" si="7"/>
        <v>15</v>
      </c>
      <c r="B38" s="84" t="s">
        <v>18</v>
      </c>
      <c r="C38" s="85"/>
      <c r="D38" s="85"/>
      <c r="E38" s="85"/>
      <c r="F38" s="85"/>
      <c r="G38" s="85"/>
      <c r="H38" s="85"/>
      <c r="I38" s="85"/>
      <c r="J38" s="85"/>
      <c r="K38" s="85"/>
      <c r="L38" s="86"/>
      <c r="M38" s="10">
        <v>470</v>
      </c>
      <c r="N38" s="10"/>
      <c r="O38" s="10"/>
      <c r="R38" s="1"/>
      <c r="S38" s="84"/>
      <c r="T38" s="85"/>
      <c r="U38" s="85"/>
      <c r="V38" s="85"/>
      <c r="W38" s="85"/>
      <c r="X38" s="85"/>
      <c r="Y38" s="85"/>
      <c r="Z38" s="85"/>
      <c r="AA38" s="86"/>
      <c r="AB38" s="10"/>
      <c r="AC38" s="10"/>
      <c r="AD38" s="79"/>
      <c r="AE38" s="79"/>
    </row>
    <row r="39" spans="1:31" x14ac:dyDescent="0.25">
      <c r="A39" s="1">
        <f t="shared" si="7"/>
        <v>16</v>
      </c>
      <c r="B39" s="84" t="s">
        <v>19</v>
      </c>
      <c r="C39" s="85"/>
      <c r="D39" s="85"/>
      <c r="E39" s="85"/>
      <c r="F39" s="85"/>
      <c r="G39" s="85"/>
      <c r="H39" s="85"/>
      <c r="I39" s="85"/>
      <c r="J39" s="85"/>
      <c r="K39" s="85"/>
      <c r="L39" s="86"/>
      <c r="M39" s="10">
        <v>450</v>
      </c>
      <c r="N39" s="10"/>
      <c r="O39" s="10"/>
      <c r="R39" s="1"/>
      <c r="S39" s="84"/>
      <c r="T39" s="85"/>
      <c r="U39" s="85"/>
      <c r="V39" s="85"/>
      <c r="W39" s="85"/>
      <c r="X39" s="85"/>
      <c r="Y39" s="85"/>
      <c r="Z39" s="85"/>
      <c r="AA39" s="86"/>
      <c r="AB39" s="10"/>
      <c r="AC39" s="10"/>
      <c r="AD39" s="79"/>
      <c r="AE39" s="79"/>
    </row>
    <row r="40" spans="1:31" x14ac:dyDescent="0.25">
      <c r="A40" s="1">
        <f t="shared" si="7"/>
        <v>17</v>
      </c>
      <c r="B40" s="84" t="s">
        <v>20</v>
      </c>
      <c r="C40" s="85"/>
      <c r="D40" s="85"/>
      <c r="E40" s="85"/>
      <c r="F40" s="85"/>
      <c r="G40" s="85"/>
      <c r="H40" s="85"/>
      <c r="I40" s="85"/>
      <c r="J40" s="85"/>
      <c r="K40" s="85"/>
      <c r="L40" s="86"/>
      <c r="M40" s="10">
        <v>570</v>
      </c>
      <c r="N40" s="10"/>
      <c r="O40" s="10"/>
      <c r="R40" s="1"/>
      <c r="S40" s="84"/>
      <c r="T40" s="85"/>
      <c r="U40" s="85"/>
      <c r="V40" s="85"/>
      <c r="W40" s="85"/>
      <c r="X40" s="85"/>
      <c r="Y40" s="85"/>
      <c r="Z40" s="85"/>
      <c r="AA40" s="86"/>
      <c r="AB40" s="10"/>
      <c r="AC40" s="10"/>
      <c r="AD40" s="79"/>
      <c r="AE40" s="79"/>
    </row>
    <row r="41" spans="1:31" x14ac:dyDescent="0.25">
      <c r="A41" s="1">
        <f t="shared" si="7"/>
        <v>18</v>
      </c>
      <c r="B41" s="84" t="s">
        <v>10</v>
      </c>
      <c r="C41" s="85"/>
      <c r="D41" s="85"/>
      <c r="E41" s="85"/>
      <c r="F41" s="85"/>
      <c r="G41" s="85"/>
      <c r="H41" s="85"/>
      <c r="I41" s="85"/>
      <c r="J41" s="85"/>
      <c r="K41" s="85"/>
      <c r="L41" s="86"/>
      <c r="M41" s="10">
        <v>280</v>
      </c>
      <c r="N41" s="10"/>
      <c r="O41" s="10"/>
      <c r="R41" s="1"/>
      <c r="S41" s="84"/>
      <c r="T41" s="85"/>
      <c r="U41" s="85"/>
      <c r="V41" s="85"/>
      <c r="W41" s="85"/>
      <c r="X41" s="85"/>
      <c r="Y41" s="85"/>
      <c r="Z41" s="85"/>
      <c r="AA41" s="86"/>
      <c r="AB41" s="10"/>
      <c r="AC41" s="10"/>
      <c r="AD41" s="79"/>
      <c r="AE41" s="79"/>
    </row>
    <row r="42" spans="1:31" x14ac:dyDescent="0.25">
      <c r="A42" s="1">
        <f t="shared" si="7"/>
        <v>19</v>
      </c>
      <c r="B42" s="84" t="s">
        <v>11</v>
      </c>
      <c r="C42" s="85"/>
      <c r="D42" s="85"/>
      <c r="E42" s="85"/>
      <c r="F42" s="85"/>
      <c r="G42" s="85"/>
      <c r="H42" s="85"/>
      <c r="I42" s="85"/>
      <c r="J42" s="85"/>
      <c r="K42" s="85"/>
      <c r="L42" s="86"/>
      <c r="M42" s="10">
        <v>330</v>
      </c>
      <c r="N42" s="10"/>
      <c r="O42" s="10"/>
      <c r="R42" s="1"/>
      <c r="S42" s="84"/>
      <c r="T42" s="85"/>
      <c r="U42" s="85"/>
      <c r="V42" s="85"/>
      <c r="W42" s="85"/>
      <c r="X42" s="85"/>
      <c r="Y42" s="85"/>
      <c r="Z42" s="85"/>
      <c r="AA42" s="86"/>
      <c r="AB42" s="10"/>
      <c r="AC42" s="10"/>
      <c r="AD42" s="79"/>
      <c r="AE42" s="79"/>
    </row>
    <row r="43" spans="1:31" x14ac:dyDescent="0.25">
      <c r="A43" s="3">
        <v>20</v>
      </c>
      <c r="B43" s="91" t="s">
        <v>65</v>
      </c>
      <c r="C43" s="92"/>
      <c r="D43" s="92"/>
      <c r="E43" s="92"/>
      <c r="F43" s="92"/>
      <c r="G43" s="92"/>
      <c r="H43" s="92"/>
      <c r="I43" s="92"/>
      <c r="J43" s="92"/>
      <c r="K43" s="92"/>
      <c r="L43" s="93"/>
      <c r="M43" s="11">
        <v>190</v>
      </c>
      <c r="N43" s="11"/>
      <c r="O43" s="11"/>
      <c r="R43" s="3"/>
      <c r="S43" s="88"/>
      <c r="T43" s="89"/>
      <c r="U43" s="89"/>
      <c r="V43" s="89"/>
      <c r="W43" s="89"/>
      <c r="X43" s="89"/>
      <c r="Y43" s="89"/>
      <c r="Z43" s="89"/>
      <c r="AA43" s="90"/>
      <c r="AB43" s="11"/>
      <c r="AC43" s="11"/>
      <c r="AD43" s="79"/>
      <c r="AE43" s="79"/>
    </row>
    <row r="44" spans="1:31" x14ac:dyDescent="0.25">
      <c r="AA44" s="87"/>
      <c r="AB44" s="87"/>
      <c r="AC44" s="87"/>
      <c r="AD44" s="87"/>
    </row>
  </sheetData>
  <mergeCells count="194">
    <mergeCell ref="AB43:AC43"/>
    <mergeCell ref="S23:AA23"/>
    <mergeCell ref="S24:AA24"/>
    <mergeCell ref="S25:AA25"/>
    <mergeCell ref="S26:AA26"/>
    <mergeCell ref="S27:AA27"/>
    <mergeCell ref="S28:AA28"/>
    <mergeCell ref="S29:AA29"/>
    <mergeCell ref="S30:AA30"/>
    <mergeCell ref="S31:AA31"/>
    <mergeCell ref="S32:AA32"/>
    <mergeCell ref="S33:AA33"/>
    <mergeCell ref="S34:AA34"/>
    <mergeCell ref="S35:AA35"/>
    <mergeCell ref="S36:AA36"/>
    <mergeCell ref="S37:AA37"/>
    <mergeCell ref="S38:AA38"/>
    <mergeCell ref="S39:AA39"/>
    <mergeCell ref="S40:AA40"/>
    <mergeCell ref="S41:AA41"/>
    <mergeCell ref="S42:AA42"/>
    <mergeCell ref="S43:AA43"/>
    <mergeCell ref="B23:L23"/>
    <mergeCell ref="M23:O23"/>
    <mergeCell ref="M24:O24"/>
    <mergeCell ref="M25:O25"/>
    <mergeCell ref="M26:O26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8:AC38"/>
    <mergeCell ref="AB39:AC39"/>
    <mergeCell ref="AB40:AC40"/>
    <mergeCell ref="AB41:AC41"/>
    <mergeCell ref="AB42:AC42"/>
    <mergeCell ref="AB33:AC33"/>
    <mergeCell ref="AB34:AC34"/>
    <mergeCell ref="AB35:AC35"/>
    <mergeCell ref="AB36:AC36"/>
    <mergeCell ref="AB37:AC37"/>
    <mergeCell ref="AB31:AC31"/>
    <mergeCell ref="AB32:AC32"/>
    <mergeCell ref="M41:O41"/>
    <mergeCell ref="M42:O42"/>
    <mergeCell ref="M43:O43"/>
    <mergeCell ref="B41:L41"/>
    <mergeCell ref="B42:L42"/>
    <mergeCell ref="B43:L43"/>
    <mergeCell ref="M38:O38"/>
    <mergeCell ref="M39:O39"/>
    <mergeCell ref="M40:O40"/>
    <mergeCell ref="B38:L38"/>
    <mergeCell ref="B39:L39"/>
    <mergeCell ref="B40:L40"/>
    <mergeCell ref="M35:O35"/>
    <mergeCell ref="M36:O36"/>
    <mergeCell ref="M37:O37"/>
    <mergeCell ref="B35:L35"/>
    <mergeCell ref="B36:L36"/>
    <mergeCell ref="B37:L37"/>
    <mergeCell ref="M32:O32"/>
    <mergeCell ref="M33:O33"/>
    <mergeCell ref="M34:O34"/>
    <mergeCell ref="B32:L32"/>
    <mergeCell ref="B33:L33"/>
    <mergeCell ref="B34:L34"/>
    <mergeCell ref="M29:O29"/>
    <mergeCell ref="M30:O30"/>
    <mergeCell ref="M31:O31"/>
    <mergeCell ref="B29:L29"/>
    <mergeCell ref="B30:L30"/>
    <mergeCell ref="B31:L31"/>
    <mergeCell ref="B28:L28"/>
    <mergeCell ref="M27:O27"/>
    <mergeCell ref="M28:O28"/>
    <mergeCell ref="B26:L26"/>
    <mergeCell ref="B27:L27"/>
    <mergeCell ref="B24:L24"/>
    <mergeCell ref="B25:L25"/>
    <mergeCell ref="U1:AC2"/>
    <mergeCell ref="U3:AC3"/>
    <mergeCell ref="U5:AC8"/>
    <mergeCell ref="U9:AC9"/>
    <mergeCell ref="O16:P16"/>
    <mergeCell ref="R16:S16"/>
    <mergeCell ref="O17:P17"/>
    <mergeCell ref="R17:S17"/>
    <mergeCell ref="O18:P18"/>
    <mergeCell ref="R18:S18"/>
    <mergeCell ref="O19:P19"/>
    <mergeCell ref="R19:S19"/>
    <mergeCell ref="O15:P15"/>
    <mergeCell ref="R15:S15"/>
    <mergeCell ref="O12:S12"/>
    <mergeCell ref="O13:S13"/>
    <mergeCell ref="O14:S14"/>
    <mergeCell ref="O11:P11"/>
    <mergeCell ref="R11:S11"/>
    <mergeCell ref="U11:AC12"/>
    <mergeCell ref="U13:AC13"/>
    <mergeCell ref="O6:P6"/>
    <mergeCell ref="R6:S6"/>
    <mergeCell ref="O7:P7"/>
    <mergeCell ref="R7:S7"/>
    <mergeCell ref="O8:P8"/>
    <mergeCell ref="R8:S8"/>
    <mergeCell ref="O9:P9"/>
    <mergeCell ref="R9:S9"/>
    <mergeCell ref="O10:P10"/>
    <mergeCell ref="R10:S10"/>
    <mergeCell ref="O1:S1"/>
    <mergeCell ref="O2:P2"/>
    <mergeCell ref="R2:S2"/>
    <mergeCell ref="O3:S3"/>
    <mergeCell ref="O4:S4"/>
    <mergeCell ref="O5:S5"/>
    <mergeCell ref="B12:E12"/>
    <mergeCell ref="F12:G12"/>
    <mergeCell ref="B13:E13"/>
    <mergeCell ref="F13:G13"/>
    <mergeCell ref="B15:E15"/>
    <mergeCell ref="F15:G15"/>
    <mergeCell ref="B9:E9"/>
    <mergeCell ref="F9:G9"/>
    <mergeCell ref="B10:E10"/>
    <mergeCell ref="F10:G10"/>
    <mergeCell ref="B11:E11"/>
    <mergeCell ref="F11:G11"/>
    <mergeCell ref="B14:E14"/>
    <mergeCell ref="F14:G14"/>
    <mergeCell ref="B19:E19"/>
    <mergeCell ref="F19:G19"/>
    <mergeCell ref="B16:E16"/>
    <mergeCell ref="F16:G16"/>
    <mergeCell ref="B17:E17"/>
    <mergeCell ref="F17:G17"/>
    <mergeCell ref="B18:E18"/>
    <mergeCell ref="F18:G18"/>
    <mergeCell ref="I5:J5"/>
    <mergeCell ref="I6:J6"/>
    <mergeCell ref="I7:J7"/>
    <mergeCell ref="I8:J8"/>
    <mergeCell ref="F1:G2"/>
    <mergeCell ref="B1:E2"/>
    <mergeCell ref="A1:A2"/>
    <mergeCell ref="I9:J9"/>
    <mergeCell ref="B5:E5"/>
    <mergeCell ref="F5:G5"/>
    <mergeCell ref="B6:E6"/>
    <mergeCell ref="F6:G6"/>
    <mergeCell ref="B7:E7"/>
    <mergeCell ref="F7:G7"/>
    <mergeCell ref="B8:E8"/>
    <mergeCell ref="F8:G8"/>
    <mergeCell ref="B3:E3"/>
    <mergeCell ref="F3:G3"/>
    <mergeCell ref="B4:E4"/>
    <mergeCell ref="F4:G4"/>
    <mergeCell ref="I10:J10"/>
    <mergeCell ref="I19:J19"/>
    <mergeCell ref="L19:M19"/>
    <mergeCell ref="I11:M11"/>
    <mergeCell ref="I1:M1"/>
    <mergeCell ref="I2:J2"/>
    <mergeCell ref="L2:M2"/>
    <mergeCell ref="I3:J3"/>
    <mergeCell ref="I4:J4"/>
    <mergeCell ref="I16:J16"/>
    <mergeCell ref="L16:M16"/>
    <mergeCell ref="I17:J17"/>
    <mergeCell ref="L17:M17"/>
    <mergeCell ref="I18:J18"/>
    <mergeCell ref="L18:M18"/>
    <mergeCell ref="I13:J13"/>
    <mergeCell ref="L13:M13"/>
    <mergeCell ref="I14:J14"/>
    <mergeCell ref="L14:M14"/>
    <mergeCell ref="I15:J15"/>
    <mergeCell ref="L15:M15"/>
    <mergeCell ref="I12:J12"/>
    <mergeCell ref="L12:M12"/>
    <mergeCell ref="L9:M9"/>
    <mergeCell ref="L10:M10"/>
    <mergeCell ref="L3:M3"/>
    <mergeCell ref="L4:M4"/>
    <mergeCell ref="L5:M5"/>
    <mergeCell ref="L6:M6"/>
    <mergeCell ref="L7:M7"/>
    <mergeCell ref="L8:M8"/>
  </mergeCells>
  <phoneticPr fontId="6" type="noConversion"/>
  <pageMargins left="0.19685039370078741" right="0.19685039370078741" top="0.19685039370078741" bottom="0.74803149606299213" header="0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D733-139C-4BDA-AF07-584786CDEA86}">
  <dimension ref="A1:Z29"/>
  <sheetViews>
    <sheetView workbookViewId="0">
      <selection sqref="A1:XFD1048576"/>
    </sheetView>
  </sheetViews>
  <sheetFormatPr defaultRowHeight="15" x14ac:dyDescent="0.25"/>
  <cols>
    <col min="1" max="8" width="3.7109375" customWidth="1"/>
    <col min="9" max="9" width="0.28515625" customWidth="1"/>
    <col min="10" max="11" width="3.7109375" customWidth="1"/>
    <col min="12" max="12" width="2.28515625" customWidth="1"/>
    <col min="13" max="14" width="3.7109375" customWidth="1"/>
    <col min="15" max="15" width="0.28515625" customWidth="1"/>
    <col min="16" max="17" width="2.7109375" customWidth="1"/>
    <col min="18" max="18" width="2.28515625" customWidth="1"/>
    <col min="19" max="20" width="2.7109375" customWidth="1"/>
    <col min="21" max="21" width="0.28515625" customWidth="1"/>
    <col min="22" max="23" width="3.7109375" customWidth="1"/>
    <col min="24" max="24" width="2.28515625" customWidth="1"/>
    <col min="25" max="57" width="3.7109375" customWidth="1"/>
  </cols>
  <sheetData>
    <row r="1" spans="1:26" ht="18.75" customHeight="1" x14ac:dyDescent="0.25">
      <c r="A1" s="29" t="s">
        <v>0</v>
      </c>
      <c r="B1" s="24" t="s">
        <v>28</v>
      </c>
      <c r="C1" s="25"/>
      <c r="D1" s="25"/>
      <c r="E1" s="25"/>
      <c r="F1" s="26"/>
      <c r="G1" s="24" t="s">
        <v>2</v>
      </c>
      <c r="H1" s="26"/>
      <c r="I1" s="36"/>
      <c r="J1" s="24" t="s">
        <v>46</v>
      </c>
      <c r="K1" s="25"/>
      <c r="L1" s="25"/>
      <c r="M1" s="25"/>
      <c r="N1" s="26"/>
      <c r="O1" s="32"/>
      <c r="P1" s="27" t="s">
        <v>50</v>
      </c>
      <c r="Q1" s="27"/>
      <c r="R1" s="27"/>
      <c r="S1" s="27"/>
      <c r="T1" s="27"/>
      <c r="U1" s="40"/>
      <c r="V1" s="27" t="s">
        <v>55</v>
      </c>
      <c r="W1" s="27"/>
      <c r="X1" s="27"/>
      <c r="Y1" s="27"/>
      <c r="Z1" s="27"/>
    </row>
    <row r="2" spans="1:26" ht="18.75" customHeight="1" x14ac:dyDescent="0.25">
      <c r="A2" s="30"/>
      <c r="B2" s="21"/>
      <c r="C2" s="22"/>
      <c r="D2" s="22"/>
      <c r="E2" s="22"/>
      <c r="F2" s="28"/>
      <c r="G2" s="21"/>
      <c r="H2" s="28"/>
      <c r="I2" s="37"/>
      <c r="J2" s="27" t="s">
        <v>48</v>
      </c>
      <c r="K2" s="27"/>
      <c r="L2" s="5" t="s">
        <v>47</v>
      </c>
      <c r="M2" s="27" t="s">
        <v>49</v>
      </c>
      <c r="N2" s="27"/>
      <c r="O2" s="33"/>
      <c r="P2" s="27"/>
      <c r="Q2" s="27"/>
      <c r="R2" s="27"/>
      <c r="S2" s="27"/>
      <c r="T2" s="27"/>
      <c r="U2" s="40"/>
      <c r="V2" s="27" t="s">
        <v>48</v>
      </c>
      <c r="W2" s="27"/>
      <c r="X2" s="5" t="s">
        <v>47</v>
      </c>
      <c r="Y2" s="27" t="s">
        <v>49</v>
      </c>
      <c r="Z2" s="27"/>
    </row>
    <row r="3" spans="1:26" x14ac:dyDescent="0.25">
      <c r="A3" s="1">
        <v>1</v>
      </c>
      <c r="B3" s="31" t="s">
        <v>42</v>
      </c>
      <c r="C3" s="31"/>
      <c r="D3" s="31"/>
      <c r="E3" s="31"/>
      <c r="F3" s="31"/>
      <c r="G3" s="45">
        <v>900</v>
      </c>
      <c r="H3" s="45"/>
      <c r="I3" s="35"/>
      <c r="J3" s="15">
        <v>300</v>
      </c>
      <c r="K3" s="16"/>
      <c r="L3" s="5" t="s">
        <v>47</v>
      </c>
      <c r="M3" s="15">
        <v>500</v>
      </c>
      <c r="N3" s="16"/>
      <c r="O3" s="34"/>
      <c r="P3" s="15">
        <v>40</v>
      </c>
      <c r="Q3" s="16"/>
      <c r="R3" s="5" t="s">
        <v>47</v>
      </c>
      <c r="S3" s="15">
        <v>50</v>
      </c>
      <c r="T3" s="16"/>
      <c r="U3" s="41"/>
      <c r="V3" s="46">
        <f>CEILING(G3+P3,10)</f>
        <v>940</v>
      </c>
      <c r="W3" s="47"/>
      <c r="X3" s="44" t="s">
        <v>47</v>
      </c>
      <c r="Y3" s="46">
        <f>CEILING(G3+S3,10)</f>
        <v>950</v>
      </c>
      <c r="Z3" s="47"/>
    </row>
    <row r="4" spans="1:26" x14ac:dyDescent="0.25">
      <c r="A4" s="1">
        <f>IF(ISBLANK(B4),"",A3+1)</f>
        <v>2</v>
      </c>
      <c r="B4" s="13" t="s">
        <v>35</v>
      </c>
      <c r="C4" s="13"/>
      <c r="D4" s="13"/>
      <c r="E4" s="13"/>
      <c r="F4" s="13"/>
      <c r="G4" s="45">
        <v>700</v>
      </c>
      <c r="H4" s="45"/>
      <c r="I4" s="35"/>
      <c r="J4" s="15">
        <v>300</v>
      </c>
      <c r="K4" s="16"/>
      <c r="L4" s="5" t="s">
        <v>47</v>
      </c>
      <c r="M4" s="15">
        <v>500</v>
      </c>
      <c r="N4" s="16"/>
      <c r="O4" s="34"/>
      <c r="P4" s="15">
        <v>50</v>
      </c>
      <c r="Q4" s="16"/>
      <c r="R4" s="5" t="s">
        <v>47</v>
      </c>
      <c r="S4" s="15">
        <v>80</v>
      </c>
      <c r="T4" s="16"/>
      <c r="U4" s="40"/>
      <c r="V4" s="46">
        <f t="shared" ref="V4:V5" si="0">CEILING(G4+P4,10)</f>
        <v>750</v>
      </c>
      <c r="W4" s="47"/>
      <c r="X4" s="44" t="s">
        <v>47</v>
      </c>
      <c r="Y4" s="46">
        <f t="shared" ref="Y4:Y14" si="1">CEILING(G4+S4,10)</f>
        <v>780</v>
      </c>
      <c r="Z4" s="47"/>
    </row>
    <row r="5" spans="1:26" x14ac:dyDescent="0.25">
      <c r="A5" s="1">
        <f>IF(ISBLANK(B5),"",A4+1)</f>
        <v>3</v>
      </c>
      <c r="B5" s="31" t="s">
        <v>43</v>
      </c>
      <c r="C5" s="31"/>
      <c r="D5" s="31"/>
      <c r="E5" s="31"/>
      <c r="F5" s="31"/>
      <c r="G5" s="45">
        <v>1100</v>
      </c>
      <c r="H5" s="45"/>
      <c r="I5" s="35"/>
      <c r="J5" s="15">
        <v>300</v>
      </c>
      <c r="K5" s="16"/>
      <c r="L5" s="5" t="s">
        <v>47</v>
      </c>
      <c r="M5" s="15">
        <v>500</v>
      </c>
      <c r="N5" s="16"/>
      <c r="O5" s="34"/>
      <c r="P5" s="15">
        <v>50</v>
      </c>
      <c r="Q5" s="16"/>
      <c r="R5" s="5" t="s">
        <v>47</v>
      </c>
      <c r="S5" s="15">
        <v>70</v>
      </c>
      <c r="T5" s="16"/>
      <c r="U5" s="40"/>
      <c r="V5" s="46">
        <f t="shared" si="0"/>
        <v>1150</v>
      </c>
      <c r="W5" s="47"/>
      <c r="X5" s="44" t="s">
        <v>47</v>
      </c>
      <c r="Y5" s="46">
        <f t="shared" si="1"/>
        <v>1170</v>
      </c>
      <c r="Z5" s="47"/>
    </row>
    <row r="6" spans="1:26" x14ac:dyDescent="0.25">
      <c r="A6" s="1">
        <f t="shared" ref="A6:A10" si="2">IF(ISBLANK(B6),"",A5+1)</f>
        <v>4</v>
      </c>
      <c r="B6" s="13" t="s">
        <v>29</v>
      </c>
      <c r="C6" s="13"/>
      <c r="D6" s="13"/>
      <c r="E6" s="13"/>
      <c r="F6" s="13"/>
      <c r="G6" s="10">
        <v>1400</v>
      </c>
      <c r="H6" s="10"/>
      <c r="I6" s="38"/>
      <c r="J6" s="10">
        <v>500</v>
      </c>
      <c r="K6" s="10"/>
      <c r="L6" s="5" t="s">
        <v>47</v>
      </c>
      <c r="M6" s="10">
        <v>700</v>
      </c>
      <c r="N6" s="10"/>
      <c r="O6" s="35"/>
      <c r="P6" s="15">
        <v>50</v>
      </c>
      <c r="Q6" s="16"/>
      <c r="R6" s="5" t="s">
        <v>47</v>
      </c>
      <c r="S6" s="15">
        <v>70</v>
      </c>
      <c r="T6" s="16"/>
      <c r="U6" s="40"/>
      <c r="V6" s="42">
        <f>CEILING(G6+J6+P6,10)</f>
        <v>1950</v>
      </c>
      <c r="W6" s="43"/>
      <c r="X6" s="44" t="s">
        <v>47</v>
      </c>
      <c r="Y6" s="42">
        <f>CEILING(G6+M6+S6,10)</f>
        <v>2170</v>
      </c>
      <c r="Z6" s="43"/>
    </row>
    <row r="7" spans="1:26" x14ac:dyDescent="0.25">
      <c r="A7" s="1">
        <f t="shared" si="2"/>
        <v>5</v>
      </c>
      <c r="B7" s="13" t="s">
        <v>30</v>
      </c>
      <c r="C7" s="13"/>
      <c r="D7" s="13"/>
      <c r="E7" s="13"/>
      <c r="F7" s="13"/>
      <c r="G7" s="10">
        <v>1600</v>
      </c>
      <c r="H7" s="10"/>
      <c r="I7" s="38"/>
      <c r="J7" s="10">
        <v>700</v>
      </c>
      <c r="K7" s="10"/>
      <c r="L7" s="5" t="s">
        <v>47</v>
      </c>
      <c r="M7" s="10">
        <v>1000</v>
      </c>
      <c r="N7" s="10"/>
      <c r="O7" s="35"/>
      <c r="P7" s="15">
        <v>50</v>
      </c>
      <c r="Q7" s="16"/>
      <c r="R7" s="5" t="s">
        <v>47</v>
      </c>
      <c r="S7" s="15">
        <v>80</v>
      </c>
      <c r="T7" s="16"/>
      <c r="U7" s="40"/>
      <c r="V7" s="42">
        <f t="shared" ref="V7:V10" si="3">CEILING(G7+J7+P7,10)</f>
        <v>2350</v>
      </c>
      <c r="W7" s="43"/>
      <c r="X7" s="44" t="s">
        <v>47</v>
      </c>
      <c r="Y7" s="42">
        <f t="shared" ref="Y7:Y10" si="4">CEILING(G7+M7+S7,10)</f>
        <v>2680</v>
      </c>
      <c r="Z7" s="43"/>
    </row>
    <row r="8" spans="1:26" x14ac:dyDescent="0.25">
      <c r="A8" s="1">
        <f t="shared" si="2"/>
        <v>6</v>
      </c>
      <c r="B8" s="13" t="s">
        <v>31</v>
      </c>
      <c r="C8" s="13"/>
      <c r="D8" s="13"/>
      <c r="E8" s="13"/>
      <c r="F8" s="13"/>
      <c r="G8" s="10">
        <v>2000</v>
      </c>
      <c r="H8" s="10"/>
      <c r="I8" s="38"/>
      <c r="J8" s="10">
        <v>800</v>
      </c>
      <c r="K8" s="10"/>
      <c r="L8" s="5" t="s">
        <v>47</v>
      </c>
      <c r="M8" s="10">
        <v>1200</v>
      </c>
      <c r="N8" s="10"/>
      <c r="O8" s="35"/>
      <c r="P8" s="15">
        <v>70</v>
      </c>
      <c r="Q8" s="16"/>
      <c r="R8" s="5" t="s">
        <v>47</v>
      </c>
      <c r="S8" s="15">
        <v>100</v>
      </c>
      <c r="T8" s="16"/>
      <c r="U8" s="40"/>
      <c r="V8" s="42">
        <f t="shared" si="3"/>
        <v>2870</v>
      </c>
      <c r="W8" s="43"/>
      <c r="X8" s="44" t="s">
        <v>47</v>
      </c>
      <c r="Y8" s="42">
        <f t="shared" si="4"/>
        <v>3300</v>
      </c>
      <c r="Z8" s="43"/>
    </row>
    <row r="9" spans="1:26" x14ac:dyDescent="0.25">
      <c r="A9" s="1">
        <f t="shared" si="2"/>
        <v>7</v>
      </c>
      <c r="B9" s="13" t="s">
        <v>32</v>
      </c>
      <c r="C9" s="13"/>
      <c r="D9" s="13"/>
      <c r="E9" s="13"/>
      <c r="F9" s="13"/>
      <c r="G9" s="10">
        <v>2600</v>
      </c>
      <c r="H9" s="10"/>
      <c r="I9" s="38"/>
      <c r="J9" s="10">
        <v>1000</v>
      </c>
      <c r="K9" s="10"/>
      <c r="L9" s="5" t="s">
        <v>47</v>
      </c>
      <c r="M9" s="10">
        <v>1500</v>
      </c>
      <c r="N9" s="10"/>
      <c r="O9" s="35"/>
      <c r="P9" s="15">
        <v>100</v>
      </c>
      <c r="Q9" s="16"/>
      <c r="R9" s="5" t="s">
        <v>47</v>
      </c>
      <c r="S9" s="15">
        <v>150</v>
      </c>
      <c r="T9" s="16"/>
      <c r="U9" s="40"/>
      <c r="V9" s="42">
        <f t="shared" si="3"/>
        <v>3700</v>
      </c>
      <c r="W9" s="43"/>
      <c r="X9" s="44" t="s">
        <v>47</v>
      </c>
      <c r="Y9" s="42">
        <f t="shared" si="4"/>
        <v>4250</v>
      </c>
      <c r="Z9" s="43"/>
    </row>
    <row r="10" spans="1:26" x14ac:dyDescent="0.25">
      <c r="A10" s="1">
        <f t="shared" si="2"/>
        <v>8</v>
      </c>
      <c r="B10" s="13" t="s">
        <v>33</v>
      </c>
      <c r="C10" s="13"/>
      <c r="D10" s="13"/>
      <c r="E10" s="13"/>
      <c r="F10" s="13"/>
      <c r="G10" s="10">
        <v>3000</v>
      </c>
      <c r="H10" s="10"/>
      <c r="I10" s="38"/>
      <c r="J10" s="10">
        <v>1500</v>
      </c>
      <c r="K10" s="10"/>
      <c r="L10" s="5" t="s">
        <v>47</v>
      </c>
      <c r="M10" s="10">
        <v>2000</v>
      </c>
      <c r="N10" s="10"/>
      <c r="O10" s="35"/>
      <c r="P10" s="15"/>
      <c r="Q10" s="16"/>
      <c r="R10" s="5" t="s">
        <v>47</v>
      </c>
      <c r="S10" s="15"/>
      <c r="T10" s="16"/>
      <c r="U10" s="40"/>
      <c r="V10" s="42">
        <f t="shared" si="3"/>
        <v>4500</v>
      </c>
      <c r="W10" s="43"/>
      <c r="X10" s="44" t="s">
        <v>47</v>
      </c>
      <c r="Y10" s="42">
        <f t="shared" si="4"/>
        <v>5000</v>
      </c>
      <c r="Z10" s="43"/>
    </row>
    <row r="11" spans="1:26" ht="18.75" x14ac:dyDescent="0.25">
      <c r="A11" s="8" t="s">
        <v>0</v>
      </c>
      <c r="B11" s="27" t="s">
        <v>34</v>
      </c>
      <c r="C11" s="27"/>
      <c r="D11" s="27"/>
      <c r="E11" s="27"/>
      <c r="F11" s="27"/>
      <c r="G11" s="27" t="s">
        <v>2</v>
      </c>
      <c r="H11" s="27"/>
      <c r="I11" s="39"/>
      <c r="J11" s="24" t="s">
        <v>46</v>
      </c>
      <c r="K11" s="25"/>
      <c r="L11" s="25"/>
      <c r="M11" s="25"/>
      <c r="N11" s="26"/>
      <c r="O11" s="36"/>
      <c r="P11" s="17" t="s">
        <v>51</v>
      </c>
      <c r="Q11" s="18"/>
      <c r="R11" s="18"/>
      <c r="S11" s="18"/>
      <c r="T11" s="18"/>
      <c r="U11" s="40"/>
      <c r="V11" s="49"/>
      <c r="W11" s="51"/>
      <c r="X11" s="51"/>
      <c r="Y11" s="51"/>
      <c r="Z11" s="50"/>
    </row>
    <row r="12" spans="1:26" x14ac:dyDescent="0.25">
      <c r="A12" s="1">
        <v>1</v>
      </c>
      <c r="B12" s="31" t="s">
        <v>44</v>
      </c>
      <c r="C12" s="31"/>
      <c r="D12" s="31"/>
      <c r="E12" s="31"/>
      <c r="F12" s="31"/>
      <c r="G12" s="45">
        <v>1600</v>
      </c>
      <c r="H12" s="45"/>
      <c r="I12" s="38"/>
      <c r="J12" s="10">
        <v>400</v>
      </c>
      <c r="K12" s="10"/>
      <c r="L12" s="5" t="s">
        <v>47</v>
      </c>
      <c r="M12" s="10">
        <v>600</v>
      </c>
      <c r="N12" s="10"/>
      <c r="O12" s="35"/>
      <c r="P12" s="15">
        <v>60</v>
      </c>
      <c r="Q12" s="16"/>
      <c r="R12" s="5" t="s">
        <v>47</v>
      </c>
      <c r="S12" s="15">
        <v>60</v>
      </c>
      <c r="T12" s="16"/>
      <c r="U12" s="40"/>
      <c r="V12" s="46">
        <f t="shared" ref="V12:V14" si="5">CEILING(G12+P12,10)</f>
        <v>1660</v>
      </c>
      <c r="W12" s="47"/>
      <c r="X12" s="44" t="s">
        <v>47</v>
      </c>
      <c r="Y12" s="46">
        <f t="shared" si="1"/>
        <v>1660</v>
      </c>
      <c r="Z12" s="47"/>
    </row>
    <row r="13" spans="1:26" x14ac:dyDescent="0.25">
      <c r="A13" s="1">
        <f t="shared" ref="A13:A19" si="6">IF(ISBLANK(B13),"",A12+1)</f>
        <v>2</v>
      </c>
      <c r="B13" s="13" t="s">
        <v>41</v>
      </c>
      <c r="C13" s="13"/>
      <c r="D13" s="13"/>
      <c r="E13" s="13"/>
      <c r="F13" s="13"/>
      <c r="G13" s="45">
        <v>1400</v>
      </c>
      <c r="H13" s="45"/>
      <c r="I13" s="38"/>
      <c r="J13" s="10">
        <v>400</v>
      </c>
      <c r="K13" s="10"/>
      <c r="L13" s="5" t="s">
        <v>47</v>
      </c>
      <c r="M13" s="10">
        <v>600</v>
      </c>
      <c r="N13" s="10"/>
      <c r="O13" s="35"/>
      <c r="P13" s="15">
        <v>60</v>
      </c>
      <c r="Q13" s="16"/>
      <c r="R13" s="5" t="s">
        <v>47</v>
      </c>
      <c r="S13" s="15">
        <v>66</v>
      </c>
      <c r="T13" s="16"/>
      <c r="U13" s="40"/>
      <c r="V13" s="46">
        <f t="shared" si="5"/>
        <v>1460</v>
      </c>
      <c r="W13" s="47"/>
      <c r="X13" s="44" t="s">
        <v>47</v>
      </c>
      <c r="Y13" s="46">
        <f t="shared" si="1"/>
        <v>1470</v>
      </c>
      <c r="Z13" s="47"/>
    </row>
    <row r="14" spans="1:26" x14ac:dyDescent="0.25">
      <c r="A14" s="1">
        <f t="shared" si="6"/>
        <v>3</v>
      </c>
      <c r="B14" s="31" t="s">
        <v>45</v>
      </c>
      <c r="C14" s="31"/>
      <c r="D14" s="31"/>
      <c r="E14" s="31"/>
      <c r="F14" s="31"/>
      <c r="G14" s="45">
        <v>1600</v>
      </c>
      <c r="H14" s="45"/>
      <c r="I14" s="38"/>
      <c r="J14" s="10">
        <v>400</v>
      </c>
      <c r="K14" s="10"/>
      <c r="L14" s="5" t="s">
        <v>47</v>
      </c>
      <c r="M14" s="10">
        <v>600</v>
      </c>
      <c r="N14" s="10"/>
      <c r="O14" s="35"/>
      <c r="P14" s="15">
        <v>60</v>
      </c>
      <c r="Q14" s="16"/>
      <c r="R14" s="5" t="s">
        <v>47</v>
      </c>
      <c r="S14" s="15">
        <v>66</v>
      </c>
      <c r="T14" s="16"/>
      <c r="U14" s="40"/>
      <c r="V14" s="46">
        <f t="shared" si="5"/>
        <v>1660</v>
      </c>
      <c r="W14" s="47"/>
      <c r="X14" s="44" t="s">
        <v>47</v>
      </c>
      <c r="Y14" s="46">
        <f t="shared" si="1"/>
        <v>1670</v>
      </c>
      <c r="Z14" s="47"/>
    </row>
    <row r="15" spans="1:26" x14ac:dyDescent="0.25">
      <c r="A15" s="1">
        <f t="shared" si="6"/>
        <v>4</v>
      </c>
      <c r="B15" s="13" t="s">
        <v>36</v>
      </c>
      <c r="C15" s="13"/>
      <c r="D15" s="13"/>
      <c r="E15" s="13"/>
      <c r="F15" s="13"/>
      <c r="G15" s="48">
        <v>1400</v>
      </c>
      <c r="H15" s="48"/>
      <c r="I15" s="38"/>
      <c r="J15" s="10">
        <v>600</v>
      </c>
      <c r="K15" s="10"/>
      <c r="L15" s="5" t="s">
        <v>47</v>
      </c>
      <c r="M15" s="10">
        <v>800</v>
      </c>
      <c r="N15" s="10"/>
      <c r="O15" s="35"/>
      <c r="P15" s="15">
        <v>60</v>
      </c>
      <c r="Q15" s="16"/>
      <c r="R15" s="5" t="s">
        <v>47</v>
      </c>
      <c r="S15" s="15">
        <v>66</v>
      </c>
      <c r="T15" s="16"/>
      <c r="U15" s="40"/>
      <c r="V15" s="42">
        <f>CEILING(G15+J15+P15,10)</f>
        <v>2060</v>
      </c>
      <c r="W15" s="43"/>
      <c r="X15" s="44" t="s">
        <v>47</v>
      </c>
      <c r="Y15" s="42">
        <f>CEILING(G15+M15+S15,10)</f>
        <v>2270</v>
      </c>
      <c r="Z15" s="43"/>
    </row>
    <row r="16" spans="1:26" x14ac:dyDescent="0.25">
      <c r="A16" s="1">
        <f t="shared" si="6"/>
        <v>5</v>
      </c>
      <c r="B16" s="13" t="s">
        <v>38</v>
      </c>
      <c r="C16" s="13"/>
      <c r="D16" s="13"/>
      <c r="E16" s="13"/>
      <c r="F16" s="13"/>
      <c r="G16" s="10">
        <v>1600</v>
      </c>
      <c r="H16" s="10"/>
      <c r="I16" s="38"/>
      <c r="J16" s="10">
        <v>800</v>
      </c>
      <c r="K16" s="10"/>
      <c r="L16" s="5" t="s">
        <v>47</v>
      </c>
      <c r="M16" s="10">
        <v>1200</v>
      </c>
      <c r="N16" s="10"/>
      <c r="O16" s="35"/>
      <c r="P16" s="15">
        <v>66</v>
      </c>
      <c r="Q16" s="16"/>
      <c r="R16" s="5" t="s">
        <v>47</v>
      </c>
      <c r="S16" s="15">
        <v>76</v>
      </c>
      <c r="T16" s="16"/>
      <c r="U16" s="40"/>
      <c r="V16" s="42">
        <f t="shared" ref="V16:V19" si="7">CEILING(G16+J16+P16,10)</f>
        <v>2470</v>
      </c>
      <c r="W16" s="43"/>
      <c r="X16" s="44" t="s">
        <v>47</v>
      </c>
      <c r="Y16" s="42">
        <f t="shared" ref="Y16:Y19" si="8">CEILING(G16+M16+S16,10)</f>
        <v>2880</v>
      </c>
      <c r="Z16" s="43"/>
    </row>
    <row r="17" spans="1:26" x14ac:dyDescent="0.25">
      <c r="A17" s="1">
        <f t="shared" si="6"/>
        <v>6</v>
      </c>
      <c r="B17" s="13" t="s">
        <v>37</v>
      </c>
      <c r="C17" s="13"/>
      <c r="D17" s="13"/>
      <c r="E17" s="13"/>
      <c r="F17" s="13"/>
      <c r="G17" s="10">
        <v>2500</v>
      </c>
      <c r="H17" s="10"/>
      <c r="I17" s="38"/>
      <c r="J17" s="10">
        <v>1000</v>
      </c>
      <c r="K17" s="10"/>
      <c r="L17" s="5" t="s">
        <v>47</v>
      </c>
      <c r="M17" s="10">
        <v>1400</v>
      </c>
      <c r="N17" s="10"/>
      <c r="O17" s="35"/>
      <c r="P17" s="15">
        <v>76</v>
      </c>
      <c r="Q17" s="16"/>
      <c r="R17" s="5" t="s">
        <v>47</v>
      </c>
      <c r="S17" s="15">
        <v>120</v>
      </c>
      <c r="T17" s="16"/>
      <c r="U17" s="40"/>
      <c r="V17" s="42">
        <f t="shared" si="7"/>
        <v>3580</v>
      </c>
      <c r="W17" s="43"/>
      <c r="X17" s="44" t="s">
        <v>47</v>
      </c>
      <c r="Y17" s="42">
        <f t="shared" si="8"/>
        <v>4020</v>
      </c>
      <c r="Z17" s="43"/>
    </row>
    <row r="18" spans="1:26" x14ac:dyDescent="0.25">
      <c r="A18" s="1">
        <f t="shared" si="6"/>
        <v>7</v>
      </c>
      <c r="B18" s="13" t="s">
        <v>39</v>
      </c>
      <c r="C18" s="13"/>
      <c r="D18" s="13"/>
      <c r="E18" s="13"/>
      <c r="F18" s="13"/>
      <c r="G18" s="10">
        <v>2800</v>
      </c>
      <c r="H18" s="10"/>
      <c r="I18" s="38"/>
      <c r="J18" s="10">
        <v>1400</v>
      </c>
      <c r="K18" s="10"/>
      <c r="L18" s="5" t="s">
        <v>47</v>
      </c>
      <c r="M18" s="10">
        <v>1800</v>
      </c>
      <c r="N18" s="10"/>
      <c r="O18" s="35"/>
      <c r="P18" s="15">
        <v>86</v>
      </c>
      <c r="Q18" s="16"/>
      <c r="R18" s="5" t="s">
        <v>47</v>
      </c>
      <c r="S18" s="15">
        <v>140</v>
      </c>
      <c r="T18" s="16"/>
      <c r="U18" s="40"/>
      <c r="V18" s="42">
        <f t="shared" si="7"/>
        <v>4290</v>
      </c>
      <c r="W18" s="43"/>
      <c r="X18" s="44" t="s">
        <v>47</v>
      </c>
      <c r="Y18" s="42">
        <f t="shared" si="8"/>
        <v>4740</v>
      </c>
      <c r="Z18" s="43"/>
    </row>
    <row r="19" spans="1:26" x14ac:dyDescent="0.25">
      <c r="A19" s="1">
        <f t="shared" si="6"/>
        <v>8</v>
      </c>
      <c r="B19" s="13" t="s">
        <v>40</v>
      </c>
      <c r="C19" s="13"/>
      <c r="D19" s="13"/>
      <c r="E19" s="13"/>
      <c r="F19" s="13"/>
      <c r="G19" s="10">
        <v>3200</v>
      </c>
      <c r="H19" s="10"/>
      <c r="I19" s="38"/>
      <c r="J19" s="10">
        <v>1800</v>
      </c>
      <c r="K19" s="10"/>
      <c r="L19" s="5" t="s">
        <v>47</v>
      </c>
      <c r="M19" s="10">
        <v>2400</v>
      </c>
      <c r="N19" s="10"/>
      <c r="O19" s="35"/>
      <c r="P19" s="15">
        <v>120</v>
      </c>
      <c r="Q19" s="16"/>
      <c r="R19" s="5" t="s">
        <v>47</v>
      </c>
      <c r="S19" s="15">
        <v>180</v>
      </c>
      <c r="T19" s="16"/>
      <c r="U19" s="40"/>
      <c r="V19" s="42">
        <f t="shared" si="7"/>
        <v>5120</v>
      </c>
      <c r="W19" s="43"/>
      <c r="X19" s="44" t="s">
        <v>47</v>
      </c>
      <c r="Y19" s="42">
        <f t="shared" si="8"/>
        <v>5780</v>
      </c>
      <c r="Z19" s="43"/>
    </row>
    <row r="21" spans="1:26" x14ac:dyDescent="0.25">
      <c r="B21" s="53" t="s">
        <v>62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26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26" x14ac:dyDescent="0.25">
      <c r="B23" s="13" t="s">
        <v>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5" spans="1:26" x14ac:dyDescent="0.25">
      <c r="B25" s="52" t="s">
        <v>57</v>
      </c>
    </row>
    <row r="26" spans="1:26" x14ac:dyDescent="0.25">
      <c r="B26" s="52" t="s">
        <v>58</v>
      </c>
    </row>
    <row r="28" spans="1:26" x14ac:dyDescent="0.25">
      <c r="B28" s="52" t="s">
        <v>60</v>
      </c>
    </row>
    <row r="29" spans="1:26" x14ac:dyDescent="0.25">
      <c r="B29" s="52" t="s">
        <v>61</v>
      </c>
    </row>
  </sheetData>
  <mergeCells count="145">
    <mergeCell ref="V19:W19"/>
    <mergeCell ref="Y19:Z19"/>
    <mergeCell ref="B21:S22"/>
    <mergeCell ref="B23:S23"/>
    <mergeCell ref="G19:H19"/>
    <mergeCell ref="J19:K19"/>
    <mergeCell ref="M19:N19"/>
    <mergeCell ref="P19:Q19"/>
    <mergeCell ref="S19:T19"/>
    <mergeCell ref="V17:W17"/>
    <mergeCell ref="Y17:Z17"/>
    <mergeCell ref="B18:F18"/>
    <mergeCell ref="G18:H18"/>
    <mergeCell ref="J18:K18"/>
    <mergeCell ref="M18:N18"/>
    <mergeCell ref="P18:Q18"/>
    <mergeCell ref="S18:T18"/>
    <mergeCell ref="V18:W18"/>
    <mergeCell ref="Y18:Z18"/>
    <mergeCell ref="G17:H17"/>
    <mergeCell ref="J17:K17"/>
    <mergeCell ref="M17:N17"/>
    <mergeCell ref="P17:Q17"/>
    <mergeCell ref="S17:T17"/>
    <mergeCell ref="V15:W15"/>
    <mergeCell ref="Y15:Z15"/>
    <mergeCell ref="B16:F16"/>
    <mergeCell ref="G16:H16"/>
    <mergeCell ref="J16:K16"/>
    <mergeCell ref="M16:N16"/>
    <mergeCell ref="P16:Q16"/>
    <mergeCell ref="S16:T16"/>
    <mergeCell ref="V16:W16"/>
    <mergeCell ref="Y16:Z16"/>
    <mergeCell ref="G15:H15"/>
    <mergeCell ref="J15:K15"/>
    <mergeCell ref="M15:N15"/>
    <mergeCell ref="P15:Q15"/>
    <mergeCell ref="S15:T15"/>
    <mergeCell ref="V13:W13"/>
    <mergeCell ref="Y13:Z13"/>
    <mergeCell ref="B14:F14"/>
    <mergeCell ref="G14:H14"/>
    <mergeCell ref="J14:K14"/>
    <mergeCell ref="M14:N14"/>
    <mergeCell ref="P14:Q14"/>
    <mergeCell ref="S14:T14"/>
    <mergeCell ref="V14:W14"/>
    <mergeCell ref="Y14:Z14"/>
    <mergeCell ref="G13:H13"/>
    <mergeCell ref="J13:K13"/>
    <mergeCell ref="M13:N13"/>
    <mergeCell ref="P13:Q13"/>
    <mergeCell ref="S13:T13"/>
    <mergeCell ref="G11:H11"/>
    <mergeCell ref="J11:N11"/>
    <mergeCell ref="P11:T11"/>
    <mergeCell ref="V11:Z11"/>
    <mergeCell ref="B12:F12"/>
    <mergeCell ref="G12:H12"/>
    <mergeCell ref="J12:K12"/>
    <mergeCell ref="M12:N12"/>
    <mergeCell ref="P12:Q12"/>
    <mergeCell ref="S12:T12"/>
    <mergeCell ref="V12:W12"/>
    <mergeCell ref="Y12:Z12"/>
    <mergeCell ref="V9:W9"/>
    <mergeCell ref="Y9:Z9"/>
    <mergeCell ref="B10:F10"/>
    <mergeCell ref="G10:H10"/>
    <mergeCell ref="J10:K10"/>
    <mergeCell ref="M10:N10"/>
    <mergeCell ref="P10:Q10"/>
    <mergeCell ref="S10:T10"/>
    <mergeCell ref="V10:W10"/>
    <mergeCell ref="Y10:Z10"/>
    <mergeCell ref="G9:H9"/>
    <mergeCell ref="J9:K9"/>
    <mergeCell ref="M9:N9"/>
    <mergeCell ref="P9:Q9"/>
    <mergeCell ref="S9:T9"/>
    <mergeCell ref="V7:W7"/>
    <mergeCell ref="Y7:Z7"/>
    <mergeCell ref="B8:F8"/>
    <mergeCell ref="G8:H8"/>
    <mergeCell ref="J8:K8"/>
    <mergeCell ref="M8:N8"/>
    <mergeCell ref="P8:Q8"/>
    <mergeCell ref="S8:T8"/>
    <mergeCell ref="V8:W8"/>
    <mergeCell ref="Y8:Z8"/>
    <mergeCell ref="G7:H7"/>
    <mergeCell ref="J7:K7"/>
    <mergeCell ref="M7:N7"/>
    <mergeCell ref="P7:Q7"/>
    <mergeCell ref="S7:T7"/>
    <mergeCell ref="V5:W5"/>
    <mergeCell ref="Y5:Z5"/>
    <mergeCell ref="B6:F6"/>
    <mergeCell ref="G6:H6"/>
    <mergeCell ref="J6:K6"/>
    <mergeCell ref="M6:N6"/>
    <mergeCell ref="P6:Q6"/>
    <mergeCell ref="S6:T6"/>
    <mergeCell ref="V6:W6"/>
    <mergeCell ref="Y6:Z6"/>
    <mergeCell ref="G5:H5"/>
    <mergeCell ref="J5:K5"/>
    <mergeCell ref="M5:N5"/>
    <mergeCell ref="P5:Q5"/>
    <mergeCell ref="S5:T5"/>
    <mergeCell ref="P3:Q3"/>
    <mergeCell ref="S3:T3"/>
    <mergeCell ref="V3:W3"/>
    <mergeCell ref="Y3:Z3"/>
    <mergeCell ref="B4:F4"/>
    <mergeCell ref="G4:H4"/>
    <mergeCell ref="J4:K4"/>
    <mergeCell ref="M4:N4"/>
    <mergeCell ref="P4:Q4"/>
    <mergeCell ref="S4:T4"/>
    <mergeCell ref="V4:W4"/>
    <mergeCell ref="Y4:Z4"/>
    <mergeCell ref="P1:T2"/>
    <mergeCell ref="V1:Z1"/>
    <mergeCell ref="J2:K2"/>
    <mergeCell ref="M2:N2"/>
    <mergeCell ref="V2:W2"/>
    <mergeCell ref="Y2:Z2"/>
    <mergeCell ref="A1:A2"/>
    <mergeCell ref="B1:F2"/>
    <mergeCell ref="G1:H2"/>
    <mergeCell ref="J1:N1"/>
    <mergeCell ref="B3:F3"/>
    <mergeCell ref="G3:H3"/>
    <mergeCell ref="J3:K3"/>
    <mergeCell ref="M3:N3"/>
    <mergeCell ref="B5:F5"/>
    <mergeCell ref="B7:F7"/>
    <mergeCell ref="B9:F9"/>
    <mergeCell ref="B11:F11"/>
    <mergeCell ref="B13:F13"/>
    <mergeCell ref="B15:F15"/>
    <mergeCell ref="B17:F17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Вакцинації</vt:lpstr>
      <vt:lpstr>Кастрація-стерилізація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2021-10-03T17:48:37Z</cp:lastPrinted>
  <dcterms:created xsi:type="dcterms:W3CDTF">2015-06-05T18:17:20Z</dcterms:created>
  <dcterms:modified xsi:type="dcterms:W3CDTF">2021-10-03T17:49:47Z</dcterms:modified>
</cp:coreProperties>
</file>