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ar data" sheetId="1" r:id="rId1"/>
    <sheet name="Diagnosis" sheetId="2" r:id="rId2"/>
    <sheet name="Consum" sheetId="3" r:id="rId3"/>
    <sheet name="Distributie" sheetId="4" r:id="rId4"/>
  </sheets>
  <calcPr calcId="144525"/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G4" i="3"/>
  <c r="K4" i="3" s="1"/>
  <c r="G5" i="3"/>
  <c r="K5" i="3" s="1"/>
  <c r="G6" i="3"/>
  <c r="G7" i="3"/>
  <c r="G8" i="3"/>
  <c r="G9" i="3"/>
  <c r="G10" i="3"/>
  <c r="G11" i="3"/>
  <c r="G12" i="3"/>
  <c r="G13" i="3"/>
  <c r="D4" i="3"/>
  <c r="D5" i="3"/>
  <c r="D6" i="3"/>
  <c r="D7" i="3"/>
  <c r="D8" i="3"/>
  <c r="D9" i="3"/>
  <c r="D10" i="3"/>
  <c r="D11" i="3"/>
  <c r="D12" i="3"/>
  <c r="D13" i="3"/>
  <c r="K3" i="3"/>
  <c r="G3" i="3"/>
  <c r="D3" i="3"/>
  <c r="G2" i="3" l="1"/>
  <c r="K2" i="3" s="1"/>
  <c r="D2" i="3"/>
</calcChain>
</file>

<file path=xl/sharedStrings.xml><?xml version="1.0" encoding="utf-8"?>
<sst xmlns="http://schemas.openxmlformats.org/spreadsheetml/2006/main" count="63" uniqueCount="59">
  <si>
    <t>Marca</t>
  </si>
  <si>
    <t>Model</t>
  </si>
  <si>
    <t>An fabricatie</t>
  </si>
  <si>
    <t>Capacitate motor</t>
  </si>
  <si>
    <t>Combustibil</t>
  </si>
  <si>
    <t>Putere</t>
  </si>
  <si>
    <t>Cutie de viteze</t>
  </si>
  <si>
    <t>Transmisie</t>
  </si>
  <si>
    <t>Norma de poluare</t>
  </si>
  <si>
    <t>Culoare</t>
  </si>
  <si>
    <t>Ford</t>
  </si>
  <si>
    <t>Focus</t>
  </si>
  <si>
    <t>EURO 4</t>
  </si>
  <si>
    <t>Fata</t>
  </si>
  <si>
    <t>Manuala</t>
  </si>
  <si>
    <t>Benzina</t>
  </si>
  <si>
    <t>Albastru</t>
  </si>
  <si>
    <t>Serie</t>
  </si>
  <si>
    <t>WF0NXXGCDN2M35610</t>
  </si>
  <si>
    <t>Caracteristica</t>
  </si>
  <si>
    <t>Valoare</t>
  </si>
  <si>
    <t>Nr. Test</t>
  </si>
  <si>
    <t>Data</t>
  </si>
  <si>
    <t>Kit OBD</t>
  </si>
  <si>
    <t>ELM 327 - bluetooth</t>
  </si>
  <si>
    <t>KM parcursi</t>
  </si>
  <si>
    <t>Aplicatie OBD</t>
  </si>
  <si>
    <t>Torque v1.8.1.6</t>
  </si>
  <si>
    <t>794-806</t>
  </si>
  <si>
    <t>Turatie nominala</t>
  </si>
  <si>
    <t>Vacuum nominal</t>
  </si>
  <si>
    <t>18.1-18.7</t>
  </si>
  <si>
    <t>Pozitie nominala pedala acceleratie</t>
  </si>
  <si>
    <t>Temperatura</t>
  </si>
  <si>
    <t>Vacuum 2500 RPM</t>
  </si>
  <si>
    <t>20-25</t>
  </si>
  <si>
    <t>Coduri de eroare</t>
  </si>
  <si>
    <t>fara erori</t>
  </si>
  <si>
    <t>107-108</t>
  </si>
  <si>
    <t>Rezultat  general</t>
  </si>
  <si>
    <t>OK</t>
  </si>
  <si>
    <t>Durata test</t>
  </si>
  <si>
    <t>Data sfarsit</t>
  </si>
  <si>
    <t>Data inceput</t>
  </si>
  <si>
    <t>Kilometri inceput</t>
  </si>
  <si>
    <t>Kilometri sfarsit</t>
  </si>
  <si>
    <t>Kilometri test</t>
  </si>
  <si>
    <t>Traseu urban</t>
  </si>
  <si>
    <t>Stil</t>
  </si>
  <si>
    <t>sportiv</t>
  </si>
  <si>
    <t>Consum %</t>
  </si>
  <si>
    <t>74 kW 100 CP</t>
  </si>
  <si>
    <t>ID anexe</t>
  </si>
  <si>
    <t>Nr. Crt.</t>
  </si>
  <si>
    <t>Km</t>
  </si>
  <si>
    <t>Piese inlocuite</t>
  </si>
  <si>
    <t>Kit complet</t>
  </si>
  <si>
    <t>agresiv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</si>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</sst>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</a:t>
            </a:r>
            <a:r>
              <a:rPr lang="en-US" baseline="0"/>
              <a:t> consum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Consum!$K$1</c:f>
              <c:strCache>
                <c:ptCount val="1"/>
                <c:pt idx="0">
                  <c:v>Consum %</c:v>
                </c:pt>
              </c:strCache>
            </c:strRef>
          </c:tx>
          <c:invertIfNegative val="0"/>
          <c:val>
            <c:numRef>
              <c:f>Consum!$K$2:$K$13</c:f>
              <c:numCache>
                <c:formatCode>General</c:formatCode>
                <c:ptCount val="12"/>
                <c:pt idx="0">
                  <c:v>7.2521956124314446</c:v>
                </c:pt>
                <c:pt idx="1">
                  <c:v>7.8464173598553346</c:v>
                </c:pt>
                <c:pt idx="2">
                  <c:v>7.7930610434782617</c:v>
                </c:pt>
                <c:pt idx="3">
                  <c:v>8.8881984265734264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892160"/>
        <c:axId val="174893696"/>
      </c:barChart>
      <c:catAx>
        <c:axId val="17489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93696"/>
        <c:crosses val="autoZero"/>
        <c:auto val="1"/>
        <c:lblAlgn val="ctr"/>
        <c:lblOffset val="100"/>
        <c:noMultiLvlLbl val="0"/>
      </c:catAx>
      <c:valAx>
        <c:axId val="174893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89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222249</xdr:colOff>
      <xdr:row>0</xdr:row>
      <xdr:rowOff>120649</xdr:rowOff>
    </xdr:from>
    <xdr:to>
      <xdr:col>15</xdr:col>
      <xdr:colOff>592666</xdr:colOff>
      <xdr:row>25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Caracteristica"/>
    <tableColumn id="2" name="Valoare" dataDxfId="19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Nr. Test" dataDxfId="18"/>
    <tableColumn id="2" name="Data"/>
    <tableColumn id="3" name="Kit OBD"/>
    <tableColumn id="4" name="Aplicatie OBD"/>
    <tableColumn id="5" name="KM parcursi"/>
    <tableColumn id="6" name="Turatie nominala"/>
    <tableColumn id="7" name="Vacuum nominal"/>
    <tableColumn id="8" name="Vacuum 2500 RPM"/>
    <tableColumn id="9" name="Pozitie nominala pedala acceleratie"/>
    <tableColumn id="10" name="Temperatura"/>
    <tableColumn id="11" name="Coduri de eroare"/>
    <tableColumn id="12" name="Rezultat  general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3" totalsRowShown="0" dataDxfId="17">
  <autoFilter ref="A1:L13"/>
  <tableColumns count="12">
    <tableColumn id="1" name="Nr. Test" dataDxfId="16"/>
    <tableColumn id="2" name="Data inceput" dataDxfId="15"/>
    <tableColumn id="3" name="Data sfarsit" dataDxfId="14"/>
    <tableColumn id="4" name="Durata test" dataDxfId="13">
      <calculatedColumnFormula>DATEDIF(B2,C2,"d")</calculatedColumnFormula>
    </tableColumn>
    <tableColumn id="5" name="Kilometri inceput" dataDxfId="12"/>
    <tableColumn id="6" name="Kilometri sfarsit" dataDxfId="11"/>
    <tableColumn id="7" name="Kilometri test" dataDxfId="10">
      <calculatedColumnFormula>F2-E2</calculatedColumnFormula>
    </tableColumn>
    <tableColumn id="8" name="Combustibil" dataDxfId="9"/>
    <tableColumn id="9" name="Traseu urban" dataDxfId="8"/>
    <tableColumn id="10" name="Stil" dataDxfId="7"/>
    <tableColumn id="11" name="Consum %" dataDxfId="6">
      <calculatedColumnFormula>(100*H2)/G2</calculatedColumnFormula>
    </tableColumn>
    <tableColumn id="12" name="ID anexe" dataDxfId="5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7" totalsRowShown="0" dataDxfId="4">
  <autoFilter ref="A1:D7"/>
  <tableColumns count="4">
    <tableColumn id="1" name="Nr. Crt." dataDxfId="3"/>
    <tableColumn id="2" name="Data" dataDxfId="2"/>
    <tableColumn id="3" name="Km" dataDxfId="1"/>
    <tableColumn id="4" name="Piese inlocuite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7" sqref="D7"/>
    </sheetView>
  </sheetViews>
  <sheetFormatPr defaultRowHeight="15" x14ac:dyDescent="0.25"/>
  <cols>
    <col min="1" max="1" width="22" customWidth="1"/>
    <col min="2" max="2" width="26.140625" style="1" customWidth="1"/>
  </cols>
  <sheetData>
    <row r="1" spans="1:2" x14ac:dyDescent="0.25">
      <c r="A1" t="s">
        <v>19</v>
      </c>
      <c r="B1" s="1" t="s">
        <v>20</v>
      </c>
    </row>
    <row r="2" spans="1:2" x14ac:dyDescent="0.25">
      <c r="A2" t="s">
        <v>0</v>
      </c>
      <c r="B2" s="1" t="s">
        <v>10</v>
      </c>
    </row>
    <row r="3" spans="1:2" x14ac:dyDescent="0.25">
      <c r="A3" t="s">
        <v>1</v>
      </c>
      <c r="B3" s="1" t="s">
        <v>11</v>
      </c>
    </row>
    <row r="4" spans="1:2" x14ac:dyDescent="0.25">
      <c r="A4" t="s">
        <v>2</v>
      </c>
      <c r="B4" s="1">
        <v>2003</v>
      </c>
    </row>
    <row r="5" spans="1:2" x14ac:dyDescent="0.25">
      <c r="A5" t="s">
        <v>3</v>
      </c>
      <c r="B5" s="1">
        <v>1596</v>
      </c>
    </row>
    <row r="6" spans="1:2" x14ac:dyDescent="0.25">
      <c r="A6" t="s">
        <v>4</v>
      </c>
      <c r="B6" s="1" t="s">
        <v>15</v>
      </c>
    </row>
    <row r="7" spans="1:2" x14ac:dyDescent="0.25">
      <c r="A7" t="s">
        <v>5</v>
      </c>
      <c r="B7" s="1" t="s">
        <v>51</v>
      </c>
    </row>
    <row r="8" spans="1:2" x14ac:dyDescent="0.25">
      <c r="A8" t="s">
        <v>6</v>
      </c>
      <c r="B8" s="1" t="s">
        <v>14</v>
      </c>
    </row>
    <row r="9" spans="1:2" x14ac:dyDescent="0.25">
      <c r="A9" t="s">
        <v>7</v>
      </c>
      <c r="B9" s="1" t="s">
        <v>13</v>
      </c>
    </row>
    <row r="10" spans="1:2" x14ac:dyDescent="0.25">
      <c r="A10" t="s">
        <v>8</v>
      </c>
      <c r="B10" s="1" t="s">
        <v>12</v>
      </c>
    </row>
    <row r="11" spans="1:2" x14ac:dyDescent="0.25">
      <c r="A11" t="s">
        <v>9</v>
      </c>
      <c r="B11" s="1" t="s">
        <v>16</v>
      </c>
    </row>
    <row r="12" spans="1:2" x14ac:dyDescent="0.25">
      <c r="A12" t="s">
        <v>17</v>
      </c>
      <c r="B1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D18" sqref="D18"/>
    </sheetView>
  </sheetViews>
  <sheetFormatPr defaultRowHeight="15" x14ac:dyDescent="0.25"/>
  <cols>
    <col min="1" max="1" width="10.5703125" style="2" customWidth="1"/>
    <col min="2" max="2" width="10.7109375" customWidth="1"/>
    <col min="3" max="4" width="19.7109375" customWidth="1"/>
    <col min="5" max="5" width="14.42578125" customWidth="1"/>
    <col min="6" max="6" width="20.140625" customWidth="1"/>
    <col min="7" max="7" width="19.7109375" customWidth="1"/>
    <col min="8" max="8" width="20.42578125" customWidth="1"/>
    <col min="9" max="9" width="38.7109375" customWidth="1"/>
    <col min="10" max="10" width="15.7109375" customWidth="1"/>
    <col min="11" max="11" width="27" customWidth="1"/>
    <col min="12" max="12" width="26" customWidth="1"/>
  </cols>
  <sheetData>
    <row r="1" spans="1:12" x14ac:dyDescent="0.25">
      <c r="A1" s="2" t="s">
        <v>21</v>
      </c>
      <c r="B1" t="s">
        <v>22</v>
      </c>
      <c r="C1" t="s">
        <v>23</v>
      </c>
      <c r="D1" t="s">
        <v>26</v>
      </c>
      <c r="E1" t="s">
        <v>25</v>
      </c>
      <c r="F1" t="s">
        <v>29</v>
      </c>
      <c r="G1" t="s">
        <v>30</v>
      </c>
      <c r="H1" t="s">
        <v>34</v>
      </c>
      <c r="I1" t="s">
        <v>32</v>
      </c>
      <c r="J1" t="s">
        <v>33</v>
      </c>
      <c r="K1" t="s">
        <v>36</v>
      </c>
      <c r="L1" t="s">
        <v>39</v>
      </c>
    </row>
    <row r="2" spans="1:12" x14ac:dyDescent="0.25">
      <c r="A2" s="2">
        <v>1</v>
      </c>
      <c r="B2" s="3">
        <v>42974</v>
      </c>
      <c r="C2" t="s">
        <v>24</v>
      </c>
      <c r="D2" t="s">
        <v>27</v>
      </c>
      <c r="E2" s="2">
        <v>192302</v>
      </c>
      <c r="F2" t="s">
        <v>28</v>
      </c>
      <c r="G2" t="s">
        <v>31</v>
      </c>
      <c r="H2" t="s">
        <v>35</v>
      </c>
      <c r="I2" s="2">
        <v>18.8</v>
      </c>
      <c r="J2" s="2" t="s">
        <v>38</v>
      </c>
      <c r="K2" t="s">
        <v>37</v>
      </c>
      <c r="L2" t="s">
        <v>40</v>
      </c>
    </row>
    <row r="3" spans="1:12" x14ac:dyDescent="0.25">
      <c r="A3" s="2">
        <v>2</v>
      </c>
    </row>
    <row r="4" spans="1:12" x14ac:dyDescent="0.25">
      <c r="A4" s="2">
        <v>3</v>
      </c>
    </row>
    <row r="5" spans="1:12" x14ac:dyDescent="0.25">
      <c r="A5" s="2">
        <v>4</v>
      </c>
    </row>
    <row r="6" spans="1:12" x14ac:dyDescent="0.25">
      <c r="A6" s="2">
        <v>5</v>
      </c>
    </row>
    <row r="7" spans="1:12" x14ac:dyDescent="0.25">
      <c r="A7" s="2">
        <v>6</v>
      </c>
    </row>
    <row r="8" spans="1:12" x14ac:dyDescent="0.25">
      <c r="A8" s="2">
        <v>7</v>
      </c>
    </row>
    <row r="9" spans="1:12" x14ac:dyDescent="0.25">
      <c r="A9" s="2">
        <v>8</v>
      </c>
    </row>
    <row r="10" spans="1:12" x14ac:dyDescent="0.25">
      <c r="A10" s="2">
        <v>9</v>
      </c>
    </row>
    <row r="11" spans="1:12" x14ac:dyDescent="0.25">
      <c r="A1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selection activeCell="B15" sqref="B15"/>
    </sheetView>
  </sheetViews>
  <sheetFormatPr defaultRowHeight="15" x14ac:dyDescent="0.25"/>
  <cols>
    <col min="1" max="1" width="10" customWidth="1"/>
    <col min="2" max="2" width="14.28515625" customWidth="1"/>
    <col min="3" max="3" width="13" customWidth="1"/>
    <col min="4" max="4" width="12.85546875" customWidth="1"/>
    <col min="5" max="5" width="18.5703125" customWidth="1"/>
    <col min="6" max="6" width="17.28515625" customWidth="1"/>
    <col min="7" max="7" width="15.28515625" customWidth="1"/>
    <col min="8" max="8" width="13.85546875" customWidth="1"/>
    <col min="9" max="9" width="14.5703125" customWidth="1"/>
    <col min="10" max="10" width="8" customWidth="1"/>
    <col min="12" max="12" width="12.5703125" customWidth="1"/>
    <col min="13" max="13" width="8" customWidth="1"/>
  </cols>
  <sheetData>
    <row r="1" spans="1:12" x14ac:dyDescent="0.25">
      <c r="A1" s="2" t="s">
        <v>21</v>
      </c>
      <c r="B1" t="s">
        <v>43</v>
      </c>
      <c r="C1" t="s">
        <v>42</v>
      </c>
      <c r="D1" t="s">
        <v>41</v>
      </c>
      <c r="E1" t="s">
        <v>44</v>
      </c>
      <c r="F1" t="s">
        <v>45</v>
      </c>
      <c r="G1" t="s">
        <v>46</v>
      </c>
      <c r="H1" t="s">
        <v>4</v>
      </c>
      <c r="I1" t="s">
        <v>47</v>
      </c>
      <c r="J1" t="s">
        <v>48</v>
      </c>
      <c r="K1" t="s">
        <v>50</v>
      </c>
      <c r="L1" t="s">
        <v>52</v>
      </c>
    </row>
    <row r="2" spans="1:12" x14ac:dyDescent="0.25">
      <c r="A2" s="2">
        <v>1</v>
      </c>
      <c r="B2" s="3">
        <v>42981</v>
      </c>
      <c r="C2" s="3">
        <v>42984</v>
      </c>
      <c r="D2" s="4">
        <f>DATEDIF(B2,C2,"d")</f>
        <v>3</v>
      </c>
      <c r="E2" s="2">
        <v>192632</v>
      </c>
      <c r="F2" s="2">
        <v>193179</v>
      </c>
      <c r="G2" s="2">
        <f>F2-E2</f>
        <v>547</v>
      </c>
      <c r="H2" s="2">
        <v>39.669510000000002</v>
      </c>
      <c r="I2" s="5">
        <v>0.2</v>
      </c>
      <c r="J2" s="2" t="s">
        <v>49</v>
      </c>
      <c r="K2" s="2">
        <f>(100*H2)/G2</f>
        <v>7.2521956124314446</v>
      </c>
      <c r="L2" s="2">
        <v>1</v>
      </c>
    </row>
    <row r="3" spans="1:12" x14ac:dyDescent="0.25">
      <c r="A3" s="2">
        <v>2</v>
      </c>
      <c r="B3" s="3">
        <v>42984</v>
      </c>
      <c r="C3" s="3">
        <v>42993</v>
      </c>
      <c r="D3" s="4">
        <f>DATEDIF(B3,C3,"d")</f>
        <v>9</v>
      </c>
      <c r="E3" s="2">
        <v>193179</v>
      </c>
      <c r="F3" s="2">
        <v>193732</v>
      </c>
      <c r="G3" s="2">
        <f>F3-E3</f>
        <v>553</v>
      </c>
      <c r="H3" s="2">
        <v>43.390687999999997</v>
      </c>
      <c r="I3" s="5">
        <v>0.5</v>
      </c>
      <c r="J3" s="2" t="s">
        <v>57</v>
      </c>
      <c r="K3" s="2">
        <f>(100*H3)/G3</f>
        <v>7.8464173598553346</v>
      </c>
      <c r="L3" s="2">
        <v>2</v>
      </c>
    </row>
    <row r="4" spans="1:12" x14ac:dyDescent="0.25">
      <c r="A4" s="2">
        <v>3</v>
      </c>
      <c r="B4" s="3">
        <v>42993</v>
      </c>
      <c r="C4" s="3">
        <v>43001</v>
      </c>
      <c r="D4" s="4">
        <f t="shared" ref="D4:D13" si="0">DATEDIF(B4,C4,"d")</f>
        <v>8</v>
      </c>
      <c r="E4" s="2">
        <v>193732</v>
      </c>
      <c r="F4" s="2">
        <v>194307</v>
      </c>
      <c r="G4" s="2">
        <f t="shared" ref="G4:G13" si="1">F4-E4</f>
        <v>575</v>
      </c>
      <c r="H4" s="2">
        <v>44.810101000000003</v>
      </c>
      <c r="I4" s="5">
        <v>0.8</v>
      </c>
      <c r="J4" s="2" t="s">
        <v>49</v>
      </c>
      <c r="K4" s="2">
        <f t="shared" ref="K4:K13" si="2">(100*H4)/G4</f>
        <v>7.7930610434782617</v>
      </c>
      <c r="L4" s="2">
        <v>3</v>
      </c>
    </row>
    <row r="5" spans="1:12" x14ac:dyDescent="0.25">
      <c r="A5" s="2">
        <v>4</v>
      </c>
      <c r="B5" s="3">
        <v>43001</v>
      </c>
      <c r="C5" s="3">
        <v>43013</v>
      </c>
      <c r="D5" s="4">
        <f t="shared" si="0"/>
        <v>12</v>
      </c>
      <c r="E5" s="2">
        <v>194307</v>
      </c>
      <c r="F5" s="2">
        <v>194879</v>
      </c>
      <c r="G5" s="2">
        <f t="shared" si="1"/>
        <v>572</v>
      </c>
      <c r="H5" s="2">
        <v>50.840494999999997</v>
      </c>
      <c r="I5" s="5">
        <v>0.8</v>
      </c>
      <c r="J5" s="2" t="s">
        <v>58</v>
      </c>
      <c r="K5" s="2">
        <f t="shared" si="2"/>
        <v>8.8881984265734264</v>
      </c>
      <c r="L5" s="2">
        <v>4</v>
      </c>
    </row>
    <row r="6" spans="1:12" x14ac:dyDescent="0.25">
      <c r="A6" s="2">
        <v>5</v>
      </c>
      <c r="B6" s="2"/>
      <c r="C6" s="2"/>
      <c r="D6" s="4">
        <f t="shared" si="0"/>
        <v>0</v>
      </c>
      <c r="E6" s="2"/>
      <c r="F6" s="2"/>
      <c r="G6" s="2">
        <f t="shared" si="1"/>
        <v>0</v>
      </c>
      <c r="H6" s="2"/>
      <c r="I6" s="2"/>
      <c r="J6" s="2"/>
      <c r="K6" s="2" t="e">
        <f t="shared" si="2"/>
        <v>#DIV/0!</v>
      </c>
      <c r="L6" s="2"/>
    </row>
    <row r="7" spans="1:12" x14ac:dyDescent="0.25">
      <c r="A7" s="2">
        <v>6</v>
      </c>
      <c r="B7" s="2"/>
      <c r="C7" s="2"/>
      <c r="D7" s="4">
        <f t="shared" si="0"/>
        <v>0</v>
      </c>
      <c r="E7" s="2"/>
      <c r="F7" s="2"/>
      <c r="G7" s="2">
        <f t="shared" si="1"/>
        <v>0</v>
      </c>
      <c r="H7" s="2"/>
      <c r="I7" s="2"/>
      <c r="J7" s="2"/>
      <c r="K7" s="2" t="e">
        <f t="shared" si="2"/>
        <v>#DIV/0!</v>
      </c>
      <c r="L7" s="2"/>
    </row>
    <row r="8" spans="1:12" x14ac:dyDescent="0.25">
      <c r="A8" s="2">
        <v>7</v>
      </c>
      <c r="B8" s="2"/>
      <c r="C8" s="2"/>
      <c r="D8" s="4">
        <f t="shared" si="0"/>
        <v>0</v>
      </c>
      <c r="E8" s="2"/>
      <c r="F8" s="2"/>
      <c r="G8" s="2">
        <f t="shared" si="1"/>
        <v>0</v>
      </c>
      <c r="H8" s="2"/>
      <c r="I8" s="2"/>
      <c r="J8" s="2"/>
      <c r="K8" s="2" t="e">
        <f t="shared" si="2"/>
        <v>#DIV/0!</v>
      </c>
      <c r="L8" s="2"/>
    </row>
    <row r="9" spans="1:12" x14ac:dyDescent="0.25">
      <c r="A9" s="2">
        <v>8</v>
      </c>
      <c r="B9" s="2"/>
      <c r="C9" s="2"/>
      <c r="D9" s="4">
        <f t="shared" si="0"/>
        <v>0</v>
      </c>
      <c r="E9" s="2"/>
      <c r="F9" s="2"/>
      <c r="G9" s="2">
        <f t="shared" si="1"/>
        <v>0</v>
      </c>
      <c r="H9" s="2"/>
      <c r="I9" s="2"/>
      <c r="J9" s="2"/>
      <c r="K9" s="2" t="e">
        <f t="shared" si="2"/>
        <v>#DIV/0!</v>
      </c>
      <c r="L9" s="2"/>
    </row>
    <row r="10" spans="1:12" x14ac:dyDescent="0.25">
      <c r="A10" s="2">
        <v>9</v>
      </c>
      <c r="B10" s="2"/>
      <c r="C10" s="2"/>
      <c r="D10" s="4">
        <f t="shared" si="0"/>
        <v>0</v>
      </c>
      <c r="E10" s="2"/>
      <c r="F10" s="2"/>
      <c r="G10" s="2">
        <f t="shared" si="1"/>
        <v>0</v>
      </c>
      <c r="H10" s="2"/>
      <c r="I10" s="2"/>
      <c r="J10" s="2"/>
      <c r="K10" s="2" t="e">
        <f t="shared" si="2"/>
        <v>#DIV/0!</v>
      </c>
      <c r="L10" s="2"/>
    </row>
    <row r="11" spans="1:12" x14ac:dyDescent="0.25">
      <c r="A11" s="2">
        <v>10</v>
      </c>
      <c r="B11" s="2"/>
      <c r="C11" s="2"/>
      <c r="D11" s="4">
        <f t="shared" si="0"/>
        <v>0</v>
      </c>
      <c r="E11" s="2"/>
      <c r="F11" s="2"/>
      <c r="G11" s="2">
        <f t="shared" si="1"/>
        <v>0</v>
      </c>
      <c r="H11" s="2"/>
      <c r="I11" s="2"/>
      <c r="J11" s="2"/>
      <c r="K11" s="2" t="e">
        <f t="shared" si="2"/>
        <v>#DIV/0!</v>
      </c>
      <c r="L11" s="2"/>
    </row>
    <row r="12" spans="1:12" x14ac:dyDescent="0.25">
      <c r="A12" s="2">
        <v>11</v>
      </c>
      <c r="B12" s="2"/>
      <c r="C12" s="2"/>
      <c r="D12" s="4">
        <f t="shared" si="0"/>
        <v>0</v>
      </c>
      <c r="E12" s="2"/>
      <c r="F12" s="2"/>
      <c r="G12" s="2">
        <f t="shared" si="1"/>
        <v>0</v>
      </c>
      <c r="H12" s="2"/>
      <c r="I12" s="2"/>
      <c r="J12" s="2"/>
      <c r="K12" s="2" t="e">
        <f t="shared" si="2"/>
        <v>#DIV/0!</v>
      </c>
      <c r="L12" s="2"/>
    </row>
    <row r="13" spans="1:12" x14ac:dyDescent="0.25">
      <c r="A13" s="2">
        <v>12</v>
      </c>
      <c r="B13" s="2"/>
      <c r="C13" s="2"/>
      <c r="D13" s="4">
        <f t="shared" si="0"/>
        <v>0</v>
      </c>
      <c r="E13" s="2"/>
      <c r="F13" s="2"/>
      <c r="G13" s="2">
        <f t="shared" si="1"/>
        <v>0</v>
      </c>
      <c r="H13" s="2"/>
      <c r="I13" s="2"/>
      <c r="J13" s="2"/>
      <c r="K13" s="2" t="e">
        <f t="shared" si="2"/>
        <v>#DIV/0!</v>
      </c>
      <c r="L13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1" max="1" width="9.42578125" customWidth="1"/>
    <col min="4" max="4" width="66" customWidth="1"/>
  </cols>
  <sheetData>
    <row r="1" spans="1:4" x14ac:dyDescent="0.25">
      <c r="A1" t="s">
        <v>53</v>
      </c>
      <c r="B1" t="s">
        <v>22</v>
      </c>
      <c r="C1" t="s">
        <v>54</v>
      </c>
      <c r="D1" t="s">
        <v>55</v>
      </c>
    </row>
    <row r="2" spans="1:4" x14ac:dyDescent="0.25">
      <c r="A2" s="2">
        <v>1</v>
      </c>
      <c r="B2" s="3">
        <v>42983</v>
      </c>
      <c r="C2" s="2">
        <v>193000</v>
      </c>
      <c r="D2" s="2" t="s">
        <v>56</v>
      </c>
    </row>
    <row r="3" spans="1:4" x14ac:dyDescent="0.25">
      <c r="A3" s="2">
        <v>2</v>
      </c>
      <c r="B3" s="2"/>
      <c r="C3" s="2"/>
      <c r="D3" s="2"/>
    </row>
    <row r="4" spans="1:4" x14ac:dyDescent="0.25">
      <c r="A4" s="2">
        <v>3</v>
      </c>
      <c r="B4" s="2"/>
      <c r="C4" s="2"/>
      <c r="D4" s="2"/>
    </row>
    <row r="5" spans="1:4" x14ac:dyDescent="0.25">
      <c r="A5" s="2">
        <v>4</v>
      </c>
      <c r="B5" s="2"/>
      <c r="C5" s="2"/>
      <c r="D5" s="2"/>
    </row>
    <row r="6" spans="1:4" x14ac:dyDescent="0.25">
      <c r="A6" s="2">
        <v>5</v>
      </c>
      <c r="B6" s="2"/>
      <c r="C6" s="2"/>
      <c r="D6" s="2"/>
    </row>
    <row r="7" spans="1:4" x14ac:dyDescent="0.25">
      <c r="A7" s="2">
        <v>6</v>
      </c>
      <c r="B7" s="2"/>
      <c r="C7" s="2"/>
      <c r="D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data</vt:lpstr>
      <vt:lpstr>Diagnosis</vt:lpstr>
      <vt:lpstr>Consum</vt:lpstr>
      <vt:lpstr>Distributie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ScorpionIPX</dc:creator>
  <cp:lastModifiedBy>ScorpionIPX</cp:lastModifiedBy>
  <dcterms:created xsi:type="dcterms:W3CDTF">2017-08-27T14:08:00Z</dcterms:created>
  <dcterms:modified xsi:type="dcterms:W3CDTF">2017-10-08T08:01:09Z</dcterms:modified>
</cp:coreProperties>
</file>