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1825\Documents\GitHub\GeoH2\Parameters\"/>
    </mc:Choice>
  </mc:AlternateContent>
  <xr:revisionPtr revIDLastSave="0" documentId="13_ncr:1_{115370AF-5288-426F-B3CA-AA0520AE5F90}" xr6:coauthVersionLast="47" xr6:coauthVersionMax="47" xr10:uidLastSave="{00000000-0000-0000-0000-000000000000}"/>
  <bookViews>
    <workbookView xWindow="-120" yWindow="-120" windowWidth="29040" windowHeight="17640" xr2:uid="{1EFB3969-2EEE-7045-9FD0-00480E0E3DAF}"/>
  </bookViews>
  <sheets>
    <sheet name="Demand centers" sheetId="2" r:id="rId1"/>
    <sheet name="Generation cent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F4" i="2" l="1"/>
  <c r="F3" i="2"/>
  <c r="F2" i="2"/>
</calcChain>
</file>

<file path=xl/sharedStrings.xml><?xml version="1.0" encoding="utf-8"?>
<sst xmlns="http://schemas.openxmlformats.org/spreadsheetml/2006/main" count="62" uniqueCount="37">
  <si>
    <t>Annual demand [kg/a]</t>
  </si>
  <si>
    <t>Demand center</t>
  </si>
  <si>
    <t>Lat [deg]</t>
  </si>
  <si>
    <t>Lon [deg]</t>
  </si>
  <si>
    <t>Demand state</t>
  </si>
  <si>
    <t>Livingstone</t>
  </si>
  <si>
    <t xml:space="preserve">Chirundu </t>
  </si>
  <si>
    <t>Chililabombwe</t>
  </si>
  <si>
    <t>CuAnode</t>
  </si>
  <si>
    <t>CuCathode</t>
  </si>
  <si>
    <t>CuConcentrate</t>
  </si>
  <si>
    <t>Generation center</t>
  </si>
  <si>
    <t>Annual capacity [kg/a]</t>
  </si>
  <si>
    <t>Generation state</t>
  </si>
  <si>
    <t>Baluba Center Underground Mine</t>
  </si>
  <si>
    <t>Chambishi Main Mine</t>
  </si>
  <si>
    <t>Chambishi West Mine</t>
  </si>
  <si>
    <t>Chibuluma South Mine</t>
  </si>
  <si>
    <t>Chingola Open Pit A Mine</t>
  </si>
  <si>
    <t>Fitwaola Open Pit Mine</t>
  </si>
  <si>
    <t>Kansanshi Mine</t>
  </si>
  <si>
    <t>Konkola Mine</t>
  </si>
  <si>
    <t>Luanshya North Mine</t>
  </si>
  <si>
    <t>Lubambe Copper Mine</t>
  </si>
  <si>
    <t>Lumwana Mine (Chimiwungo and Malundwe pits)</t>
  </si>
  <si>
    <t>Mufulira Mine</t>
  </si>
  <si>
    <t>Munali Nickel Mine</t>
  </si>
  <si>
    <t>Nchanga Open Pit Mine</t>
  </si>
  <si>
    <t>Nchanga Underground Mine</t>
  </si>
  <si>
    <t>Nkana Mine (Area A- open pit), southwest of Kitwe</t>
  </si>
  <si>
    <t>Nkana Mine (Area E- open pit), southwest of Kitwe</t>
  </si>
  <si>
    <t>Nkana Mine (Central Ore Body shaft-underground), southwest of Kitwe</t>
  </si>
  <si>
    <t>Nkana Mine (Mindola North Ore Body shaft-underground), southwest of Kitwe</t>
  </si>
  <si>
    <t>Nkana Mine (Mindola- open pit), southwest of Kitwe</t>
  </si>
  <si>
    <t>Nkana Mine (South Ore Body shaft-underground), southwest of Kitwe</t>
  </si>
  <si>
    <t>Nkana Mine (Sub-Vertical Ore Body shaft-underground), southwest of Kitwe</t>
  </si>
  <si>
    <t>Sentinel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</si>
</sst>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D761-0C02-5F48-878C-D5E4B46C4E1D}">
  <dimension ref="A1:F7"/>
  <sheetViews>
    <sheetView tabSelected="1" workbookViewId="0">
      <selection activeCell="D25" sqref="D25"/>
    </sheetView>
  </sheetViews>
  <sheetFormatPr defaultColWidth="11" defaultRowHeight="15.75" x14ac:dyDescent="0.25"/>
  <cols>
    <col min="1" max="1" width="41.375" customWidth="1"/>
    <col min="2" max="2" width="16.375" customWidth="1"/>
    <col min="3" max="3" width="20.125" customWidth="1"/>
    <col min="4" max="4" width="22.375" customWidth="1"/>
    <col min="5" max="5" width="29.6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6" x14ac:dyDescent="0.25">
      <c r="A2" t="s">
        <v>5</v>
      </c>
      <c r="B2">
        <v>-17.851648300000001</v>
      </c>
      <c r="C2">
        <v>25.8074844</v>
      </c>
      <c r="D2">
        <f>(26+4+13+170+138+20+40+7.5+150+7)*1000*1000</f>
        <v>575500000</v>
      </c>
      <c r="E2" t="s">
        <v>9</v>
      </c>
      <c r="F2">
        <f>(26+4+13+170+138+20+40+7.5+150+7)*1000*1000</f>
        <v>575500000</v>
      </c>
    </row>
    <row r="3" spans="1:6" x14ac:dyDescent="0.25">
      <c r="A3" t="s">
        <v>6</v>
      </c>
      <c r="B3">
        <v>-16.029679999999999</v>
      </c>
      <c r="C3">
        <v>28.839354100000001</v>
      </c>
      <c r="D3">
        <f>(50+19+3.5+45)*1000*1000</f>
        <v>117500000</v>
      </c>
      <c r="E3" t="s">
        <v>10</v>
      </c>
      <c r="F3">
        <f>(50+19+3.5+45)*1000*1000</f>
        <v>117500000</v>
      </c>
    </row>
    <row r="4" spans="1:6" x14ac:dyDescent="0.25">
      <c r="A4" t="s">
        <v>7</v>
      </c>
      <c r="B4">
        <v>-12.336340099999999</v>
      </c>
      <c r="C4">
        <v>27.762377300000001</v>
      </c>
      <c r="D4">
        <f>(125+100+155.5)*1000*1000</f>
        <v>380500000</v>
      </c>
      <c r="E4" t="s">
        <v>8</v>
      </c>
      <c r="F4">
        <f>(125+100+155.5)*1000*1000</f>
        <v>380500000</v>
      </c>
    </row>
    <row r="7" spans="1:6" x14ac:dyDescent="0.25">
      <c r="D7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A6CF-658E-4719-A51D-EC23FC95B0AE}">
  <dimension ref="A1:E24"/>
  <sheetViews>
    <sheetView workbookViewId="0">
      <selection activeCell="C22" sqref="C22"/>
    </sheetView>
  </sheetViews>
  <sheetFormatPr defaultRowHeight="15.75" x14ac:dyDescent="0.25"/>
  <cols>
    <col min="1" max="1" width="68" bestFit="1" customWidth="1"/>
    <col min="2" max="2" width="11.5" bestFit="1" customWidth="1"/>
    <col min="3" max="3" width="10.875" bestFit="1" customWidth="1"/>
    <col min="4" max="4" width="19.875" bestFit="1" customWidth="1"/>
    <col min="5" max="5" width="13.5" bestFit="1" customWidth="1"/>
    <col min="7" max="7" width="9.875" bestFit="1" customWidth="1"/>
  </cols>
  <sheetData>
    <row r="1" spans="1:5" x14ac:dyDescent="0.25">
      <c r="A1" t="s">
        <v>11</v>
      </c>
      <c r="B1" t="s">
        <v>2</v>
      </c>
      <c r="C1" t="s">
        <v>3</v>
      </c>
      <c r="D1" t="s">
        <v>12</v>
      </c>
      <c r="E1" t="s">
        <v>13</v>
      </c>
    </row>
    <row r="2" spans="1:5" x14ac:dyDescent="0.25">
      <c r="A2" t="s">
        <v>14</v>
      </c>
      <c r="B2">
        <v>-13.04861</v>
      </c>
      <c r="C2">
        <v>28.338059999999999</v>
      </c>
      <c r="D2">
        <v>750000000</v>
      </c>
      <c r="E2" t="s">
        <v>10</v>
      </c>
    </row>
    <row r="3" spans="1:5" x14ac:dyDescent="0.25">
      <c r="A3" t="s">
        <v>15</v>
      </c>
      <c r="B3">
        <v>-12.658916</v>
      </c>
      <c r="C3">
        <v>28.047927000000001</v>
      </c>
      <c r="D3">
        <v>1072500000</v>
      </c>
      <c r="E3" t="s">
        <v>10</v>
      </c>
    </row>
    <row r="4" spans="1:5" x14ac:dyDescent="0.25">
      <c r="A4" t="s">
        <v>16</v>
      </c>
      <c r="B4">
        <v>-12.657999999999999</v>
      </c>
      <c r="C4">
        <v>28.103000000000002</v>
      </c>
      <c r="D4">
        <v>495000000</v>
      </c>
      <c r="E4" t="s">
        <v>10</v>
      </c>
    </row>
    <row r="5" spans="1:5" x14ac:dyDescent="0.25">
      <c r="A5" t="s">
        <v>17</v>
      </c>
      <c r="B5">
        <v>-12.913955</v>
      </c>
      <c r="C5">
        <v>28.079190999999899</v>
      </c>
      <c r="D5">
        <v>300000000</v>
      </c>
      <c r="E5" t="s">
        <v>10</v>
      </c>
    </row>
    <row r="6" spans="1:5" x14ac:dyDescent="0.25">
      <c r="A6" t="s">
        <v>18</v>
      </c>
      <c r="B6">
        <v>-12.509245</v>
      </c>
      <c r="C6">
        <v>27.909251999999999</v>
      </c>
      <c r="D6">
        <v>1125000000</v>
      </c>
      <c r="E6" t="s">
        <v>10</v>
      </c>
    </row>
    <row r="7" spans="1:5" x14ac:dyDescent="0.25">
      <c r="A7" t="s">
        <v>19</v>
      </c>
      <c r="B7">
        <v>-12.407088999999999</v>
      </c>
      <c r="C7">
        <v>27.880268999999998</v>
      </c>
      <c r="D7">
        <v>0</v>
      </c>
      <c r="E7" t="s">
        <v>10</v>
      </c>
    </row>
    <row r="8" spans="1:5" x14ac:dyDescent="0.25">
      <c r="A8" t="s">
        <v>20</v>
      </c>
      <c r="B8">
        <v>-12.093786</v>
      </c>
      <c r="C8">
        <v>26.429832999999999</v>
      </c>
      <c r="D8">
        <v>14369500000</v>
      </c>
      <c r="E8" t="s">
        <v>10</v>
      </c>
    </row>
    <row r="9" spans="1:5" x14ac:dyDescent="0.25">
      <c r="A9" t="s">
        <v>21</v>
      </c>
      <c r="B9">
        <v>-12.378788999999999</v>
      </c>
      <c r="C9">
        <v>27.826968000000001</v>
      </c>
      <c r="D9">
        <v>1200000000</v>
      </c>
      <c r="E9" t="s">
        <v>10</v>
      </c>
    </row>
    <row r="10" spans="1:5" x14ac:dyDescent="0.25">
      <c r="A10" t="s">
        <v>22</v>
      </c>
      <c r="B10">
        <v>-13.068863</v>
      </c>
      <c r="C10">
        <v>28.322908999999999</v>
      </c>
      <c r="D10">
        <v>2250000000</v>
      </c>
      <c r="E10" t="s">
        <v>10</v>
      </c>
    </row>
    <row r="11" spans="1:5" x14ac:dyDescent="0.25">
      <c r="A11" t="s">
        <v>23</v>
      </c>
      <c r="B11">
        <v>-12.294129999999999</v>
      </c>
      <c r="C11">
        <v>27.765612000000001</v>
      </c>
      <c r="D11">
        <v>1250000000</v>
      </c>
      <c r="E11" t="s">
        <v>10</v>
      </c>
    </row>
    <row r="12" spans="1:5" x14ac:dyDescent="0.25">
      <c r="A12" t="s">
        <v>24</v>
      </c>
      <c r="B12">
        <v>-12.230905</v>
      </c>
      <c r="C12">
        <v>25.817114</v>
      </c>
      <c r="D12">
        <v>10500000000</v>
      </c>
      <c r="E12" t="s">
        <v>10</v>
      </c>
    </row>
    <row r="13" spans="1:5" x14ac:dyDescent="0.25">
      <c r="A13" t="s">
        <v>25</v>
      </c>
      <c r="B13">
        <v>-12.542415</v>
      </c>
      <c r="C13">
        <v>28.219801</v>
      </c>
      <c r="D13">
        <v>1250000000</v>
      </c>
      <c r="E13" t="s">
        <v>10</v>
      </c>
    </row>
    <row r="14" spans="1:5" x14ac:dyDescent="0.25">
      <c r="A14" t="s">
        <v>26</v>
      </c>
      <c r="B14">
        <v>-15.9254459999999</v>
      </c>
      <c r="C14">
        <v>28.129807</v>
      </c>
      <c r="D14">
        <v>850000</v>
      </c>
      <c r="E14" t="s">
        <v>10</v>
      </c>
    </row>
    <row r="15" spans="1:5" x14ac:dyDescent="0.25">
      <c r="A15" t="s">
        <v>27</v>
      </c>
      <c r="B15">
        <v>-12.536110000000001</v>
      </c>
      <c r="C15">
        <v>27.833120000000001</v>
      </c>
      <c r="D15">
        <v>1125000000</v>
      </c>
      <c r="E15" t="s">
        <v>10</v>
      </c>
    </row>
    <row r="16" spans="1:5" x14ac:dyDescent="0.25">
      <c r="A16" t="s">
        <v>28</v>
      </c>
      <c r="B16">
        <v>-12.507612999999999</v>
      </c>
      <c r="C16">
        <v>27.875482000000002</v>
      </c>
      <c r="D16">
        <v>1400000000</v>
      </c>
      <c r="E16" t="s">
        <v>10</v>
      </c>
    </row>
    <row r="17" spans="1:5" x14ac:dyDescent="0.25">
      <c r="A17" t="s">
        <v>29</v>
      </c>
      <c r="B17">
        <v>-12.851025999999999</v>
      </c>
      <c r="C17">
        <v>28.207403999999901</v>
      </c>
      <c r="D17">
        <v>392857142.85714203</v>
      </c>
      <c r="E17" t="s">
        <v>10</v>
      </c>
    </row>
    <row r="18" spans="1:5" x14ac:dyDescent="0.25">
      <c r="A18" t="s">
        <v>30</v>
      </c>
      <c r="B18">
        <v>-12.851025999999999</v>
      </c>
      <c r="C18">
        <v>28.207403999999901</v>
      </c>
      <c r="D18">
        <v>392857142.85714203</v>
      </c>
      <c r="E18" t="s">
        <v>10</v>
      </c>
    </row>
    <row r="19" spans="1:5" x14ac:dyDescent="0.25">
      <c r="A19" t="s">
        <v>31</v>
      </c>
      <c r="B19">
        <v>-12.805249999999999</v>
      </c>
      <c r="C19">
        <v>28.185835999999998</v>
      </c>
      <c r="D19">
        <v>392857142.85714203</v>
      </c>
      <c r="E19" t="s">
        <v>10</v>
      </c>
    </row>
    <row r="20" spans="1:5" x14ac:dyDescent="0.25">
      <c r="A20" t="s">
        <v>32</v>
      </c>
      <c r="B20">
        <v>-12.796917000000001</v>
      </c>
      <c r="C20">
        <v>28.178775999999999</v>
      </c>
      <c r="D20">
        <v>392857142.85714203</v>
      </c>
      <c r="E20" t="s">
        <v>10</v>
      </c>
    </row>
    <row r="21" spans="1:5" x14ac:dyDescent="0.25">
      <c r="A21" t="s">
        <v>33</v>
      </c>
      <c r="B21">
        <v>-12.77556</v>
      </c>
      <c r="C21">
        <v>28.161052000000002</v>
      </c>
      <c r="D21">
        <v>392857142.85714203</v>
      </c>
      <c r="E21" t="s">
        <v>10</v>
      </c>
    </row>
    <row r="22" spans="1:5" x14ac:dyDescent="0.25">
      <c r="A22" t="s">
        <v>34</v>
      </c>
      <c r="B22">
        <v>-12.854466</v>
      </c>
      <c r="C22">
        <v>28.212122999999998</v>
      </c>
      <c r="D22">
        <v>392857142.85714203</v>
      </c>
      <c r="E22" t="s">
        <v>10</v>
      </c>
    </row>
    <row r="23" spans="1:5" x14ac:dyDescent="0.25">
      <c r="A23" t="s">
        <v>35</v>
      </c>
      <c r="B23">
        <v>-12.854466</v>
      </c>
      <c r="C23">
        <v>28.212122999999998</v>
      </c>
      <c r="D23">
        <v>392857142.85714203</v>
      </c>
      <c r="E23" t="s">
        <v>10</v>
      </c>
    </row>
    <row r="24" spans="1:5" x14ac:dyDescent="0.25">
      <c r="A24" t="s">
        <v>36</v>
      </c>
      <c r="B24">
        <v>-12.256487</v>
      </c>
      <c r="C24">
        <v>25.300218000000001</v>
      </c>
      <c r="D24">
        <v>29434000000</v>
      </c>
      <c r="E2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 centers</vt:lpstr>
      <vt:lpstr>Generation 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mans3904</dc:creator>
  <cp:lastModifiedBy>Scot Wheeler</cp:lastModifiedBy>
  <dcterms:created xsi:type="dcterms:W3CDTF">2023-03-26T16:08:44Z</dcterms:created>
  <dcterms:modified xsi:type="dcterms:W3CDTF">2024-07-01T16:31:09Z</dcterms:modified>
</cp:coreProperties>
</file>